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CWD_Main\Desktop\"/>
    </mc:Choice>
  </mc:AlternateContent>
  <xr:revisionPtr revIDLastSave="0" documentId="8_{833085BF-815D-4717-8E9B-508546AD78D9}" xr6:coauthVersionLast="47" xr6:coauthVersionMax="47" xr10:uidLastSave="{00000000-0000-0000-0000-000000000000}"/>
  <bookViews>
    <workbookView xWindow="1515" yWindow="1515" windowWidth="21600" windowHeight="11385" activeTab="1" xr2:uid="{9C23A4C7-2883-44DB-B451-F5FEAA8006EE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Sheet1!$A:$F,Sheet1!$1:$1</definedName>
    <definedName name="QB_COLUMN_1" localSheetId="1" hidden="1">Sheet1!$G$1</definedName>
    <definedName name="QB_COLUMN_20" localSheetId="1" hidden="1">Sheet1!$S$1</definedName>
    <definedName name="QB_COLUMN_3" localSheetId="1" hidden="1">Sheet1!$I$1</definedName>
    <definedName name="QB_COLUMN_30" localSheetId="1" hidden="1">Sheet1!$U$1</definedName>
    <definedName name="QB_COLUMN_31" localSheetId="1" hidden="1">Sheet1!$W$1</definedName>
    <definedName name="QB_COLUMN_4" localSheetId="1" hidden="1">Sheet1!$K$1</definedName>
    <definedName name="QB_COLUMN_5" localSheetId="1" hidden="1">Sheet1!$M$1</definedName>
    <definedName name="QB_COLUMN_7" localSheetId="1" hidden="1">Sheet1!$O$1</definedName>
    <definedName name="QB_COLUMN_8" localSheetId="1" hidden="1">Sheet1!$Q$1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Sheet1!$2:$2,Sheet1!$3:$3,Sheet1!$4:$4,Sheet1!$5:$5,Sheet1!$6:$6,Sheet1!$7:$7,Sheet1!$8:$8,Sheet1!$9:$9,Sheet1!$10:$10,Sheet1!$11:$11,Sheet1!$12:$12,Sheet1!$13:$13,Sheet1!$14:$14,Sheet1!$15:$15,Sheet1!$16:$16,Sheet1!$17:$17</definedName>
    <definedName name="QB_DATA_1" localSheetId="1" hidden="1">Sheet1!$18:$18,Sheet1!$19:$19,Sheet1!$20:$20,Sheet1!$21:$21,Sheet1!$22:$22,Sheet1!$23:$23,Sheet1!$24:$24,Sheet1!$25:$25,Sheet1!$26:$26,Sheet1!$27:$27,Sheet1!$28:$28,Sheet1!$29:$29,Sheet1!$30:$30,Sheet1!$31:$31,Sheet1!$32:$32,Sheet1!$33:$33</definedName>
    <definedName name="QB_DATA_10" localSheetId="1" hidden="1">Sheet1!$170:$170,Sheet1!$171:$171,Sheet1!$172:$172,Sheet1!$173:$173,Sheet1!$174:$174,Sheet1!$175:$175,Sheet1!$176:$176,Sheet1!$177:$177,Sheet1!$178:$178,Sheet1!$179:$179,Sheet1!$180:$180,Sheet1!$181:$181,Sheet1!$182:$182,Sheet1!$183:$183,Sheet1!$184:$184,Sheet1!$185:$185</definedName>
    <definedName name="QB_DATA_100" localSheetId="1" hidden="1">Sheet1!$1610:$1610,Sheet1!$1611:$1611,Sheet1!$1612:$1612,Sheet1!$1613:$1613,Sheet1!$1614:$1614,Sheet1!$1615:$1615,Sheet1!$1616:$1616,Sheet1!$1617:$1617,Sheet1!$1618:$1618,Sheet1!$1619:$1619,Sheet1!$1620:$1620,Sheet1!$1621:$1621,Sheet1!$1622:$1622,Sheet1!$1623:$1623,Sheet1!$1624:$1624,Sheet1!$1625:$1625</definedName>
    <definedName name="QB_DATA_101" localSheetId="1" hidden="1">Sheet1!$1626:$1626,Sheet1!$1627:$1627,Sheet1!$1628:$1628,Sheet1!$1629:$1629,Sheet1!$1630:$1630,Sheet1!$1631:$1631,Sheet1!$1632:$1632,Sheet1!$1633:$1633,Sheet1!$1634:$1634,Sheet1!$1635:$1635,Sheet1!$1636:$1636,Sheet1!$1637:$1637,Sheet1!$1638:$1638,Sheet1!$1639:$1639,Sheet1!$1640:$1640,Sheet1!$1641:$1641</definedName>
    <definedName name="QB_DATA_102" localSheetId="1" hidden="1">Sheet1!$1642:$1642,Sheet1!$1643:$1643,Sheet1!$1644:$1644,Sheet1!$1645:$1645,Sheet1!$1646:$1646,Sheet1!$1647:$1647,Sheet1!$1648:$1648,Sheet1!$1649:$1649,Sheet1!$1650:$1650,Sheet1!$1651:$1651,Sheet1!$1652:$1652,Sheet1!$1653:$1653,Sheet1!$1654:$1654,Sheet1!$1655:$1655,Sheet1!$1656:$1656,Sheet1!$1657:$1657</definedName>
    <definedName name="QB_DATA_103" localSheetId="1" hidden="1">Sheet1!$1658:$1658,Sheet1!$1659:$1659,Sheet1!$1660:$1660,Sheet1!$1661:$1661,Sheet1!$1662:$1662,Sheet1!$1663:$1663,Sheet1!$1664:$1664,Sheet1!$1665:$1665,Sheet1!$1666:$1666,Sheet1!$1667:$1667,Sheet1!$1668:$1668,Sheet1!$1669:$1669,Sheet1!$1670:$1670,Sheet1!$1671:$1671,Sheet1!$1672:$1672,Sheet1!$1673:$1673</definedName>
    <definedName name="QB_DATA_104" localSheetId="1" hidden="1">Sheet1!$1674:$1674,Sheet1!$1675:$1675,Sheet1!$1676:$1676,Sheet1!$1677:$1677,Sheet1!$1678:$1678,Sheet1!$1679:$1679,Sheet1!$1680:$1680,Sheet1!$1681:$1681,Sheet1!$1682:$1682,Sheet1!$1683:$1683,Sheet1!$1684:$1684,Sheet1!$1685:$1685,Sheet1!$1686:$1686,Sheet1!$1687:$1687,Sheet1!$1688:$1688,Sheet1!$1689:$1689</definedName>
    <definedName name="QB_DATA_105" localSheetId="1" hidden="1">Sheet1!$1690:$1690,Sheet1!$1691:$1691,Sheet1!$1692:$1692,Sheet1!$1693:$1693,Sheet1!$1694:$1694,Sheet1!$1695:$1695,Sheet1!$1696:$1696,Sheet1!$1697:$1697,Sheet1!$1698:$1698,Sheet1!$1699:$1699,Sheet1!$1700:$1700,Sheet1!$1701:$1701,Sheet1!$1702:$1702,Sheet1!$1703:$1703,Sheet1!$1704:$1704,Sheet1!$1705:$1705</definedName>
    <definedName name="QB_DATA_106" localSheetId="1" hidden="1">Sheet1!$1706:$1706,Sheet1!$1707:$1707,Sheet1!$1708:$1708,Sheet1!$1709:$1709,Sheet1!$1710:$1710,Sheet1!$1711:$1711,Sheet1!$1712:$1712,Sheet1!$1713:$1713,Sheet1!$1714:$1714,Sheet1!$1715:$1715,Sheet1!$1716:$1716,Sheet1!$1717:$1717,Sheet1!$1718:$1718,Sheet1!$1719:$1719,Sheet1!$1720:$1720,Sheet1!$1721:$1721</definedName>
    <definedName name="QB_DATA_107" localSheetId="1" hidden="1">Sheet1!$1722:$1722,Sheet1!$1723:$1723,Sheet1!$1724:$1724,Sheet1!$1725:$1725,Sheet1!$1726:$1726,Sheet1!$1727:$1727,Sheet1!$1728:$1728,Sheet1!$1729:$1729,Sheet1!$1730:$1730,Sheet1!$1731:$1731,Sheet1!$1732:$1732,Sheet1!$1733:$1733,Sheet1!$1734:$1734,Sheet1!$1735:$1735,Sheet1!$1736:$1736,Sheet1!$1737:$1737</definedName>
    <definedName name="QB_DATA_108" localSheetId="1" hidden="1">Sheet1!$1738:$1738,Sheet1!$1739:$1739,Sheet1!$1740:$1740,Sheet1!$1741:$1741,Sheet1!$1742:$1742,Sheet1!$1743:$1743,Sheet1!$1744:$1744,Sheet1!$1745:$1745,Sheet1!$1746:$1746,Sheet1!$1747:$1747,Sheet1!$1748:$1748,Sheet1!$1749:$1749,Sheet1!$1750:$1750,Sheet1!$1751:$1751,Sheet1!$1752:$1752,Sheet1!$1753:$1753</definedName>
    <definedName name="QB_DATA_109" localSheetId="1" hidden="1">Sheet1!$1754:$1754,Sheet1!$1755:$1755,Sheet1!$1756:$1756,Sheet1!$1757:$1757,Sheet1!$1758:$1758,Sheet1!$1759:$1759,Sheet1!$1760:$1760,Sheet1!$1761:$1761,Sheet1!$1762:$1762,Sheet1!$1763:$1763,Sheet1!$1764:$1764,Sheet1!$1765:$1765,Sheet1!$1766:$1766,Sheet1!$1767:$1767,Sheet1!$1768:$1768,Sheet1!$1769:$1769</definedName>
    <definedName name="QB_DATA_11" localSheetId="1" hidden="1">Sheet1!$186:$186,Sheet1!$187:$187,Sheet1!$188:$188,Sheet1!$189:$189,Sheet1!$190:$190,Sheet1!$191:$191,Sheet1!$192:$192,Sheet1!$193:$193,Sheet1!$194:$194,Sheet1!$195:$195,Sheet1!$196:$196,Sheet1!$197:$197,Sheet1!$198:$198,Sheet1!$199:$199,Sheet1!$200:$200,Sheet1!$201:$201</definedName>
    <definedName name="QB_DATA_110" localSheetId="1" hidden="1">Sheet1!$1770:$1770,Sheet1!$1771:$1771,Sheet1!$1772:$1772,Sheet1!$1773:$1773,Sheet1!$1774:$1774,Sheet1!$1775:$1775,Sheet1!$1776:$1776,Sheet1!$1777:$1777,Sheet1!$1778:$1778,Sheet1!$1779:$1779,Sheet1!$1780:$1780,Sheet1!$1781:$1781,Sheet1!$1782:$1782,Sheet1!$1783:$1783,Sheet1!$1784:$1784,Sheet1!$1785:$1785</definedName>
    <definedName name="QB_DATA_111" localSheetId="1" hidden="1">Sheet1!$1786:$1786,Sheet1!$1787:$1787,Sheet1!$1788:$1788,Sheet1!$1789:$1789,Sheet1!$1790:$1790,Sheet1!$1791:$1791,Sheet1!$1792:$1792,Sheet1!$1793:$1793,Sheet1!$1794:$1794,Sheet1!$1795:$1795,Sheet1!$1796:$1796,Sheet1!$1797:$1797,Sheet1!$1798:$1798,Sheet1!$1799:$1799,Sheet1!$1800:$1800,Sheet1!$1801:$1801</definedName>
    <definedName name="QB_DATA_112" localSheetId="1" hidden="1">Sheet1!$1802:$1802,Sheet1!$1803:$1803,Sheet1!$1804:$1804,Sheet1!$1805:$1805,Sheet1!$1806:$1806,Sheet1!$1807:$1807,Sheet1!$1808:$1808,Sheet1!$1809:$1809,Sheet1!$1810:$1810,Sheet1!$1811:$1811,Sheet1!$1812:$1812,Sheet1!$1813:$1813,Sheet1!$1814:$1814,Sheet1!$1815:$1815,Sheet1!$1816:$1816,Sheet1!$1817:$1817</definedName>
    <definedName name="QB_DATA_113" localSheetId="1" hidden="1">Sheet1!$1818:$1818,Sheet1!$1819:$1819,Sheet1!$1820:$1820,Sheet1!$1821:$1821,Sheet1!$1822:$1822,Sheet1!$1823:$1823,Sheet1!$1824:$1824,Sheet1!$1825:$1825,Sheet1!$1826:$1826,Sheet1!$1827:$1827,Sheet1!$1828:$1828,Sheet1!$1829:$1829,Sheet1!$1830:$1830,Sheet1!$1831:$1831,Sheet1!$1832:$1832,Sheet1!$1833:$1833</definedName>
    <definedName name="QB_DATA_114" localSheetId="1" hidden="1">Sheet1!$1834:$1834,Sheet1!$1835:$1835,Sheet1!$1836:$1836,Sheet1!$1837:$1837,Sheet1!$1838:$1838,Sheet1!$1839:$1839,Sheet1!$1840:$1840,Sheet1!$1841:$1841,Sheet1!$1842:$1842,Sheet1!$1843:$1843,Sheet1!$1844:$1844,Sheet1!$1845:$1845,Sheet1!$1846:$1846,Sheet1!$1847:$1847,Sheet1!$1848:$1848,Sheet1!$1849:$1849</definedName>
    <definedName name="QB_DATA_115" localSheetId="1" hidden="1">Sheet1!$1850:$1850,Sheet1!$1851:$1851,Sheet1!$1852:$1852,Sheet1!$1853:$1853,Sheet1!$1854:$1854,Sheet1!$1855:$1855,Sheet1!$1856:$1856,Sheet1!$1857:$1857,Sheet1!$1858:$1858,Sheet1!$1859:$1859,Sheet1!$1860:$1860,Sheet1!$1861:$1861,Sheet1!$1862:$1862,Sheet1!$1863:$1863,Sheet1!$1864:$1864,Sheet1!$1865:$1865</definedName>
    <definedName name="QB_DATA_116" localSheetId="1" hidden="1">Sheet1!$1866:$1866,Sheet1!$1867:$1867,Sheet1!$1868:$1868,Sheet1!$1869:$1869,Sheet1!$1870:$1870,Sheet1!$1871:$1871,Sheet1!$1872:$1872,Sheet1!$1873:$1873,Sheet1!$1874:$1874,Sheet1!$1875:$1875,Sheet1!$1876:$1876,Sheet1!$1877:$1877,Sheet1!$1878:$1878,Sheet1!$1879:$1879,Sheet1!$1880:$1880,Sheet1!$1881:$1881</definedName>
    <definedName name="QB_DATA_117" localSheetId="1" hidden="1">Sheet1!$1882:$1882,Sheet1!$1883:$1883,Sheet1!$1884:$1884,Sheet1!$1885:$1885,Sheet1!$1886:$1886,Sheet1!$1887:$1887,Sheet1!$1888:$1888,Sheet1!$1889:$1889,Sheet1!$1890:$1890,Sheet1!$1891:$1891,Sheet1!$1892:$1892,Sheet1!$1893:$1893,Sheet1!$1894:$1894,Sheet1!$1895:$1895,Sheet1!$1896:$1896,Sheet1!$1897:$1897</definedName>
    <definedName name="QB_DATA_118" localSheetId="1" hidden="1">Sheet1!$1898:$1898,Sheet1!$1899:$1899,Sheet1!$1900:$1900,Sheet1!$1901:$1901,Sheet1!$1902:$1902,Sheet1!$1903:$1903,Sheet1!$1904:$1904,Sheet1!$1905:$1905,Sheet1!$1906:$1906,Sheet1!$1907:$1907,Sheet1!$1908:$1908,Sheet1!$1909:$1909,Sheet1!$1910:$1910,Sheet1!$1911:$1911,Sheet1!$1912:$1912,Sheet1!$1913:$1913</definedName>
    <definedName name="QB_DATA_119" localSheetId="1" hidden="1">Sheet1!$1914:$1914,Sheet1!$1915:$1915,Sheet1!$1916:$1916,Sheet1!$1917:$1917,Sheet1!$1918:$1918,Sheet1!$1919:$1919,Sheet1!$1920:$1920,Sheet1!$1921:$1921,Sheet1!$1922:$1922,Sheet1!$1923:$1923,Sheet1!$1924:$1924,Sheet1!$1925:$1925,Sheet1!$1926:$1926,Sheet1!$1927:$1927,Sheet1!$1928:$1928,Sheet1!$1929:$1929</definedName>
    <definedName name="QB_DATA_12" localSheetId="1" hidden="1">Sheet1!$202:$202,Sheet1!$203:$203,Sheet1!$204:$204,Sheet1!$205:$205,Sheet1!$206:$206,Sheet1!$207:$207,Sheet1!$208:$208,Sheet1!$209:$209,Sheet1!$210:$210,Sheet1!$211:$211,Sheet1!$212:$212,Sheet1!$213:$213,Sheet1!$214:$214,Sheet1!$215:$215,Sheet1!$216:$216,Sheet1!$217:$217</definedName>
    <definedName name="QB_DATA_120" localSheetId="1" hidden="1">Sheet1!$1930:$1930,Sheet1!$1931:$1931,Sheet1!$1932:$1932,Sheet1!$1933:$1933,Sheet1!$1934:$1934,Sheet1!$1935:$1935,Sheet1!$1936:$1936,Sheet1!$1937:$1937,Sheet1!$1938:$1938,Sheet1!$1939:$1939,Sheet1!$1940:$1940,Sheet1!$1941:$1941,Sheet1!$1942:$1942,Sheet1!$1943:$1943,Sheet1!$1944:$1944,Sheet1!$1945:$1945</definedName>
    <definedName name="QB_DATA_121" localSheetId="1" hidden="1">Sheet1!$1946:$1946,Sheet1!$1947:$1947,Sheet1!$1948:$1948,Sheet1!$1949:$1949,Sheet1!$1950:$1950,Sheet1!$1951:$1951,Sheet1!$1952:$1952,Sheet1!$1953:$1953,Sheet1!$1954:$1954,Sheet1!$1955:$1955,Sheet1!$1956:$1956,Sheet1!$1957:$1957,Sheet1!$1958:$1958,Sheet1!$1959:$1959,Sheet1!$1960:$1960,Sheet1!$1961:$1961</definedName>
    <definedName name="QB_DATA_122" localSheetId="1" hidden="1">Sheet1!$1962:$1962,Sheet1!$1963:$1963,Sheet1!$1964:$1964,Sheet1!$1965:$1965,Sheet1!$1966:$1966,Sheet1!$1967:$1967,Sheet1!$1968:$1968,Sheet1!$1969:$1969,Sheet1!$1970:$1970,Sheet1!$1971:$1971,Sheet1!$1972:$1972,Sheet1!$1973:$1973,Sheet1!$1974:$1974,Sheet1!$1975:$1975,Sheet1!$1976:$1976,Sheet1!$1977:$1977</definedName>
    <definedName name="QB_DATA_123" localSheetId="1" hidden="1">Sheet1!$1978:$1978,Sheet1!$1979:$1979,Sheet1!$1980:$1980,Sheet1!$1981:$1981,Sheet1!$1982:$1982,Sheet1!$1983:$1983,Sheet1!$1984:$1984,Sheet1!$1985:$1985,Sheet1!$1986:$1986,Sheet1!$1987:$1987,Sheet1!$1988:$1988,Sheet1!$1989:$1989,Sheet1!$1990:$1990,Sheet1!$1991:$1991,Sheet1!$1992:$1992,Sheet1!$1993:$1993</definedName>
    <definedName name="QB_DATA_124" localSheetId="1" hidden="1">Sheet1!$1994:$1994,Sheet1!$1995:$1995,Sheet1!$1996:$1996,Sheet1!$1997:$1997,Sheet1!$1998:$1998,Sheet1!$1999:$1999,Sheet1!$2000:$2000,Sheet1!$2001:$2001,Sheet1!$2002:$2002,Sheet1!$2003:$2003,Sheet1!$2004:$2004,Sheet1!$2005:$2005,Sheet1!$2006:$2006,Sheet1!$2007:$2007,Sheet1!$2008:$2008,Sheet1!$2009:$2009</definedName>
    <definedName name="QB_DATA_125" localSheetId="1" hidden="1">Sheet1!$2010:$2010,Sheet1!$2011:$2011,Sheet1!$2012:$2012,Sheet1!$2013:$2013,Sheet1!$2014:$2014,Sheet1!$2015:$2015,Sheet1!$2016:$2016,Sheet1!$2017:$2017,Sheet1!$2018:$2018,Sheet1!$2019:$2019,Sheet1!$2020:$2020,Sheet1!$2021:$2021,Sheet1!$2022:$2022,Sheet1!$2023:$2023,Sheet1!$2024:$2024,Sheet1!$2025:$2025</definedName>
    <definedName name="QB_DATA_126" localSheetId="1" hidden="1">Sheet1!$2026:$2026,Sheet1!$2027:$2027,Sheet1!$2028:$2028,Sheet1!$2029:$2029,Sheet1!$2030:$2030,Sheet1!$2031:$2031,Sheet1!$2032:$2032,Sheet1!$2033:$2033,Sheet1!$2034:$2034,Sheet1!$2035:$2035,Sheet1!$2036:$2036,Sheet1!$2037:$2037,Sheet1!$2038:$2038,Sheet1!$2039:$2039,Sheet1!$2040:$2040,Sheet1!$2041:$2041</definedName>
    <definedName name="QB_DATA_127" localSheetId="1" hidden="1">Sheet1!$2042:$2042,Sheet1!$2043:$2043,Sheet1!$2044:$2044,Sheet1!$2045:$2045,Sheet1!$2046:$2046,Sheet1!$2047:$2047,Sheet1!$2048:$2048,Sheet1!$2049:$2049,Sheet1!$2050:$2050,Sheet1!$2051:$2051,Sheet1!$2052:$2052,Sheet1!$2053:$2053,Sheet1!$2054:$2054,Sheet1!$2055:$2055,Sheet1!$2056:$2056,Sheet1!$2057:$2057</definedName>
    <definedName name="QB_DATA_128" localSheetId="1" hidden="1">Sheet1!$2058:$2058,Sheet1!$2059:$2059,Sheet1!$2060:$2060,Sheet1!$2061:$2061,Sheet1!$2062:$2062,Sheet1!$2063:$2063,Sheet1!$2064:$2064,Sheet1!$2065:$2065,Sheet1!$2066:$2066,Sheet1!$2067:$2067,Sheet1!$2068:$2068,Sheet1!$2069:$2069,Sheet1!$2070:$2070,Sheet1!$2071:$2071,Sheet1!$2072:$2072,Sheet1!$2073:$2073</definedName>
    <definedName name="QB_DATA_129" localSheetId="1" hidden="1">Sheet1!$2074:$2074,Sheet1!$2075:$2075,Sheet1!$2076:$2076,Sheet1!$2077:$2077,Sheet1!$2078:$2078,Sheet1!$2079:$2079,Sheet1!$2080:$2080,Sheet1!$2081:$2081,Sheet1!$2082:$2082,Sheet1!$2083:$2083,Sheet1!$2084:$2084,Sheet1!$2085:$2085,Sheet1!$2086:$2086,Sheet1!$2087:$2087,Sheet1!$2088:$2088,Sheet1!$2089:$2089</definedName>
    <definedName name="QB_DATA_13" localSheetId="1" hidden="1">Sheet1!$218:$218,Sheet1!$219:$219,Sheet1!$220:$220,Sheet1!$221:$221,Sheet1!$222:$222,Sheet1!$223:$223,Sheet1!$224:$224,Sheet1!$225:$225,Sheet1!$226:$226,Sheet1!$227:$227,Sheet1!$228:$228,Sheet1!$229:$229,Sheet1!$230:$230,Sheet1!$231:$231,Sheet1!$232:$232,Sheet1!$233:$233</definedName>
    <definedName name="QB_DATA_130" localSheetId="1" hidden="1">Sheet1!$2090:$2090,Sheet1!$2091:$2091,Sheet1!$2092:$2092,Sheet1!$2093:$2093,Sheet1!$2094:$2094,Sheet1!$2095:$2095,Sheet1!$2096:$2096,Sheet1!$2097:$2097,Sheet1!$2098:$2098,Sheet1!$2099:$2099,Sheet1!$2100:$2100,Sheet1!$2101:$2101,Sheet1!$2102:$2102,Sheet1!$2103:$2103,Sheet1!$2104:$2104,Sheet1!$2105:$2105</definedName>
    <definedName name="QB_DATA_131" localSheetId="1" hidden="1">Sheet1!$2106:$2106,Sheet1!$2107:$2107,Sheet1!$2108:$2108,Sheet1!$2109:$2109,Sheet1!$2110:$2110,Sheet1!$2111:$2111,Sheet1!$2112:$2112,Sheet1!$2113:$2113,Sheet1!$2114:$2114,Sheet1!$2115:$2115,Sheet1!$2116:$2116,Sheet1!$2117:$2117,Sheet1!$2118:$2118,Sheet1!$2119:$2119,Sheet1!$2120:$2120,Sheet1!$2121:$2121</definedName>
    <definedName name="QB_DATA_132" localSheetId="1" hidden="1">Sheet1!$2122:$2122,Sheet1!$2123:$2123,Sheet1!$2124:$2124,Sheet1!$2125:$2125,Sheet1!$2126:$2126,Sheet1!$2127:$2127,Sheet1!$2128:$2128,Sheet1!$2129:$2129,Sheet1!$2130:$2130,Sheet1!$2131:$2131,Sheet1!$2132:$2132,Sheet1!$2133:$2133,Sheet1!$2134:$2134,Sheet1!$2135:$2135,Sheet1!$2136:$2136,Sheet1!$2137:$2137</definedName>
    <definedName name="QB_DATA_133" localSheetId="1" hidden="1">Sheet1!$2138:$2138,Sheet1!$2139:$2139,Sheet1!$2140:$2140,Sheet1!$2141:$2141,Sheet1!$2142:$2142,Sheet1!$2143:$2143,Sheet1!$2144:$2144,Sheet1!$2145:$2145,Sheet1!$2146:$2146,Sheet1!$2148:$2148,Sheet1!$2150:$2150,Sheet1!$2152:$2152,Sheet1!$2154:$2154,Sheet1!$2156:$2156,Sheet1!$2157:$2157,Sheet1!$2159:$2159</definedName>
    <definedName name="QB_DATA_134" localSheetId="1" hidden="1">Sheet1!$2161:$2161,Sheet1!$2163:$2163,Sheet1!$2165:$2165,Sheet1!$2168:$2168,Sheet1!$2170:$2170,Sheet1!$2172:$2172,Sheet1!$2174:$2174,Sheet1!$2176:$2176,Sheet1!$2178:$2178,Sheet1!$2180:$2180,Sheet1!$2182:$2182,Sheet1!$2183:$2183,Sheet1!$2185:$2185,Sheet1!$2188:$2188,Sheet1!$2190:$2190,Sheet1!$2192:$2192</definedName>
    <definedName name="QB_DATA_135" localSheetId="1" hidden="1">Sheet1!$2194:$2194,Sheet1!$2196:$2196,Sheet1!$2198:$2198,Sheet1!$2200:$2200,Sheet1!$2201:$2201,Sheet1!$2203:$2203,Sheet1!$2205:$2205,Sheet1!$2207:$2207,Sheet1!$2209:$2209,Sheet1!$2212:$2212,Sheet1!$2214:$2214,Sheet1!$2215:$2215,Sheet1!$2217:$2217,Sheet1!$2219:$2219,Sheet1!$2221:$2221,Sheet1!$2222:$2222</definedName>
    <definedName name="QB_DATA_136" localSheetId="1" hidden="1">Sheet1!$2223:$2223,Sheet1!$2226:$2226,Sheet1!$2228:$2228,Sheet1!$2230:$2230,Sheet1!$2231:$2231,Sheet1!$2232:$2232,Sheet1!$2234:$2234,Sheet1!$2235:$2235,Sheet1!$2236:$2236,Sheet1!$2237:$2237,Sheet1!$2238:$2238,Sheet1!$2239:$2239,Sheet1!$2240:$2240,Sheet1!$2241:$2241,Sheet1!$2242:$2242,Sheet1!$2243:$2243</definedName>
    <definedName name="QB_DATA_137" localSheetId="1" hidden="1">Sheet1!$2244:$2244,Sheet1!$2245:$2245,Sheet1!$2246:$2246,Sheet1!$2247:$2247,Sheet1!$2249:$2249,Sheet1!$2250:$2250,Sheet1!$2251:$2251,Sheet1!$2252:$2252,Sheet1!$2253:$2253,Sheet1!$2254:$2254,Sheet1!$2255:$2255,Sheet1!$2256:$2256,Sheet1!$2257:$2257,Sheet1!$2258:$2258,Sheet1!$2259:$2259,Sheet1!$2260:$2260</definedName>
    <definedName name="QB_DATA_138" localSheetId="1" hidden="1">Sheet1!$2261:$2261,Sheet1!$2262:$2262,Sheet1!$2263:$2263,Sheet1!$2264:$2264,Sheet1!$2265:$2265,Sheet1!$2266:$2266,Sheet1!$2267:$2267,Sheet1!$2268:$2268,Sheet1!$2269:$2269,Sheet1!$2270:$2270,Sheet1!$2271:$2271,Sheet1!$2272:$2272,Sheet1!$2273:$2273,Sheet1!$2274:$2274,Sheet1!$2275:$2275,Sheet1!$2276:$2276</definedName>
    <definedName name="QB_DATA_139" localSheetId="1" hidden="1">Sheet1!$2278:$2278,Sheet1!$2280:$2280,Sheet1!$2281:$2281,Sheet1!$2282:$2282,Sheet1!$2285:$2285,Sheet1!$2286:$2286,Sheet1!$2288:$2288,Sheet1!$2290:$2290,Sheet1!$2293:$2293,Sheet1!$2295:$2295,Sheet1!$2297:$2297,Sheet1!$2299:$2299,Sheet1!$2301:$2301,Sheet1!$2302:$2302,Sheet1!$2303:$2303,Sheet1!$2304:$2304</definedName>
    <definedName name="QB_DATA_14" localSheetId="1" hidden="1">Sheet1!$234:$234,Sheet1!$235:$235,Sheet1!$236:$236,Sheet1!$237:$237,Sheet1!$238:$238,Sheet1!$239:$239,Sheet1!$240:$240,Sheet1!$241:$241,Sheet1!$242:$242,Sheet1!$243:$243,Sheet1!$244:$244,Sheet1!$245:$245,Sheet1!$246:$246,Sheet1!$247:$247,Sheet1!$248:$248,Sheet1!$249:$249</definedName>
    <definedName name="QB_DATA_140" localSheetId="1" hidden="1">Sheet1!$2306:$2306,Sheet1!$2308:$2308,Sheet1!$2309:$2309,Sheet1!$2311:$2311,Sheet1!$2313:$2313,Sheet1!$2315:$2315,Sheet1!$2318:$2318,Sheet1!$2320:$2320,Sheet1!$2321:$2321,Sheet1!$2323:$2323,Sheet1!$2325:$2325,Sheet1!$2327:$2327,Sheet1!$2330:$2330,Sheet1!$2332:$2332,Sheet1!$2335:$2335,Sheet1!$2337:$2337</definedName>
    <definedName name="QB_DATA_141" localSheetId="1" hidden="1">Sheet1!$2338:$2338,Sheet1!$2340:$2340,Sheet1!$2342:$2342,Sheet1!$2344:$2344,Sheet1!$2347:$2347,Sheet1!$2348:$2348,Sheet1!$2349:$2349,Sheet1!$2350:$2350,Sheet1!$2351:$2351,Sheet1!$2352:$2352,Sheet1!$2354:$2354,Sheet1!$2355:$2355,Sheet1!$2356:$2356,Sheet1!$2357:$2357,Sheet1!$2358:$2358,Sheet1!$2359:$2359</definedName>
    <definedName name="QB_DATA_142" localSheetId="1" hidden="1">Sheet1!$2360:$2360,Sheet1!$2361:$2361,Sheet1!$2362:$2362,Sheet1!$2363:$2363,Sheet1!$2364:$2364,Sheet1!$2365:$2365,Sheet1!$2366:$2366,Sheet1!$2367:$2367,Sheet1!$2369:$2369,Sheet1!$2370:$2370,Sheet1!$2371:$2371,Sheet1!$2372:$2372,Sheet1!$2373:$2373,Sheet1!$2375:$2375,Sheet1!$2378:$2378,Sheet1!$2379:$2379</definedName>
    <definedName name="QB_DATA_143" localSheetId="1" hidden="1">Sheet1!$2381:$2381,Sheet1!$2383:$2383,Sheet1!$2384:$2384,Sheet1!$2386:$2386,Sheet1!$2389:$2389,Sheet1!$2391:$2391,Sheet1!$2393:$2393,Sheet1!$2394:$2394,Sheet1!$2396:$2396,Sheet1!$2398:$2398,Sheet1!$2400:$2400,Sheet1!$2403:$2403,Sheet1!$2405:$2405,Sheet1!$2407:$2407,Sheet1!$2409:$2409,Sheet1!$2411:$2411</definedName>
    <definedName name="QB_DATA_144" localSheetId="1" hidden="1">Sheet1!$2414:$2414,Sheet1!$2415:$2415,Sheet1!$2417:$2417,Sheet1!$2419:$2419,Sheet1!$2421:$2421,Sheet1!$2423:$2423,Sheet1!$2426:$2426,Sheet1!$2427:$2427,Sheet1!$2428:$2428,Sheet1!$2430:$2430,Sheet1!$2432:$2432,Sheet1!$2434:$2434,Sheet1!$2437:$2437,Sheet1!$2438:$2438,Sheet1!$2440:$2440,Sheet1!$2442:$2442</definedName>
    <definedName name="QB_DATA_145" localSheetId="1" hidden="1">Sheet1!$2444:$2444,Sheet1!$2447:$2447,Sheet1!$2448:$2448,Sheet1!$2450:$2450,Sheet1!$2452:$2452,Sheet1!$2454:$2454,Sheet1!$2457:$2457,Sheet1!$2458:$2458,Sheet1!$2460:$2460,Sheet1!$2462:$2462,Sheet1!$2464:$2464,Sheet1!$2467:$2467,Sheet1!$2470:$2470,Sheet1!$2471:$2471,Sheet1!$2473:$2473,Sheet1!$2475:$2475</definedName>
    <definedName name="QB_DATA_146" localSheetId="1" hidden="1">Sheet1!$2477:$2477,Sheet1!$2480:$2480,Sheet1!$2481:$2481,Sheet1!$2483:$2483,Sheet1!$2485:$2485,Sheet1!$2487:$2487,Sheet1!$2490:$2490,Sheet1!$2492:$2492,Sheet1!$2494:$2494,Sheet1!$2496:$2496,Sheet1!$2498:$2498,Sheet1!$2499:$2499,Sheet1!$2501:$2501,Sheet1!$2503:$2503,Sheet1!$2505:$2505,Sheet1!$2507:$2507</definedName>
    <definedName name="QB_DATA_147" localSheetId="1" hidden="1">Sheet1!$2509:$2509,Sheet1!$2511:$2511,Sheet1!$2513:$2513,Sheet1!$2515:$2515,Sheet1!$2518:$2518,Sheet1!$2519:$2519,Sheet1!$2521:$2521,Sheet1!$2523:$2523,Sheet1!$2525:$2525,Sheet1!$2527:$2527,Sheet1!$2529:$2529,Sheet1!$2531:$2531,Sheet1!$2533:$2533,Sheet1!$2536:$2536,Sheet1!$2537:$2537,Sheet1!$2539:$2539</definedName>
    <definedName name="QB_DATA_148" localSheetId="1" hidden="1">Sheet1!$2541:$2541,Sheet1!$2543:$2543,Sheet1!$2546:$2546,Sheet1!$2547:$2547,Sheet1!$2549:$2549,Sheet1!$2551:$2551,Sheet1!$2553:$2553,Sheet1!$2555:$2555,Sheet1!$2557:$2557,Sheet1!$2559:$2559,Sheet1!$2562:$2562,Sheet1!$2565:$2565,Sheet1!$2567:$2567,Sheet1!$2568:$2568,Sheet1!$2570:$2570,Sheet1!$2572:$2572</definedName>
    <definedName name="QB_DATA_149" localSheetId="1" hidden="1">Sheet1!$2573:$2573,Sheet1!$2574:$2574,Sheet1!$2576:$2576,Sheet1!$2577:$2577,Sheet1!$2580:$2580,Sheet1!$2582:$2582,Sheet1!$2584:$2584,Sheet1!$2585:$2585,Sheet1!$2586:$2586,Sheet1!$2587:$2587,Sheet1!$2588:$2588,Sheet1!$2591:$2591,Sheet1!$2593:$2593,Sheet1!$2594:$2594,Sheet1!$2595:$2595,Sheet1!$2596:$2596</definedName>
    <definedName name="QB_DATA_15" localSheetId="1" hidden="1">Sheet1!$250:$250,Sheet1!$251:$251,Sheet1!$252:$252,Sheet1!$253:$253,Sheet1!$254:$254,Sheet1!$255:$255,Sheet1!$256:$256,Sheet1!$257:$257,Sheet1!$258:$258,Sheet1!$259:$259,Sheet1!$260:$260,Sheet1!$261:$261,Sheet1!$262:$262,Sheet1!$263:$263,Sheet1!$264:$264,Sheet1!$265:$265</definedName>
    <definedName name="QB_DATA_150" localSheetId="1" hidden="1">Sheet1!$2597:$2597,Sheet1!$2598:$2598,Sheet1!$2599:$2599,Sheet1!$2600:$2600,Sheet1!$2601:$2601,Sheet1!$2602:$2602,Sheet1!$2603:$2603,Sheet1!$2604:$2604,Sheet1!$2605:$2605,Sheet1!$2606:$2606,Sheet1!$2607:$2607,Sheet1!$2608:$2608,Sheet1!$2609:$2609,Sheet1!$2610:$2610,Sheet1!$2611:$2611,Sheet1!$2612:$2612</definedName>
    <definedName name="QB_DATA_151" localSheetId="1" hidden="1">Sheet1!$2613:$2613,Sheet1!$2614:$2614,Sheet1!$2615:$2615,Sheet1!$2616:$2616,Sheet1!$2617:$2617,Sheet1!$2618:$2618,Sheet1!$2619:$2619,Sheet1!$2620:$2620,Sheet1!$2621:$2621,Sheet1!$2622:$2622,Sheet1!$2623:$2623,Sheet1!$2624:$2624,Sheet1!$2625:$2625,Sheet1!$2626:$2626,Sheet1!$2627:$2627,Sheet1!$2628:$2628</definedName>
    <definedName name="QB_DATA_152" localSheetId="1" hidden="1">Sheet1!$2629:$2629,Sheet1!$2630:$2630,Sheet1!$2631:$2631,Sheet1!$2632:$2632,Sheet1!$2633:$2633,Sheet1!$2634:$2634,Sheet1!$2635:$2635,Sheet1!$2636:$2636,Sheet1!$2637:$2637,Sheet1!$2638:$2638,Sheet1!$2639:$2639,Sheet1!$2640:$2640,Sheet1!$2641:$2641,Sheet1!$2642:$2642,Sheet1!$2643:$2643,Sheet1!$2644:$2644</definedName>
    <definedName name="QB_DATA_153" localSheetId="1" hidden="1">Sheet1!$2645:$2645,Sheet1!$2646:$2646,Sheet1!$2647:$2647,Sheet1!$2648:$2648,Sheet1!$2649:$2649,Sheet1!$2650:$2650,Sheet1!$2651:$2651,Sheet1!$2652:$2652,Sheet1!$2653:$2653,Sheet1!$2654:$2654,Sheet1!$2655:$2655,Sheet1!$2656:$2656,Sheet1!$2657:$2657,Sheet1!$2658:$2658,Sheet1!$2659:$2659,Sheet1!$2660:$2660</definedName>
    <definedName name="QB_DATA_154" localSheetId="1" hidden="1">Sheet1!$2661:$2661,Sheet1!$2662:$2662,Sheet1!$2663:$2663,Sheet1!$2664:$2664,Sheet1!$2665:$2665,Sheet1!$2666:$2666,Sheet1!$2667:$2667,Sheet1!$2668:$2668,Sheet1!$2669:$2669,Sheet1!$2670:$2670,Sheet1!$2671:$2671,Sheet1!$2672:$2672,Sheet1!$2673:$2673,Sheet1!$2674:$2674,Sheet1!$2675:$2675,Sheet1!$2676:$2676</definedName>
    <definedName name="QB_DATA_155" localSheetId="1" hidden="1">Sheet1!$2677:$2677,Sheet1!$2678:$2678,Sheet1!$2679:$2679,Sheet1!$2680:$2680,Sheet1!$2681:$2681,Sheet1!$2682:$2682,Sheet1!$2683:$2683,Sheet1!$2684:$2684,Sheet1!$2685:$2685,Sheet1!$2686:$2686,Sheet1!$2687:$2687,Sheet1!$2688:$2688,Sheet1!$2689:$2689,Sheet1!$2690:$2690,Sheet1!$2691:$2691,Sheet1!$2692:$2692</definedName>
    <definedName name="QB_DATA_156" localSheetId="1" hidden="1">Sheet1!$2693:$2693,Sheet1!$2694:$2694,Sheet1!$2695:$2695,Sheet1!$2696:$2696,Sheet1!$2697:$2697,Sheet1!$2698:$2698,Sheet1!$2699:$2699,Sheet1!$2700:$2700,Sheet1!$2701:$2701,Sheet1!$2702:$2702,Sheet1!$2703:$2703,Sheet1!$2704:$2704,Sheet1!$2705:$2705,Sheet1!$2706:$2706,Sheet1!$2707:$2707,Sheet1!$2708:$2708</definedName>
    <definedName name="QB_DATA_157" localSheetId="1" hidden="1">Sheet1!$2709:$2709,Sheet1!$2710:$2710,Sheet1!$2711:$2711,Sheet1!$2712:$2712,Sheet1!$2713:$2713,Sheet1!$2714:$2714,Sheet1!$2715:$2715,Sheet1!$2716:$2716,Sheet1!$2717:$2717,Sheet1!$2718:$2718,Sheet1!$2719:$2719,Sheet1!$2720:$2720,Sheet1!$2721:$2721,Sheet1!$2722:$2722,Sheet1!$2723:$2723,Sheet1!$2724:$2724</definedName>
    <definedName name="QB_DATA_158" localSheetId="1" hidden="1">Sheet1!$2725:$2725,Sheet1!$2726:$2726,Sheet1!$2727:$2727,Sheet1!$2728:$2728,Sheet1!$2729:$2729,Sheet1!$2730:$2730,Sheet1!$2731:$2731,Sheet1!$2732:$2732,Sheet1!$2733:$2733,Sheet1!$2734:$2734,Sheet1!$2735:$2735,Sheet1!$2736:$2736,Sheet1!$2737:$2737,Sheet1!$2738:$2738,Sheet1!$2739:$2739,Sheet1!$2740:$2740</definedName>
    <definedName name="QB_DATA_159" localSheetId="1" hidden="1">Sheet1!$2741:$2741,Sheet1!$2742:$2742,Sheet1!$2743:$2743,Sheet1!$2744:$2744,Sheet1!$2745:$2745,Sheet1!$2746:$2746,Sheet1!$2747:$2747,Sheet1!$2748:$2748,Sheet1!$2749:$2749,Sheet1!$2750:$2750,Sheet1!$2751:$2751,Sheet1!$2752:$2752,Sheet1!$2753:$2753,Sheet1!$2754:$2754,Sheet1!$2755:$2755,Sheet1!$2756:$2756</definedName>
    <definedName name="QB_DATA_16" localSheetId="1" hidden="1">Sheet1!$266:$266,Sheet1!$267:$267,Sheet1!$268:$268,Sheet1!$269:$269,Sheet1!$270:$270,Sheet1!$271:$271,Sheet1!$272:$272,Sheet1!$273:$273,Sheet1!$274:$274,Sheet1!$275:$275,Sheet1!$276:$276,Sheet1!$277:$277,Sheet1!$278:$278,Sheet1!$279:$279,Sheet1!$280:$280,Sheet1!$281:$281</definedName>
    <definedName name="QB_DATA_160" localSheetId="1" hidden="1">Sheet1!$2757:$2757,Sheet1!$2758:$2758,Sheet1!$2759:$2759,Sheet1!$2760:$2760,Sheet1!$2761:$2761,Sheet1!$2762:$2762,Sheet1!$2763:$2763,Sheet1!$2764:$2764,Sheet1!$2765:$2765,Sheet1!$2766:$2766,Sheet1!$2767:$2767,Sheet1!$2768:$2768,Sheet1!$2769:$2769,Sheet1!$2770:$2770,Sheet1!$2771:$2771,Sheet1!$2772:$2772</definedName>
    <definedName name="QB_DATA_161" localSheetId="1" hidden="1">Sheet1!$2773:$2773,Sheet1!$2774:$2774,Sheet1!$2775:$2775,Sheet1!$2776:$2776,Sheet1!$2777:$2777,Sheet1!$2778:$2778,Sheet1!$2779:$2779,Sheet1!$2780:$2780,Sheet1!$2781:$2781,Sheet1!$2782:$2782,Sheet1!$2783:$2783,Sheet1!$2784:$2784,Sheet1!$2785:$2785,Sheet1!$2786:$2786,Sheet1!$2787:$2787,Sheet1!$2788:$2788</definedName>
    <definedName name="QB_DATA_162" localSheetId="1" hidden="1">Sheet1!$2789:$2789,Sheet1!$2790:$2790,Sheet1!$2791:$2791,Sheet1!$2792:$2792,Sheet1!$2793:$2793,Sheet1!$2794:$2794,Sheet1!$2795:$2795,Sheet1!$2796:$2796,Sheet1!$2797:$2797,Sheet1!$2798:$2798,Sheet1!$2799:$2799,Sheet1!$2800:$2800,Sheet1!$2801:$2801,Sheet1!$2802:$2802,Sheet1!$2803:$2803,Sheet1!$2804:$2804</definedName>
    <definedName name="QB_DATA_163" localSheetId="1" hidden="1">Sheet1!$2805:$2805,Sheet1!$2806:$2806,Sheet1!$2807:$2807,Sheet1!$2808:$2808,Sheet1!$2809:$2809,Sheet1!$2810:$2810,Sheet1!$2811:$2811,Sheet1!$2812:$2812,Sheet1!$2813:$2813,Sheet1!$2814:$2814,Sheet1!$2815:$2815,Sheet1!$2816:$2816,Sheet1!$2817:$2817,Sheet1!$2818:$2818,Sheet1!$2819:$2819,Sheet1!$2820:$2820</definedName>
    <definedName name="QB_DATA_164" localSheetId="1" hidden="1">Sheet1!$2821:$2821,Sheet1!$2822:$2822,Sheet1!$2823:$2823,Sheet1!$2824:$2824,Sheet1!$2825:$2825,Sheet1!$2826:$2826,Sheet1!$2827:$2827,Sheet1!$2828:$2828,Sheet1!$2829:$2829,Sheet1!$2830:$2830,Sheet1!$2831:$2831,Sheet1!$2832:$2832,Sheet1!$2833:$2833,Sheet1!$2834:$2834,Sheet1!$2835:$2835,Sheet1!$2836:$2836</definedName>
    <definedName name="QB_DATA_165" localSheetId="1" hidden="1">Sheet1!$2837:$2837,Sheet1!$2838:$2838,Sheet1!$2839:$2839,Sheet1!$2840:$2840,Sheet1!$2841:$2841,Sheet1!$2842:$2842,Sheet1!$2843:$2843,Sheet1!$2844:$2844,Sheet1!$2845:$2845,Sheet1!$2846:$2846,Sheet1!$2847:$2847,Sheet1!$2848:$2848,Sheet1!$2849:$2849,Sheet1!$2850:$2850,Sheet1!$2851:$2851,Sheet1!$2852:$2852</definedName>
    <definedName name="QB_DATA_166" localSheetId="1" hidden="1">Sheet1!$2853:$2853,Sheet1!$2854:$2854,Sheet1!$2855:$2855,Sheet1!$2856:$2856,Sheet1!$2857:$2857,Sheet1!$2858:$2858,Sheet1!$2859:$2859,Sheet1!$2860:$2860,Sheet1!$2861:$2861,Sheet1!$2862:$2862,Sheet1!$2863:$2863,Sheet1!$2864:$2864,Sheet1!$2865:$2865,Sheet1!$2866:$2866,Sheet1!$2867:$2867,Sheet1!$2868:$2868</definedName>
    <definedName name="QB_DATA_167" localSheetId="1" hidden="1">Sheet1!$2869:$2869,Sheet1!$2870:$2870,Sheet1!$2871:$2871,Sheet1!$2872:$2872,Sheet1!$2873:$2873,Sheet1!$2874:$2874,Sheet1!$2875:$2875,Sheet1!$2876:$2876,Sheet1!$2877:$2877,Sheet1!$2878:$2878,Sheet1!$2879:$2879,Sheet1!$2880:$2880,Sheet1!$2881:$2881,Sheet1!$2882:$2882,Sheet1!$2883:$2883,Sheet1!$2884:$2884</definedName>
    <definedName name="QB_DATA_168" localSheetId="1" hidden="1">Sheet1!$2885:$2885,Sheet1!$2886:$2886,Sheet1!$2887:$2887,Sheet1!$2888:$2888,Sheet1!$2889:$2889,Sheet1!$2890:$2890,Sheet1!$2891:$2891,Sheet1!$2892:$2892,Sheet1!$2893:$2893,Sheet1!$2894:$2894,Sheet1!$2895:$2895,Sheet1!$2896:$2896,Sheet1!$2897:$2897,Sheet1!$2898:$2898,Sheet1!$2899:$2899,Sheet1!$2900:$2900</definedName>
    <definedName name="QB_DATA_169" localSheetId="1" hidden="1">Sheet1!$2901:$2901,Sheet1!$2902:$2902,Sheet1!$2903:$2903,Sheet1!$2904:$2904,Sheet1!$2905:$2905,Sheet1!$2906:$2906,Sheet1!$2907:$2907,Sheet1!$2908:$2908,Sheet1!$2909:$2909,Sheet1!$2910:$2910,Sheet1!$2911:$2911,Sheet1!$2912:$2912,Sheet1!$2913:$2913,Sheet1!$2914:$2914,Sheet1!$2915:$2915,Sheet1!$2916:$2916</definedName>
    <definedName name="QB_DATA_17" localSheetId="1" hidden="1">Sheet1!$282:$282,Sheet1!$283:$283,Sheet1!$284:$284,Sheet1!$285:$285,Sheet1!$286:$286,Sheet1!$287:$287,Sheet1!$288:$288,Sheet1!$289:$289,Sheet1!$290:$290,Sheet1!$291:$291,Sheet1!$292:$292,Sheet1!$293:$293,Sheet1!$294:$294,Sheet1!$295:$295,Sheet1!$296:$296,Sheet1!$297:$297</definedName>
    <definedName name="QB_DATA_170" localSheetId="1" hidden="1">Sheet1!$2917:$2917,Sheet1!$2918:$2918,Sheet1!$2919:$2919,Sheet1!$2920:$2920,Sheet1!$2921:$2921,Sheet1!$2922:$2922,Sheet1!$2923:$2923,Sheet1!$2924:$2924,Sheet1!$2925:$2925,Sheet1!$2926:$2926,Sheet1!$2927:$2927,Sheet1!$2928:$2928,Sheet1!$2929:$2929,Sheet1!$2930:$2930,Sheet1!$2931:$2931,Sheet1!$2932:$2932</definedName>
    <definedName name="QB_DATA_171" localSheetId="1" hidden="1">Sheet1!$2933:$2933,Sheet1!$2934:$2934,Sheet1!$2935:$2935,Sheet1!$2936:$2936,Sheet1!$2937:$2937,Sheet1!$2938:$2938,Sheet1!$2939:$2939,Sheet1!$2940:$2940,Sheet1!$2941:$2941,Sheet1!$2942:$2942,Sheet1!$2943:$2943,Sheet1!$2944:$2944,Sheet1!$2945:$2945,Sheet1!$2946:$2946,Sheet1!$2947:$2947,Sheet1!$2948:$2948</definedName>
    <definedName name="QB_DATA_172" localSheetId="1" hidden="1">Sheet1!$2949:$2949,Sheet1!$2950:$2950,Sheet1!$2951:$2951,Sheet1!$2952:$2952,Sheet1!$2953:$2953,Sheet1!$2954:$2954,Sheet1!$2955:$2955,Sheet1!$2956:$2956,Sheet1!$2957:$2957,Sheet1!$2958:$2958,Sheet1!$2959:$2959,Sheet1!$2960:$2960,Sheet1!$2961:$2961,Sheet1!$2962:$2962,Sheet1!$2963:$2963,Sheet1!$2964:$2964</definedName>
    <definedName name="QB_DATA_173" localSheetId="1" hidden="1">Sheet1!$2965:$2965,Sheet1!$2966:$2966,Sheet1!$2967:$2967,Sheet1!$2968:$2968,Sheet1!$2969:$2969,Sheet1!$2970:$2970,Sheet1!$2971:$2971,Sheet1!$2972:$2972,Sheet1!$2973:$2973,Sheet1!$2974:$2974,Sheet1!$2975:$2975,Sheet1!$2976:$2976,Sheet1!$2977:$2977,Sheet1!$2978:$2978,Sheet1!$2979:$2979,Sheet1!$2980:$2980</definedName>
    <definedName name="QB_DATA_174" localSheetId="1" hidden="1">Sheet1!$2981:$2981,Sheet1!$2982:$2982,Sheet1!$2983:$2983,Sheet1!$2984:$2984,Sheet1!$2985:$2985,Sheet1!$2986:$2986,Sheet1!$2987:$2987,Sheet1!$2988:$2988,Sheet1!$2989:$2989,Sheet1!$2990:$2990,Sheet1!$2991:$2991,Sheet1!$2992:$2992,Sheet1!$2993:$2993,Sheet1!$2994:$2994,Sheet1!$2995:$2995,Sheet1!$2996:$2996</definedName>
    <definedName name="QB_DATA_175" localSheetId="1" hidden="1">Sheet1!$2997:$2997,Sheet1!$2998:$2998,Sheet1!$2999:$2999,Sheet1!$3000:$3000,Sheet1!$3001:$3001,Sheet1!$3002:$3002,Sheet1!$3003:$3003,Sheet1!$3004:$3004,Sheet1!$3005:$3005,Sheet1!$3006:$3006,Sheet1!$3007:$3007,Sheet1!$3008:$3008,Sheet1!$3009:$3009,Sheet1!$3010:$3010,Sheet1!$3011:$3011,Sheet1!$3012:$3012</definedName>
    <definedName name="QB_DATA_176" localSheetId="1" hidden="1">Sheet1!$3013:$3013,Sheet1!$3014:$3014,Sheet1!$3015:$3015,Sheet1!$3016:$3016,Sheet1!$3017:$3017,Sheet1!$3018:$3018,Sheet1!$3019:$3019,Sheet1!$3020:$3020,Sheet1!$3021:$3021,Sheet1!$3022:$3022,Sheet1!$3023:$3023,Sheet1!$3024:$3024,Sheet1!$3025:$3025,Sheet1!$3026:$3026,Sheet1!$3027:$3027,Sheet1!$3028:$3028</definedName>
    <definedName name="QB_DATA_177" localSheetId="1" hidden="1">Sheet1!$3029:$3029,Sheet1!$3030:$3030,Sheet1!$3031:$3031,Sheet1!$3032:$3032,Sheet1!$3033:$3033,Sheet1!$3034:$3034,Sheet1!$3035:$3035,Sheet1!$3036:$3036,Sheet1!$3037:$3037,Sheet1!$3038:$3038,Sheet1!$3039:$3039,Sheet1!$3040:$3040,Sheet1!$3041:$3041,Sheet1!$3042:$3042,Sheet1!$3043:$3043,Sheet1!$3044:$3044</definedName>
    <definedName name="QB_DATA_178" localSheetId="1" hidden="1">Sheet1!$3045:$3045,Sheet1!$3046:$3046,Sheet1!$3047:$3047,Sheet1!$3048:$3048,Sheet1!$3049:$3049,Sheet1!$3050:$3050,Sheet1!$3051:$3051,Sheet1!$3052:$3052,Sheet1!$3053:$3053,Sheet1!$3054:$3054,Sheet1!$3055:$3055,Sheet1!$3056:$3056,Sheet1!$3057:$3057,Sheet1!$3058:$3058,Sheet1!$3059:$3059,Sheet1!$3060:$3060</definedName>
    <definedName name="QB_DATA_179" localSheetId="1" hidden="1">Sheet1!$3061:$3061,Sheet1!$3062:$3062,Sheet1!$3063:$3063,Sheet1!$3064:$3064,Sheet1!$3065:$3065,Sheet1!$3066:$3066,Sheet1!$3067:$3067,Sheet1!$3068:$3068,Sheet1!$3069:$3069,Sheet1!$3070:$3070,Sheet1!$3071:$3071,Sheet1!$3072:$3072,Sheet1!$3073:$3073,Sheet1!$3074:$3074,Sheet1!$3075:$3075,Sheet1!$3076:$3076</definedName>
    <definedName name="QB_DATA_18" localSheetId="1" hidden="1">Sheet1!$298:$298,Sheet1!$299:$299,Sheet1!$300:$300,Sheet1!$301:$301,Sheet1!$302:$302,Sheet1!$303:$303,Sheet1!$304:$304,Sheet1!$305:$305,Sheet1!$306:$306,Sheet1!$307:$307,Sheet1!$308:$308,Sheet1!$309:$309,Sheet1!$310:$310,Sheet1!$311:$311,Sheet1!$312:$312,Sheet1!$313:$313</definedName>
    <definedName name="QB_DATA_180" localSheetId="1" hidden="1">Sheet1!$3077:$3077,Sheet1!$3078:$3078,Sheet1!$3079:$3079,Sheet1!$3080:$3080,Sheet1!$3081:$3081,Sheet1!$3082:$3082,Sheet1!$3083:$3083,Sheet1!$3084:$3084,Sheet1!$3085:$3085,Sheet1!$3086:$3086,Sheet1!$3087:$3087,Sheet1!$3088:$3088,Sheet1!$3089:$3089,Sheet1!$3090:$3090,Sheet1!$3091:$3091,Sheet1!$3092:$3092</definedName>
    <definedName name="QB_DATA_181" localSheetId="1" hidden="1">Sheet1!$3093:$3093,Sheet1!$3094:$3094,Sheet1!$3095:$3095,Sheet1!$3096:$3096,Sheet1!$3097:$3097,Sheet1!$3098:$3098,Sheet1!$3099:$3099,Sheet1!$3100:$3100,Sheet1!$3101:$3101,Sheet1!$3102:$3102,Sheet1!$3103:$3103,Sheet1!$3104:$3104,Sheet1!$3105:$3105,Sheet1!$3106:$3106,Sheet1!$3107:$3107,Sheet1!$3108:$3108</definedName>
    <definedName name="QB_DATA_182" localSheetId="1" hidden="1">Sheet1!$3109:$3109,Sheet1!$3110:$3110,Sheet1!$3111:$3111,Sheet1!$3112:$3112,Sheet1!$3113:$3113,Sheet1!$3114:$3114,Sheet1!$3115:$3115,Sheet1!$3116:$3116,Sheet1!$3117:$3117,Sheet1!$3118:$3118,Sheet1!$3119:$3119,Sheet1!$3120:$3120,Sheet1!$3121:$3121,Sheet1!$3122:$3122,Sheet1!$3123:$3123,Sheet1!$3124:$3124</definedName>
    <definedName name="QB_DATA_183" localSheetId="1" hidden="1">Sheet1!$3125:$3125,Sheet1!$3126:$3126,Sheet1!$3127:$3127,Sheet1!$3128:$3128,Sheet1!$3129:$3129,Sheet1!$3130:$3130,Sheet1!$3131:$3131,Sheet1!$3132:$3132,Sheet1!$3133:$3133,Sheet1!$3134:$3134,Sheet1!$3135:$3135,Sheet1!$3136:$3136,Sheet1!$3137:$3137,Sheet1!$3138:$3138,Sheet1!$3139:$3139,Sheet1!$3140:$3140</definedName>
    <definedName name="QB_DATA_184" localSheetId="1" hidden="1">Sheet1!$3141:$3141,Sheet1!$3142:$3142,Sheet1!$3143:$3143,Sheet1!$3144:$3144,Sheet1!$3145:$3145,Sheet1!$3146:$3146,Sheet1!$3147:$3147,Sheet1!$3148:$3148,Sheet1!$3149:$3149,Sheet1!$3150:$3150,Sheet1!$3151:$3151,Sheet1!$3152:$3152,Sheet1!$3153:$3153,Sheet1!$3154:$3154,Sheet1!$3155:$3155,Sheet1!$3156:$3156</definedName>
    <definedName name="QB_DATA_185" localSheetId="1" hidden="1">Sheet1!$3157:$3157,Sheet1!$3158:$3158,Sheet1!$3159:$3159,Sheet1!$3160:$3160,Sheet1!$3161:$3161,Sheet1!$3162:$3162,Sheet1!$3163:$3163,Sheet1!$3164:$3164,Sheet1!$3165:$3165,Sheet1!$3166:$3166,Sheet1!$3167:$3167,Sheet1!$3168:$3168,Sheet1!$3169:$3169,Sheet1!$3170:$3170,Sheet1!$3171:$3171,Sheet1!$3172:$3172</definedName>
    <definedName name="QB_DATA_186" localSheetId="1" hidden="1">Sheet1!$3173:$3173,Sheet1!$3174:$3174,Sheet1!$3175:$3175,Sheet1!$3176:$3176,Sheet1!$3177:$3177,Sheet1!$3178:$3178,Sheet1!$3179:$3179,Sheet1!$3180:$3180,Sheet1!$3181:$3181,Sheet1!$3182:$3182,Sheet1!$3183:$3183,Sheet1!$3184:$3184,Sheet1!$3185:$3185,Sheet1!$3186:$3186,Sheet1!$3187:$3187,Sheet1!$3188:$3188</definedName>
    <definedName name="QB_DATA_187" localSheetId="1" hidden="1">Sheet1!$3189:$3189,Sheet1!$3190:$3190,Sheet1!$3191:$3191,Sheet1!$3192:$3192,Sheet1!$3193:$3193,Sheet1!$3194:$3194,Sheet1!$3195:$3195,Sheet1!$3196:$3196,Sheet1!$3197:$3197,Sheet1!$3198:$3198,Sheet1!$3199:$3199,Sheet1!$3200:$3200,Sheet1!$3201:$3201,Sheet1!$3202:$3202,Sheet1!$3203:$3203,Sheet1!$3204:$3204</definedName>
    <definedName name="QB_DATA_188" localSheetId="1" hidden="1">Sheet1!$3205:$3205,Sheet1!$3206:$3206,Sheet1!$3207:$3207,Sheet1!$3208:$3208,Sheet1!$3209:$3209,Sheet1!$3210:$3210,Sheet1!$3211:$3211,Sheet1!$3212:$3212,Sheet1!$3213:$3213,Sheet1!$3214:$3214,Sheet1!$3215:$3215,Sheet1!$3216:$3216,Sheet1!$3217:$3217,Sheet1!$3218:$3218,Sheet1!$3219:$3219,Sheet1!$3220:$3220</definedName>
    <definedName name="QB_DATA_189" localSheetId="1" hidden="1">Sheet1!$3221:$3221,Sheet1!$3222:$3222,Sheet1!$3223:$3223,Sheet1!$3224:$3224,Sheet1!$3225:$3225,Sheet1!$3226:$3226,Sheet1!$3227:$3227,Sheet1!$3228:$3228,Sheet1!$3229:$3229,Sheet1!$3230:$3230,Sheet1!$3231:$3231,Sheet1!$3232:$3232,Sheet1!$3233:$3233,Sheet1!$3234:$3234,Sheet1!$3235:$3235,Sheet1!$3236:$3236</definedName>
    <definedName name="QB_DATA_19" localSheetId="1" hidden="1">Sheet1!$314:$314,Sheet1!$315:$315,Sheet1!$316:$316,Sheet1!$317:$317,Sheet1!$318:$318,Sheet1!$319:$319,Sheet1!$320:$320,Sheet1!$321:$321,Sheet1!$322:$322,Sheet1!$323:$323,Sheet1!$324:$324,Sheet1!$325:$325,Sheet1!$326:$326,Sheet1!$327:$327,Sheet1!$328:$328,Sheet1!$329:$329</definedName>
    <definedName name="QB_DATA_190" localSheetId="1" hidden="1">Sheet1!$3237:$3237,Sheet1!$3238:$3238,Sheet1!$3239:$3239,Sheet1!$3240:$3240,Sheet1!$3241:$3241,Sheet1!$3242:$3242,Sheet1!$3243:$3243,Sheet1!$3244:$3244,Sheet1!$3245:$3245,Sheet1!$3246:$3246,Sheet1!$3247:$3247,Sheet1!$3248:$3248,Sheet1!$3249:$3249,Sheet1!$3250:$3250,Sheet1!$3251:$3251,Sheet1!$3252:$3252</definedName>
    <definedName name="QB_DATA_191" localSheetId="1" hidden="1">Sheet1!$3253:$3253,Sheet1!$3254:$3254,Sheet1!$3255:$3255,Sheet1!$3256:$3256,Sheet1!$3257:$3257,Sheet1!$3258:$3258,Sheet1!$3259:$3259,Sheet1!$3260:$3260,Sheet1!$3261:$3261,Sheet1!$3262:$3262,Sheet1!$3263:$3263,Sheet1!$3264:$3264,Sheet1!$3265:$3265,Sheet1!$3266:$3266,Sheet1!$3267:$3267,Sheet1!$3268:$3268</definedName>
    <definedName name="QB_DATA_192" localSheetId="1" hidden="1">Sheet1!$3269:$3269,Sheet1!$3270:$3270,Sheet1!$3271:$3271,Sheet1!$3272:$3272,Sheet1!$3273:$3273,Sheet1!$3274:$3274,Sheet1!$3275:$3275,Sheet1!$3276:$3276,Sheet1!$3277:$3277,Sheet1!$3278:$3278,Sheet1!$3279:$3279,Sheet1!$3280:$3280,Sheet1!$3281:$3281,Sheet1!$3282:$3282,Sheet1!$3283:$3283,Sheet1!$3284:$3284</definedName>
    <definedName name="QB_DATA_193" localSheetId="1" hidden="1">Sheet1!$3285:$3285,Sheet1!$3286:$3286,Sheet1!$3287:$3287,Sheet1!$3288:$3288,Sheet1!$3289:$3289,Sheet1!$3290:$3290,Sheet1!$3291:$3291,Sheet1!$3292:$3292,Sheet1!$3293:$3293,Sheet1!$3294:$3294,Sheet1!$3295:$3295,Sheet1!$3296:$3296,Sheet1!$3297:$3297,Sheet1!$3298:$3298,Sheet1!$3299:$3299,Sheet1!$3300:$3300</definedName>
    <definedName name="QB_DATA_194" localSheetId="1" hidden="1">Sheet1!$3301:$3301,Sheet1!$3302:$3302,Sheet1!$3303:$3303,Sheet1!$3304:$3304,Sheet1!$3305:$3305,Sheet1!$3306:$3306,Sheet1!$3307:$3307,Sheet1!$3308:$3308,Sheet1!$3309:$3309,Sheet1!$3310:$3310,Sheet1!$3311:$3311,Sheet1!$3312:$3312,Sheet1!$3313:$3313,Sheet1!$3314:$3314,Sheet1!$3315:$3315,Sheet1!$3316:$3316</definedName>
    <definedName name="QB_DATA_195" localSheetId="1" hidden="1">Sheet1!$3317:$3317,Sheet1!$3318:$3318,Sheet1!$3319:$3319,Sheet1!$3320:$3320,Sheet1!$3321:$3321,Sheet1!$3322:$3322,Sheet1!$3323:$3323,Sheet1!$3324:$3324,Sheet1!$3325:$3325,Sheet1!$3326:$3326,Sheet1!$3327:$3327,Sheet1!$3328:$3328,Sheet1!$3329:$3329,Sheet1!$3330:$3330,Sheet1!$3331:$3331,Sheet1!$3332:$3332</definedName>
    <definedName name="QB_DATA_196" localSheetId="1" hidden="1">Sheet1!$3333:$3333,Sheet1!$3334:$3334,Sheet1!$3335:$3335,Sheet1!$3336:$3336,Sheet1!$3337:$3337,Sheet1!$3338:$3338,Sheet1!$3339:$3339,Sheet1!$3340:$3340,Sheet1!$3341:$3341,Sheet1!$3342:$3342,Sheet1!$3343:$3343,Sheet1!$3344:$3344,Sheet1!$3345:$3345,Sheet1!$3346:$3346,Sheet1!$3347:$3347,Sheet1!$3348:$3348</definedName>
    <definedName name="QB_DATA_197" localSheetId="1" hidden="1">Sheet1!$3349:$3349,Sheet1!$3350:$3350,Sheet1!$3351:$3351,Sheet1!$3352:$3352,Sheet1!$3353:$3353,Sheet1!$3354:$3354,Sheet1!$3355:$3355,Sheet1!$3356:$3356,Sheet1!$3357:$3357,Sheet1!$3358:$3358,Sheet1!$3359:$3359,Sheet1!$3360:$3360,Sheet1!$3361:$3361,Sheet1!$3362:$3362,Sheet1!$3363:$3363,Sheet1!$3364:$3364</definedName>
    <definedName name="QB_DATA_198" localSheetId="1" hidden="1">Sheet1!$3365:$3365,Sheet1!$3366:$3366,Sheet1!$3367:$3367,Sheet1!$3368:$3368,Sheet1!$3369:$3369,Sheet1!$3370:$3370,Sheet1!$3371:$3371,Sheet1!$3372:$3372,Sheet1!$3373:$3373,Sheet1!$3374:$3374,Sheet1!$3375:$3375,Sheet1!$3376:$3376,Sheet1!$3377:$3377,Sheet1!$3378:$3378,Sheet1!$3379:$3379,Sheet1!$3380:$3380</definedName>
    <definedName name="QB_DATA_199" localSheetId="1" hidden="1">Sheet1!$3381:$3381,Sheet1!$3382:$3382,Sheet1!$3383:$3383,Sheet1!$3384:$3384,Sheet1!$3385:$3385,Sheet1!$3386:$3386,Sheet1!$3387:$3387,Sheet1!$3388:$3388,Sheet1!$3389:$3389,Sheet1!$3390:$3390,Sheet1!$3391:$3391,Sheet1!$3392:$3392,Sheet1!$3393:$3393,Sheet1!$3394:$3394,Sheet1!$3395:$3395,Sheet1!$3396:$3396</definedName>
    <definedName name="QB_DATA_2" localSheetId="1" hidden="1">Sheet1!$34:$34,Sheet1!$35:$35,Sheet1!$36:$36,Sheet1!$37:$37,Sheet1!$38:$38,Sheet1!$39:$39,Sheet1!$40:$40,Sheet1!$41:$41,Sheet1!$42:$42,Sheet1!$43:$43,Sheet1!$44:$44,Sheet1!$45:$45,Sheet1!$46:$46,Sheet1!$47:$47,Sheet1!$48:$48,Sheet1!$50:$50</definedName>
    <definedName name="QB_DATA_20" localSheetId="1" hidden="1">Sheet1!$330:$330,Sheet1!$331:$331,Sheet1!$332:$332,Sheet1!$333:$333,Sheet1!$334:$334,Sheet1!$335:$335,Sheet1!$336:$336,Sheet1!$337:$337,Sheet1!$338:$338,Sheet1!$339:$339,Sheet1!$340:$340,Sheet1!$341:$341,Sheet1!$342:$342,Sheet1!$343:$343,Sheet1!$344:$344,Sheet1!$345:$345</definedName>
    <definedName name="QB_DATA_200" localSheetId="1" hidden="1">Sheet1!$3397:$3397,Sheet1!$3398:$3398,Sheet1!$3399:$3399,Sheet1!$3400:$3400,Sheet1!$3401:$3401,Sheet1!$3402:$3402,Sheet1!$3403:$3403,Sheet1!$3404:$3404,Sheet1!$3405:$3405,Sheet1!$3406:$3406,Sheet1!$3407:$3407,Sheet1!$3408:$3408,Sheet1!$3409:$3409,Sheet1!$3410:$3410,Sheet1!$3411:$3411,Sheet1!$3412:$3412</definedName>
    <definedName name="QB_DATA_201" localSheetId="1" hidden="1">Sheet1!$3413:$3413,Sheet1!$3414:$3414,Sheet1!$3415:$3415,Sheet1!$3416:$3416,Sheet1!$3417:$3417,Sheet1!$3418:$3418,Sheet1!$3419:$3419,Sheet1!$3420:$3420,Sheet1!$3421:$3421,Sheet1!$3422:$3422,Sheet1!$3423:$3423,Sheet1!$3424:$3424,Sheet1!$3425:$3425,Sheet1!$3426:$3426,Sheet1!$3427:$3427,Sheet1!$3428:$3428</definedName>
    <definedName name="QB_DATA_202" localSheetId="1" hidden="1">Sheet1!$3429:$3429,Sheet1!$3430:$3430,Sheet1!$3431:$3431,Sheet1!$3432:$3432,Sheet1!$3433:$3433,Sheet1!$3434:$3434,Sheet1!$3435:$3435,Sheet1!$3436:$3436,Sheet1!$3437:$3437,Sheet1!$3438:$3438,Sheet1!$3439:$3439,Sheet1!$3440:$3440,Sheet1!$3441:$3441,Sheet1!$3442:$3442,Sheet1!$3443:$3443,Sheet1!$3444:$3444</definedName>
    <definedName name="QB_DATA_203" localSheetId="1" hidden="1">Sheet1!$3445:$3445,Sheet1!$3446:$3446,Sheet1!$3447:$3447,Sheet1!$3448:$3448,Sheet1!$3449:$3449,Sheet1!$3450:$3450,Sheet1!$3451:$3451,Sheet1!$3452:$3452,Sheet1!$3453:$3453,Sheet1!$3454:$3454,Sheet1!$3455:$3455,Sheet1!$3456:$3456,Sheet1!$3457:$3457,Sheet1!$3458:$3458,Sheet1!$3459:$3459,Sheet1!$3460:$3460</definedName>
    <definedName name="QB_DATA_204" localSheetId="1" hidden="1">Sheet1!$3461:$3461,Sheet1!$3462:$3462,Sheet1!$3463:$3463,Sheet1!$3464:$3464,Sheet1!$3465:$3465,Sheet1!$3466:$3466,Sheet1!$3467:$3467,Sheet1!$3468:$3468,Sheet1!$3469:$3469,Sheet1!$3470:$3470,Sheet1!$3471:$3471,Sheet1!$3472:$3472,Sheet1!$3473:$3473,Sheet1!$3474:$3474,Sheet1!$3475:$3475,Sheet1!$3476:$3476</definedName>
    <definedName name="QB_DATA_205" localSheetId="1" hidden="1">Sheet1!$3477:$3477,Sheet1!$3478:$3478,Sheet1!$3479:$3479,Sheet1!$3480:$3480,Sheet1!$3481:$3481,Sheet1!$3482:$3482,Sheet1!$3483:$3483,Sheet1!$3484:$3484,Sheet1!$3485:$3485,Sheet1!$3486:$3486,Sheet1!$3487:$3487,Sheet1!$3488:$3488,Sheet1!$3489:$3489,Sheet1!$3490:$3490,Sheet1!$3491:$3491,Sheet1!$3492:$3492</definedName>
    <definedName name="QB_DATA_206" localSheetId="1" hidden="1">Sheet1!$3493:$3493,Sheet1!$3494:$3494,Sheet1!$3495:$3495,Sheet1!$3496:$3496,Sheet1!$3497:$3497,Sheet1!$3498:$3498,Sheet1!$3499:$3499,Sheet1!$3500:$3500,Sheet1!$3501:$3501,Sheet1!$3502:$3502,Sheet1!$3503:$3503,Sheet1!$3504:$3504,Sheet1!$3505:$3505,Sheet1!$3506:$3506,Sheet1!$3507:$3507,Sheet1!$3508:$3508</definedName>
    <definedName name="QB_DATA_207" localSheetId="1" hidden="1">Sheet1!$3509:$3509,Sheet1!$3510:$3510,Sheet1!$3511:$3511,Sheet1!$3512:$3512,Sheet1!$3513:$3513,Sheet1!$3514:$3514,Sheet1!$3515:$3515,Sheet1!$3516:$3516,Sheet1!$3517:$3517,Sheet1!$3518:$3518,Sheet1!$3519:$3519,Sheet1!$3520:$3520,Sheet1!$3521:$3521,Sheet1!$3522:$3522,Sheet1!$3523:$3523,Sheet1!$3524:$3524</definedName>
    <definedName name="QB_DATA_208" localSheetId="1" hidden="1">Sheet1!$3525:$3525,Sheet1!$3526:$3526,Sheet1!$3527:$3527,Sheet1!$3528:$3528,Sheet1!$3529:$3529,Sheet1!$3530:$3530,Sheet1!$3531:$3531,Sheet1!$3532:$3532,Sheet1!$3533:$3533,Sheet1!$3534:$3534,Sheet1!$3535:$3535,Sheet1!$3536:$3536,Sheet1!$3537:$3537,Sheet1!$3538:$3538,Sheet1!$3539:$3539,Sheet1!$3540:$3540</definedName>
    <definedName name="QB_DATA_209" localSheetId="1" hidden="1">Sheet1!$3541:$3541,Sheet1!$3542:$3542,Sheet1!$3543:$3543,Sheet1!$3544:$3544,Sheet1!$3545:$3545,Sheet1!$3546:$3546,Sheet1!$3547:$3547,Sheet1!$3548:$3548,Sheet1!$3549:$3549,Sheet1!$3550:$3550,Sheet1!$3551:$3551,Sheet1!$3552:$3552,Sheet1!$3553:$3553,Sheet1!$3554:$3554,Sheet1!$3555:$3555,Sheet1!$3556:$3556</definedName>
    <definedName name="QB_DATA_21" localSheetId="1" hidden="1">Sheet1!$346:$346,Sheet1!$347:$347,Sheet1!$348:$348,Sheet1!$349:$349,Sheet1!$350:$350,Sheet1!$351:$351,Sheet1!$352:$352,Sheet1!$353:$353,Sheet1!$354:$354,Sheet1!$355:$355,Sheet1!$356:$356,Sheet1!$357:$357,Sheet1!$358:$358,Sheet1!$359:$359,Sheet1!$360:$360,Sheet1!$361:$361</definedName>
    <definedName name="QB_DATA_210" localSheetId="1" hidden="1">Sheet1!$3557:$3557,Sheet1!$3558:$3558,Sheet1!$3559:$3559,Sheet1!$3560:$3560,Sheet1!$3561:$3561,Sheet1!$3562:$3562,Sheet1!$3563:$3563,Sheet1!$3564:$3564,Sheet1!$3565:$3565,Sheet1!$3566:$3566,Sheet1!$3567:$3567,Sheet1!$3568:$3568,Sheet1!$3569:$3569,Sheet1!$3570:$3570,Sheet1!$3571:$3571,Sheet1!$3572:$3572</definedName>
    <definedName name="QB_DATA_211" localSheetId="1" hidden="1">Sheet1!$3573:$3573,Sheet1!$3574:$3574,Sheet1!$3575:$3575,Sheet1!$3576:$3576,Sheet1!$3577:$3577,Sheet1!$3578:$3578,Sheet1!$3579:$3579,Sheet1!$3580:$3580,Sheet1!$3581:$3581,Sheet1!$3582:$3582,Sheet1!$3583:$3583,Sheet1!$3584:$3584,Sheet1!$3585:$3585,Sheet1!$3586:$3586,Sheet1!$3587:$3587,Sheet1!$3588:$3588</definedName>
    <definedName name="QB_DATA_212" localSheetId="1" hidden="1">Sheet1!$3589:$3589,Sheet1!$3590:$3590,Sheet1!$3591:$3591,Sheet1!$3592:$3592,Sheet1!$3593:$3593,Sheet1!$3594:$3594,Sheet1!$3595:$3595,Sheet1!$3596:$3596,Sheet1!$3597:$3597,Sheet1!$3598:$3598,Sheet1!$3599:$3599,Sheet1!$3600:$3600,Sheet1!$3601:$3601,Sheet1!$3602:$3602,Sheet1!$3603:$3603,Sheet1!$3604:$3604</definedName>
    <definedName name="QB_DATA_213" localSheetId="1" hidden="1">Sheet1!$3605:$3605,Sheet1!$3606:$3606,Sheet1!$3607:$3607,Sheet1!$3608:$3608,Sheet1!$3609:$3609,Sheet1!$3610:$3610,Sheet1!$3611:$3611,Sheet1!$3612:$3612,Sheet1!$3613:$3613,Sheet1!$3614:$3614,Sheet1!$3615:$3615,Sheet1!$3616:$3616,Sheet1!$3617:$3617,Sheet1!$3618:$3618,Sheet1!$3619:$3619,Sheet1!$3620:$3620</definedName>
    <definedName name="QB_DATA_214" localSheetId="1" hidden="1">Sheet1!$3621:$3621,Sheet1!$3622:$3622,Sheet1!$3623:$3623,Sheet1!$3624:$3624,Sheet1!$3625:$3625,Sheet1!$3626:$3626,Sheet1!$3627:$3627,Sheet1!$3628:$3628,Sheet1!$3629:$3629,Sheet1!$3630:$3630,Sheet1!$3631:$3631,Sheet1!$3632:$3632,Sheet1!$3633:$3633,Sheet1!$3634:$3634,Sheet1!$3635:$3635,Sheet1!$3636:$3636</definedName>
    <definedName name="QB_DATA_215" localSheetId="1" hidden="1">Sheet1!$3637:$3637,Sheet1!$3638:$3638,Sheet1!$3639:$3639,Sheet1!$3640:$3640,Sheet1!$3641:$3641,Sheet1!$3642:$3642,Sheet1!$3643:$3643,Sheet1!$3644:$3644,Sheet1!$3645:$3645,Sheet1!$3646:$3646,Sheet1!$3647:$3647,Sheet1!$3648:$3648,Sheet1!$3649:$3649,Sheet1!$3650:$3650,Sheet1!$3651:$3651,Sheet1!$3652:$3652</definedName>
    <definedName name="QB_DATA_216" localSheetId="1" hidden="1">Sheet1!$3653:$3653,Sheet1!$3654:$3654,Sheet1!$3655:$3655,Sheet1!$3656:$3656,Sheet1!$3657:$3657,Sheet1!$3658:$3658,Sheet1!$3659:$3659,Sheet1!$3660:$3660,Sheet1!$3661:$3661,Sheet1!$3662:$3662,Sheet1!$3663:$3663,Sheet1!$3664:$3664,Sheet1!$3665:$3665,Sheet1!$3666:$3666,Sheet1!$3667:$3667,Sheet1!$3668:$3668</definedName>
    <definedName name="QB_DATA_217" localSheetId="1" hidden="1">Sheet1!$3669:$3669,Sheet1!$3670:$3670,Sheet1!$3671:$3671,Sheet1!$3672:$3672,Sheet1!$3673:$3673,Sheet1!$3674:$3674,Sheet1!$3675:$3675,Sheet1!$3676:$3676,Sheet1!$3677:$3677,Sheet1!$3678:$3678,Sheet1!$3679:$3679,Sheet1!$3680:$3680,Sheet1!$3681:$3681,Sheet1!$3682:$3682,Sheet1!$3683:$3683,Sheet1!$3684:$3684</definedName>
    <definedName name="QB_DATA_218" localSheetId="1" hidden="1">Sheet1!$3685:$3685,Sheet1!$3686:$3686,Sheet1!$3687:$3687,Sheet1!$3688:$3688,Sheet1!$3689:$3689,Sheet1!$3690:$3690,Sheet1!$3691:$3691,Sheet1!$3692:$3692,Sheet1!$3693:$3693,Sheet1!$3694:$3694,Sheet1!$3695:$3695,Sheet1!$3696:$3696,Sheet1!$3697:$3697,Sheet1!$3698:$3698,Sheet1!$3699:$3699,Sheet1!$3700:$3700</definedName>
    <definedName name="QB_DATA_219" localSheetId="1" hidden="1">Sheet1!$3701:$3701,Sheet1!$3702:$3702,Sheet1!$3703:$3703,Sheet1!$3704:$3704,Sheet1!$3705:$3705,Sheet1!$3706:$3706,Sheet1!$3707:$3707,Sheet1!$3708:$3708,Sheet1!$3709:$3709,Sheet1!$3710:$3710,Sheet1!$3711:$3711,Sheet1!$3712:$3712,Sheet1!$3713:$3713,Sheet1!$3714:$3714,Sheet1!$3715:$3715,Sheet1!$3716:$3716</definedName>
    <definedName name="QB_DATA_22" localSheetId="1" hidden="1">Sheet1!$362:$362,Sheet1!$363:$363,Sheet1!$364:$364,Sheet1!$365:$365,Sheet1!$366:$366,Sheet1!$367:$367,Sheet1!$368:$368,Sheet1!$369:$369,Sheet1!$370:$370,Sheet1!$371:$371,Sheet1!$372:$372,Sheet1!$373:$373,Sheet1!$374:$374,Sheet1!$375:$375,Sheet1!$376:$376,Sheet1!$377:$377</definedName>
    <definedName name="QB_DATA_220" localSheetId="1" hidden="1">Sheet1!$3717:$3717,Sheet1!$3718:$3718,Sheet1!$3719:$3719,Sheet1!$3720:$3720,Sheet1!$3721:$3721,Sheet1!$3722:$3722,Sheet1!$3723:$3723,Sheet1!$3724:$3724,Sheet1!$3725:$3725,Sheet1!$3726:$3726,Sheet1!$3727:$3727,Sheet1!$3728:$3728,Sheet1!$3729:$3729,Sheet1!$3730:$3730,Sheet1!$3731:$3731,Sheet1!$3732:$3732</definedName>
    <definedName name="QB_DATA_221" localSheetId="1" hidden="1">Sheet1!$3733:$3733,Sheet1!$3734:$3734,Sheet1!$3735:$3735,Sheet1!$3736:$3736,Sheet1!$3737:$3737,Sheet1!$3738:$3738,Sheet1!$3739:$3739,Sheet1!$3740:$3740,Sheet1!$3741:$3741,Sheet1!$3742:$3742,Sheet1!$3743:$3743,Sheet1!$3744:$3744,Sheet1!$3745:$3745,Sheet1!$3746:$3746,Sheet1!$3747:$3747,Sheet1!$3748:$3748</definedName>
    <definedName name="QB_DATA_222" localSheetId="1" hidden="1">Sheet1!$3749:$3749,Sheet1!$3750:$3750,Sheet1!$3751:$3751,Sheet1!$3752:$3752,Sheet1!$3753:$3753,Sheet1!$3754:$3754,Sheet1!$3755:$3755,Sheet1!$3756:$3756,Sheet1!$3757:$3757,Sheet1!$3758:$3758,Sheet1!$3759:$3759,Sheet1!$3760:$3760,Sheet1!$3761:$3761,Sheet1!$3762:$3762,Sheet1!$3763:$3763,Sheet1!$3764:$3764</definedName>
    <definedName name="QB_DATA_223" localSheetId="1" hidden="1">Sheet1!$3765:$3765,Sheet1!$3766:$3766,Sheet1!$3767:$3767,Sheet1!$3768:$3768,Sheet1!$3769:$3769,Sheet1!$3770:$3770,Sheet1!$3771:$3771,Sheet1!$3772:$3772,Sheet1!$3773:$3773,Sheet1!$3774:$3774,Sheet1!$3775:$3775,Sheet1!$3776:$3776,Sheet1!$3777:$3777,Sheet1!$3778:$3778,Sheet1!$3779:$3779,Sheet1!$3780:$3780</definedName>
    <definedName name="QB_DATA_224" localSheetId="1" hidden="1">Sheet1!$3781:$3781,Sheet1!$3782:$3782,Sheet1!$3783:$3783,Sheet1!$3784:$3784,Sheet1!$3785:$3785,Sheet1!$3786:$3786,Sheet1!$3787:$3787,Sheet1!$3788:$3788,Sheet1!$3789:$3789,Sheet1!$3790:$3790,Sheet1!$3791:$3791,Sheet1!$3792:$3792,Sheet1!$3793:$3793,Sheet1!$3794:$3794,Sheet1!$3795:$3795,Sheet1!$3796:$3796</definedName>
    <definedName name="QB_DATA_225" localSheetId="1" hidden="1">Sheet1!$3797:$3797,Sheet1!$3798:$3798,Sheet1!$3799:$3799,Sheet1!$3800:$3800,Sheet1!$3801:$3801,Sheet1!$3802:$3802,Sheet1!$3803:$3803,Sheet1!$3804:$3804,Sheet1!$3805:$3805,Sheet1!$3806:$3806,Sheet1!$3807:$3807,Sheet1!$3808:$3808,Sheet1!$3809:$3809,Sheet1!$3810:$3810,Sheet1!$3811:$3811,Sheet1!$3812:$3812</definedName>
    <definedName name="QB_DATA_226" localSheetId="1" hidden="1">Sheet1!$3813:$3813,Sheet1!$3814:$3814,Sheet1!$3815:$3815,Sheet1!$3816:$3816,Sheet1!$3817:$3817,Sheet1!$3818:$3818,Sheet1!$3819:$3819,Sheet1!$3820:$3820,Sheet1!$3821:$3821,Sheet1!$3822:$3822,Sheet1!$3823:$3823,Sheet1!$3824:$3824,Sheet1!$3825:$3825,Sheet1!$3826:$3826,Sheet1!$3827:$3827,Sheet1!$3828:$3828</definedName>
    <definedName name="QB_DATA_227" localSheetId="1" hidden="1">Sheet1!$3829:$3829,Sheet1!$3830:$3830,Sheet1!$3831:$3831,Sheet1!$3832:$3832,Sheet1!$3833:$3833,Sheet1!$3834:$3834,Sheet1!$3835:$3835,Sheet1!$3836:$3836,Sheet1!$3837:$3837,Sheet1!$3838:$3838,Sheet1!$3839:$3839,Sheet1!$3840:$3840,Sheet1!$3841:$3841,Sheet1!$3842:$3842,Sheet1!$3843:$3843,Sheet1!$3844:$3844</definedName>
    <definedName name="QB_DATA_228" localSheetId="1" hidden="1">Sheet1!$3845:$3845,Sheet1!$3846:$3846,Sheet1!$3847:$3847,Sheet1!$3848:$3848,Sheet1!$3849:$3849,Sheet1!$3850:$3850,Sheet1!$3851:$3851,Sheet1!$3852:$3852,Sheet1!$3853:$3853,Sheet1!$3854:$3854,Sheet1!$3855:$3855,Sheet1!$3856:$3856,Sheet1!$3857:$3857,Sheet1!$3858:$3858,Sheet1!$3859:$3859,Sheet1!$3860:$3860</definedName>
    <definedName name="QB_DATA_229" localSheetId="1" hidden="1">Sheet1!$3861:$3861,Sheet1!$3862:$3862,Sheet1!$3863:$3863,Sheet1!$3864:$3864,Sheet1!$3865:$3865,Sheet1!$3866:$3866,Sheet1!$3867:$3867,Sheet1!$3868:$3868,Sheet1!$3869:$3869,Sheet1!$3870:$3870,Sheet1!$3871:$3871,Sheet1!$3872:$3872,Sheet1!$3873:$3873,Sheet1!$3874:$3874,Sheet1!$3875:$3875,Sheet1!$3876:$3876</definedName>
    <definedName name="QB_DATA_23" localSheetId="1" hidden="1">Sheet1!$378:$378,Sheet1!$379:$379,Sheet1!$380:$380,Sheet1!$381:$381,Sheet1!$382:$382,Sheet1!$383:$383,Sheet1!$384:$384,Sheet1!$385:$385,Sheet1!$386:$386,Sheet1!$387:$387,Sheet1!$388:$388,Sheet1!$389:$389,Sheet1!$390:$390,Sheet1!$391:$391,Sheet1!$392:$392,Sheet1!$393:$393</definedName>
    <definedName name="QB_DATA_230" localSheetId="1" hidden="1">Sheet1!$3877:$3877,Sheet1!$3878:$3878,Sheet1!$3879:$3879,Sheet1!$3880:$3880,Sheet1!$3881:$3881,Sheet1!$3882:$3882,Sheet1!$3883:$3883,Sheet1!$3884:$3884,Sheet1!$3885:$3885,Sheet1!$3886:$3886,Sheet1!$3887:$3887,Sheet1!$3888:$3888,Sheet1!$3889:$3889,Sheet1!$3890:$3890,Sheet1!$3891:$3891,Sheet1!$3892:$3892</definedName>
    <definedName name="QB_DATA_231" localSheetId="1" hidden="1">Sheet1!$3893:$3893,Sheet1!$3894:$3894,Sheet1!$3895:$3895,Sheet1!$3896:$3896,Sheet1!$3897:$3897,Sheet1!$3898:$3898,Sheet1!$3899:$3899,Sheet1!$3900:$3900,Sheet1!$3901:$3901,Sheet1!$3902:$3902,Sheet1!$3903:$3903,Sheet1!$3904:$3904,Sheet1!$3905:$3905,Sheet1!$3906:$3906,Sheet1!$3907:$3907,Sheet1!$3908:$3908</definedName>
    <definedName name="QB_DATA_232" localSheetId="1" hidden="1">Sheet1!$3909:$3909,Sheet1!$3910:$3910,Sheet1!$3911:$3911,Sheet1!$3912:$3912,Sheet1!$3913:$3913,Sheet1!$3914:$3914,Sheet1!$3915:$3915,Sheet1!$3916:$3916,Sheet1!$3917:$3917,Sheet1!$3918:$3918,Sheet1!$3919:$3919,Sheet1!$3920:$3920,Sheet1!$3921:$3921,Sheet1!$3922:$3922,Sheet1!$3923:$3923,Sheet1!$3924:$3924</definedName>
    <definedName name="QB_DATA_233" localSheetId="1" hidden="1">Sheet1!$3925:$3925,Sheet1!$3926:$3926,Sheet1!$3927:$3927,Sheet1!$3928:$3928,Sheet1!$3929:$3929,Sheet1!$3930:$3930,Sheet1!$3931:$3931,Sheet1!$3932:$3932,Sheet1!$3933:$3933,Sheet1!$3934:$3934,Sheet1!$3935:$3935,Sheet1!$3936:$3936,Sheet1!$3937:$3937,Sheet1!$3938:$3938,Sheet1!$3939:$3939,Sheet1!$3940:$3940</definedName>
    <definedName name="QB_DATA_234" localSheetId="1" hidden="1">Sheet1!$3941:$3941,Sheet1!$3942:$3942,Sheet1!$3943:$3943,Sheet1!$3944:$3944,Sheet1!$3945:$3945,Sheet1!$3946:$3946,Sheet1!$3947:$3947,Sheet1!$3948:$3948,Sheet1!$3949:$3949,Sheet1!$3950:$3950,Sheet1!$3951:$3951,Sheet1!$3952:$3952,Sheet1!$3953:$3953,Sheet1!$3954:$3954,Sheet1!$3955:$3955,Sheet1!$3956:$3956</definedName>
    <definedName name="QB_DATA_235" localSheetId="1" hidden="1">Sheet1!$3957:$3957,Sheet1!$3958:$3958,Sheet1!$3959:$3959,Sheet1!$3960:$3960,Sheet1!$3961:$3961,Sheet1!$3962:$3962,Sheet1!$3963:$3963,Sheet1!$3964:$3964,Sheet1!$3965:$3965,Sheet1!$3966:$3966,Sheet1!$3967:$3967,Sheet1!$3968:$3968,Sheet1!$3969:$3969,Sheet1!$3970:$3970,Sheet1!$3971:$3971,Sheet1!$3972:$3972</definedName>
    <definedName name="QB_DATA_236" localSheetId="1" hidden="1">Sheet1!$3973:$3973,Sheet1!$3974:$3974,Sheet1!$3975:$3975,Sheet1!$3976:$3976,Sheet1!$3977:$3977,Sheet1!$3978:$3978,Sheet1!$3979:$3979,Sheet1!$3980:$3980,Sheet1!$3981:$3981,Sheet1!$3982:$3982,Sheet1!$3983:$3983,Sheet1!$3984:$3984,Sheet1!$3985:$3985,Sheet1!$3986:$3986,Sheet1!$3987:$3987,Sheet1!$3988:$3988</definedName>
    <definedName name="QB_DATA_237" localSheetId="1" hidden="1">Sheet1!$3989:$3989,Sheet1!$3990:$3990,Sheet1!$3991:$3991,Sheet1!$3992:$3992,Sheet1!$3993:$3993,Sheet1!$3994:$3994,Sheet1!$3995:$3995,Sheet1!$3996:$3996,Sheet1!$3997:$3997,Sheet1!$3998:$3998,Sheet1!$3999:$3999,Sheet1!$4000:$4000,Sheet1!$4001:$4001,Sheet1!$4002:$4002,Sheet1!$4003:$4003,Sheet1!$4004:$4004</definedName>
    <definedName name="QB_DATA_238" localSheetId="1" hidden="1">Sheet1!$4005:$4005,Sheet1!$4006:$4006,Sheet1!$4007:$4007,Sheet1!$4008:$4008,Sheet1!$4009:$4009,Sheet1!$4010:$4010,Sheet1!$4011:$4011,Sheet1!$4012:$4012,Sheet1!$4013:$4013,Sheet1!$4014:$4014,Sheet1!$4015:$4015,Sheet1!$4016:$4016,Sheet1!$4017:$4017,Sheet1!$4018:$4018,Sheet1!$4019:$4019,Sheet1!$4020:$4020</definedName>
    <definedName name="QB_DATA_239" localSheetId="1" hidden="1">Sheet1!$4021:$4021,Sheet1!$4022:$4022,Sheet1!$4023:$4023,Sheet1!$4024:$4024,Sheet1!$4025:$4025,Sheet1!$4026:$4026,Sheet1!$4027:$4027,Sheet1!$4028:$4028,Sheet1!$4029:$4029,Sheet1!$4030:$4030,Sheet1!$4031:$4031,Sheet1!$4032:$4032,Sheet1!$4033:$4033,Sheet1!$4034:$4034,Sheet1!$4035:$4035,Sheet1!$4036:$4036</definedName>
    <definedName name="QB_DATA_24" localSheetId="1" hidden="1">Sheet1!$394:$394,Sheet1!$395:$395,Sheet1!$396:$396,Sheet1!$397:$397,Sheet1!$398:$398,Sheet1!$399:$399,Sheet1!$400:$400,Sheet1!$401:$401,Sheet1!$402:$402,Sheet1!$403:$403,Sheet1!$404:$404,Sheet1!$405:$405,Sheet1!$406:$406,Sheet1!$407:$407,Sheet1!$408:$408,Sheet1!$409:$409</definedName>
    <definedName name="QB_DATA_240" localSheetId="1" hidden="1">Sheet1!$4037:$4037,Sheet1!$4038:$4038,Sheet1!$4039:$4039,Sheet1!$4040:$4040,Sheet1!$4041:$4041,Sheet1!$4042:$4042,Sheet1!$4043:$4043,Sheet1!$4044:$4044,Sheet1!$4045:$4045,Sheet1!$4046:$4046,Sheet1!$4047:$4047,Sheet1!$4048:$4048,Sheet1!$4049:$4049,Sheet1!$4050:$4050,Sheet1!$4051:$4051,Sheet1!$4052:$4052</definedName>
    <definedName name="QB_DATA_241" localSheetId="1" hidden="1">Sheet1!$4053:$4053,Sheet1!$4054:$4054,Sheet1!$4055:$4055,Sheet1!$4056:$4056,Sheet1!$4057:$4057,Sheet1!$4058:$4058,Sheet1!$4059:$4059,Sheet1!$4060:$4060,Sheet1!$4061:$4061,Sheet1!$4062:$4062,Sheet1!$4063:$4063,Sheet1!$4064:$4064,Sheet1!$4065:$4065,Sheet1!$4066:$4066,Sheet1!$4067:$4067,Sheet1!$4068:$4068</definedName>
    <definedName name="QB_DATA_242" localSheetId="1" hidden="1">Sheet1!$4069:$4069,Sheet1!$4070:$4070,Sheet1!$4071:$4071,Sheet1!$4072:$4072,Sheet1!$4073:$4073,Sheet1!$4074:$4074,Sheet1!$4075:$4075,Sheet1!$4076:$4076,Sheet1!$4077:$4077,Sheet1!$4078:$4078,Sheet1!$4079:$4079,Sheet1!$4080:$4080,Sheet1!$4081:$4081,Sheet1!$4082:$4082,Sheet1!$4083:$4083,Sheet1!$4084:$4084</definedName>
    <definedName name="QB_DATA_243" localSheetId="1" hidden="1">Sheet1!$4085:$4085,Sheet1!$4086:$4086,Sheet1!$4087:$4087,Sheet1!$4088:$4088,Sheet1!$4089:$4089,Sheet1!$4090:$4090,Sheet1!$4091:$4091,Sheet1!$4092:$4092,Sheet1!$4093:$4093,Sheet1!$4094:$4094,Sheet1!$4095:$4095,Sheet1!$4096:$4096,Sheet1!$4097:$4097,Sheet1!$4098:$4098,Sheet1!$4099:$4099,Sheet1!$4100:$4100</definedName>
    <definedName name="QB_DATA_244" localSheetId="1" hidden="1">Sheet1!$4101:$4101,Sheet1!$4102:$4102,Sheet1!$4103:$4103,Sheet1!$4104:$4104,Sheet1!$4105:$4105,Sheet1!$4106:$4106,Sheet1!$4107:$4107,Sheet1!$4108:$4108,Sheet1!$4109:$4109,Sheet1!$4110:$4110,Sheet1!$4111:$4111,Sheet1!$4112:$4112,Sheet1!$4113:$4113,Sheet1!$4114:$4114,Sheet1!$4115:$4115,Sheet1!$4116:$4116</definedName>
    <definedName name="QB_DATA_245" localSheetId="1" hidden="1">Sheet1!$4117:$4117,Sheet1!$4118:$4118,Sheet1!$4119:$4119,Sheet1!$4120:$4120,Sheet1!$4121:$4121,Sheet1!$4122:$4122,Sheet1!$4123:$4123,Sheet1!$4124:$4124,Sheet1!$4125:$4125,Sheet1!$4126:$4126,Sheet1!$4127:$4127,Sheet1!$4128:$4128,Sheet1!$4129:$4129,Sheet1!$4130:$4130,Sheet1!$4131:$4131,Sheet1!$4132:$4132</definedName>
    <definedName name="QB_DATA_246" localSheetId="1" hidden="1">Sheet1!$4133:$4133,Sheet1!$4134:$4134,Sheet1!$4135:$4135,Sheet1!$4136:$4136,Sheet1!$4137:$4137,Sheet1!$4138:$4138,Sheet1!$4139:$4139,Sheet1!$4140:$4140,Sheet1!$4141:$4141,Sheet1!$4142:$4142,Sheet1!$4143:$4143,Sheet1!$4144:$4144,Sheet1!$4145:$4145,Sheet1!$4146:$4146,Sheet1!$4147:$4147,Sheet1!$4148:$4148</definedName>
    <definedName name="QB_DATA_247" localSheetId="1" hidden="1">Sheet1!$4149:$4149,Sheet1!$4150:$4150,Sheet1!$4151:$4151,Sheet1!$4152:$4152,Sheet1!$4153:$4153,Sheet1!$4154:$4154,Sheet1!$4155:$4155,Sheet1!$4156:$4156,Sheet1!$4157:$4157,Sheet1!$4158:$4158,Sheet1!$4159:$4159,Sheet1!$4160:$4160,Sheet1!$4161:$4161,Sheet1!$4162:$4162,Sheet1!$4163:$4163,Sheet1!$4164:$4164</definedName>
    <definedName name="QB_DATA_248" localSheetId="1" hidden="1">Sheet1!$4165:$4165,Sheet1!$4166:$4166,Sheet1!$4167:$4167,Sheet1!$4168:$4168,Sheet1!$4169:$4169,Sheet1!$4170:$4170,Sheet1!$4171:$4171,Sheet1!$4172:$4172,Sheet1!$4173:$4173,Sheet1!$4174:$4174,Sheet1!$4175:$4175,Sheet1!$4176:$4176,Sheet1!$4177:$4177,Sheet1!$4178:$4178,Sheet1!$4179:$4179,Sheet1!$4180:$4180</definedName>
    <definedName name="QB_DATA_249" localSheetId="1" hidden="1">Sheet1!$4181:$4181,Sheet1!$4182:$4182,Sheet1!$4183:$4183,Sheet1!$4184:$4184,Sheet1!$4185:$4185,Sheet1!$4186:$4186,Sheet1!$4187:$4187,Sheet1!$4188:$4188,Sheet1!$4189:$4189,Sheet1!$4190:$4190,Sheet1!$4191:$4191,Sheet1!$4192:$4192,Sheet1!$4193:$4193,Sheet1!$4194:$4194,Sheet1!$4195:$4195,Sheet1!$4196:$4196</definedName>
    <definedName name="QB_DATA_25" localSheetId="1" hidden="1">Sheet1!$410:$410,Sheet1!$411:$411,Sheet1!$412:$412,Sheet1!$413:$413,Sheet1!$414:$414,Sheet1!$415:$415,Sheet1!$416:$416,Sheet1!$417:$417,Sheet1!$418:$418,Sheet1!$419:$419,Sheet1!$420:$420,Sheet1!$421:$421,Sheet1!$422:$422,Sheet1!$423:$423,Sheet1!$424:$424,Sheet1!$425:$425</definedName>
    <definedName name="QB_DATA_250" localSheetId="1" hidden="1">Sheet1!$4197:$4197,Sheet1!$4198:$4198,Sheet1!$4199:$4199,Sheet1!$4200:$4200,Sheet1!$4201:$4201,Sheet1!$4202:$4202,Sheet1!$4203:$4203,Sheet1!$4204:$4204,Sheet1!$4205:$4205,Sheet1!$4206:$4206,Sheet1!$4207:$4207,Sheet1!$4208:$4208,Sheet1!$4209:$4209,Sheet1!$4210:$4210,Sheet1!$4211:$4211,Sheet1!$4212:$4212</definedName>
    <definedName name="QB_DATA_251" localSheetId="1" hidden="1">Sheet1!$4213:$4213,Sheet1!$4214:$4214,Sheet1!$4215:$4215,Sheet1!$4216:$4216,Sheet1!$4217:$4217,Sheet1!$4218:$4218,Sheet1!$4219:$4219,Sheet1!$4220:$4220,Sheet1!$4221:$4221,Sheet1!$4222:$4222,Sheet1!$4223:$4223,Sheet1!$4224:$4224,Sheet1!$4225:$4225,Sheet1!$4226:$4226,Sheet1!$4227:$4227,Sheet1!$4228:$4228</definedName>
    <definedName name="QB_DATA_252" localSheetId="1" hidden="1">Sheet1!$4229:$4229,Sheet1!$4230:$4230,Sheet1!$4231:$4231,Sheet1!$4232:$4232,Sheet1!$4233:$4233,Sheet1!$4234:$4234,Sheet1!$4235:$4235,Sheet1!$4236:$4236,Sheet1!$4237:$4237,Sheet1!$4238:$4238,Sheet1!$4239:$4239,Sheet1!$4240:$4240,Sheet1!$4241:$4241,Sheet1!$4242:$4242,Sheet1!$4243:$4243,Sheet1!$4244:$4244</definedName>
    <definedName name="QB_DATA_253" localSheetId="1" hidden="1">Sheet1!$4245:$4245,Sheet1!$4246:$4246,Sheet1!$4247:$4247,Sheet1!$4248:$4248,Sheet1!$4249:$4249,Sheet1!$4250:$4250,Sheet1!$4251:$4251,Sheet1!$4252:$4252,Sheet1!$4253:$4253,Sheet1!$4254:$4254,Sheet1!$4255:$4255,Sheet1!$4256:$4256,Sheet1!$4257:$4257,Sheet1!$4258:$4258,Sheet1!$4259:$4259,Sheet1!$4260:$4260</definedName>
    <definedName name="QB_DATA_254" localSheetId="1" hidden="1">Sheet1!$4261:$4261,Sheet1!$4262:$4262,Sheet1!$4263:$4263,Sheet1!$4264:$4264,Sheet1!$4265:$4265,Sheet1!$4266:$4266,Sheet1!$4267:$4267,Sheet1!$4268:$4268,Sheet1!$4269:$4269,Sheet1!$4270:$4270,Sheet1!$4271:$4271,Sheet1!$4272:$4272,Sheet1!$4273:$4273,Sheet1!$4274:$4274,Sheet1!$4275:$4275,Sheet1!$4276:$4276</definedName>
    <definedName name="QB_DATA_255" localSheetId="1" hidden="1">Sheet1!$4277:$4277,Sheet1!$4278:$4278,Sheet1!$4279:$4279,Sheet1!$4280:$4280,Sheet1!$4281:$4281,Sheet1!$4282:$4282,Sheet1!$4283:$4283,Sheet1!$4284:$4284,Sheet1!$4285:$4285,Sheet1!$4286:$4286,Sheet1!$4287:$4287,Sheet1!$4288:$4288,Sheet1!$4289:$4289,Sheet1!$4290:$4290,Sheet1!$4291:$4291,Sheet1!$4292:$4292</definedName>
    <definedName name="QB_DATA_256" localSheetId="1" hidden="1">Sheet1!$4293:$4293,Sheet1!$4294:$4294,Sheet1!$4295:$4295,Sheet1!$4296:$4296,Sheet1!$4297:$4297,Sheet1!$4298:$4298,Sheet1!$4299:$4299,Sheet1!$4300:$4300,Sheet1!$4301:$4301,Sheet1!$4302:$4302,Sheet1!$4303:$4303,Sheet1!$4304:$4304,Sheet1!$4305:$4305,Sheet1!$4306:$4306,Sheet1!$4307:$4307,Sheet1!$4308:$4308</definedName>
    <definedName name="QB_DATA_257" localSheetId="1" hidden="1">Sheet1!$4309:$4309,Sheet1!$4310:$4310,Sheet1!$4311:$4311,Sheet1!$4312:$4312,Sheet1!$4313:$4313,Sheet1!$4314:$4314,Sheet1!$4315:$4315,Sheet1!$4316:$4316,Sheet1!$4317:$4317,Sheet1!$4318:$4318,Sheet1!$4319:$4319,Sheet1!$4320:$4320,Sheet1!$4321:$4321,Sheet1!$4322:$4322,Sheet1!$4323:$4323,Sheet1!$4324:$4324</definedName>
    <definedName name="QB_DATA_258" localSheetId="1" hidden="1">Sheet1!$4325:$4325,Sheet1!$4326:$4326,Sheet1!$4327:$4327,Sheet1!$4328:$4328,Sheet1!$4329:$4329,Sheet1!$4330:$4330,Sheet1!$4331:$4331,Sheet1!$4332:$4332,Sheet1!$4333:$4333,Sheet1!$4334:$4334,Sheet1!$4335:$4335,Sheet1!$4336:$4336,Sheet1!$4337:$4337,Sheet1!$4338:$4338,Sheet1!$4339:$4339,Sheet1!$4340:$4340</definedName>
    <definedName name="QB_DATA_259" localSheetId="1" hidden="1">Sheet1!$4341:$4341,Sheet1!$4342:$4342,Sheet1!$4343:$4343,Sheet1!$4344:$4344,Sheet1!$4345:$4345,Sheet1!$4346:$4346,Sheet1!$4347:$4347,Sheet1!$4348:$4348,Sheet1!$4349:$4349,Sheet1!$4350:$4350,Sheet1!$4351:$4351,Sheet1!$4352:$4352,Sheet1!$4353:$4353,Sheet1!$4354:$4354,Sheet1!$4355:$4355,Sheet1!$4356:$4356</definedName>
    <definedName name="QB_DATA_26" localSheetId="1" hidden="1">Sheet1!$426:$426,Sheet1!$427:$427,Sheet1!$428:$428,Sheet1!$429:$429,Sheet1!$430:$430,Sheet1!$431:$431,Sheet1!$432:$432,Sheet1!$433:$433,Sheet1!$434:$434,Sheet1!$435:$435,Sheet1!$436:$436,Sheet1!$437:$437,Sheet1!$438:$438,Sheet1!$439:$439,Sheet1!$440:$440,Sheet1!$441:$441</definedName>
    <definedName name="QB_DATA_260" localSheetId="1" hidden="1">Sheet1!$4357:$4357,Sheet1!$4358:$4358,Sheet1!$4359:$4359,Sheet1!$4360:$4360,Sheet1!$4361:$4361,Sheet1!$4362:$4362,Sheet1!$4363:$4363,Sheet1!$4364:$4364,Sheet1!$4365:$4365,Sheet1!$4366:$4366,Sheet1!$4367:$4367,Sheet1!$4368:$4368,Sheet1!$4369:$4369,Sheet1!$4370:$4370,Sheet1!$4371:$4371,Sheet1!$4372:$4372</definedName>
    <definedName name="QB_DATA_261" localSheetId="1" hidden="1">Sheet1!$4373:$4373,Sheet1!$4374:$4374,Sheet1!$4375:$4375,Sheet1!$4376:$4376,Sheet1!$4377:$4377,Sheet1!$4378:$4378,Sheet1!$4379:$4379,Sheet1!$4380:$4380,Sheet1!$4381:$4381,Sheet1!$4382:$4382,Sheet1!$4383:$4383,Sheet1!$4384:$4384,Sheet1!$4385:$4385,Sheet1!$4386:$4386,Sheet1!$4387:$4387,Sheet1!$4388:$4388</definedName>
    <definedName name="QB_DATA_262" localSheetId="1" hidden="1">Sheet1!$4389:$4389,Sheet1!$4390:$4390,Sheet1!$4391:$4391,Sheet1!$4392:$4392,Sheet1!$4393:$4393,Sheet1!$4394:$4394,Sheet1!$4395:$4395,Sheet1!$4396:$4396,Sheet1!$4397:$4397,Sheet1!$4398:$4398,Sheet1!$4399:$4399,Sheet1!$4400:$4400,Sheet1!$4401:$4401,Sheet1!$4402:$4402,Sheet1!$4403:$4403,Sheet1!$4404:$4404</definedName>
    <definedName name="QB_DATA_263" localSheetId="1" hidden="1">Sheet1!$4405:$4405,Sheet1!$4406:$4406,Sheet1!$4407:$4407,Sheet1!$4408:$4408,Sheet1!$4409:$4409,Sheet1!$4410:$4410,Sheet1!$4411:$4411,Sheet1!$4412:$4412,Sheet1!$4413:$4413,Sheet1!$4414:$4414,Sheet1!$4415:$4415,Sheet1!$4416:$4416,Sheet1!$4417:$4417,Sheet1!$4418:$4418,Sheet1!$4419:$4419,Sheet1!$4420:$4420</definedName>
    <definedName name="QB_DATA_264" localSheetId="1" hidden="1">Sheet1!$4421:$4421,Sheet1!$4422:$4422,Sheet1!$4423:$4423,Sheet1!$4424:$4424,Sheet1!$4425:$4425,Sheet1!$4426:$4426,Sheet1!$4427:$4427,Sheet1!$4428:$4428,Sheet1!$4429:$4429,Sheet1!$4430:$4430,Sheet1!$4431:$4431,Sheet1!$4432:$4432,Sheet1!$4433:$4433,Sheet1!$4434:$4434,Sheet1!$4435:$4435,Sheet1!$4436:$4436</definedName>
    <definedName name="QB_DATA_265" localSheetId="1" hidden="1">Sheet1!$4437:$4437,Sheet1!$4438:$4438,Sheet1!$4439:$4439,Sheet1!$4440:$4440,Sheet1!$4441:$4441,Sheet1!$4442:$4442,Sheet1!$4443:$4443,Sheet1!$4444:$4444,Sheet1!$4445:$4445,Sheet1!$4446:$4446,Sheet1!$4447:$4447,Sheet1!$4448:$4448,Sheet1!$4449:$4449,Sheet1!$4450:$4450,Sheet1!$4451:$4451,Sheet1!$4452:$4452</definedName>
    <definedName name="QB_DATA_266" localSheetId="1" hidden="1">Sheet1!$4453:$4453,Sheet1!$4454:$4454,Sheet1!$4455:$4455,Sheet1!$4456:$4456,Sheet1!$4457:$4457,Sheet1!$4458:$4458,Sheet1!$4459:$4459,Sheet1!$4460:$4460,Sheet1!$4461:$4461,Sheet1!$4462:$4462,Sheet1!$4463:$4463,Sheet1!$4464:$4464,Sheet1!$4465:$4465,Sheet1!$4466:$4466,Sheet1!$4467:$4467,Sheet1!$4468:$4468</definedName>
    <definedName name="QB_DATA_267" localSheetId="1" hidden="1">Sheet1!$4469:$4469,Sheet1!$4470:$4470,Sheet1!$4471:$4471,Sheet1!$4472:$4472,Sheet1!$4473:$4473,Sheet1!$4474:$4474,Sheet1!$4475:$4475,Sheet1!$4476:$4476,Sheet1!$4477:$4477,Sheet1!$4478:$4478,Sheet1!$4479:$4479,Sheet1!$4480:$4480,Sheet1!$4481:$4481,Sheet1!$4482:$4482,Sheet1!$4483:$4483,Sheet1!$4484:$4484</definedName>
    <definedName name="QB_DATA_268" localSheetId="1" hidden="1">Sheet1!$4485:$4485,Sheet1!$4486:$4486,Sheet1!$4487:$4487,Sheet1!$4488:$4488,Sheet1!$4489:$4489,Sheet1!$4490:$4490,Sheet1!$4491:$4491,Sheet1!$4492:$4492,Sheet1!$4493:$4493,Sheet1!$4494:$4494,Sheet1!$4495:$4495,Sheet1!$4496:$4496,Sheet1!$4497:$4497,Sheet1!$4498:$4498,Sheet1!$4499:$4499,Sheet1!$4500:$4500</definedName>
    <definedName name="QB_DATA_269" localSheetId="1" hidden="1">Sheet1!$4501:$4501,Sheet1!$4502:$4502,Sheet1!$4503:$4503,Sheet1!$4504:$4504,Sheet1!$4505:$4505,Sheet1!$4506:$4506,Sheet1!$4507:$4507,Sheet1!$4508:$4508,Sheet1!$4509:$4509,Sheet1!$4510:$4510,Sheet1!$4511:$4511,Sheet1!$4512:$4512,Sheet1!$4513:$4513,Sheet1!$4514:$4514,Sheet1!$4515:$4515,Sheet1!$4516:$4516</definedName>
    <definedName name="QB_DATA_27" localSheetId="1" hidden="1">Sheet1!$442:$442,Sheet1!$443:$443,Sheet1!$444:$444,Sheet1!$445:$445,Sheet1!$446:$446,Sheet1!$447:$447,Sheet1!$448:$448,Sheet1!$449:$449,Sheet1!$450:$450,Sheet1!$451:$451,Sheet1!$452:$452,Sheet1!$453:$453,Sheet1!$454:$454,Sheet1!$455:$455,Sheet1!$456:$456,Sheet1!$457:$457</definedName>
    <definedName name="QB_DATA_270" localSheetId="1" hidden="1">Sheet1!$4517:$4517,Sheet1!$4518:$4518,Sheet1!$4519:$4519,Sheet1!$4520:$4520,Sheet1!$4521:$4521,Sheet1!$4522:$4522,Sheet1!$4523:$4523,Sheet1!$4524:$4524,Sheet1!$4525:$4525,Sheet1!$4526:$4526,Sheet1!$4527:$4527,Sheet1!$4528:$4528,Sheet1!$4529:$4529,Sheet1!$4530:$4530,Sheet1!$4531:$4531,Sheet1!$4532:$4532</definedName>
    <definedName name="QB_DATA_271" localSheetId="1" hidden="1">Sheet1!$4533:$4533,Sheet1!$4534:$4534,Sheet1!$4535:$4535,Sheet1!$4536:$4536,Sheet1!$4537:$4537,Sheet1!$4538:$4538,Sheet1!$4539:$4539,Sheet1!$4540:$4540,Sheet1!$4541:$4541,Sheet1!$4542:$4542,Sheet1!$4543:$4543,Sheet1!$4544:$4544,Sheet1!$4545:$4545,Sheet1!$4546:$4546,Sheet1!$4547:$4547,Sheet1!$4548:$4548</definedName>
    <definedName name="QB_DATA_272" localSheetId="1" hidden="1">Sheet1!$4549:$4549,Sheet1!$4550:$4550,Sheet1!$4551:$4551,Sheet1!$4552:$4552,Sheet1!$4553:$4553,Sheet1!$4554:$4554,Sheet1!$4555:$4555,Sheet1!$4556:$4556,Sheet1!$4557:$4557,Sheet1!$4558:$4558,Sheet1!$4559:$4559,Sheet1!$4560:$4560,Sheet1!$4561:$4561,Sheet1!$4562:$4562,Sheet1!$4563:$4563,Sheet1!$4564:$4564</definedName>
    <definedName name="QB_DATA_273" localSheetId="1" hidden="1">Sheet1!$4565:$4565,Sheet1!$4566:$4566,Sheet1!$4567:$4567,Sheet1!$4568:$4568,Sheet1!$4569:$4569,Sheet1!$4570:$4570,Sheet1!$4571:$4571,Sheet1!$4572:$4572,Sheet1!$4573:$4573,Sheet1!$4575:$4575,Sheet1!$4577:$4577,Sheet1!$4579:$4579,Sheet1!$4581:$4581,Sheet1!$4583:$4583,Sheet1!$4585:$4585,Sheet1!$4587:$4587</definedName>
    <definedName name="QB_DATA_274" localSheetId="1" hidden="1">Sheet1!$4588:$4588,Sheet1!$4589:$4589,Sheet1!$4590:$4590,Sheet1!$4591:$4591,Sheet1!$4592:$4592,Sheet1!$4593:$4593,Sheet1!$4594:$4594,Sheet1!$4595:$4595,Sheet1!$4596:$4596,Sheet1!$4597:$4597,Sheet1!$4598:$4598,Sheet1!$4599:$4599,Sheet1!$4600:$4600,Sheet1!$4601:$4601,Sheet1!$4602:$4602,Sheet1!$4603:$4603</definedName>
    <definedName name="QB_DATA_275" localSheetId="1" hidden="1">Sheet1!$4604:$4604,Sheet1!$4605:$4605,Sheet1!$4606:$4606,Sheet1!$4607:$4607,Sheet1!$4608:$4608,Sheet1!$4609:$4609,Sheet1!$4610:$4610,Sheet1!$4611:$4611,Sheet1!$4612:$4612,Sheet1!$4613:$4613,Sheet1!$4614:$4614,Sheet1!$4615:$4615,Sheet1!$4616:$4616,Sheet1!$4617:$4617,Sheet1!$4618:$4618,Sheet1!$4619:$4619</definedName>
    <definedName name="QB_DATA_276" localSheetId="1" hidden="1">Sheet1!$4620:$4620,Sheet1!$4621:$4621,Sheet1!$4622:$4622,Sheet1!$4623:$4623,Sheet1!$4624:$4624,Sheet1!$4625:$4625,Sheet1!$4626:$4626,Sheet1!$4627:$4627,Sheet1!$4628:$4628,Sheet1!$4629:$4629,Sheet1!$4630:$4630,Sheet1!$4631:$4631,Sheet1!$4632:$4632,Sheet1!$4633:$4633,Sheet1!$4634:$4634,Sheet1!$4635:$4635</definedName>
    <definedName name="QB_DATA_277" localSheetId="1" hidden="1">Sheet1!$4636:$4636,Sheet1!$4637:$4637,Sheet1!$4638:$4638,Sheet1!$4639:$4639,Sheet1!$4640:$4640,Sheet1!$4641:$4641,Sheet1!$4642:$4642,Sheet1!$4643:$4643,Sheet1!$4644:$4644,Sheet1!$4645:$4645,Sheet1!$4646:$4646,Sheet1!$4647:$4647,Sheet1!$4648:$4648,Sheet1!$4649:$4649,Sheet1!$4650:$4650,Sheet1!$4651:$4651</definedName>
    <definedName name="QB_DATA_278" localSheetId="1" hidden="1">Sheet1!$4652:$4652,Sheet1!$4653:$4653,Sheet1!$4654:$4654,Sheet1!$4655:$4655,Sheet1!$4656:$4656,Sheet1!$4657:$4657,Sheet1!$4658:$4658,Sheet1!$4659:$4659,Sheet1!$4660:$4660,Sheet1!$4661:$4661,Sheet1!$4662:$4662,Sheet1!$4663:$4663,Sheet1!$4664:$4664,Sheet1!$4665:$4665,Sheet1!$4666:$4666,Sheet1!$4667:$4667</definedName>
    <definedName name="QB_DATA_279" localSheetId="1" hidden="1">Sheet1!$4668:$4668,Sheet1!$4669:$4669,Sheet1!$4670:$4670,Sheet1!$4671:$4671,Sheet1!$4672:$4672,Sheet1!$4673:$4673,Sheet1!$4674:$4674,Sheet1!$4675:$4675,Sheet1!$4676:$4676,Sheet1!$4677:$4677,Sheet1!$4678:$4678,Sheet1!$4679:$4679,Sheet1!$4680:$4680,Sheet1!$4681:$4681,Sheet1!$4682:$4682,Sheet1!$4683:$4683</definedName>
    <definedName name="QB_DATA_28" localSheetId="1" hidden="1">Sheet1!$458:$458,Sheet1!$459:$459,Sheet1!$460:$460,Sheet1!$461:$461,Sheet1!$462:$462,Sheet1!$463:$463,Sheet1!$464:$464,Sheet1!$465:$465,Sheet1!$466:$466,Sheet1!$467:$467,Sheet1!$468:$468,Sheet1!$469:$469,Sheet1!$470:$470,Sheet1!$471:$471,Sheet1!$472:$472,Sheet1!$473:$473</definedName>
    <definedName name="QB_DATA_280" localSheetId="1" hidden="1">Sheet1!$4684:$4684,Sheet1!$4685:$4685,Sheet1!$4686:$4686,Sheet1!$4687:$4687,Sheet1!$4688:$4688,Sheet1!$4689:$4689,Sheet1!$4690:$4690,Sheet1!$4691:$4691,Sheet1!$4692:$4692,Sheet1!$4693:$4693,Sheet1!$4694:$4694,Sheet1!$4695:$4695,Sheet1!$4696:$4696,Sheet1!$4697:$4697,Sheet1!$4698:$4698,Sheet1!$4699:$4699</definedName>
    <definedName name="QB_DATA_281" localSheetId="1" hidden="1">Sheet1!$4700:$4700,Sheet1!$4701:$4701,Sheet1!$4702:$4702,Sheet1!$4703:$4703,Sheet1!$4704:$4704,Sheet1!$4705:$4705,Sheet1!$4706:$4706,Sheet1!$4707:$4707,Sheet1!$4708:$4708,Sheet1!$4710:$4710,Sheet1!$4711:$4711,Sheet1!$4712:$4712,Sheet1!$4713:$4713,Sheet1!$4714:$4714,Sheet1!$4715:$4715,Sheet1!$4716:$4716</definedName>
    <definedName name="QB_DATA_282" localSheetId="1" hidden="1">Sheet1!$4717:$4717,Sheet1!$4718:$4718,Sheet1!$4719:$4719,Sheet1!$4720:$4720,Sheet1!$4721:$4721,Sheet1!$4722:$4722,Sheet1!$4723:$4723,Sheet1!$4724:$4724,Sheet1!$4725:$4725,Sheet1!$4726:$4726,Sheet1!$4727:$4727,Sheet1!$4728:$4728,Sheet1!$4729:$4729,Sheet1!$4730:$4730,Sheet1!$4731:$4731,Sheet1!$4732:$4732</definedName>
    <definedName name="QB_DATA_283" localSheetId="1" hidden="1">Sheet1!$4733:$4733,Sheet1!$4734:$4734,Sheet1!$4735:$4735,Sheet1!$4736:$4736,Sheet1!$4737:$4737,Sheet1!$4738:$4738,Sheet1!$4739:$4739,Sheet1!$4740:$4740,Sheet1!$4741:$4741,Sheet1!$4742:$4742,Sheet1!$4743:$4743,Sheet1!$4744:$4744,Sheet1!$4745:$4745,Sheet1!$4746:$4746,Sheet1!$4747:$4747,Sheet1!$4748:$4748</definedName>
    <definedName name="QB_DATA_284" localSheetId="1" hidden="1">Sheet1!$4749:$4749,Sheet1!$4750:$4750,Sheet1!$4751:$4751,Sheet1!$4752:$4752,Sheet1!$4753:$4753,Sheet1!$4754:$4754,Sheet1!$4755:$4755,Sheet1!$4756:$4756,Sheet1!$4757:$4757,Sheet1!$4758:$4758,Sheet1!$4759:$4759,Sheet1!$4760:$4760,Sheet1!$4761:$4761,Sheet1!$4762:$4762,Sheet1!$4763:$4763,Sheet1!$4764:$4764</definedName>
    <definedName name="QB_DATA_285" localSheetId="1" hidden="1">Sheet1!$4765:$4765,Sheet1!$4766:$4766,Sheet1!$4767:$4767,Sheet1!$4768:$4768,Sheet1!$4769:$4769,Sheet1!$4770:$4770,Sheet1!$4771:$4771,Sheet1!$4772:$4772,Sheet1!$4773:$4773,Sheet1!$4774:$4774,Sheet1!$4775:$4775,Sheet1!$4776:$4776,Sheet1!$4777:$4777,Sheet1!$4778:$4778,Sheet1!$4779:$4779,Sheet1!$4780:$4780</definedName>
    <definedName name="QB_DATA_286" localSheetId="1" hidden="1">Sheet1!$4781:$4781,Sheet1!$4782:$4782,Sheet1!$4783:$4783,Sheet1!$4784:$4784,Sheet1!$4785:$4785,Sheet1!$4786:$4786,Sheet1!$4787:$4787,Sheet1!$4788:$4788,Sheet1!$4789:$4789,Sheet1!$4790:$4790,Sheet1!$4791:$4791,Sheet1!$4792:$4792,Sheet1!$4793:$4793,Sheet1!$4794:$4794,Sheet1!$4795:$4795,Sheet1!$4796:$4796</definedName>
    <definedName name="QB_DATA_287" localSheetId="1" hidden="1">Sheet1!$4797:$4797,Sheet1!$4798:$4798,Sheet1!$4799:$4799,Sheet1!$4800:$4800,Sheet1!$4801:$4801,Sheet1!$4802:$4802,Sheet1!$4803:$4803,Sheet1!$4804:$4804,Sheet1!$4805:$4805,Sheet1!$4806:$4806,Sheet1!$4807:$4807,Sheet1!$4808:$4808,Sheet1!$4809:$4809,Sheet1!$4810:$4810,Sheet1!$4811:$4811,Sheet1!$4812:$4812</definedName>
    <definedName name="QB_DATA_288" localSheetId="1" hidden="1">Sheet1!$4813:$4813,Sheet1!$4814:$4814,Sheet1!$4815:$4815,Sheet1!$4816:$4816,Sheet1!$4817:$4817,Sheet1!$4818:$4818,Sheet1!$4819:$4819,Sheet1!$4820:$4820,Sheet1!$4821:$4821,Sheet1!$4822:$4822,Sheet1!$4823:$4823,Sheet1!$4824:$4824,Sheet1!$4825:$4825,Sheet1!$4826:$4826,Sheet1!$4828:$4828,Sheet1!$4829:$4829</definedName>
    <definedName name="QB_DATA_289" localSheetId="1" hidden="1">Sheet1!$4830:$4830,Sheet1!$4831:$4831,Sheet1!$4832:$4832,Sheet1!$4833:$4833,Sheet1!$4834:$4834,Sheet1!$4835:$4835,Sheet1!$4836:$4836,Sheet1!$4837:$4837,Sheet1!$4838:$4838,Sheet1!$4839:$4839,Sheet1!$4840:$4840,Sheet1!$4841:$4841,Sheet1!$4842:$4842,Sheet1!$4843:$4843,Sheet1!$4844:$4844,Sheet1!$4845:$4845</definedName>
    <definedName name="QB_DATA_29" localSheetId="1" hidden="1">Sheet1!$474:$474,Sheet1!$475:$475,Sheet1!$476:$476,Sheet1!$477:$477,Sheet1!$478:$478,Sheet1!$479:$479,Sheet1!$480:$480,Sheet1!$481:$481,Sheet1!$482:$482,Sheet1!$483:$483,Sheet1!$484:$484,Sheet1!$485:$485,Sheet1!$486:$486,Sheet1!$487:$487,Sheet1!$488:$488,Sheet1!$489:$489</definedName>
    <definedName name="QB_DATA_290" localSheetId="1" hidden="1">Sheet1!$4846:$4846,Sheet1!$4847:$4847,Sheet1!$4848:$4848,Sheet1!$4849:$4849,Sheet1!$4850:$4850,Sheet1!$4851:$4851,Sheet1!$4852:$4852,Sheet1!$4853:$4853,Sheet1!$4854:$4854,Sheet1!$4855:$4855,Sheet1!$4856:$4856,Sheet1!$4857:$4857,Sheet1!$4858:$4858,Sheet1!$4859:$4859,Sheet1!$4860:$4860,Sheet1!$4861:$4861</definedName>
    <definedName name="QB_DATA_291" localSheetId="1" hidden="1">Sheet1!$4862:$4862,Sheet1!$4863:$4863,Sheet1!$4864:$4864,Sheet1!$4865:$4865,Sheet1!$4866:$4866,Sheet1!$4867:$4867,Sheet1!$4868:$4868,Sheet1!$4869:$4869,Sheet1!$4870:$4870,Sheet1!$4871:$4871,Sheet1!$4872:$4872,Sheet1!$4873:$4873,Sheet1!$4874:$4874,Sheet1!$4875:$4875,Sheet1!$4876:$4876,Sheet1!$4877:$4877</definedName>
    <definedName name="QB_DATA_292" localSheetId="1" hidden="1">Sheet1!$4878:$4878,Sheet1!$4879:$4879,Sheet1!$4880:$4880,Sheet1!$4881:$4881,Sheet1!$4882:$4882,Sheet1!$4883:$4883,Sheet1!$4884:$4884,Sheet1!$4885:$4885,Sheet1!$4886:$4886,Sheet1!$4887:$4887,Sheet1!$4888:$4888,Sheet1!$4889:$4889,Sheet1!$4890:$4890,Sheet1!$4891:$4891,Sheet1!$4892:$4892,Sheet1!$4893:$4893</definedName>
    <definedName name="QB_DATA_293" localSheetId="1" hidden="1">Sheet1!$4894:$4894,Sheet1!$4895:$4895,Sheet1!$4896:$4896,Sheet1!$4897:$4897,Sheet1!$4898:$4898,Sheet1!$4899:$4899,Sheet1!$4900:$4900,Sheet1!$4901:$4901,Sheet1!$4902:$4902,Sheet1!$4903:$4903,Sheet1!$4904:$4904,Sheet1!$4905:$4905,Sheet1!$4906:$4906,Sheet1!$4907:$4907,Sheet1!$4908:$4908,Sheet1!$4909:$4909</definedName>
    <definedName name="QB_DATA_294" localSheetId="1" hidden="1">Sheet1!$4910:$4910,Sheet1!$4911:$4911,Sheet1!$4912:$4912,Sheet1!$4913:$4913,Sheet1!$4914:$4914,Sheet1!$4915:$4915,Sheet1!$4916:$4916,Sheet1!$4917:$4917,Sheet1!$4919:$4919,Sheet1!$4920:$4920,Sheet1!$4921:$4921,Sheet1!$4922:$4922,Sheet1!$4923:$4923,Sheet1!$4924:$4924,Sheet1!$4925:$4925,Sheet1!$4926:$4926</definedName>
    <definedName name="QB_DATA_295" localSheetId="1" hidden="1">Sheet1!$4927:$4927,Sheet1!$4928:$4928,Sheet1!$4929:$4929,Sheet1!$4930:$4930,Sheet1!$4931:$4931,Sheet1!$4932:$4932,Sheet1!$4933:$4933,Sheet1!$4934:$4934,Sheet1!$4935:$4935,Sheet1!$4936:$4936,Sheet1!$4937:$4937,Sheet1!$4938:$4938,Sheet1!$4939:$4939,Sheet1!$4940:$4940,Sheet1!$4941:$4941,Sheet1!$4942:$4942</definedName>
    <definedName name="QB_DATA_296" localSheetId="1" hidden="1">Sheet1!$4943:$4943,Sheet1!$4944:$4944,Sheet1!$4945:$4945,Sheet1!$4946:$4946,Sheet1!$4947:$4947,Sheet1!$4948:$4948,Sheet1!$4949:$4949,Sheet1!$4950:$4950,Sheet1!$4951:$4951,Sheet1!$4952:$4952,Sheet1!$4953:$4953,Sheet1!$4954:$4954,Sheet1!$4955:$4955,Sheet1!$4956:$4956,Sheet1!$4957:$4957,Sheet1!$4958:$4958</definedName>
    <definedName name="QB_DATA_297" localSheetId="1" hidden="1">Sheet1!$4959:$4959,Sheet1!$4960:$4960,Sheet1!$4961:$4961,Sheet1!$4962:$4962,Sheet1!$4963:$4963,Sheet1!$4964:$4964,Sheet1!$4965:$4965,Sheet1!$4966:$4966,Sheet1!$4967:$4967,Sheet1!$4968:$4968,Sheet1!$4969:$4969,Sheet1!$4970:$4970,Sheet1!$4971:$4971,Sheet1!$4972:$4972,Sheet1!$4973:$4973,Sheet1!$4974:$4974</definedName>
    <definedName name="QB_DATA_298" localSheetId="1" hidden="1">Sheet1!$4975:$4975,Sheet1!$4976:$4976,Sheet1!$4977:$4977,Sheet1!$4978:$4978,Sheet1!$4979:$4979,Sheet1!$4980:$4980,Sheet1!$4981:$4981,Sheet1!$4982:$4982,Sheet1!$4983:$4983,Sheet1!$4984:$4984,Sheet1!$4985:$4985,Sheet1!$4986:$4986,Sheet1!$4987:$4987,Sheet1!$4988:$4988,Sheet1!$4989:$4989,Sheet1!$4990:$4990</definedName>
    <definedName name="QB_DATA_299" localSheetId="1" hidden="1">Sheet1!$4991:$4991,Sheet1!$4992:$4992,Sheet1!$4993:$4993,Sheet1!$4994:$4994,Sheet1!$4995:$4995,Sheet1!$4996:$4996,Sheet1!$4997:$4997,Sheet1!$4998:$4998,Sheet1!$4999:$4999,Sheet1!$5000:$5000,Sheet1!$5001:$5001,Sheet1!$5002:$5002,Sheet1!$5003:$5003,Sheet1!$5004:$5004,Sheet1!$5005:$5005,Sheet1!$5006:$5006</definedName>
    <definedName name="QB_DATA_3" localSheetId="1" hidden="1">Sheet1!$51:$51,Sheet1!$52:$52,Sheet1!$53:$53,Sheet1!$54:$54,Sheet1!$55:$55,Sheet1!$56:$56,Sheet1!$57:$57,Sheet1!$58:$58,Sheet1!$59:$59,Sheet1!$60:$60,Sheet1!$61:$61,Sheet1!$62:$62,Sheet1!$63:$63,Sheet1!$64:$64,Sheet1!$65:$65,Sheet1!$66:$66</definedName>
    <definedName name="QB_DATA_30" localSheetId="1" hidden="1">Sheet1!$490:$490,Sheet1!$491:$491,Sheet1!$492:$492,Sheet1!$493:$493,Sheet1!$494:$494,Sheet1!$495:$495,Sheet1!$496:$496,Sheet1!$497:$497,Sheet1!$498:$498,Sheet1!$499:$499,Sheet1!$500:$500,Sheet1!$501:$501,Sheet1!$502:$502,Sheet1!$503:$503,Sheet1!$504:$504,Sheet1!$505:$505</definedName>
    <definedName name="QB_DATA_300" localSheetId="1" hidden="1">Sheet1!$5007:$5007,Sheet1!$5008:$5008,Sheet1!$5009:$5009,Sheet1!$5010:$5010,Sheet1!$5011:$5011,Sheet1!$5012:$5012,Sheet1!$5013:$5013,Sheet1!$5014:$5014,Sheet1!$5015:$5015,Sheet1!$5016:$5016,Sheet1!$5017:$5017,Sheet1!$5018:$5018,Sheet1!$5019:$5019,Sheet1!$5020:$5020,Sheet1!$5021:$5021,Sheet1!$5023:$5023</definedName>
    <definedName name="QB_DATA_301" localSheetId="1" hidden="1">Sheet1!$5024:$5024,Sheet1!$5027:$5027,Sheet1!$5029:$5029,Sheet1!$5031:$5031,Sheet1!$5033:$5033,Sheet1!$5034:$5034,Sheet1!$5036:$5036,Sheet1!$5038:$5038,Sheet1!$5039:$5039,Sheet1!$5040:$5040,Sheet1!$5041:$5041,Sheet1!$5042:$5042,Sheet1!$5043:$5043,Sheet1!$5044:$5044,Sheet1!$5045:$5045,Sheet1!$5046:$5046</definedName>
    <definedName name="QB_DATA_302" localSheetId="1" hidden="1">Sheet1!$5047:$5047,Sheet1!$5048:$5048,Sheet1!$5049:$5049,Sheet1!$5050:$5050,Sheet1!$5051:$5051,Sheet1!$5052:$5052,Sheet1!$5053:$5053,Sheet1!$5054:$5054,Sheet1!$5055:$5055,Sheet1!$5056:$5056,Sheet1!$5057:$5057,Sheet1!$5058:$5058,Sheet1!$5059:$5059,Sheet1!$5060:$5060,Sheet1!$5061:$5061,Sheet1!$5062:$5062</definedName>
    <definedName name="QB_DATA_303" localSheetId="1" hidden="1">Sheet1!$5063:$5063,Sheet1!$5064:$5064,Sheet1!$5065:$5065,Sheet1!$5066:$5066,Sheet1!$5067:$5067,Sheet1!$5068:$5068,Sheet1!$5069:$5069,Sheet1!$5070:$5070,Sheet1!$5071:$5071,Sheet1!$5072:$5072,Sheet1!$5073:$5073,Sheet1!$5074:$5074,Sheet1!$5075:$5075,Sheet1!$5076:$5076,Sheet1!$5077:$5077,Sheet1!$5078:$5078</definedName>
    <definedName name="QB_DATA_304" localSheetId="1" hidden="1">Sheet1!$5079:$5079,Sheet1!$5080:$5080,Sheet1!$5081:$5081,Sheet1!$5082:$5082,Sheet1!$5083:$5083,Sheet1!$5084:$5084,Sheet1!$5085:$5085,Sheet1!$5086:$5086,Sheet1!$5087:$5087,Sheet1!$5088:$5088,Sheet1!$5089:$5089,Sheet1!$5090:$5090,Sheet1!$5091:$5091,Sheet1!$5092:$5092,Sheet1!$5093:$5093,Sheet1!$5094:$5094</definedName>
    <definedName name="QB_DATA_305" localSheetId="1" hidden="1">Sheet1!$5095:$5095,Sheet1!$5096:$5096,Sheet1!$5097:$5097,Sheet1!$5098:$5098,Sheet1!$5099:$5099,Sheet1!$5100:$5100,Sheet1!$5101:$5101,Sheet1!$5102:$5102,Sheet1!$5103:$5103,Sheet1!$5104:$5104,Sheet1!$5105:$5105,Sheet1!$5106:$5106,Sheet1!$5107:$5107,Sheet1!$5108:$5108,Sheet1!$5109:$5109,Sheet1!$5110:$5110</definedName>
    <definedName name="QB_DATA_306" localSheetId="1" hidden="1">Sheet1!$5111:$5111,Sheet1!$5112:$5112,Sheet1!$5113:$5113,Sheet1!$5114:$5114,Sheet1!$5115:$5115,Sheet1!$5116:$5116,Sheet1!$5117:$5117,Sheet1!$5118:$5118,Sheet1!$5119:$5119,Sheet1!$5120:$5120,Sheet1!$5121:$5121,Sheet1!$5122:$5122,Sheet1!$5123:$5123,Sheet1!$5124:$5124,Sheet1!$5125:$5125,Sheet1!$5126:$5126</definedName>
    <definedName name="QB_DATA_307" localSheetId="1" hidden="1">Sheet1!$5127:$5127,Sheet1!$5128:$5128,Sheet1!$5129:$5129,Sheet1!$5130:$5130,Sheet1!$5131:$5131,Sheet1!$5132:$5132,Sheet1!$5133:$5133,Sheet1!$5134:$5134,Sheet1!$5135:$5135,Sheet1!$5136:$5136,Sheet1!$5137:$5137,Sheet1!$5138:$5138,Sheet1!$5139:$5139,Sheet1!$5140:$5140,Sheet1!$5141:$5141,Sheet1!$5142:$5142</definedName>
    <definedName name="QB_DATA_308" localSheetId="1" hidden="1">Sheet1!$5143:$5143,Sheet1!$5144:$5144,Sheet1!$5145:$5145,Sheet1!$5146:$5146,Sheet1!$5147:$5147,Sheet1!$5148:$5148,Sheet1!$5149:$5149,Sheet1!$5150:$5150,Sheet1!$5151:$5151,Sheet1!$5152:$5152,Sheet1!$5153:$5153,Sheet1!$5154:$5154,Sheet1!$5155:$5155,Sheet1!$5156:$5156,Sheet1!$5157:$5157,Sheet1!$5158:$5158</definedName>
    <definedName name="QB_DATA_309" localSheetId="1" hidden="1">Sheet1!$5159:$5159,Sheet1!$5160:$5160,Sheet1!$5161:$5161,Sheet1!$5162:$5162,Sheet1!$5163:$5163,Sheet1!$5164:$5164,Sheet1!$5165:$5165,Sheet1!$5166:$5166,Sheet1!$5167:$5167,Sheet1!$5168:$5168,Sheet1!$5169:$5169,Sheet1!$5170:$5170,Sheet1!$5171:$5171,Sheet1!$5172:$5172,Sheet1!$5173:$5173,Sheet1!$5174:$5174</definedName>
    <definedName name="QB_DATA_31" localSheetId="1" hidden="1">Sheet1!$506:$506,Sheet1!$507:$507,Sheet1!$508:$508,Sheet1!$509:$509,Sheet1!$510:$510,Sheet1!$511:$511,Sheet1!$512:$512,Sheet1!$513:$513,Sheet1!$514:$514,Sheet1!$515:$515,Sheet1!$516:$516,Sheet1!$517:$517,Sheet1!$518:$518,Sheet1!$519:$519,Sheet1!$520:$520,Sheet1!$521:$521</definedName>
    <definedName name="QB_DATA_310" localSheetId="1" hidden="1">Sheet1!$5175:$5175,Sheet1!$5176:$5176,Sheet1!$5177:$5177,Sheet1!$5178:$5178,Sheet1!$5179:$5179,Sheet1!$5180:$5180,Sheet1!$5181:$5181,Sheet1!$5182:$5182,Sheet1!$5183:$5183,Sheet1!$5184:$5184,Sheet1!$5185:$5185,Sheet1!$5186:$5186,Sheet1!$5187:$5187,Sheet1!$5188:$5188,Sheet1!$5189:$5189,Sheet1!$5190:$5190</definedName>
    <definedName name="QB_DATA_311" localSheetId="1" hidden="1">Sheet1!$5191:$5191,Sheet1!$5192:$5192,Sheet1!$5193:$5193,Sheet1!$5194:$5194,Sheet1!$5195:$5195,Sheet1!$5196:$5196,Sheet1!$5197:$5197,Sheet1!$5198:$5198,Sheet1!$5199:$5199,Sheet1!$5200:$5200,Sheet1!$5201:$5201,Sheet1!$5202:$5202,Sheet1!$5203:$5203,Sheet1!$5204:$5204,Sheet1!$5205:$5205,Sheet1!$5206:$5206</definedName>
    <definedName name="QB_DATA_312" localSheetId="1" hidden="1">Sheet1!$5207:$5207,Sheet1!$5208:$5208,Sheet1!$5209:$5209,Sheet1!$5210:$5210,Sheet1!$5211:$5211,Sheet1!$5212:$5212,Sheet1!$5213:$5213,Sheet1!$5214:$5214,Sheet1!$5215:$5215,Sheet1!$5216:$5216,Sheet1!$5217:$5217,Sheet1!$5218:$5218,Sheet1!$5220:$5220,Sheet1!$5221:$5221,Sheet1!$5222:$5222,Sheet1!$5223:$5223</definedName>
    <definedName name="QB_DATA_313" localSheetId="1" hidden="1">Sheet1!$5224:$5224,Sheet1!$5225:$5225,Sheet1!$5226:$5226,Sheet1!$5227:$5227,Sheet1!$5228:$5228,Sheet1!$5229:$5229,Sheet1!$5230:$5230,Sheet1!$5231:$5231,Sheet1!$5232:$5232,Sheet1!$5233:$5233,Sheet1!$5234:$5234,Sheet1!$5235:$5235,Sheet1!$5236:$5236,Sheet1!$5237:$5237,Sheet1!$5238:$5238,Sheet1!$5239:$5239</definedName>
    <definedName name="QB_DATA_314" localSheetId="1" hidden="1">Sheet1!$5240:$5240,Sheet1!$5241:$5241,Sheet1!$5242:$5242,Sheet1!$5243:$5243,Sheet1!$5244:$5244,Sheet1!$5245:$5245,Sheet1!$5246:$5246,Sheet1!$5247:$5247,Sheet1!$5248:$5248,Sheet1!$5249:$5249,Sheet1!$5250:$5250,Sheet1!$5251:$5251,Sheet1!$5252:$5252,Sheet1!$5253:$5253,Sheet1!$5254:$5254,Sheet1!$5255:$5255</definedName>
    <definedName name="QB_DATA_315" localSheetId="1" hidden="1">Sheet1!$5256:$5256,Sheet1!$5257:$5257,Sheet1!$5258:$5258,Sheet1!$5259:$5259,Sheet1!$5260:$5260,Sheet1!$5261:$5261,Sheet1!$5262:$5262,Sheet1!$5263:$5263,Sheet1!$5264:$5264,Sheet1!$5265:$5265,Sheet1!$5266:$5266,Sheet1!$5267:$5267,Sheet1!$5268:$5268,Sheet1!$5269:$5269,Sheet1!$5270:$5270,Sheet1!$5271:$5271</definedName>
    <definedName name="QB_DATA_316" localSheetId="1" hidden="1">Sheet1!$5272:$5272,Sheet1!$5273:$5273,Sheet1!$5274:$5274,Sheet1!$5275:$5275,Sheet1!$5276:$5276,Sheet1!$5277:$5277,Sheet1!$5278:$5278,Sheet1!$5279:$5279,Sheet1!$5280:$5280,Sheet1!$5281:$5281,Sheet1!$5282:$5282,Sheet1!$5283:$5283,Sheet1!$5284:$5284,Sheet1!$5285:$5285,Sheet1!$5286:$5286,Sheet1!$5287:$5287</definedName>
    <definedName name="QB_DATA_317" localSheetId="1" hidden="1">Sheet1!$5288:$5288,Sheet1!$5289:$5289,Sheet1!$5290:$5290,Sheet1!$5291:$5291,Sheet1!$5292:$5292,Sheet1!$5293:$5293,Sheet1!$5294:$5294,Sheet1!$5295:$5295,Sheet1!$5296:$5296,Sheet1!$5297:$5297,Sheet1!$5298:$5298,Sheet1!$5299:$5299,Sheet1!$5300:$5300,Sheet1!$5301:$5301,Sheet1!$5302:$5302,Sheet1!$5303:$5303</definedName>
    <definedName name="QB_DATA_318" localSheetId="1" hidden="1">Sheet1!$5304:$5304,Sheet1!$5305:$5305,Sheet1!$5306:$5306,Sheet1!$5307:$5307,Sheet1!$5308:$5308,Sheet1!$5309:$5309,Sheet1!$5310:$5310,Sheet1!$5311:$5311,Sheet1!$5312:$5312,Sheet1!$5313:$5313,Sheet1!$5314:$5314,Sheet1!$5315:$5315,Sheet1!$5316:$5316,Sheet1!$5317:$5317,Sheet1!$5318:$5318,Sheet1!$5319:$5319</definedName>
    <definedName name="QB_DATA_319" localSheetId="1" hidden="1">Sheet1!$5320:$5320,Sheet1!$5321:$5321,Sheet1!$5322:$5322,Sheet1!$5323:$5323,Sheet1!$5324:$5324,Sheet1!$5325:$5325,Sheet1!$5326:$5326,Sheet1!$5327:$5327,Sheet1!$5328:$5328,Sheet1!$5329:$5329,Sheet1!$5330:$5330,Sheet1!$5331:$5331,Sheet1!$5332:$5332,Sheet1!$5333:$5333,Sheet1!$5334:$5334,Sheet1!$5335:$5335</definedName>
    <definedName name="QB_DATA_32" localSheetId="1" hidden="1">Sheet1!$522:$522,Sheet1!$523:$523,Sheet1!$524:$524,Sheet1!$525:$525,Sheet1!$526:$526,Sheet1!$527:$527,Sheet1!$528:$528,Sheet1!$529:$529,Sheet1!$530:$530,Sheet1!$531:$531,Sheet1!$532:$532,Sheet1!$533:$533,Sheet1!$534:$534,Sheet1!$535:$535,Sheet1!$536:$536,Sheet1!$537:$537</definedName>
    <definedName name="QB_DATA_320" localSheetId="1" hidden="1">Sheet1!$5336:$5336,Sheet1!$5337:$5337,Sheet1!$5338:$5338,Sheet1!$5339:$5339,Sheet1!$5340:$5340,Sheet1!$5341:$5341,Sheet1!$5342:$5342,Sheet1!$5343:$5343,Sheet1!$5344:$5344,Sheet1!$5345:$5345,Sheet1!$5346:$5346,Sheet1!$5347:$5347,Sheet1!$5348:$5348,Sheet1!$5349:$5349,Sheet1!$5350:$5350,Sheet1!$5351:$5351</definedName>
    <definedName name="QB_DATA_321" localSheetId="1" hidden="1">Sheet1!$5352:$5352,Sheet1!$5353:$5353,Sheet1!$5354:$5354,Sheet1!$5355:$5355,Sheet1!$5356:$5356,Sheet1!$5357:$5357,Sheet1!$5358:$5358,Sheet1!$5359:$5359,Sheet1!$5360:$5360,Sheet1!$5361:$5361,Sheet1!$5362:$5362,Sheet1!$5363:$5363,Sheet1!$5364:$5364,Sheet1!$5365:$5365,Sheet1!$5366:$5366,Sheet1!$5367:$5367</definedName>
    <definedName name="QB_DATA_322" localSheetId="1" hidden="1">Sheet1!$5368:$5368,Sheet1!$5369:$5369,Sheet1!$5370:$5370,Sheet1!$5371:$5371,Sheet1!$5372:$5372,Sheet1!$5373:$5373,Sheet1!$5374:$5374,Sheet1!$5375:$5375,Sheet1!$5376:$5376,Sheet1!$5377:$5377,Sheet1!$5378:$5378,Sheet1!$5379:$5379,Sheet1!$5380:$5380,Sheet1!$5381:$5381,Sheet1!$5382:$5382,Sheet1!$5383:$5383</definedName>
    <definedName name="QB_DATA_323" localSheetId="1" hidden="1">Sheet1!$5384:$5384,Sheet1!$5385:$5385,Sheet1!$5386:$5386,Sheet1!$5387:$5387,Sheet1!$5388:$5388,Sheet1!$5389:$5389,Sheet1!$5390:$5390,Sheet1!$5391:$5391,Sheet1!$5392:$5392,Sheet1!$5393:$5393,Sheet1!$5394:$5394,Sheet1!$5395:$5395,Sheet1!$5396:$5396,Sheet1!$5397:$5397,Sheet1!$5398:$5398,Sheet1!$5399:$5399</definedName>
    <definedName name="QB_DATA_324" localSheetId="1" hidden="1">Sheet1!$5400:$5400,Sheet1!$5402:$5402,Sheet1!$5403:$5403,Sheet1!$5404:$5404,Sheet1!$5405:$5405,Sheet1!$5406:$5406,Sheet1!$5407:$5407,Sheet1!$5408:$5408,Sheet1!$5409:$5409,Sheet1!$5410:$5410,Sheet1!$5411:$5411,Sheet1!$5412:$5412,Sheet1!$5413:$5413,Sheet1!$5414:$5414,Sheet1!$5415:$5415,Sheet1!$5416:$5416</definedName>
    <definedName name="QB_DATA_325" localSheetId="1" hidden="1">Sheet1!$5417:$5417,Sheet1!$5418:$5418,Sheet1!$5419:$5419,Sheet1!$5420:$5420,Sheet1!$5421:$5421,Sheet1!$5422:$5422,Sheet1!$5423:$5423,Sheet1!$5424:$5424,Sheet1!$5425:$5425,Sheet1!$5426:$5426,Sheet1!$5427:$5427,Sheet1!$5428:$5428,Sheet1!$5429:$5429,Sheet1!$5430:$5430,Sheet1!$5431:$5431,Sheet1!$5432:$5432</definedName>
    <definedName name="QB_DATA_326" localSheetId="1" hidden="1">Sheet1!$5433:$5433,Sheet1!$5434:$5434,Sheet1!$5435:$5435,Sheet1!$5436:$5436,Sheet1!$5437:$5437,Sheet1!$5438:$5438,Sheet1!$5439:$5439,Sheet1!$5440:$5440,Sheet1!$5441:$5441,Sheet1!$5442:$5442,Sheet1!$5443:$5443,Sheet1!$5444:$5444,Sheet1!$5445:$5445,Sheet1!$5446:$5446,Sheet1!$5447:$5447,Sheet1!$5448:$5448</definedName>
    <definedName name="QB_DATA_327" localSheetId="1" hidden="1">Sheet1!$5449:$5449,Sheet1!$5450:$5450,Sheet1!$5451:$5451,Sheet1!$5452:$5452,Sheet1!$5453:$5453,Sheet1!$5454:$5454,Sheet1!$5455:$5455,Sheet1!$5456:$5456,Sheet1!$5457:$5457,Sheet1!$5458:$5458,Sheet1!$5459:$5459,Sheet1!$5460:$5460,Sheet1!$5461:$5461,Sheet1!$5462:$5462,Sheet1!$5463:$5463,Sheet1!$5464:$5464</definedName>
    <definedName name="QB_DATA_328" localSheetId="1" hidden="1">Sheet1!$5465:$5465,Sheet1!$5466:$5466,Sheet1!$5467:$5467,Sheet1!$5468:$5468,Sheet1!$5469:$5469,Sheet1!$5470:$5470,Sheet1!$5471:$5471,Sheet1!$5472:$5472,Sheet1!$5473:$5473,Sheet1!$5474:$5474,Sheet1!$5475:$5475,Sheet1!$5476:$5476,Sheet1!$5477:$5477,Sheet1!$5478:$5478,Sheet1!$5479:$5479,Sheet1!$5480:$5480</definedName>
    <definedName name="QB_DATA_329" localSheetId="1" hidden="1">Sheet1!$5481:$5481,Sheet1!$5482:$5482,Sheet1!$5483:$5483,Sheet1!$5484:$5484,Sheet1!$5485:$5485,Sheet1!$5486:$5486,Sheet1!$5487:$5487,Sheet1!$5488:$5488,Sheet1!$5489:$5489,Sheet1!$5490:$5490,Sheet1!$5491:$5491,Sheet1!$5492:$5492,Sheet1!$5493:$5493,Sheet1!$5494:$5494,Sheet1!$5495:$5495,Sheet1!$5496:$5496</definedName>
    <definedName name="QB_DATA_33" localSheetId="1" hidden="1">Sheet1!$538:$538,Sheet1!$539:$539,Sheet1!$540:$540,Sheet1!$541:$541,Sheet1!$542:$542,Sheet1!$543:$543,Sheet1!$544:$544,Sheet1!$545:$545,Sheet1!$546:$546,Sheet1!$547:$547,Sheet1!$548:$548,Sheet1!$549:$549,Sheet1!$550:$550,Sheet1!$551:$551,Sheet1!$552:$552,Sheet1!$553:$553</definedName>
    <definedName name="QB_DATA_330" localSheetId="1" hidden="1">Sheet1!$5497:$5497,Sheet1!$5498:$5498,Sheet1!$5499:$5499,Sheet1!$5500:$5500,Sheet1!$5501:$5501,Sheet1!$5502:$5502,Sheet1!$5503:$5503,Sheet1!$5504:$5504,Sheet1!$5505:$5505,Sheet1!$5506:$5506,Sheet1!$5507:$5507,Sheet1!$5508:$5508,Sheet1!$5509:$5509,Sheet1!$5510:$5510,Sheet1!$5511:$5511,Sheet1!$5512:$5512</definedName>
    <definedName name="QB_DATA_331" localSheetId="1" hidden="1">Sheet1!$5513:$5513,Sheet1!$5514:$5514,Sheet1!$5515:$5515,Sheet1!$5516:$5516,Sheet1!$5517:$5517,Sheet1!$5518:$5518,Sheet1!$5519:$5519,Sheet1!$5520:$5520,Sheet1!$5521:$5521,Sheet1!$5522:$5522,Sheet1!$5523:$5523,Sheet1!$5524:$5524,Sheet1!$5525:$5525,Sheet1!$5526:$5526,Sheet1!$5527:$5527,Sheet1!$5528:$5528</definedName>
    <definedName name="QB_DATA_332" localSheetId="1" hidden="1">Sheet1!$5529:$5529,Sheet1!$5530:$5530,Sheet1!$5531:$5531,Sheet1!$5532:$5532,Sheet1!$5533:$5533,Sheet1!$5534:$5534,Sheet1!$5535:$5535,Sheet1!$5536:$5536,Sheet1!$5537:$5537,Sheet1!$5538:$5538,Sheet1!$5539:$5539,Sheet1!$5540:$5540,Sheet1!$5541:$5541,Sheet1!$5542:$5542,Sheet1!$5543:$5543,Sheet1!$5544:$5544</definedName>
    <definedName name="QB_DATA_333" localSheetId="1" hidden="1">Sheet1!$5545:$5545,Sheet1!$5546:$5546,Sheet1!$5547:$5547,Sheet1!$5548:$5548,Sheet1!$5549:$5549,Sheet1!$5550:$5550,Sheet1!$5551:$5551,Sheet1!$5552:$5552,Sheet1!$5553:$5553,Sheet1!$5554:$5554,Sheet1!$5555:$5555,Sheet1!$5556:$5556,Sheet1!$5557:$5557,Sheet1!$5558:$5558,Sheet1!$5559:$5559,Sheet1!$5560:$5560</definedName>
    <definedName name="QB_DATA_334" localSheetId="1" hidden="1">Sheet1!$5561:$5561,Sheet1!$5562:$5562,Sheet1!$5563:$5563,Sheet1!$5564:$5564,Sheet1!$5565:$5565,Sheet1!$5566:$5566,Sheet1!$5567:$5567,Sheet1!$5568:$5568,Sheet1!$5569:$5569,Sheet1!$5570:$5570,Sheet1!$5571:$5571,Sheet1!$5572:$5572,Sheet1!$5573:$5573,Sheet1!$5574:$5574,Sheet1!$5575:$5575,Sheet1!$5576:$5576</definedName>
    <definedName name="QB_DATA_335" localSheetId="1" hidden="1">Sheet1!$5577:$5577,Sheet1!$5579:$5579,Sheet1!$5582:$5582,Sheet1!$5585:$5585,Sheet1!$5587:$5587,Sheet1!$5588:$5588,Sheet1!$5589:$5589,Sheet1!$5591:$5591,Sheet1!$5592:$5592,Sheet1!$5594:$5594,Sheet1!$5595:$5595,Sheet1!$5596:$5596,Sheet1!$5598:$5598,Sheet1!$5599:$5599,Sheet1!$5601:$5601,Sheet1!$5603:$5603</definedName>
    <definedName name="QB_DATA_336" localSheetId="1" hidden="1">Sheet1!$5606:$5606,Sheet1!$5607:$5607,Sheet1!$5608:$5608,Sheet1!$5609:$5609,Sheet1!$5611:$5611,Sheet1!$5612:$5612,Sheet1!$5613:$5613,Sheet1!$5614:$5614,Sheet1!$5615:$5615,Sheet1!$5616:$5616,Sheet1!$5617:$5617,Sheet1!$5618:$5618,Sheet1!$5619:$5619,Sheet1!$5620:$5620,Sheet1!$5621:$5621,Sheet1!$5622:$5622</definedName>
    <definedName name="QB_DATA_337" localSheetId="1" hidden="1">Sheet1!$5623:$5623,Sheet1!$5624:$5624,Sheet1!$5625:$5625,Sheet1!$5626:$5626,Sheet1!$5627:$5627,Sheet1!$5628:$5628,Sheet1!$5629:$5629,Sheet1!$5630:$5630,Sheet1!$5631:$5631,Sheet1!$5632:$5632,Sheet1!$5633:$5633,Sheet1!$5634:$5634,Sheet1!$5635:$5635,Sheet1!$5636:$5636,Sheet1!$5637:$5637,Sheet1!$5638:$5638</definedName>
    <definedName name="QB_DATA_338" localSheetId="1" hidden="1">Sheet1!$5639:$5639,Sheet1!$5640:$5640,Sheet1!$5641:$5641,Sheet1!$5642:$5642,Sheet1!$5643:$5643,Sheet1!$5644:$5644,Sheet1!$5645:$5645,Sheet1!$5646:$5646,Sheet1!$5647:$5647,Sheet1!$5648:$5648,Sheet1!$5649:$5649,Sheet1!$5650:$5650,Sheet1!$5651:$5651,Sheet1!$5652:$5652,Sheet1!$5653:$5653,Sheet1!$5654:$5654</definedName>
    <definedName name="QB_DATA_339" localSheetId="1" hidden="1">Sheet1!$5655:$5655,Sheet1!$5656:$5656,Sheet1!$5657:$5657,Sheet1!$5658:$5658,Sheet1!$5659:$5659,Sheet1!$5660:$5660,Sheet1!$5661:$5661,Sheet1!$5662:$5662,Sheet1!$5663:$5663,Sheet1!$5664:$5664,Sheet1!$5665:$5665,Sheet1!$5666:$5666,Sheet1!$5667:$5667,Sheet1!$5668:$5668,Sheet1!$5669:$5669,Sheet1!$5670:$5670</definedName>
    <definedName name="QB_DATA_34" localSheetId="1" hidden="1">Sheet1!$554:$554,Sheet1!$555:$555,Sheet1!$556:$556,Sheet1!$557:$557,Sheet1!$558:$558,Sheet1!$559:$559,Sheet1!$560:$560,Sheet1!$561:$561,Sheet1!$562:$562,Sheet1!$563:$563,Sheet1!$564:$564,Sheet1!$565:$565,Sheet1!$566:$566,Sheet1!$567:$567,Sheet1!$568:$568,Sheet1!$569:$569</definedName>
    <definedName name="QB_DATA_340" localSheetId="1" hidden="1">Sheet1!$5671:$5671,Sheet1!$5672:$5672,Sheet1!$5673:$5673,Sheet1!$5674:$5674,Sheet1!$5675:$5675,Sheet1!$5676:$5676,Sheet1!$5677:$5677,Sheet1!$5678:$5678,Sheet1!$5679:$5679,Sheet1!$5680:$5680,Sheet1!$5681:$5681,Sheet1!$5682:$5682,Sheet1!$5683:$5683,Sheet1!$5684:$5684,Sheet1!$5685:$5685,Sheet1!$5686:$5686</definedName>
    <definedName name="QB_DATA_341" localSheetId="1" hidden="1">Sheet1!$5687:$5687,Sheet1!$5688:$5688,Sheet1!$5689:$5689,Sheet1!$5690:$5690,Sheet1!$5691:$5691,Sheet1!$5692:$5692,Sheet1!$5693:$5693,Sheet1!$5694:$5694,Sheet1!$5695:$5695,Sheet1!$5696:$5696,Sheet1!$5697:$5697,Sheet1!$5698:$5698,Sheet1!$5699:$5699,Sheet1!$5700:$5700,Sheet1!$5701:$5701,Sheet1!$5702:$5702</definedName>
    <definedName name="QB_DATA_342" localSheetId="1" hidden="1">Sheet1!$5703:$5703,Sheet1!$5704:$5704,Sheet1!$5705:$5705,Sheet1!$5706:$5706,Sheet1!$5707:$5707,Sheet1!$5708:$5708,Sheet1!$5709:$5709,Sheet1!$5710:$5710,Sheet1!$5711:$5711,Sheet1!$5712:$5712,Sheet1!$5713:$5713,Sheet1!$5714:$5714,Sheet1!$5715:$5715,Sheet1!$5716:$5716,Sheet1!$5717:$5717,Sheet1!$5718:$5718</definedName>
    <definedName name="QB_DATA_343" localSheetId="1" hidden="1">Sheet1!$5719:$5719,Sheet1!$5720:$5720,Sheet1!$5721:$5721,Sheet1!$5722:$5722,Sheet1!$5723:$5723,Sheet1!$5724:$5724,Sheet1!$5725:$5725,Sheet1!$5726:$5726,Sheet1!$5727:$5727,Sheet1!$5728:$5728,Sheet1!$5729:$5729,Sheet1!$5730:$5730,Sheet1!$5731:$5731,Sheet1!$5732:$5732,Sheet1!$5733:$5733,Sheet1!$5734:$5734</definedName>
    <definedName name="QB_DATA_344" localSheetId="1" hidden="1">Sheet1!$5735:$5735,Sheet1!$5736:$5736,Sheet1!$5737:$5737,Sheet1!$5738:$5738,Sheet1!$5739:$5739,Sheet1!$5740:$5740,Sheet1!$5741:$5741,Sheet1!$5742:$5742,Sheet1!$5743:$5743,Sheet1!$5744:$5744,Sheet1!$5745:$5745,Sheet1!$5746:$5746,Sheet1!$5747:$5747,Sheet1!$5748:$5748,Sheet1!$5749:$5749,Sheet1!$5750:$5750</definedName>
    <definedName name="QB_DATA_345" localSheetId="1" hidden="1">Sheet1!$5751:$5751,Sheet1!$5752:$5752,Sheet1!$5753:$5753,Sheet1!$5754:$5754,Sheet1!$5755:$5755,Sheet1!$5756:$5756,Sheet1!$5757:$5757,Sheet1!$5758:$5758,Sheet1!$5759:$5759,Sheet1!$5760:$5760,Sheet1!$5761:$5761,Sheet1!$5762:$5762,Sheet1!$5763:$5763,Sheet1!$5764:$5764,Sheet1!$5765:$5765,Sheet1!$5766:$5766</definedName>
    <definedName name="QB_DATA_346" localSheetId="1" hidden="1">Sheet1!$5767:$5767,Sheet1!$5768:$5768,Sheet1!$5769:$5769,Sheet1!$5770:$5770,Sheet1!$5771:$5771,Sheet1!$5772:$5772,Sheet1!$5773:$5773,Sheet1!$5774:$5774,Sheet1!$5775:$5775,Sheet1!$5776:$5776,Sheet1!$5777:$5777,Sheet1!$5778:$5778,Sheet1!$5779:$5779,Sheet1!$5780:$5780,Sheet1!$5781:$5781,Sheet1!$5782:$5782</definedName>
    <definedName name="QB_DATA_347" localSheetId="1" hidden="1">Sheet1!$5783:$5783,Sheet1!$5784:$5784,Sheet1!$5785:$5785,Sheet1!$5786:$5786,Sheet1!$5787:$5787,Sheet1!$5788:$5788,Sheet1!$5789:$5789,Sheet1!$5790:$5790,Sheet1!$5791:$5791,Sheet1!$5792:$5792,Sheet1!$5793:$5793,Sheet1!$5794:$5794,Sheet1!$5795:$5795,Sheet1!$5796:$5796,Sheet1!$5797:$5797,Sheet1!$5798:$5798</definedName>
    <definedName name="QB_DATA_348" localSheetId="1" hidden="1">Sheet1!$5799:$5799,Sheet1!$5800:$5800,Sheet1!$5801:$5801,Sheet1!$5802:$5802,Sheet1!$5803:$5803,Sheet1!$5804:$5804,Sheet1!$5805:$5805,Sheet1!$5806:$5806,Sheet1!$5807:$5807,Sheet1!$5808:$5808,Sheet1!$5809:$5809,Sheet1!$5810:$5810,Sheet1!$5811:$5811,Sheet1!$5812:$5812,Sheet1!$5813:$5813,Sheet1!$5814:$5814</definedName>
    <definedName name="QB_DATA_349" localSheetId="1" hidden="1">Sheet1!$5815:$5815,Sheet1!$5816:$5816,Sheet1!$5817:$5817,Sheet1!$5818:$5818,Sheet1!$5819:$5819,Sheet1!$5820:$5820,Sheet1!$5821:$5821,Sheet1!$5822:$5822,Sheet1!$5823:$5823,Sheet1!$5824:$5824,Sheet1!$5825:$5825,Sheet1!$5826:$5826,Sheet1!$5827:$5827,Sheet1!$5828:$5828,Sheet1!$5829:$5829,Sheet1!$5830:$5830</definedName>
    <definedName name="QB_DATA_35" localSheetId="1" hidden="1">Sheet1!$570:$570,Sheet1!$571:$571,Sheet1!$572:$572,Sheet1!$573:$573,Sheet1!$574:$574,Sheet1!$575:$575,Sheet1!$576:$576,Sheet1!$577:$577,Sheet1!$578:$578,Sheet1!$579:$579,Sheet1!$580:$580,Sheet1!$581:$581,Sheet1!$582:$582,Sheet1!$583:$583,Sheet1!$584:$584,Sheet1!$585:$585</definedName>
    <definedName name="QB_DATA_350" localSheetId="1" hidden="1">Sheet1!$5831:$5831,Sheet1!$5832:$5832,Sheet1!$5833:$5833,Sheet1!$5834:$5834,Sheet1!$5835:$5835,Sheet1!$5836:$5836,Sheet1!$5837:$5837,Sheet1!$5838:$5838,Sheet1!$5839:$5839,Sheet1!$5840:$5840,Sheet1!$5841:$5841,Sheet1!$5842:$5842,Sheet1!$5843:$5843,Sheet1!$5844:$5844,Sheet1!$5845:$5845,Sheet1!$5846:$5846</definedName>
    <definedName name="QB_DATA_351" localSheetId="1" hidden="1">Sheet1!$5847:$5847,Sheet1!$5848:$5848,Sheet1!$5849:$5849,Sheet1!$5850:$5850,Sheet1!$5851:$5851,Sheet1!$5852:$5852,Sheet1!$5853:$5853,Sheet1!$5854:$5854,Sheet1!$5855:$5855,Sheet1!$5856:$5856,Sheet1!$5857:$5857,Sheet1!$5858:$5858,Sheet1!$5859:$5859,Sheet1!$5860:$5860,Sheet1!$5861:$5861,Sheet1!$5862:$5862</definedName>
    <definedName name="QB_DATA_352" localSheetId="1" hidden="1">Sheet1!$5863:$5863,Sheet1!$5864:$5864,Sheet1!$5865:$5865,Sheet1!$5866:$5866,Sheet1!$5867:$5867,Sheet1!$5868:$5868,Sheet1!$5869:$5869,Sheet1!$5870:$5870,Sheet1!$5871:$5871,Sheet1!$5872:$5872,Sheet1!$5873:$5873,Sheet1!$5874:$5874,Sheet1!$5875:$5875,Sheet1!$5876:$5876,Sheet1!$5877:$5877,Sheet1!$5878:$5878</definedName>
    <definedName name="QB_DATA_353" localSheetId="1" hidden="1">Sheet1!$5879:$5879,Sheet1!$5880:$5880,Sheet1!$5881:$5881,Sheet1!$5882:$5882,Sheet1!$5883:$5883,Sheet1!$5884:$5884,Sheet1!$5885:$5885,Sheet1!$5886:$5886,Sheet1!$5887:$5887,Sheet1!$5888:$5888,Sheet1!$5889:$5889,Sheet1!$5890:$5890,Sheet1!$5891:$5891,Sheet1!$5892:$5892,Sheet1!$5893:$5893,Sheet1!$5894:$5894</definedName>
    <definedName name="QB_DATA_354" localSheetId="1" hidden="1">Sheet1!$5895:$5895,Sheet1!$5896:$5896,Sheet1!$5897:$5897,Sheet1!$5898:$5898,Sheet1!$5899:$5899,Sheet1!$5900:$5900,Sheet1!$5901:$5901,Sheet1!$5902:$5902,Sheet1!$5903:$5903,Sheet1!$5904:$5904,Sheet1!$5905:$5905,Sheet1!$5906:$5906,Sheet1!$5907:$5907,Sheet1!$5908:$5908,Sheet1!$5909:$5909,Sheet1!$5910:$5910</definedName>
    <definedName name="QB_DATA_355" localSheetId="1" hidden="1">Sheet1!$5911:$5911,Sheet1!$5912:$5912,Sheet1!$5913:$5913,Sheet1!$5914:$5914,Sheet1!$5915:$5915,Sheet1!$5916:$5916,Sheet1!$5917:$5917,Sheet1!$5918:$5918,Sheet1!$5919:$5919,Sheet1!$5920:$5920,Sheet1!$5921:$5921,Sheet1!$5922:$5922,Sheet1!$5923:$5923,Sheet1!$5924:$5924,Sheet1!$5925:$5925,Sheet1!$5926:$5926</definedName>
    <definedName name="QB_DATA_356" localSheetId="1" hidden="1">Sheet1!$5927:$5927,Sheet1!$5928:$5928,Sheet1!$5929:$5929,Sheet1!$5930:$5930,Sheet1!$5931:$5931,Sheet1!$5932:$5932,Sheet1!$5933:$5933,Sheet1!$5934:$5934,Sheet1!$5935:$5935,Sheet1!$5936:$5936,Sheet1!$5937:$5937,Sheet1!$5938:$5938,Sheet1!$5939:$5939,Sheet1!$5940:$5940,Sheet1!$5941:$5941,Sheet1!$5942:$5942</definedName>
    <definedName name="QB_DATA_357" localSheetId="1" hidden="1">Sheet1!$5943:$5943,Sheet1!$5944:$5944,Sheet1!$5945:$5945,Sheet1!$5946:$5946,Sheet1!$5947:$5947,Sheet1!$5948:$5948,Sheet1!$5949:$5949,Sheet1!$5950:$5950,Sheet1!$5951:$5951,Sheet1!$5952:$5952,Sheet1!$5953:$5953,Sheet1!$5954:$5954,Sheet1!$5955:$5955,Sheet1!$5956:$5956,Sheet1!$5957:$5957,Sheet1!$5958:$5958</definedName>
    <definedName name="QB_DATA_358" localSheetId="1" hidden="1">Sheet1!$5959:$5959,Sheet1!$5960:$5960,Sheet1!$5961:$5961,Sheet1!$5962:$5962,Sheet1!$5963:$5963,Sheet1!$5964:$5964,Sheet1!$5965:$5965,Sheet1!$5966:$5966,Sheet1!$5967:$5967,Sheet1!$5968:$5968,Sheet1!$5969:$5969,Sheet1!$5970:$5970,Sheet1!$5971:$5971,Sheet1!$5972:$5972,Sheet1!$5973:$5973,Sheet1!$5974:$5974</definedName>
    <definedName name="QB_DATA_359" localSheetId="1" hidden="1">Sheet1!$5975:$5975,Sheet1!$5976:$5976,Sheet1!$5977:$5977,Sheet1!$5978:$5978,Sheet1!$5979:$5979,Sheet1!$5980:$5980,Sheet1!$5981:$5981,Sheet1!$5982:$5982,Sheet1!$5983:$5983,Sheet1!$5984:$5984,Sheet1!$5985:$5985,Sheet1!$5986:$5986,Sheet1!$5987:$5987,Sheet1!$5988:$5988,Sheet1!$5989:$5989,Sheet1!$5990:$5990</definedName>
    <definedName name="QB_DATA_36" localSheetId="1" hidden="1">Sheet1!$586:$586,Sheet1!$587:$587,Sheet1!$588:$588,Sheet1!$589:$589,Sheet1!$590:$590,Sheet1!$591:$591,Sheet1!$592:$592,Sheet1!$593:$593,Sheet1!$594:$594,Sheet1!$595:$595,Sheet1!$596:$596,Sheet1!$597:$597,Sheet1!$598:$598,Sheet1!$599:$599,Sheet1!$600:$600,Sheet1!$601:$601</definedName>
    <definedName name="QB_DATA_360" localSheetId="1" hidden="1">Sheet1!$5991:$5991,Sheet1!$5992:$5992,Sheet1!$5993:$5993,Sheet1!$5994:$5994,Sheet1!$5995:$5995,Sheet1!$5996:$5996,Sheet1!$5997:$5997,Sheet1!$5998:$5998,Sheet1!$5999:$5999,Sheet1!$6000:$6000,Sheet1!$6001:$6001,Sheet1!$6002:$6002,Sheet1!$6003:$6003,Sheet1!$6004:$6004,Sheet1!$6005:$6005,Sheet1!$6006:$6006</definedName>
    <definedName name="QB_DATA_361" localSheetId="1" hidden="1">Sheet1!$6007:$6007,Sheet1!$6008:$6008,Sheet1!$6009:$6009,Sheet1!$6010:$6010,Sheet1!$6011:$6011,Sheet1!$6012:$6012,Sheet1!$6013:$6013,Sheet1!$6014:$6014,Sheet1!$6015:$6015,Sheet1!$6016:$6016,Sheet1!$6017:$6017,Sheet1!$6018:$6018,Sheet1!$6019:$6019,Sheet1!$6020:$6020,Sheet1!$6021:$6021,Sheet1!$6022:$6022</definedName>
    <definedName name="QB_DATA_362" localSheetId="1" hidden="1">Sheet1!$6023:$6023,Sheet1!$6024:$6024,Sheet1!$6025:$6025,Sheet1!$6026:$6026,Sheet1!$6027:$6027,Sheet1!$6028:$6028,Sheet1!$6029:$6029,Sheet1!$6030:$6030,Sheet1!$6031:$6031,Sheet1!$6032:$6032,Sheet1!$6033:$6033,Sheet1!$6034:$6034,Sheet1!$6035:$6035,Sheet1!$6036:$6036,Sheet1!$6037:$6037,Sheet1!$6038:$6038</definedName>
    <definedName name="QB_DATA_363" localSheetId="1" hidden="1">Sheet1!$6039:$6039,Sheet1!$6040:$6040,Sheet1!$6041:$6041,Sheet1!$6042:$6042,Sheet1!$6043:$6043,Sheet1!$6044:$6044,Sheet1!$6045:$6045,Sheet1!$6046:$6046,Sheet1!$6047:$6047,Sheet1!$6048:$6048,Sheet1!$6049:$6049,Sheet1!$6050:$6050,Sheet1!$6051:$6051,Sheet1!$6052:$6052,Sheet1!$6053:$6053,Sheet1!$6054:$6054</definedName>
    <definedName name="QB_DATA_364" localSheetId="1" hidden="1">Sheet1!$6055:$6055,Sheet1!$6056:$6056,Sheet1!$6057:$6057,Sheet1!$6058:$6058,Sheet1!$6059:$6059,Sheet1!$6060:$6060,Sheet1!$6061:$6061,Sheet1!$6062:$6062,Sheet1!$6063:$6063,Sheet1!$6064:$6064,Sheet1!$6065:$6065,Sheet1!$6066:$6066,Sheet1!$6067:$6067,Sheet1!$6068:$6068,Sheet1!$6069:$6069,Sheet1!$6070:$6070</definedName>
    <definedName name="QB_DATA_365" localSheetId="1" hidden="1">Sheet1!$6071:$6071,Sheet1!$6072:$6072,Sheet1!$6073:$6073,Sheet1!$6074:$6074,Sheet1!$6075:$6075,Sheet1!$6076:$6076,Sheet1!$6077:$6077,Sheet1!$6078:$6078,Sheet1!$6079:$6079,Sheet1!$6080:$6080,Sheet1!$6081:$6081,Sheet1!$6082:$6082,Sheet1!$6083:$6083,Sheet1!$6084:$6084,Sheet1!$6085:$6085,Sheet1!$6086:$6086</definedName>
    <definedName name="QB_DATA_366" localSheetId="1" hidden="1">Sheet1!$6087:$6087,Sheet1!$6088:$6088,Sheet1!$6089:$6089,Sheet1!$6090:$6090,Sheet1!$6091:$6091,Sheet1!$6092:$6092,Sheet1!$6093:$6093,Sheet1!$6094:$6094,Sheet1!$6095:$6095,Sheet1!$6096:$6096,Sheet1!$6097:$6097,Sheet1!$6098:$6098,Sheet1!$6099:$6099,Sheet1!$6100:$6100,Sheet1!$6101:$6101,Sheet1!$6102:$6102</definedName>
    <definedName name="QB_DATA_367" localSheetId="1" hidden="1">Sheet1!$6103:$6103,Sheet1!$6104:$6104,Sheet1!$6105:$6105,Sheet1!$6106:$6106,Sheet1!$6107:$6107,Sheet1!$6108:$6108,Sheet1!$6109:$6109,Sheet1!$6110:$6110,Sheet1!$6111:$6111,Sheet1!$6112:$6112,Sheet1!$6113:$6113,Sheet1!$6114:$6114,Sheet1!$6115:$6115,Sheet1!$6116:$6116,Sheet1!$6117:$6117,Sheet1!$6118:$6118</definedName>
    <definedName name="QB_DATA_368" localSheetId="1" hidden="1">Sheet1!$6119:$6119,Sheet1!$6120:$6120,Sheet1!$6121:$6121,Sheet1!$6122:$6122,Sheet1!$6123:$6123,Sheet1!$6124:$6124,Sheet1!$6125:$6125,Sheet1!$6126:$6126,Sheet1!$6127:$6127,Sheet1!$6128:$6128,Sheet1!$6129:$6129,Sheet1!$6130:$6130,Sheet1!$6131:$6131,Sheet1!$6132:$6132,Sheet1!$6133:$6133,Sheet1!$6134:$6134</definedName>
    <definedName name="QB_DATA_369" localSheetId="1" hidden="1">Sheet1!$6135:$6135,Sheet1!$6136:$6136,Sheet1!$6137:$6137,Sheet1!$6138:$6138,Sheet1!$6139:$6139,Sheet1!$6140:$6140,Sheet1!$6141:$6141,Sheet1!$6142:$6142,Sheet1!$6143:$6143,Sheet1!$6144:$6144,Sheet1!$6145:$6145,Sheet1!$6146:$6146,Sheet1!$6147:$6147,Sheet1!$6148:$6148,Sheet1!$6149:$6149,Sheet1!$6150:$6150</definedName>
    <definedName name="QB_DATA_37" localSheetId="1" hidden="1">Sheet1!$602:$602,Sheet1!$603:$603,Sheet1!$604:$604,Sheet1!$605:$605,Sheet1!$606:$606,Sheet1!$607:$607,Sheet1!$608:$608,Sheet1!$609:$609,Sheet1!$610:$610,Sheet1!$611:$611,Sheet1!$612:$612,Sheet1!$613:$613,Sheet1!$614:$614,Sheet1!$615:$615,Sheet1!$616:$616,Sheet1!$617:$617</definedName>
    <definedName name="QB_DATA_370" localSheetId="1" hidden="1">Sheet1!$6151:$6151,Sheet1!$6152:$6152,Sheet1!$6153:$6153,Sheet1!$6154:$6154,Sheet1!$6155:$6155,Sheet1!$6156:$6156,Sheet1!$6157:$6157,Sheet1!$6158:$6158,Sheet1!$6159:$6159,Sheet1!$6160:$6160,Sheet1!$6161:$6161,Sheet1!$6162:$6162,Sheet1!$6163:$6163,Sheet1!$6164:$6164,Sheet1!$6165:$6165,Sheet1!$6166:$6166</definedName>
    <definedName name="QB_DATA_371" localSheetId="1" hidden="1">Sheet1!$6167:$6167,Sheet1!$6168:$6168,Sheet1!$6169:$6169,Sheet1!$6170:$6170,Sheet1!$6171:$6171,Sheet1!$6172:$6172,Sheet1!$6173:$6173,Sheet1!$6174:$6174,Sheet1!$6175:$6175,Sheet1!$6176:$6176,Sheet1!$6177:$6177,Sheet1!$6178:$6178,Sheet1!$6179:$6179,Sheet1!$6180:$6180,Sheet1!$6181:$6181,Sheet1!$6182:$6182</definedName>
    <definedName name="QB_DATA_372" localSheetId="1" hidden="1">Sheet1!$6183:$6183,Sheet1!$6184:$6184,Sheet1!$6185:$6185,Sheet1!$6186:$6186,Sheet1!$6187:$6187,Sheet1!$6188:$6188,Sheet1!$6189:$6189,Sheet1!$6190:$6190,Sheet1!$6191:$6191,Sheet1!$6192:$6192,Sheet1!$6193:$6193,Sheet1!$6194:$6194,Sheet1!$6195:$6195,Sheet1!$6196:$6196,Sheet1!$6197:$6197,Sheet1!$6198:$6198</definedName>
    <definedName name="QB_DATA_373" localSheetId="1" hidden="1">Sheet1!$6199:$6199,Sheet1!$6200:$6200,Sheet1!$6201:$6201,Sheet1!$6202:$6202,Sheet1!$6203:$6203,Sheet1!$6204:$6204,Sheet1!$6205:$6205,Sheet1!$6206:$6206,Sheet1!$6207:$6207,Sheet1!$6208:$6208,Sheet1!$6209:$6209,Sheet1!$6210:$6210,Sheet1!$6211:$6211,Sheet1!$6212:$6212,Sheet1!$6213:$6213,Sheet1!$6214:$6214</definedName>
    <definedName name="QB_DATA_374" localSheetId="1" hidden="1">Sheet1!$6215:$6215,Sheet1!$6216:$6216,Sheet1!$6217:$6217,Sheet1!$6218:$6218,Sheet1!$6219:$6219,Sheet1!$6220:$6220,Sheet1!$6221:$6221,Sheet1!$6222:$6222,Sheet1!$6223:$6223,Sheet1!$6224:$6224,Sheet1!$6225:$6225,Sheet1!$6226:$6226,Sheet1!$6227:$6227,Sheet1!$6228:$6228,Sheet1!$6229:$6229,Sheet1!$6230:$6230</definedName>
    <definedName name="QB_DATA_375" localSheetId="1" hidden="1">Sheet1!$6231:$6231,Sheet1!$6232:$6232,Sheet1!$6233:$6233,Sheet1!$6234:$6234,Sheet1!$6235:$6235,Sheet1!$6236:$6236,Sheet1!$6237:$6237,Sheet1!$6238:$6238,Sheet1!$6239:$6239,Sheet1!$6240:$6240,Sheet1!$6241:$6241,Sheet1!$6242:$6242,Sheet1!$6243:$6243,Sheet1!$6244:$6244,Sheet1!$6245:$6245,Sheet1!$6246:$6246</definedName>
    <definedName name="QB_DATA_376" localSheetId="1" hidden="1">Sheet1!$6247:$6247,Sheet1!$6248:$6248,Sheet1!$6249:$6249,Sheet1!$6250:$6250,Sheet1!$6251:$6251,Sheet1!$6252:$6252,Sheet1!$6253:$6253,Sheet1!$6254:$6254,Sheet1!$6255:$6255,Sheet1!$6256:$6256,Sheet1!$6257:$6257,Sheet1!$6258:$6258,Sheet1!$6259:$6259,Sheet1!$6260:$6260,Sheet1!$6261:$6261,Sheet1!$6262:$6262</definedName>
    <definedName name="QB_DATA_377" localSheetId="1" hidden="1">Sheet1!$6263:$6263,Sheet1!$6264:$6264,Sheet1!$6265:$6265,Sheet1!$6266:$6266,Sheet1!$6267:$6267,Sheet1!$6268:$6268,Sheet1!$6269:$6269,Sheet1!$6270:$6270,Sheet1!$6271:$6271,Sheet1!$6272:$6272,Sheet1!$6273:$6273,Sheet1!$6274:$6274,Sheet1!$6275:$6275,Sheet1!$6276:$6276,Sheet1!$6277:$6277,Sheet1!$6278:$6278</definedName>
    <definedName name="QB_DATA_378" localSheetId="1" hidden="1">Sheet1!$6279:$6279,Sheet1!$6280:$6280,Sheet1!$6281:$6281,Sheet1!$6282:$6282,Sheet1!$6283:$6283,Sheet1!$6284:$6284,Sheet1!$6285:$6285,Sheet1!$6286:$6286,Sheet1!$6287:$6287,Sheet1!$6288:$6288,Sheet1!$6289:$6289,Sheet1!$6290:$6290,Sheet1!$6291:$6291,Sheet1!$6292:$6292,Sheet1!$6293:$6293,Sheet1!$6294:$6294</definedName>
    <definedName name="QB_DATA_379" localSheetId="1" hidden="1">Sheet1!$6295:$6295,Sheet1!$6296:$6296,Sheet1!$6297:$6297,Sheet1!$6298:$6298,Sheet1!$6299:$6299,Sheet1!$6300:$6300,Sheet1!$6301:$6301,Sheet1!$6302:$6302,Sheet1!$6303:$6303,Sheet1!$6304:$6304,Sheet1!$6305:$6305,Sheet1!$6306:$6306,Sheet1!$6307:$6307,Sheet1!$6308:$6308,Sheet1!$6309:$6309,Sheet1!$6310:$6310</definedName>
    <definedName name="QB_DATA_38" localSheetId="1" hidden="1">Sheet1!$618:$618,Sheet1!$619:$619,Sheet1!$620:$620,Sheet1!$621:$621,Sheet1!$622:$622,Sheet1!$623:$623,Sheet1!$624:$624,Sheet1!$625:$625,Sheet1!$626:$626,Sheet1!$627:$627,Sheet1!$628:$628,Sheet1!$629:$629,Sheet1!$630:$630,Sheet1!$631:$631,Sheet1!$632:$632,Sheet1!$633:$633</definedName>
    <definedName name="QB_DATA_380" localSheetId="1" hidden="1">Sheet1!$6311:$6311,Sheet1!$6312:$6312,Sheet1!$6313:$6313,Sheet1!$6314:$6314,Sheet1!$6315:$6315,Sheet1!$6316:$6316,Sheet1!$6317:$6317,Sheet1!$6318:$6318,Sheet1!$6319:$6319,Sheet1!$6320:$6320,Sheet1!$6321:$6321,Sheet1!$6322:$6322,Sheet1!$6323:$6323,Sheet1!$6324:$6324,Sheet1!$6325:$6325,Sheet1!$6326:$6326</definedName>
    <definedName name="QB_DATA_381" localSheetId="1" hidden="1">Sheet1!$6327:$6327,Sheet1!$6328:$6328,Sheet1!$6329:$6329,Sheet1!$6330:$6330,Sheet1!$6331:$6331,Sheet1!$6332:$6332,Sheet1!$6333:$6333,Sheet1!$6334:$6334,Sheet1!$6335:$6335,Sheet1!$6336:$6336,Sheet1!$6337:$6337,Sheet1!$6338:$6338,Sheet1!$6339:$6339,Sheet1!$6340:$6340,Sheet1!$6341:$6341,Sheet1!$6342:$6342</definedName>
    <definedName name="QB_DATA_382" localSheetId="1" hidden="1">Sheet1!$6343:$6343,Sheet1!$6344:$6344,Sheet1!$6345:$6345,Sheet1!$6346:$6346,Sheet1!$6347:$6347,Sheet1!$6348:$6348,Sheet1!$6349:$6349,Sheet1!$6350:$6350,Sheet1!$6351:$6351,Sheet1!$6352:$6352,Sheet1!$6353:$6353,Sheet1!$6354:$6354,Sheet1!$6355:$6355,Sheet1!$6356:$6356,Sheet1!$6357:$6357,Sheet1!$6358:$6358</definedName>
    <definedName name="QB_DATA_383" localSheetId="1" hidden="1">Sheet1!$6359:$6359,Sheet1!$6360:$6360,Sheet1!$6361:$6361,Sheet1!$6362:$6362,Sheet1!$6363:$6363,Sheet1!$6364:$6364,Sheet1!$6365:$6365,Sheet1!$6366:$6366,Sheet1!$6367:$6367,Sheet1!$6368:$6368,Sheet1!$6369:$6369,Sheet1!$6370:$6370,Sheet1!$6371:$6371,Sheet1!$6372:$6372,Sheet1!$6373:$6373,Sheet1!$6374:$6374</definedName>
    <definedName name="QB_DATA_384" localSheetId="1" hidden="1">Sheet1!$6375:$6375,Sheet1!$6376:$6376,Sheet1!$6377:$6377,Sheet1!$6378:$6378,Sheet1!$6379:$6379,Sheet1!$6380:$6380,Sheet1!$6381:$6381,Sheet1!$6382:$6382,Sheet1!$6383:$6383,Sheet1!$6384:$6384,Sheet1!$6385:$6385,Sheet1!$6386:$6386,Sheet1!$6387:$6387,Sheet1!$6388:$6388,Sheet1!$6389:$6389,Sheet1!$6390:$6390</definedName>
    <definedName name="QB_DATA_385" localSheetId="1" hidden="1">Sheet1!$6391:$6391,Sheet1!$6392:$6392,Sheet1!$6393:$6393,Sheet1!$6394:$6394,Sheet1!$6395:$6395,Sheet1!$6396:$6396,Sheet1!$6397:$6397,Sheet1!$6398:$6398,Sheet1!$6399:$6399,Sheet1!$6400:$6400,Sheet1!$6401:$6401,Sheet1!$6402:$6402,Sheet1!$6403:$6403,Sheet1!$6404:$6404,Sheet1!$6405:$6405,Sheet1!$6406:$6406</definedName>
    <definedName name="QB_DATA_386" localSheetId="1" hidden="1">Sheet1!$6407:$6407,Sheet1!$6408:$6408,Sheet1!$6409:$6409,Sheet1!$6410:$6410,Sheet1!$6411:$6411,Sheet1!$6412:$6412,Sheet1!$6413:$6413,Sheet1!$6414:$6414,Sheet1!$6415:$6415,Sheet1!$6416:$6416,Sheet1!$6417:$6417,Sheet1!$6418:$6418,Sheet1!$6419:$6419,Sheet1!$6420:$6420,Sheet1!$6421:$6421,Sheet1!$6422:$6422</definedName>
    <definedName name="QB_DATA_387" localSheetId="1" hidden="1">Sheet1!$6423:$6423,Sheet1!$6424:$6424,Sheet1!$6425:$6425,Sheet1!$6426:$6426,Sheet1!$6427:$6427,Sheet1!$6428:$6428,Sheet1!$6429:$6429,Sheet1!$6430:$6430,Sheet1!$6431:$6431,Sheet1!$6432:$6432,Sheet1!$6433:$6433,Sheet1!$6434:$6434,Sheet1!$6435:$6435,Sheet1!$6436:$6436,Sheet1!$6437:$6437,Sheet1!$6438:$6438</definedName>
    <definedName name="QB_DATA_388" localSheetId="1" hidden="1">Sheet1!$6439:$6439,Sheet1!$6440:$6440,Sheet1!$6441:$6441,Sheet1!$6442:$6442,Sheet1!$6443:$6443,Sheet1!$6444:$6444,Sheet1!$6445:$6445,Sheet1!$6446:$6446,Sheet1!$6447:$6447,Sheet1!$6448:$6448,Sheet1!$6449:$6449,Sheet1!$6450:$6450,Sheet1!$6451:$6451,Sheet1!$6452:$6452,Sheet1!$6453:$6453,Sheet1!$6454:$6454</definedName>
    <definedName name="QB_DATA_389" localSheetId="1" hidden="1">Sheet1!$6455:$6455,Sheet1!$6456:$6456,Sheet1!$6457:$6457,Sheet1!$6458:$6458,Sheet1!$6459:$6459,Sheet1!$6460:$6460,Sheet1!$6461:$6461,Sheet1!$6462:$6462,Sheet1!$6463:$6463,Sheet1!$6464:$6464,Sheet1!$6465:$6465,Sheet1!$6466:$6466,Sheet1!$6467:$6467,Sheet1!$6468:$6468,Sheet1!$6469:$6469,Sheet1!$6470:$6470</definedName>
    <definedName name="QB_DATA_39" localSheetId="1" hidden="1">Sheet1!$634:$634,Sheet1!$635:$635,Sheet1!$636:$636,Sheet1!$637:$637,Sheet1!$638:$638,Sheet1!$639:$639,Sheet1!$640:$640,Sheet1!$641:$641,Sheet1!$642:$642,Sheet1!$643:$643,Sheet1!$644:$644,Sheet1!$645:$645,Sheet1!$646:$646,Sheet1!$647:$647,Sheet1!$648:$648,Sheet1!$649:$649</definedName>
    <definedName name="QB_DATA_390" localSheetId="1" hidden="1">Sheet1!$6471:$6471,Sheet1!$6472:$6472,Sheet1!$6473:$6473,Sheet1!$6474:$6474,Sheet1!$6475:$6475,Sheet1!$6476:$6476,Sheet1!$6477:$6477,Sheet1!$6478:$6478,Sheet1!$6479:$6479,Sheet1!$6480:$6480,Sheet1!$6481:$6481,Sheet1!$6482:$6482,Sheet1!$6483:$6483,Sheet1!$6484:$6484,Sheet1!$6485:$6485,Sheet1!$6486:$6486</definedName>
    <definedName name="QB_DATA_391" localSheetId="1" hidden="1">Sheet1!$6487:$6487,Sheet1!$6488:$6488,Sheet1!$6489:$6489,Sheet1!$6490:$6490,Sheet1!$6491:$6491,Sheet1!$6492:$6492,Sheet1!$6493:$6493,Sheet1!$6494:$6494,Sheet1!$6495:$6495,Sheet1!$6496:$6496,Sheet1!$6497:$6497,Sheet1!$6498:$6498,Sheet1!$6499:$6499,Sheet1!$6500:$6500,Sheet1!$6501:$6501,Sheet1!$6502:$6502</definedName>
    <definedName name="QB_DATA_392" localSheetId="1" hidden="1">Sheet1!$6503:$6503,Sheet1!$6504:$6504,Sheet1!$6505:$6505,Sheet1!$6506:$6506,Sheet1!$6507:$6507,Sheet1!$6508:$6508,Sheet1!$6509:$6509,Sheet1!$6510:$6510,Sheet1!$6511:$6511,Sheet1!$6512:$6512,Sheet1!$6513:$6513,Sheet1!$6514:$6514,Sheet1!$6515:$6515,Sheet1!$6516:$6516,Sheet1!$6517:$6517,Sheet1!$6518:$6518</definedName>
    <definedName name="QB_DATA_393" localSheetId="1" hidden="1">Sheet1!$6519:$6519,Sheet1!$6520:$6520,Sheet1!$6521:$6521,Sheet1!$6522:$6522,Sheet1!$6523:$6523,Sheet1!$6524:$6524,Sheet1!$6525:$6525,Sheet1!$6526:$6526,Sheet1!$6527:$6527,Sheet1!$6528:$6528,Sheet1!$6529:$6529,Sheet1!$6530:$6530,Sheet1!$6531:$6531,Sheet1!$6532:$6532,Sheet1!$6533:$6533,Sheet1!$6534:$6534</definedName>
    <definedName name="QB_DATA_394" localSheetId="1" hidden="1">Sheet1!$6535:$6535,Sheet1!$6536:$6536,Sheet1!$6537:$6537,Sheet1!$6538:$6538,Sheet1!$6539:$6539,Sheet1!$6540:$6540,Sheet1!$6541:$6541,Sheet1!$6542:$6542,Sheet1!$6543:$6543,Sheet1!$6544:$6544,Sheet1!$6545:$6545,Sheet1!$6546:$6546,Sheet1!$6547:$6547,Sheet1!$6548:$6548,Sheet1!$6549:$6549,Sheet1!$6550:$6550</definedName>
    <definedName name="QB_DATA_395" localSheetId="1" hidden="1">Sheet1!$6551:$6551,Sheet1!$6552:$6552,Sheet1!$6553:$6553,Sheet1!$6554:$6554,Sheet1!$6555:$6555,Sheet1!$6556:$6556,Sheet1!$6557:$6557,Sheet1!$6558:$6558,Sheet1!$6559:$6559,Sheet1!$6560:$6560,Sheet1!$6561:$6561,Sheet1!$6562:$6562,Sheet1!$6563:$6563,Sheet1!$6564:$6564,Sheet1!$6565:$6565,Sheet1!$6566:$6566</definedName>
    <definedName name="QB_DATA_396" localSheetId="1" hidden="1">Sheet1!$6567:$6567,Sheet1!$6568:$6568,Sheet1!$6569:$6569,Sheet1!$6570:$6570,Sheet1!$6571:$6571,Sheet1!$6572:$6572,Sheet1!$6573:$6573,Sheet1!$6574:$6574,Sheet1!$6575:$6575,Sheet1!$6576:$6576,Sheet1!$6577:$6577,Sheet1!$6578:$6578,Sheet1!$6579:$6579,Sheet1!$6580:$6580,Sheet1!$6581:$6581,Sheet1!$6582:$6582</definedName>
    <definedName name="QB_DATA_397" localSheetId="1" hidden="1">Sheet1!$6583:$6583,Sheet1!$6584:$6584,Sheet1!$6585:$6585,Sheet1!$6586:$6586,Sheet1!$6587:$6587,Sheet1!$6588:$6588,Sheet1!$6589:$6589,Sheet1!$6590:$6590,Sheet1!$6591:$6591,Sheet1!$6592:$6592,Sheet1!$6593:$6593,Sheet1!$6594:$6594,Sheet1!$6595:$6595,Sheet1!$6596:$6596,Sheet1!$6597:$6597,Sheet1!$6598:$6598</definedName>
    <definedName name="QB_DATA_398" localSheetId="1" hidden="1">Sheet1!$6599:$6599,Sheet1!$6600:$6600,Sheet1!$6601:$6601,Sheet1!$6602:$6602,Sheet1!$6603:$6603,Sheet1!$6604:$6604,Sheet1!$6605:$6605,Sheet1!$6606:$6606,Sheet1!$6607:$6607,Sheet1!$6608:$6608,Sheet1!$6609:$6609,Sheet1!$6610:$6610,Sheet1!$6611:$6611,Sheet1!$6612:$6612,Sheet1!$6613:$6613,Sheet1!$6614:$6614</definedName>
    <definedName name="QB_DATA_399" localSheetId="1" hidden="1">Sheet1!$6615:$6615,Sheet1!$6616:$6616,Sheet1!$6617:$6617,Sheet1!$6618:$6618,Sheet1!$6619:$6619,Sheet1!$6620:$6620,Sheet1!$6621:$6621,Sheet1!$6622:$6622,Sheet1!$6623:$6623,Sheet1!$6624:$6624,Sheet1!$6625:$6625,Sheet1!$6626:$6626,Sheet1!$6627:$6627,Sheet1!$6628:$6628,Sheet1!$6629:$6629,Sheet1!$6630:$6630</definedName>
    <definedName name="QB_DATA_4" localSheetId="1" hidden="1">Sheet1!$67:$67,Sheet1!$68:$68,Sheet1!$69:$69,Sheet1!$70:$70,Sheet1!$71:$71,Sheet1!$72:$72,Sheet1!$73:$73,Sheet1!$74:$74,Sheet1!$75:$75,Sheet1!$76:$76,Sheet1!$77:$77,Sheet1!$78:$78,Sheet1!$79:$79,Sheet1!$80:$80,Sheet1!$82:$82,Sheet1!$83:$83</definedName>
    <definedName name="QB_DATA_40" localSheetId="1" hidden="1">Sheet1!$650:$650,Sheet1!$651:$651,Sheet1!$652:$652,Sheet1!$653:$653,Sheet1!$654:$654,Sheet1!$655:$655,Sheet1!$656:$656,Sheet1!$657:$657,Sheet1!$658:$658,Sheet1!$659:$659,Sheet1!$660:$660,Sheet1!$661:$661,Sheet1!$662:$662,Sheet1!$663:$663,Sheet1!$664:$664,Sheet1!$665:$665</definedName>
    <definedName name="QB_DATA_400" localSheetId="1" hidden="1">Sheet1!$6631:$6631,Sheet1!$6632:$6632,Sheet1!$6633:$6633,Sheet1!$6634:$6634,Sheet1!$6635:$6635,Sheet1!$6636:$6636,Sheet1!$6637:$6637,Sheet1!$6638:$6638,Sheet1!$6639:$6639,Sheet1!$6640:$6640,Sheet1!$6641:$6641,Sheet1!$6642:$6642,Sheet1!$6643:$6643,Sheet1!$6644:$6644,Sheet1!$6645:$6645,Sheet1!$6646:$6646</definedName>
    <definedName name="QB_DATA_401" localSheetId="1" hidden="1">Sheet1!$6647:$6647,Sheet1!$6648:$6648,Sheet1!$6649:$6649,Sheet1!$6650:$6650,Sheet1!$6651:$6651,Sheet1!$6652:$6652,Sheet1!$6653:$6653,Sheet1!$6654:$6654,Sheet1!$6655:$6655,Sheet1!$6656:$6656,Sheet1!$6657:$6657,Sheet1!$6658:$6658,Sheet1!$6659:$6659,Sheet1!$6660:$6660,Sheet1!$6661:$6661,Sheet1!$6662:$6662</definedName>
    <definedName name="QB_DATA_402" localSheetId="1" hidden="1">Sheet1!$6663:$6663,Sheet1!$6664:$6664,Sheet1!$6665:$6665,Sheet1!$6666:$6666,Sheet1!$6667:$6667,Sheet1!$6668:$6668,Sheet1!$6669:$6669,Sheet1!$6670:$6670,Sheet1!$6671:$6671,Sheet1!$6672:$6672,Sheet1!$6673:$6673,Sheet1!$6674:$6674,Sheet1!$6675:$6675,Sheet1!$6676:$6676,Sheet1!$6677:$6677,Sheet1!$6678:$6678</definedName>
    <definedName name="QB_DATA_403" localSheetId="1" hidden="1">Sheet1!$6679:$6679,Sheet1!$6680:$6680,Sheet1!$6681:$6681,Sheet1!$6682:$6682,Sheet1!$6683:$6683,Sheet1!$6684:$6684,Sheet1!$6685:$6685,Sheet1!$6686:$6686,Sheet1!$6687:$6687,Sheet1!$6688:$6688,Sheet1!$6689:$6689,Sheet1!$6690:$6690,Sheet1!$6691:$6691,Sheet1!$6692:$6692,Sheet1!$6693:$6693,Sheet1!$6694:$6694</definedName>
    <definedName name="QB_DATA_404" localSheetId="1" hidden="1">Sheet1!$6695:$6695,Sheet1!$6696:$6696,Sheet1!$6697:$6697,Sheet1!$6698:$6698,Sheet1!$6699:$6699,Sheet1!$6700:$6700,Sheet1!$6701:$6701,Sheet1!$6702:$6702,Sheet1!$6703:$6703,Sheet1!$6704:$6704,Sheet1!$6705:$6705,Sheet1!$6706:$6706,Sheet1!$6707:$6707,Sheet1!$6708:$6708,Sheet1!$6709:$6709,Sheet1!$6710:$6710</definedName>
    <definedName name="QB_DATA_405" localSheetId="1" hidden="1">Sheet1!$6711:$6711,Sheet1!$6712:$6712,Sheet1!$6713:$6713,Sheet1!$6714:$6714,Sheet1!$6715:$6715,Sheet1!$6716:$6716,Sheet1!$6717:$6717,Sheet1!$6718:$6718,Sheet1!$6719:$6719,Sheet1!$6720:$6720,Sheet1!$6721:$6721,Sheet1!$6722:$6722,Sheet1!$6723:$6723,Sheet1!$6724:$6724,Sheet1!$6725:$6725,Sheet1!$6726:$6726</definedName>
    <definedName name="QB_DATA_406" localSheetId="1" hidden="1">Sheet1!$6727:$6727,Sheet1!$6728:$6728,Sheet1!$6729:$6729,Sheet1!$6730:$6730,Sheet1!$6731:$6731,Sheet1!$6732:$6732,Sheet1!$6733:$6733,Sheet1!$6734:$6734,Sheet1!$6735:$6735,Sheet1!$6736:$6736,Sheet1!$6737:$6737,Sheet1!$6738:$6738,Sheet1!$6739:$6739,Sheet1!$6740:$6740,Sheet1!$6741:$6741,Sheet1!$6742:$6742</definedName>
    <definedName name="QB_DATA_407" localSheetId="1" hidden="1">Sheet1!$6743:$6743,Sheet1!$6744:$6744,Sheet1!$6745:$6745,Sheet1!$6746:$6746,Sheet1!$6747:$6747,Sheet1!$6748:$6748,Sheet1!$6749:$6749,Sheet1!$6750:$6750,Sheet1!$6751:$6751,Sheet1!$6752:$6752,Sheet1!$6755:$6755,Sheet1!$6756:$6756,Sheet1!$6757:$6757,Sheet1!$6758:$6758,Sheet1!$6759:$6759,Sheet1!$6760:$6760</definedName>
    <definedName name="QB_DATA_408" localSheetId="1" hidden="1">Sheet1!$6761:$6761,Sheet1!$6762:$6762,Sheet1!$6763:$6763,Sheet1!$6764:$6764,Sheet1!$6765:$6765,Sheet1!$6766:$6766,Sheet1!$6767:$6767,Sheet1!$6768:$6768,Sheet1!$6769:$6769,Sheet1!$6770:$6770,Sheet1!$6771:$6771,Sheet1!$6772:$6772,Sheet1!$6773:$6773,Sheet1!$6774:$6774,Sheet1!$6775:$6775,Sheet1!$6776:$6776</definedName>
    <definedName name="QB_DATA_409" localSheetId="1" hidden="1">Sheet1!$6777:$6777,Sheet1!$6778:$6778,Sheet1!$6779:$6779,Sheet1!$6780:$6780,Sheet1!$6781:$6781,Sheet1!$6782:$6782,Sheet1!$6783:$6783,Sheet1!$6784:$6784,Sheet1!$6785:$6785,Sheet1!$6786:$6786,Sheet1!$6787:$6787,Sheet1!$6788:$6788,Sheet1!$6789:$6789,Sheet1!$6790:$6790,Sheet1!$6791:$6791,Sheet1!$6792:$6792</definedName>
    <definedName name="QB_DATA_41" localSheetId="1" hidden="1">Sheet1!$666:$666,Sheet1!$667:$667,Sheet1!$668:$668,Sheet1!$669:$669,Sheet1!$670:$670,Sheet1!$671:$671,Sheet1!$672:$672,Sheet1!$673:$673,Sheet1!$674:$674,Sheet1!$675:$675,Sheet1!$676:$676,Sheet1!$677:$677,Sheet1!$678:$678,Sheet1!$679:$679,Sheet1!$680:$680,Sheet1!$681:$681</definedName>
    <definedName name="QB_DATA_410" localSheetId="1" hidden="1">Sheet1!$6793:$6793,Sheet1!$6794:$6794,Sheet1!$6795:$6795,Sheet1!$6796:$6796,Sheet1!$6797:$6797,Sheet1!$6798:$6798,Sheet1!$6799:$6799,Sheet1!$6800:$6800,Sheet1!$6801:$6801,Sheet1!$6802:$6802,Sheet1!$6803:$6803,Sheet1!$6804:$6804,Sheet1!$6805:$6805,Sheet1!$6806:$6806,Sheet1!$6807:$6807,Sheet1!$6808:$6808</definedName>
    <definedName name="QB_DATA_411" localSheetId="1" hidden="1">Sheet1!$6809:$6809,Sheet1!$6810:$6810,Sheet1!$6811:$6811,Sheet1!$6812:$6812,Sheet1!$6813:$6813,Sheet1!$6814:$6814,Sheet1!$6815:$6815,Sheet1!$6816:$6816,Sheet1!$6817:$6817,Sheet1!$6818:$6818,Sheet1!$6819:$6819,Sheet1!$6820:$6820,Sheet1!$6821:$6821,Sheet1!$6822:$6822,Sheet1!$6823:$6823,Sheet1!$6824:$6824</definedName>
    <definedName name="QB_DATA_412" localSheetId="1" hidden="1">Sheet1!$6825:$6825,Sheet1!$6826:$6826,Sheet1!$6827:$6827,Sheet1!$6829:$6829,Sheet1!$6830:$6830,Sheet1!$6832:$6832,Sheet1!$6834:$6834,Sheet1!$6836:$6836,Sheet1!$6838:$6838,Sheet1!$6840:$6840,Sheet1!$6842:$6842,Sheet1!$6844:$6844,Sheet1!$6846:$6846,Sheet1!$6848:$6848,Sheet1!$6851:$6851,Sheet1!$6852:$6852</definedName>
    <definedName name="QB_DATA_413" localSheetId="1" hidden="1">Sheet1!$6854:$6854,Sheet1!$6856:$6856,Sheet1!$6858:$6858,Sheet1!$6860:$6860,Sheet1!$6862:$6862,Sheet1!$6865:$6865,Sheet1!$6866:$6866,Sheet1!$6868:$6868,Sheet1!$6870:$6870,Sheet1!$6872:$6872,Sheet1!$6874:$6874,Sheet1!$6875:$6875,Sheet1!$6877:$6877,Sheet1!$6879:$6879,Sheet1!$6882:$6882,Sheet1!$6884:$6884</definedName>
    <definedName name="QB_DATA_414" localSheetId="1" hidden="1">Sheet1!$6886:$6886,Sheet1!$6888:$6888,Sheet1!$6890:$6890,Sheet1!$6892:$6892,Sheet1!$6894:$6894,Sheet1!$6897:$6897,Sheet1!$6898:$6898,Sheet1!$6900:$6900,Sheet1!$6902:$6902,Sheet1!$6904:$6904,Sheet1!$6906:$6906,Sheet1!$6908:$6908,Sheet1!$6910:$6910,Sheet1!$6912:$6912,Sheet1!$6914:$6914,Sheet1!$6916:$6916</definedName>
    <definedName name="QB_DATA_415" localSheetId="1" hidden="1">Sheet1!$6918:$6918,Sheet1!$6920:$6920,Sheet1!$6923:$6923,Sheet1!$6924:$6924,Sheet1!$6926:$6926,Sheet1!$6928:$6928,Sheet1!$6931:$6931,Sheet1!$6932:$6932,Sheet1!$6934:$6934,Sheet1!$6936:$6936,Sheet1!$6938:$6938,Sheet1!$6940:$6940,Sheet1!$6942:$6942,Sheet1!$6944:$6944,Sheet1!$6946:$6946,Sheet1!$6948:$6948</definedName>
    <definedName name="QB_DATA_416" localSheetId="1" hidden="1">Sheet1!$6950:$6950,Sheet1!$6953:$6953,Sheet1!$6954:$6954,Sheet1!$6956:$6956,Sheet1!$6958:$6958,Sheet1!$6960:$6960,Sheet1!$6963:$6963,Sheet1!$6964:$6964,Sheet1!$6965:$6965,Sheet1!$6966:$6966,Sheet1!$6967:$6967,Sheet1!$6968:$6968,Sheet1!$6969:$6969,Sheet1!$6970:$6970,Sheet1!$6972:$6972,Sheet1!$6974:$6974</definedName>
    <definedName name="QB_DATA_417" localSheetId="1" hidden="1">Sheet1!$6976:$6976,Sheet1!$6977:$6977,Sheet1!$6978:$6978,Sheet1!$6979:$6979,Sheet1!$6980:$6980,Sheet1!$6982:$6982,Sheet1!$6983:$6983,Sheet1!$6984:$6984,Sheet1!$6985:$6985,Sheet1!$6988:$6988,Sheet1!$6989:$6989,Sheet1!$6991:$6991,Sheet1!$6994:$6994,Sheet1!$6995:$6995,Sheet1!$6997:$6997,Sheet1!$7000:$7000</definedName>
    <definedName name="QB_DATA_418" localSheetId="1" hidden="1">Sheet1!$7001:$7001,Sheet1!$7003:$7003,Sheet1!$7005:$7005,Sheet1!$7007:$7007,Sheet1!$7010:$7010,Sheet1!$7012:$7012,Sheet1!$7013:$7013,Sheet1!$7014:$7014,Sheet1!$7015:$7015,Sheet1!$7016:$7016,Sheet1!$7017:$7017,Sheet1!$7018:$7018,Sheet1!$7019:$7019,Sheet1!$7020:$7020,Sheet1!$7022:$7022,Sheet1!$7023:$7023</definedName>
    <definedName name="QB_DATA_419" localSheetId="1" hidden="1">Sheet1!$7024:$7024,Sheet1!$7025:$7025,Sheet1!$7026:$7026,Sheet1!$7027:$7027,Sheet1!$7029:$7029,Sheet1!$7031:$7031,Sheet1!$7033:$7033,Sheet1!$7034:$7034,Sheet1!$7035:$7035,Sheet1!$7036:$7036,Sheet1!$7037:$7037,Sheet1!$7038:$7038,Sheet1!$7039:$7039,Sheet1!$7040:$7040,Sheet1!$7041:$7041,Sheet1!$7042:$7042</definedName>
    <definedName name="QB_DATA_42" localSheetId="1" hidden="1">Sheet1!$682:$682,Sheet1!$683:$683,Sheet1!$684:$684,Sheet1!$685:$685,Sheet1!$686:$686,Sheet1!$687:$687,Sheet1!$688:$688,Sheet1!$689:$689,Sheet1!$690:$690,Sheet1!$691:$691,Sheet1!$692:$692,Sheet1!$693:$693,Sheet1!$694:$694,Sheet1!$695:$695,Sheet1!$696:$696,Sheet1!$697:$697</definedName>
    <definedName name="QB_DATA_420" localSheetId="1" hidden="1">Sheet1!$7043:$7043,Sheet1!$7044:$7044,Sheet1!$7045:$7045,Sheet1!$7046:$7046,Sheet1!$7047:$7047,Sheet1!$7048:$7048,Sheet1!$7049:$7049,Sheet1!$7050:$7050,Sheet1!$7051:$7051,Sheet1!$7052:$7052,Sheet1!$7053:$7053,Sheet1!$7054:$7054,Sheet1!$7055:$7055,Sheet1!$7056:$7056,Sheet1!$7057:$7057,Sheet1!$7058:$7058</definedName>
    <definedName name="QB_DATA_421" localSheetId="1" hidden="1">Sheet1!$7059:$7059,Sheet1!$7060:$7060,Sheet1!$7061:$7061,Sheet1!$7062:$7062,Sheet1!$7063:$7063,Sheet1!$7064:$7064,Sheet1!$7065:$7065,Sheet1!$7066:$7066,Sheet1!$7067:$7067,Sheet1!$7068:$7068,Sheet1!$7069:$7069,Sheet1!$7070:$7070,Sheet1!$7071:$7071,Sheet1!$7072:$7072,Sheet1!$7073:$7073,Sheet1!$7074:$7074</definedName>
    <definedName name="QB_DATA_422" localSheetId="1" hidden="1">Sheet1!$7075:$7075,Sheet1!$7076:$7076,Sheet1!$7077:$7077,Sheet1!$7078:$7078,Sheet1!$7079:$7079,Sheet1!$7080:$7080,Sheet1!$7081:$7081,Sheet1!$7082:$7082,Sheet1!$7083:$7083,Sheet1!$7084:$7084,Sheet1!$7085:$7085,Sheet1!$7086:$7086,Sheet1!$7087:$7087,Sheet1!$7088:$7088,Sheet1!$7089:$7089,Sheet1!$7090:$7090</definedName>
    <definedName name="QB_DATA_423" localSheetId="1" hidden="1">Sheet1!$7091:$7091,Sheet1!$7092:$7092,Sheet1!$7093:$7093,Sheet1!$7095:$7095,Sheet1!$7097:$7097,Sheet1!$7098:$7098,Sheet1!$7099:$7099,Sheet1!$7100:$7100,Sheet1!$7101:$7101,Sheet1!$7102:$7102,Sheet1!$7103:$7103,Sheet1!$7104:$7104,Sheet1!$7105:$7105,Sheet1!$7106:$7106,Sheet1!$7107:$7107,Sheet1!$7108:$7108</definedName>
    <definedName name="QB_DATA_424" localSheetId="1" hidden="1">Sheet1!$7109:$7109,Sheet1!$7110:$7110,Sheet1!$7111:$7111,Sheet1!$7112:$7112,Sheet1!$7113:$7113,Sheet1!$7114:$7114,Sheet1!$7115:$7115,Sheet1!$7116:$7116,Sheet1!$7117:$7117,Sheet1!$7118:$7118,Sheet1!$7119:$7119,Sheet1!$7120:$7120,Sheet1!$7121:$7121,Sheet1!$7122:$7122,Sheet1!$7123:$7123,Sheet1!$7124:$7124</definedName>
    <definedName name="QB_DATA_425" localSheetId="1" hidden="1">Sheet1!$7125:$7125,Sheet1!$7126:$7126,Sheet1!$7127:$7127,Sheet1!$7128:$7128,Sheet1!$7129:$7129,Sheet1!$7130:$7130,Sheet1!$7131:$7131,Sheet1!$7132:$7132,Sheet1!$7133:$7133,Sheet1!$7134:$7134,Sheet1!$7135:$7135,Sheet1!$7136:$7136,Sheet1!$7137:$7137,Sheet1!$7138:$7138,Sheet1!$7139:$7139,Sheet1!$7140:$7140</definedName>
    <definedName name="QB_DATA_426" localSheetId="1" hidden="1">Sheet1!$7141:$7141,Sheet1!$7142:$7142,Sheet1!$7143:$7143,Sheet1!$7144:$7144,Sheet1!$7145:$7145,Sheet1!$7146:$7146,Sheet1!$7147:$7147,Sheet1!$7148:$7148,Sheet1!$7149:$7149,Sheet1!$7150:$7150,Sheet1!$7151:$7151,Sheet1!$7152:$7152,Sheet1!$7153:$7153,Sheet1!$7154:$7154,Sheet1!$7155:$7155,Sheet1!$7156:$7156</definedName>
    <definedName name="QB_DATA_427" localSheetId="1" hidden="1">Sheet1!$7157:$7157,Sheet1!$7158:$7158,Sheet1!$7159:$7159,Sheet1!$7160:$7160,Sheet1!$7161:$7161,Sheet1!$7162:$7162,Sheet1!$7163:$7163,Sheet1!$7164:$7164,Sheet1!$7165:$7165,Sheet1!$7166:$7166,Sheet1!$7167:$7167,Sheet1!$7168:$7168,Sheet1!$7169:$7169,Sheet1!$7170:$7170,Sheet1!$7171:$7171,Sheet1!$7172:$7172</definedName>
    <definedName name="QB_DATA_428" localSheetId="1" hidden="1">Sheet1!$7173:$7173,Sheet1!$7174:$7174,Sheet1!$7175:$7175,Sheet1!$7176:$7176,Sheet1!$7177:$7177,Sheet1!$7178:$7178,Sheet1!$7179:$7179,Sheet1!$7180:$7180,Sheet1!$7181:$7181,Sheet1!$7183:$7183,Sheet1!$7184:$7184,Sheet1!$7185:$7185,Sheet1!$7186:$7186,Sheet1!$7187:$7187,Sheet1!$7188:$7188,Sheet1!$7189:$7189</definedName>
    <definedName name="QB_DATA_429" localSheetId="1" hidden="1">Sheet1!$7190:$7190,Sheet1!$7191:$7191,Sheet1!$7192:$7192,Sheet1!$7193:$7193,Sheet1!$7194:$7194,Sheet1!$7195:$7195,Sheet1!$7196:$7196,Sheet1!$7197:$7197,Sheet1!$7198:$7198,Sheet1!$7199:$7199,Sheet1!$7200:$7200,Sheet1!$7201:$7201,Sheet1!$7202:$7202,Sheet1!$7203:$7203,Sheet1!$7204:$7204,Sheet1!$7205:$7205</definedName>
    <definedName name="QB_DATA_43" localSheetId="1" hidden="1">Sheet1!$698:$698,Sheet1!$699:$699,Sheet1!$700:$700,Sheet1!$701:$701,Sheet1!$702:$702,Sheet1!$703:$703,Sheet1!$704:$704,Sheet1!$705:$705,Sheet1!$706:$706,Sheet1!$707:$707,Sheet1!$708:$708,Sheet1!$709:$709,Sheet1!$710:$710,Sheet1!$711:$711,Sheet1!$712:$712,Sheet1!$713:$713</definedName>
    <definedName name="QB_DATA_430" localSheetId="1" hidden="1">Sheet1!$7206:$7206,Sheet1!$7207:$7207,Sheet1!$7208:$7208,Sheet1!$7209:$7209,Sheet1!$7210:$7210,Sheet1!$7211:$7211,Sheet1!$7212:$7212,Sheet1!$7213:$7213,Sheet1!$7214:$7214,Sheet1!$7215:$7215,Sheet1!$7216:$7216,Sheet1!$7217:$7217,Sheet1!$7218:$7218,Sheet1!$7220:$7220,Sheet1!$7222:$7222,Sheet1!$7224:$7224</definedName>
    <definedName name="QB_DATA_431" localSheetId="1" hidden="1">Sheet1!$7225:$7225,Sheet1!$7226:$7226,Sheet1!$7227:$7227,Sheet1!$7228:$7228,Sheet1!$7230:$7230,Sheet1!$7233:$7233,Sheet1!$7234:$7234,Sheet1!$7235:$7235,Sheet1!$7236:$7236,Sheet1!$7238:$7238,Sheet1!$7239:$7239,Sheet1!$7240:$7240,Sheet1!$7243:$7243,Sheet1!$7244:$7244,Sheet1!$7246:$7246,Sheet1!$7247:$7247</definedName>
    <definedName name="QB_DATA_432" localSheetId="1" hidden="1">Sheet1!$7248:$7248,Sheet1!$7249:$7249,Sheet1!$7252:$7252,Sheet1!$7253:$7253,Sheet1!$7254:$7254,Sheet1!$7255:$7255,Sheet1!$7256:$7256,Sheet1!$7257:$7257,Sheet1!$7258:$7258,Sheet1!$7259:$7259,Sheet1!$7260:$7260,Sheet1!$7261:$7261,Sheet1!$7262:$7262,Sheet1!$7263:$7263,Sheet1!$7264:$7264,Sheet1!$7265:$7265</definedName>
    <definedName name="QB_DATA_433" localSheetId="1" hidden="1">Sheet1!$7266:$7266,Sheet1!$7267:$7267,Sheet1!$7268:$7268,Sheet1!$7269:$7269,Sheet1!$7270:$7270,Sheet1!$7271:$7271,Sheet1!$7272:$7272,Sheet1!$7273:$7273,Sheet1!$7274:$7274,Sheet1!$7275:$7275,Sheet1!$7276:$7276,Sheet1!$7277:$7277,Sheet1!$7278:$7278,Sheet1!$7279:$7279,Sheet1!$7281:$7281,Sheet1!$7283:$7283</definedName>
    <definedName name="QB_DATA_434" localSheetId="1" hidden="1">Sheet1!$7284:$7284,Sheet1!$7285:$7285,Sheet1!$7286:$7286,Sheet1!$7287:$7287,Sheet1!$7288:$7288,Sheet1!$7289:$7289,Sheet1!$7290:$7290,Sheet1!$7291:$7291,Sheet1!$7292:$7292,Sheet1!$7293:$7293,Sheet1!$7294:$7294,Sheet1!$7295:$7295,Sheet1!$7296:$7296,Sheet1!$7298:$7298,Sheet1!$7299:$7299,Sheet1!$7300:$7300</definedName>
    <definedName name="QB_DATA_435" localSheetId="1" hidden="1">Sheet1!$7301:$7301,Sheet1!$7302:$7302,Sheet1!$7303:$7303,Sheet1!$7304:$7304,Sheet1!$7305:$7305,Sheet1!$7306:$7306,Sheet1!$7307:$7307,Sheet1!$7308:$7308,Sheet1!$7309:$7309,Sheet1!$7310:$7310,Sheet1!$7312:$7312,Sheet1!$7313:$7313,Sheet1!$7314:$7314,Sheet1!$7315:$7315,Sheet1!$7316:$7316,Sheet1!$7317:$7317</definedName>
    <definedName name="QB_DATA_436" localSheetId="1" hidden="1">Sheet1!$7318:$7318,Sheet1!$7319:$7319,Sheet1!$7320:$7320,Sheet1!$7321:$7321,Sheet1!$7322:$7322,Sheet1!$7323:$7323,Sheet1!$7324:$7324,Sheet1!$7326:$7326,Sheet1!$7328:$7328,Sheet1!$7329:$7329,Sheet1!$7330:$7330,Sheet1!$7331:$7331,Sheet1!$7332:$7332,Sheet1!$7333:$7333,Sheet1!$7334:$7334,Sheet1!$7335:$7335</definedName>
    <definedName name="QB_DATA_437" localSheetId="1" hidden="1">Sheet1!$7336:$7336,Sheet1!$7337:$7337,Sheet1!$7338:$7338,Sheet1!$7339:$7339,Sheet1!$7340:$7340,Sheet1!$7342:$7342,Sheet1!$7344:$7344,Sheet1!$7345:$7345,Sheet1!$7346:$7346,Sheet1!$7347:$7347,Sheet1!$7348:$7348,Sheet1!$7349:$7349,Sheet1!$7350:$7350,Sheet1!$7351:$7351,Sheet1!$7352:$7352,Sheet1!$7353:$7353</definedName>
    <definedName name="QB_DATA_438" localSheetId="1" hidden="1">Sheet1!$7354:$7354,Sheet1!$7355:$7355,Sheet1!$7356:$7356,Sheet1!$7358:$7358,Sheet1!$7361:$7361,Sheet1!$7362:$7362,Sheet1!$7363:$7363,Sheet1!$7364:$7364,Sheet1!$7365:$7365,Sheet1!$7366:$7366,Sheet1!$7367:$7367,Sheet1!$7368:$7368,Sheet1!$7369:$7369,Sheet1!$7370:$7370,Sheet1!$7371:$7371,Sheet1!$7372:$7372</definedName>
    <definedName name="QB_DATA_439" localSheetId="1" hidden="1">Sheet1!$7373:$7373,Sheet1!$7374:$7374,Sheet1!$7375:$7375,Sheet1!$7376:$7376,Sheet1!$7377:$7377,Sheet1!$7378:$7378,Sheet1!$7379:$7379,Sheet1!$7380:$7380,Sheet1!$7381:$7381,Sheet1!$7382:$7382,Sheet1!$7383:$7383,Sheet1!$7384:$7384,Sheet1!$7385:$7385,Sheet1!$7386:$7386,Sheet1!$7387:$7387,Sheet1!$7389:$7389</definedName>
    <definedName name="QB_DATA_44" localSheetId="1" hidden="1">Sheet1!$714:$714,Sheet1!$715:$715,Sheet1!$716:$716,Sheet1!$717:$717,Sheet1!$718:$718,Sheet1!$719:$719,Sheet1!$720:$720,Sheet1!$721:$721,Sheet1!$722:$722,Sheet1!$723:$723,Sheet1!$724:$724,Sheet1!$725:$725,Sheet1!$726:$726,Sheet1!$727:$727,Sheet1!$728:$728,Sheet1!$729:$729</definedName>
    <definedName name="QB_DATA_440" localSheetId="1" hidden="1">Sheet1!$7390:$7390,Sheet1!$7391:$7391,Sheet1!$7392:$7392,Sheet1!$7393:$7393,Sheet1!$7394:$7394,Sheet1!$7395:$7395,Sheet1!$7396:$7396,Sheet1!$7397:$7397,Sheet1!$7398:$7398,Sheet1!$7399:$7399,Sheet1!$7400:$7400,Sheet1!$7401:$7401,Sheet1!$7402:$7402,Sheet1!$7403:$7403,Sheet1!$7404:$7404,Sheet1!$7405:$7405</definedName>
    <definedName name="QB_DATA_441" localSheetId="1" hidden="1">Sheet1!$7406:$7406,Sheet1!$7407:$7407,Sheet1!$7408:$7408,Sheet1!$7409:$7409,Sheet1!$7410:$7410,Sheet1!$7411:$7411,Sheet1!$7412:$7412,Sheet1!$7413:$7413,Sheet1!$7414:$7414,Sheet1!$7415:$7415,Sheet1!$7417:$7417,Sheet1!$7419:$7419,Sheet1!$7421:$7421,Sheet1!$7423:$7423,Sheet1!$7425:$7425,Sheet1!$7427:$7427</definedName>
    <definedName name="QB_DATA_442" localSheetId="1" hidden="1">Sheet1!$7428:$7428,Sheet1!$7429:$7429,Sheet1!$7430:$7430,Sheet1!$7431:$7431,Sheet1!$7432:$7432,Sheet1!$7433:$7433,Sheet1!$7434:$7434,Sheet1!$7435:$7435,Sheet1!$7436:$7436,Sheet1!$7437:$7437,Sheet1!$7438:$7438,Sheet1!$7439:$7439,Sheet1!$7440:$7440,Sheet1!$7441:$7441,Sheet1!$7442:$7442,Sheet1!$7443:$7443</definedName>
    <definedName name="QB_DATA_443" localSheetId="1" hidden="1">Sheet1!$7444:$7444,Sheet1!$7445:$7445,Sheet1!$7446:$7446,Sheet1!$7447:$7447,Sheet1!$7448:$7448,Sheet1!$7449:$7449,Sheet1!$7450:$7450,Sheet1!$7451:$7451,Sheet1!$7452:$7452,Sheet1!$7453:$7453,Sheet1!$7455:$7455,Sheet1!$7457:$7457,Sheet1!$7459:$7459,Sheet1!$7461:$7461,Sheet1!$7462:$7462,Sheet1!$7463:$7463</definedName>
    <definedName name="QB_DATA_444" localSheetId="1" hidden="1">Sheet1!$7464:$7464,Sheet1!$7465:$7465,Sheet1!$7466:$7466,Sheet1!$7467:$7467,Sheet1!$7468:$7468,Sheet1!$7469:$7469,Sheet1!$7470:$7470,Sheet1!$7471:$7471,Sheet1!$7472:$7472,Sheet1!$7473:$7473,Sheet1!$7474:$7474,Sheet1!$7475:$7475,Sheet1!$7476:$7476,Sheet1!$7477:$7477,Sheet1!$7478:$7478,Sheet1!$7479:$7479</definedName>
    <definedName name="QB_DATA_445" localSheetId="1" hidden="1">Sheet1!$7480:$7480,Sheet1!$7481:$7481,Sheet1!$7482:$7482,Sheet1!$7483:$7483,Sheet1!$7484:$7484,Sheet1!$7485:$7485,Sheet1!$7486:$7486,Sheet1!$7487:$7487,Sheet1!$7489:$7489,Sheet1!$7490:$7490,Sheet1!$7491:$7491,Sheet1!$7492:$7492,Sheet1!$7493:$7493,Sheet1!$7494:$7494,Sheet1!$7495:$7495,Sheet1!$7496:$7496</definedName>
    <definedName name="QB_DATA_446" localSheetId="1" hidden="1">Sheet1!$7497:$7497,Sheet1!$7498:$7498,Sheet1!$7499:$7499,Sheet1!$7500:$7500,Sheet1!$7501:$7501,Sheet1!$7502:$7502,Sheet1!$7503:$7503,Sheet1!$7504:$7504,Sheet1!$7505:$7505,Sheet1!$7506:$7506,Sheet1!$7507:$7507,Sheet1!$7508:$7508,Sheet1!$7509:$7509,Sheet1!$7510:$7510,Sheet1!$7511:$7511,Sheet1!$7512:$7512</definedName>
    <definedName name="QB_DATA_447" localSheetId="1" hidden="1">Sheet1!$7513:$7513,Sheet1!$7514:$7514,Sheet1!$7515:$7515,Sheet1!$7517:$7517,Sheet1!$7518:$7518,Sheet1!$7519:$7519,Sheet1!$7520:$7520,Sheet1!$7521:$7521,Sheet1!$7522:$7522,Sheet1!$7523:$7523,Sheet1!$7524:$7524,Sheet1!$7525:$7525,Sheet1!$7526:$7526,Sheet1!$7527:$7527,Sheet1!$7528:$7528,Sheet1!$7530:$7530</definedName>
    <definedName name="QB_DATA_448" localSheetId="1" hidden="1">Sheet1!$7532:$7532,Sheet1!$7534:$7534,Sheet1!$7537:$7537,Sheet1!$7538:$7538,Sheet1!$7539:$7539,Sheet1!$7540:$7540,Sheet1!$7541:$7541,Sheet1!$7542:$7542,Sheet1!$7543:$7543,Sheet1!$7544:$7544,Sheet1!$7545:$7545,Sheet1!$7546:$7546,Sheet1!$7547:$7547,Sheet1!$7548:$7548,Sheet1!$7549:$7549,Sheet1!$7550:$7550</definedName>
    <definedName name="QB_DATA_449" localSheetId="1" hidden="1">Sheet1!$7551:$7551,Sheet1!$7552:$7552,Sheet1!$7553:$7553,Sheet1!$7554:$7554,Sheet1!$7555:$7555,Sheet1!$7556:$7556,Sheet1!$7557:$7557,Sheet1!$7558:$7558,Sheet1!$7559:$7559,Sheet1!$7560:$7560,Sheet1!$7561:$7561,Sheet1!$7562:$7562,Sheet1!$7563:$7563,Sheet1!$7564:$7564,Sheet1!$7565:$7565,Sheet1!$7566:$7566</definedName>
    <definedName name="QB_DATA_45" localSheetId="1" hidden="1">Sheet1!$730:$730,Sheet1!$731:$731,Sheet1!$732:$732,Sheet1!$733:$733,Sheet1!$734:$734,Sheet1!$735:$735,Sheet1!$736:$736,Sheet1!$737:$737,Sheet1!$738:$738,Sheet1!$739:$739,Sheet1!$740:$740,Sheet1!$741:$741,Sheet1!$742:$742,Sheet1!$743:$743,Sheet1!$744:$744,Sheet1!$745:$745</definedName>
    <definedName name="QB_DATA_450" localSheetId="1" hidden="1">Sheet1!$7567:$7567,Sheet1!$7568:$7568,Sheet1!$7569:$7569,Sheet1!$7570:$7570,Sheet1!$7571:$7571,Sheet1!$7572:$7572,Sheet1!$7573:$7573,Sheet1!$7574:$7574,Sheet1!$7575:$7575,Sheet1!$7576:$7576,Sheet1!$7577:$7577,Sheet1!$7578:$7578,Sheet1!$7579:$7579,Sheet1!$7580:$7580,Sheet1!$7581:$7581,Sheet1!$7582:$7582</definedName>
    <definedName name="QB_DATA_451" localSheetId="1" hidden="1">Sheet1!$7583:$7583,Sheet1!$7584:$7584,Sheet1!$7585:$7585,Sheet1!$7586:$7586,Sheet1!$7587:$7587,Sheet1!$7588:$7588,Sheet1!$7589:$7589,Sheet1!$7590:$7590,Sheet1!$7591:$7591,Sheet1!$7592:$7592,Sheet1!$7593:$7593,Sheet1!$7594:$7594,Sheet1!$7595:$7595,Sheet1!$7596:$7596,Sheet1!$7597:$7597,Sheet1!$7598:$7598</definedName>
    <definedName name="QB_DATA_452" localSheetId="1" hidden="1">Sheet1!$7599:$7599,Sheet1!$7600:$7600,Sheet1!$7601:$7601,Sheet1!$7602:$7602,Sheet1!$7603:$7603,Sheet1!$7604:$7604,Sheet1!$7605:$7605,Sheet1!$7606:$7606,Sheet1!$7607:$7607,Sheet1!$7608:$7608,Sheet1!$7609:$7609,Sheet1!$7610:$7610,Sheet1!$7611:$7611,Sheet1!$7612:$7612,Sheet1!$7613:$7613,Sheet1!$7614:$7614</definedName>
    <definedName name="QB_DATA_453" localSheetId="1" hidden="1">Sheet1!$7615:$7615,Sheet1!$7616:$7616,Sheet1!$7617:$7617,Sheet1!$7618:$7618,Sheet1!$7619:$7619,Sheet1!$7620:$7620,Sheet1!$7621:$7621,Sheet1!$7622:$7622,Sheet1!$7623:$7623,Sheet1!$7624:$7624,Sheet1!$7625:$7625,Sheet1!$7626:$7626,Sheet1!$7627:$7627,Sheet1!$7628:$7628,Sheet1!$7629:$7629,Sheet1!$7630:$7630</definedName>
    <definedName name="QB_DATA_454" localSheetId="1" hidden="1">Sheet1!$7631:$7631,Sheet1!$7632:$7632,Sheet1!$7633:$7633,Sheet1!$7634:$7634,Sheet1!$7635:$7635,Sheet1!$7636:$7636,Sheet1!$7637:$7637,Sheet1!$7638:$7638,Sheet1!$7639:$7639,Sheet1!$7640:$7640,Sheet1!$7641:$7641,Sheet1!$7642:$7642,Sheet1!$7643:$7643,Sheet1!$7644:$7644,Sheet1!$7645:$7645,Sheet1!$7646:$7646</definedName>
    <definedName name="QB_DATA_455" localSheetId="1" hidden="1">Sheet1!$7647:$7647,Sheet1!$7648:$7648,Sheet1!$7649:$7649,Sheet1!$7650:$7650,Sheet1!$7651:$7651,Sheet1!$7652:$7652,Sheet1!$7653:$7653,Sheet1!$7654:$7654,Sheet1!$7655:$7655,Sheet1!$7656:$7656,Sheet1!$7657:$7657,Sheet1!$7658:$7658,Sheet1!$7659:$7659,Sheet1!$7660:$7660,Sheet1!$7661:$7661,Sheet1!$7662:$7662</definedName>
    <definedName name="QB_DATA_456" localSheetId="1" hidden="1">Sheet1!$7663:$7663,Sheet1!$7664:$7664,Sheet1!$7665:$7665,Sheet1!$7666:$7666,Sheet1!$7667:$7667,Sheet1!$7668:$7668,Sheet1!$7669:$7669,Sheet1!$7670:$7670,Sheet1!$7671:$7671,Sheet1!$7672:$7672,Sheet1!$7673:$7673,Sheet1!$7674:$7674,Sheet1!$7675:$7675,Sheet1!$7676:$7676,Sheet1!$7677:$7677,Sheet1!$7678:$7678</definedName>
    <definedName name="QB_DATA_457" localSheetId="1" hidden="1">Sheet1!$7679:$7679,Sheet1!$7680:$7680,Sheet1!$7681:$7681,Sheet1!$7682:$7682,Sheet1!$7683:$7683,Sheet1!$7684:$7684,Sheet1!$7685:$7685,Sheet1!$7686:$7686,Sheet1!$7687:$7687,Sheet1!$7688:$7688,Sheet1!$7689:$7689,Sheet1!$7690:$7690,Sheet1!$7691:$7691,Sheet1!$7692:$7692,Sheet1!$7693:$7693,Sheet1!$7694:$7694</definedName>
    <definedName name="QB_DATA_458" localSheetId="1" hidden="1">Sheet1!$7695:$7695,Sheet1!$7696:$7696,Sheet1!$7697:$7697,Sheet1!$7698:$7698,Sheet1!$7699:$7699,Sheet1!$7700:$7700,Sheet1!$7701:$7701,Sheet1!$7702:$7702,Sheet1!$7703:$7703,Sheet1!$7704:$7704,Sheet1!$7705:$7705,Sheet1!$7706:$7706,Sheet1!$7707:$7707,Sheet1!$7708:$7708,Sheet1!$7709:$7709,Sheet1!$7710:$7710</definedName>
    <definedName name="QB_DATA_459" localSheetId="1" hidden="1">Sheet1!$7711:$7711,Sheet1!$7712:$7712,Sheet1!$7713:$7713,Sheet1!$7714:$7714,Sheet1!$7715:$7715,Sheet1!$7716:$7716,Sheet1!$7717:$7717,Sheet1!$7718:$7718,Sheet1!$7719:$7719,Sheet1!$7720:$7720,Sheet1!$7721:$7721,Sheet1!$7722:$7722,Sheet1!$7723:$7723,Sheet1!$7724:$7724,Sheet1!$7725:$7725,Sheet1!$7726:$7726</definedName>
    <definedName name="QB_DATA_46" localSheetId="1" hidden="1">Sheet1!$746:$746,Sheet1!$747:$747,Sheet1!$748:$748,Sheet1!$749:$749,Sheet1!$750:$750,Sheet1!$751:$751,Sheet1!$752:$752,Sheet1!$753:$753,Sheet1!$754:$754,Sheet1!$755:$755,Sheet1!$756:$756,Sheet1!$757:$757,Sheet1!$758:$758,Sheet1!$759:$759,Sheet1!$760:$760,Sheet1!$761:$761</definedName>
    <definedName name="QB_DATA_460" localSheetId="1" hidden="1">Sheet1!$7727:$7727,Sheet1!$7728:$7728,Sheet1!$7729:$7729,Sheet1!$7730:$7730,Sheet1!$7731:$7731,Sheet1!$7732:$7732,Sheet1!$7733:$7733,Sheet1!$7734:$7734,Sheet1!$7735:$7735,Sheet1!$7736:$7736,Sheet1!$7737:$7737,Sheet1!$7738:$7738,Sheet1!$7739:$7739,Sheet1!$7740:$7740,Sheet1!$7741:$7741,Sheet1!$7742:$7742</definedName>
    <definedName name="QB_DATA_461" localSheetId="1" hidden="1">Sheet1!$7743:$7743,Sheet1!$7744:$7744,Sheet1!$7745:$7745,Sheet1!$7746:$7746,Sheet1!$7747:$7747,Sheet1!$7748:$7748,Sheet1!$7749:$7749,Sheet1!$7750:$7750,Sheet1!$7751:$7751,Sheet1!$7752:$7752,Sheet1!$7753:$7753,Sheet1!$7754:$7754,Sheet1!$7755:$7755,Sheet1!$7756:$7756,Sheet1!$7757:$7757,Sheet1!$7758:$7758</definedName>
    <definedName name="QB_DATA_462" localSheetId="1" hidden="1">Sheet1!$7759:$7759,Sheet1!$7760:$7760,Sheet1!$7761:$7761,Sheet1!$7762:$7762,Sheet1!$7763:$7763,Sheet1!$7764:$7764,Sheet1!$7765:$7765,Sheet1!$7766:$7766,Sheet1!$7767:$7767,Sheet1!$7768:$7768,Sheet1!$7769:$7769,Sheet1!$7770:$7770,Sheet1!$7771:$7771,Sheet1!$7772:$7772,Sheet1!$7773:$7773,Sheet1!$7774:$7774</definedName>
    <definedName name="QB_DATA_463" localSheetId="1" hidden="1">Sheet1!$7775:$7775,Sheet1!$7776:$7776,Sheet1!$7777:$7777,Sheet1!$7778:$7778,Sheet1!$7779:$7779,Sheet1!$7780:$7780,Sheet1!$7781:$7781,Sheet1!$7782:$7782,Sheet1!$7783:$7783,Sheet1!$7784:$7784,Sheet1!$7785:$7785,Sheet1!$7786:$7786,Sheet1!$7787:$7787,Sheet1!$7788:$7788,Sheet1!$7789:$7789,Sheet1!$7790:$7790</definedName>
    <definedName name="QB_DATA_464" localSheetId="1" hidden="1">Sheet1!$7791:$7791,Sheet1!$7792:$7792,Sheet1!$7793:$7793,Sheet1!$7794:$7794,Sheet1!$7795:$7795,Sheet1!$7796:$7796,Sheet1!$7797:$7797,Sheet1!$7798:$7798,Sheet1!$7799:$7799,Sheet1!$7800:$7800,Sheet1!$7801:$7801,Sheet1!$7802:$7802,Sheet1!$7803:$7803,Sheet1!$7804:$7804,Sheet1!$7805:$7805,Sheet1!$7806:$7806</definedName>
    <definedName name="QB_DATA_465" localSheetId="1" hidden="1">Sheet1!$7807:$7807,Sheet1!$7808:$7808,Sheet1!$7809:$7809,Sheet1!$7810:$7810,Sheet1!$7811:$7811,Sheet1!$7812:$7812,Sheet1!$7813:$7813,Sheet1!$7814:$7814,Sheet1!$7815:$7815,Sheet1!$7816:$7816,Sheet1!$7817:$7817,Sheet1!$7818:$7818,Sheet1!$7819:$7819,Sheet1!$7820:$7820,Sheet1!$7821:$7821,Sheet1!$7822:$7822</definedName>
    <definedName name="QB_DATA_466" localSheetId="1" hidden="1">Sheet1!$7823:$7823,Sheet1!$7824:$7824,Sheet1!$7825:$7825,Sheet1!$7826:$7826,Sheet1!$7827:$7827,Sheet1!$7828:$7828,Sheet1!$7829:$7829,Sheet1!$7830:$7830,Sheet1!$7831:$7831,Sheet1!$7832:$7832,Sheet1!$7833:$7833,Sheet1!$7834:$7834,Sheet1!$7835:$7835,Sheet1!$7836:$7836,Sheet1!$7837:$7837,Sheet1!$7838:$7838</definedName>
    <definedName name="QB_DATA_467" localSheetId="1" hidden="1">Sheet1!$7839:$7839,Sheet1!$7840:$7840,Sheet1!$7841:$7841,Sheet1!$7842:$7842,Sheet1!$7843:$7843,Sheet1!$7844:$7844,Sheet1!$7845:$7845,Sheet1!$7846:$7846,Sheet1!$7847:$7847,Sheet1!$7848:$7848,Sheet1!$7849:$7849,Sheet1!$7850:$7850,Sheet1!$7851:$7851,Sheet1!$7852:$7852,Sheet1!$7853:$7853,Sheet1!$7854:$7854</definedName>
    <definedName name="QB_DATA_468" localSheetId="1" hidden="1">Sheet1!$7855:$7855,Sheet1!$7856:$7856,Sheet1!$7857:$7857,Sheet1!$7858:$7858,Sheet1!$7859:$7859,Sheet1!$7860:$7860,Sheet1!$7861:$7861,Sheet1!$7862:$7862,Sheet1!$7863:$7863,Sheet1!$7864:$7864,Sheet1!$7865:$7865,Sheet1!$7866:$7866,Sheet1!$7867:$7867,Sheet1!$7868:$7868,Sheet1!$7869:$7869,Sheet1!$7870:$7870</definedName>
    <definedName name="QB_DATA_469" localSheetId="1" hidden="1">Sheet1!$7871:$7871,Sheet1!$7872:$7872,Sheet1!$7873:$7873,Sheet1!$7874:$7874,Sheet1!$7875:$7875,Sheet1!$7876:$7876,Sheet1!$7877:$7877,Sheet1!$7878:$7878,Sheet1!$7879:$7879,Sheet1!$7880:$7880,Sheet1!$7881:$7881,Sheet1!$7882:$7882,Sheet1!$7883:$7883,Sheet1!$7884:$7884,Sheet1!$7885:$7885,Sheet1!$7886:$7886</definedName>
    <definedName name="QB_DATA_47" localSheetId="1" hidden="1">Sheet1!$762:$762,Sheet1!$763:$763,Sheet1!$764:$764,Sheet1!$765:$765,Sheet1!$766:$766,Sheet1!$767:$767,Sheet1!$768:$768,Sheet1!$769:$769,Sheet1!$770:$770,Sheet1!$771:$771,Sheet1!$772:$772,Sheet1!$773:$773,Sheet1!$774:$774,Sheet1!$775:$775,Sheet1!$776:$776,Sheet1!$777:$777</definedName>
    <definedName name="QB_DATA_470" localSheetId="1" hidden="1">Sheet1!$7887:$7887,Sheet1!$7888:$7888,Sheet1!$7889:$7889,Sheet1!$7890:$7890,Sheet1!$7891:$7891,Sheet1!$7892:$7892,Sheet1!$7893:$7893,Sheet1!$7894:$7894,Sheet1!$7895:$7895,Sheet1!$7896:$7896,Sheet1!$7897:$7897,Sheet1!$7898:$7898,Sheet1!$7899:$7899,Sheet1!$7900:$7900,Sheet1!$7901:$7901,Sheet1!$7902:$7902</definedName>
    <definedName name="QB_DATA_471" localSheetId="1" hidden="1">Sheet1!$7903:$7903,Sheet1!$7904:$7904,Sheet1!$7905:$7905,Sheet1!$7906:$7906,Sheet1!$7908:$7908,Sheet1!$7909:$7909,Sheet1!$7910:$7910,Sheet1!$7912:$7912,Sheet1!$7914:$7914,Sheet1!$7915:$7915,Sheet1!$7916:$7916,Sheet1!$7917:$7917,Sheet1!$7918:$7918,Sheet1!$7919:$7919,Sheet1!$7920:$7920,Sheet1!$7921:$7921</definedName>
    <definedName name="QB_DATA_472" localSheetId="1" hidden="1">Sheet1!$7922:$7922,Sheet1!$7923:$7923,Sheet1!$7924:$7924,Sheet1!$7925:$7925,Sheet1!$7926:$7926,Sheet1!$7927:$7927,Sheet1!$7928:$7928,Sheet1!$7929:$7929,Sheet1!$7930:$7930,Sheet1!$7931:$7931,Sheet1!$7932:$7932,Sheet1!$7933:$7933,Sheet1!$7934:$7934,Sheet1!$7935:$7935,Sheet1!$7936:$7936,Sheet1!$7937:$7937</definedName>
    <definedName name="QB_DATA_473" localSheetId="1" hidden="1">Sheet1!$7938:$7938,Sheet1!$7939:$7939,Sheet1!$7940:$7940,Sheet1!$7941:$7941,Sheet1!$7942:$7942,Sheet1!$7943:$7943,Sheet1!$7944:$7944,Sheet1!$7945:$7945,Sheet1!$7946:$7946,Sheet1!$7947:$7947,Sheet1!$7948:$7948,Sheet1!$7949:$7949,Sheet1!$7950:$7950,Sheet1!$7952:$7952,Sheet1!$7955:$7955,Sheet1!$7957:$7957</definedName>
    <definedName name="QB_DATA_474" localSheetId="1" hidden="1">Sheet1!$7958:$7958,Sheet1!$7959:$7959,Sheet1!$7960:$7960,Sheet1!$7961:$7961,Sheet1!$7962:$7962,Sheet1!$7963:$7963,Sheet1!$7964:$7964,Sheet1!$7965:$7965,Sheet1!$7966:$7966,Sheet1!$7967:$7967,Sheet1!$7968:$7968,Sheet1!$7969:$7969,Sheet1!$7970:$7970,Sheet1!$7971:$7971,Sheet1!$7972:$7972,Sheet1!$7973:$7973</definedName>
    <definedName name="QB_DATA_475" localSheetId="1" hidden="1">Sheet1!$7974:$7974,Sheet1!$7975:$7975,Sheet1!$7976:$7976,Sheet1!$7977:$7977,Sheet1!$7979:$7979,Sheet1!$7980:$7980,Sheet1!$7981:$7981,Sheet1!$7982:$7982,Sheet1!$7983:$7983,Sheet1!$7984:$7984,Sheet1!$7985:$7985,Sheet1!$7986:$7986,Sheet1!$7987:$7987,Sheet1!$7988:$7988,Sheet1!$7989:$7989,Sheet1!$7990:$7990</definedName>
    <definedName name="QB_DATA_476" localSheetId="1" hidden="1">Sheet1!$7991:$7991,Sheet1!$7992:$7992,Sheet1!$7993:$7993,Sheet1!$7994:$7994,Sheet1!$7995:$7995,Sheet1!$7996:$7996,Sheet1!$7997:$7997,Sheet1!$7998:$7998,Sheet1!$8000:$8000,Sheet1!$8002:$8002,Sheet1!$8003:$8003,Sheet1!$8005:$8005,Sheet1!$8006:$8006,Sheet1!$8008:$8008,Sheet1!$8009:$8009,Sheet1!$8010:$8010</definedName>
    <definedName name="QB_DATA_477" localSheetId="1" hidden="1">Sheet1!$8011:$8011,Sheet1!$8012:$8012,Sheet1!$8013:$8013,Sheet1!$8014:$8014,Sheet1!$8015:$8015,Sheet1!$8016:$8016,Sheet1!$8017:$8017,Sheet1!$8018:$8018,Sheet1!$8019:$8019,Sheet1!$8020:$8020,Sheet1!$8022:$8022,Sheet1!$8023:$8023,Sheet1!$8024:$8024,Sheet1!$8025:$8025,Sheet1!$8026:$8026,Sheet1!$8028:$8028</definedName>
    <definedName name="QB_DATA_478" localSheetId="1" hidden="1">Sheet1!$8029:$8029,Sheet1!$8030:$8030,Sheet1!$8031:$8031,Sheet1!$8032:$8032,Sheet1!$8033:$8033,Sheet1!$8034:$8034,Sheet1!$8035:$8035,Sheet1!$8036:$8036,Sheet1!$8037:$8037,Sheet1!$8038:$8038,Sheet1!$8039:$8039,Sheet1!$8041:$8041,Sheet1!$8044:$8044,Sheet1!$8045:$8045,Sheet1!$8046:$8046,Sheet1!$8047:$8047</definedName>
    <definedName name="QB_DATA_479" localSheetId="1" hidden="1">Sheet1!$8048:$8048,Sheet1!$8049:$8049,Sheet1!$8050:$8050,Sheet1!$8051:$8051,Sheet1!$8052:$8052,Sheet1!$8053:$8053,Sheet1!$8054:$8054,Sheet1!$8055:$8055,Sheet1!$8056:$8056,Sheet1!$8057:$8057,Sheet1!$8058:$8058,Sheet1!$8059:$8059,Sheet1!$8060:$8060,Sheet1!$8062:$8062,Sheet1!$8063:$8063,Sheet1!$8064:$8064</definedName>
    <definedName name="QB_DATA_48" localSheetId="1" hidden="1">Sheet1!$778:$778,Sheet1!$779:$779,Sheet1!$780:$780,Sheet1!$781:$781,Sheet1!$782:$782,Sheet1!$783:$783,Sheet1!$784:$784,Sheet1!$785:$785,Sheet1!$786:$786,Sheet1!$787:$787,Sheet1!$788:$788,Sheet1!$789:$789,Sheet1!$790:$790,Sheet1!$791:$791,Sheet1!$792:$792,Sheet1!$793:$793</definedName>
    <definedName name="QB_DATA_480" localSheetId="1" hidden="1">Sheet1!$8065:$8065,Sheet1!$8067:$8067,Sheet1!$8068:$8068,Sheet1!$8069:$8069,Sheet1!$8070:$8070,Sheet1!$8071:$8071,Sheet1!$8072:$8072,Sheet1!$8073:$8073,Sheet1!$8074:$8074,Sheet1!$8075:$8075,Sheet1!$8076:$8076,Sheet1!$8077:$8077,Sheet1!$8078:$8078,Sheet1!$8080:$8080,Sheet1!$8082:$8082,Sheet1!$8083:$8083</definedName>
    <definedName name="QB_DATA_481" localSheetId="1" hidden="1">Sheet1!$8084:$8084,Sheet1!$8085:$8085,Sheet1!$8086:$8086,Sheet1!$8087:$8087,Sheet1!$8088:$8088,Sheet1!$8089:$8089,Sheet1!$8090:$8090,Sheet1!$8091:$8091,Sheet1!$8092:$8092,Sheet1!$8093:$8093,Sheet1!$8094:$8094,Sheet1!$8095:$8095,Sheet1!$8096:$8096,Sheet1!$8097:$8097,Sheet1!$8098:$8098,Sheet1!$8099:$8099</definedName>
    <definedName name="QB_DATA_482" localSheetId="1" hidden="1">Sheet1!$8100:$8100,Sheet1!$8101:$8101,Sheet1!$8102:$8102,Sheet1!$8103:$8103,Sheet1!$8104:$8104,Sheet1!$8105:$8105,Sheet1!$8106:$8106,Sheet1!$8107:$8107,Sheet1!$8108:$8108,Sheet1!$8109:$8109,Sheet1!$8110:$8110,Sheet1!$8111:$8111,Sheet1!$8112:$8112,Sheet1!$8113:$8113,Sheet1!$8114:$8114,Sheet1!$8115:$8115</definedName>
    <definedName name="QB_DATA_483" localSheetId="1" hidden="1">Sheet1!$8116:$8116,Sheet1!$8117:$8117,Sheet1!$8118:$8118,Sheet1!$8119:$8119,Sheet1!$8120:$8120,Sheet1!$8121:$8121,Sheet1!$8122:$8122,Sheet1!$8123:$8123,Sheet1!$8124:$8124,Sheet1!$8125:$8125,Sheet1!$8126:$8126,Sheet1!$8127:$8127,Sheet1!$8128:$8128,Sheet1!$8129:$8129,Sheet1!$8130:$8130,Sheet1!$8131:$8131</definedName>
    <definedName name="QB_DATA_484" localSheetId="1" hidden="1">Sheet1!$8133:$8133,Sheet1!$8134:$8134,Sheet1!$8135:$8135,Sheet1!$8136:$8136,Sheet1!$8138:$8138,Sheet1!$8139:$8139,Sheet1!$8140:$8140,Sheet1!$8141:$8141,Sheet1!$8142:$8142,Sheet1!$8143:$8143,Sheet1!$8144:$8144,Sheet1!$8145:$8145,Sheet1!$8146:$8146,Sheet1!$8147:$8147,Sheet1!$8148:$8148,Sheet1!$8149:$8149</definedName>
    <definedName name="QB_DATA_485" localSheetId="1" hidden="1">Sheet1!$8150:$8150,Sheet1!$8151:$8151,Sheet1!$8152:$8152,Sheet1!$8153:$8153,Sheet1!$8154:$8154,Sheet1!$8155:$8155,Sheet1!$8156:$8156,Sheet1!$8157:$8157,Sheet1!$8158:$8158,Sheet1!$8159:$8159,Sheet1!$8160:$8160,Sheet1!$8161:$8161,Sheet1!$8162:$8162,Sheet1!$8163:$8163,Sheet1!$8165:$8165,Sheet1!$8166:$8166</definedName>
    <definedName name="QB_DATA_486" localSheetId="1" hidden="1">Sheet1!$8169:$8169,Sheet1!$8170:$8170,Sheet1!$8171:$8171,Sheet1!$8173:$8173,Sheet1!$8174:$8174,Sheet1!$8175:$8175,Sheet1!$8176:$8176,Sheet1!$8177:$8177,Sheet1!$8178:$8178,Sheet1!$8179:$8179,Sheet1!$8180:$8180,Sheet1!$8181:$8181,Sheet1!$8182:$8182,Sheet1!$8183:$8183,Sheet1!$8184:$8184,Sheet1!$8185:$8185</definedName>
    <definedName name="QB_DATA_487" localSheetId="1" hidden="1">Sheet1!$8186:$8186,Sheet1!$8187:$8187,Sheet1!$8188:$8188,Sheet1!$8189:$8189,Sheet1!$8190:$8190,Sheet1!$8191:$8191,Sheet1!$8192:$8192,Sheet1!$8193:$8193,Sheet1!$8194:$8194,Sheet1!$8195:$8195,Sheet1!$8196:$8196,Sheet1!$8197:$8197,Sheet1!$8198:$8198,Sheet1!$8199:$8199,Sheet1!$8200:$8200,Sheet1!$8201:$8201</definedName>
    <definedName name="QB_DATA_488" localSheetId="1" hidden="1">Sheet1!$8202:$8202,Sheet1!$8203:$8203,Sheet1!$8204:$8204,Sheet1!$8205:$8205,Sheet1!$8206:$8206,Sheet1!$8207:$8207,Sheet1!$8209:$8209,Sheet1!$8211:$8211,Sheet1!$8212:$8212,Sheet1!$8213:$8213,Sheet1!$8214:$8214,Sheet1!$8215:$8215,Sheet1!$8216:$8216,Sheet1!$8217:$8217,Sheet1!$8218:$8218,Sheet1!$8219:$8219</definedName>
    <definedName name="QB_DATA_489" localSheetId="1" hidden="1">Sheet1!$8220:$8220,Sheet1!$8221:$8221,Sheet1!$8222:$8222,Sheet1!$8223:$8223,Sheet1!$8224:$8224,Sheet1!$8225:$8225,Sheet1!$8226:$8226,Sheet1!$8227:$8227,Sheet1!$8228:$8228,Sheet1!$8229:$8229,Sheet1!$8230:$8230,Sheet1!$8231:$8231,Sheet1!$8232:$8232,Sheet1!$8233:$8233,Sheet1!$8234:$8234,Sheet1!$8235:$8235</definedName>
    <definedName name="QB_DATA_49" localSheetId="1" hidden="1">Sheet1!$794:$794,Sheet1!$795:$795,Sheet1!$796:$796,Sheet1!$797:$797,Sheet1!$798:$798,Sheet1!$799:$799,Sheet1!$800:$800,Sheet1!$801:$801,Sheet1!$802:$802,Sheet1!$803:$803,Sheet1!$804:$804,Sheet1!$805:$805,Sheet1!$806:$806,Sheet1!$807:$807,Sheet1!$808:$808,Sheet1!$809:$809</definedName>
    <definedName name="QB_DATA_490" localSheetId="1" hidden="1">Sheet1!$8236:$8236,Sheet1!$8237:$8237,Sheet1!$8238:$8238,Sheet1!$8239:$8239,Sheet1!$8240:$8240,Sheet1!$8241:$8241,Sheet1!$8242:$8242,Sheet1!$8243:$8243,Sheet1!$8244:$8244,Sheet1!$8245:$8245,Sheet1!$8246:$8246,Sheet1!$8247:$8247,Sheet1!$8248:$8248,Sheet1!$8249:$8249,Sheet1!$8251:$8251,Sheet1!$8252:$8252</definedName>
    <definedName name="QB_DATA_491" localSheetId="1" hidden="1">Sheet1!$8253:$8253,Sheet1!$8254:$8254,Sheet1!$8255:$8255,Sheet1!$8256:$8256,Sheet1!$8257:$8257,Sheet1!$8259:$8259,Sheet1!$8260:$8260,Sheet1!$8261:$8261,Sheet1!$8262:$8262,Sheet1!$8263:$8263,Sheet1!$8264:$8264,Sheet1!$8265:$8265,Sheet1!$8266:$8266,Sheet1!$8267:$8267,Sheet1!$8268:$8268,Sheet1!$8269:$8269</definedName>
    <definedName name="QB_DATA_492" localSheetId="1" hidden="1">Sheet1!$8270:$8270,Sheet1!$8271:$8271,Sheet1!$8272:$8272,Sheet1!$8273:$8273,Sheet1!$8274:$8274,Sheet1!$8275:$8275,Sheet1!$8276:$8276,Sheet1!$8277:$8277,Sheet1!$8278:$8278,Sheet1!$8279:$8279,Sheet1!$8280:$8280,Sheet1!$8281:$8281,Sheet1!$8282:$8282,Sheet1!$8283:$8283,Sheet1!$8284:$8284,Sheet1!$8285:$8285</definedName>
    <definedName name="QB_DATA_493" localSheetId="1" hidden="1">Sheet1!$8286:$8286,Sheet1!$8287:$8287,Sheet1!$8288:$8288,Sheet1!$8289:$8289,Sheet1!$8290:$8290,Sheet1!$8291:$8291,Sheet1!$8292:$8292,Sheet1!$8293:$8293,Sheet1!$8294:$8294,Sheet1!$8295:$8295,Sheet1!$8296:$8296,Sheet1!$8297:$8297,Sheet1!$8298:$8298,Sheet1!$8299:$8299,Sheet1!$8300:$8300,Sheet1!$8301:$8301</definedName>
    <definedName name="QB_DATA_494" localSheetId="1" hidden="1">Sheet1!$8302:$8302,Sheet1!$8303:$8303,Sheet1!$8304:$8304,Sheet1!$8305:$8305,Sheet1!$8306:$8306,Sheet1!$8307:$8307,Sheet1!$8308:$8308,Sheet1!$8309:$8309,Sheet1!$8310:$8310,Sheet1!$8311:$8311,Sheet1!$8312:$8312,Sheet1!$8313:$8313,Sheet1!$8314:$8314,Sheet1!$8315:$8315,Sheet1!$8316:$8316,Sheet1!$8317:$8317</definedName>
    <definedName name="QB_DATA_495" localSheetId="1" hidden="1">Sheet1!$8318:$8318,Sheet1!$8319:$8319,Sheet1!$8320:$8320,Sheet1!$8321:$8321,Sheet1!$8322:$8322,Sheet1!$8323:$8323,Sheet1!$8324:$8324,Sheet1!$8325:$8325,Sheet1!$8326:$8326,Sheet1!$8327:$8327,Sheet1!$8328:$8328,Sheet1!$8329:$8329,Sheet1!$8330:$8330,Sheet1!$8331:$8331,Sheet1!$8332:$8332,Sheet1!$8333:$8333</definedName>
    <definedName name="QB_DATA_496" localSheetId="1" hidden="1">Sheet1!$8334:$8334,Sheet1!$8335:$8335,Sheet1!$8336:$8336,Sheet1!$8337:$8337,Sheet1!$8338:$8338,Sheet1!$8339:$8339,Sheet1!$8340:$8340,Sheet1!$8341:$8341,Sheet1!$8342:$8342,Sheet1!$8343:$8343,Sheet1!$8344:$8344,Sheet1!$8345:$8345,Sheet1!$8346:$8346,Sheet1!$8347:$8347,Sheet1!$8348:$8348,Sheet1!$8349:$8349</definedName>
    <definedName name="QB_DATA_497" localSheetId="1" hidden="1">Sheet1!$8350:$8350,Sheet1!$8351:$8351,Sheet1!$8352:$8352,Sheet1!$8353:$8353,Sheet1!$8354:$8354,Sheet1!$8355:$8355,Sheet1!$8356:$8356,Sheet1!$8357:$8357,Sheet1!$8358:$8358,Sheet1!$8359:$8359,Sheet1!$8360:$8360,Sheet1!$8361:$8361,Sheet1!$8362:$8362,Sheet1!$8363:$8363,Sheet1!$8364:$8364,Sheet1!$8365:$8365</definedName>
    <definedName name="QB_DATA_498" localSheetId="1" hidden="1">Sheet1!$8366:$8366,Sheet1!$8367:$8367,Sheet1!$8368:$8368,Sheet1!$8369:$8369,Sheet1!$8370:$8370,Sheet1!$8371:$8371,Sheet1!$8372:$8372,Sheet1!$8373:$8373,Sheet1!$8374:$8374,Sheet1!$8375:$8375,Sheet1!$8376:$8376,Sheet1!$8377:$8377,Sheet1!$8378:$8378,Sheet1!$8379:$8379,Sheet1!$8380:$8380,Sheet1!$8381:$8381</definedName>
    <definedName name="QB_DATA_499" localSheetId="1" hidden="1">Sheet1!$8382:$8382,Sheet1!$8383:$8383,Sheet1!$8384:$8384,Sheet1!$8385:$8385,Sheet1!$8386:$8386,Sheet1!$8387:$8387,Sheet1!$8388:$8388,Sheet1!$8389:$8389,Sheet1!$8390:$8390,Sheet1!$8391:$8391,Sheet1!$8392:$8392,Sheet1!$8393:$8393,Sheet1!$8394:$8394,Sheet1!$8395:$8395,Sheet1!$8396:$8396,Sheet1!$8397:$8397</definedName>
    <definedName name="QB_DATA_5" localSheetId="1" hidden="1">Sheet1!$84:$84,Sheet1!$85:$85,Sheet1!$86:$86,Sheet1!$87:$87,Sheet1!$88:$88,Sheet1!$89:$89,Sheet1!$90:$90,Sheet1!$91:$91,Sheet1!$92:$92,Sheet1!$93:$93,Sheet1!$94:$94,Sheet1!$95:$95,Sheet1!$96:$96,Sheet1!$97:$97,Sheet1!$98:$98,Sheet1!$99:$99</definedName>
    <definedName name="QB_DATA_50" localSheetId="1" hidden="1">Sheet1!$810:$810,Sheet1!$811:$811,Sheet1!$812:$812,Sheet1!$813:$813,Sheet1!$814:$814,Sheet1!$815:$815,Sheet1!$816:$816,Sheet1!$817:$817,Sheet1!$818:$818,Sheet1!$819:$819,Sheet1!$820:$820,Sheet1!$821:$821,Sheet1!$822:$822,Sheet1!$823:$823,Sheet1!$824:$824,Sheet1!$825:$825</definedName>
    <definedName name="QB_DATA_500" localSheetId="1" hidden="1">Sheet1!$8398:$8398,Sheet1!$8399:$8399,Sheet1!$8400:$8400,Sheet1!$8401:$8401,Sheet1!$8402:$8402,Sheet1!$8403:$8403,Sheet1!$8404:$8404,Sheet1!$8405:$8405,Sheet1!$8406:$8406,Sheet1!$8407:$8407,Sheet1!$8408:$8408,Sheet1!$8409:$8409,Sheet1!$8410:$8410,Sheet1!$8411:$8411,Sheet1!$8412:$8412,Sheet1!$8413:$8413</definedName>
    <definedName name="QB_DATA_501" localSheetId="1" hidden="1">Sheet1!$8414:$8414,Sheet1!$8415:$8415,Sheet1!$8416:$8416,Sheet1!$8417:$8417,Sheet1!$8418:$8418,Sheet1!$8419:$8419,Sheet1!$8420:$8420,Sheet1!$8421:$8421,Sheet1!$8422:$8422,Sheet1!$8423:$8423,Sheet1!$8424:$8424,Sheet1!$8425:$8425,Sheet1!$8426:$8426,Sheet1!$8427:$8427,Sheet1!$8428:$8428,Sheet1!$8429:$8429</definedName>
    <definedName name="QB_DATA_502" localSheetId="1" hidden="1">Sheet1!$8430:$8430,Sheet1!$8431:$8431,Sheet1!$8432:$8432,Sheet1!$8433:$8433,Sheet1!$8434:$8434,Sheet1!$8435:$8435,Sheet1!$8436:$8436,Sheet1!$8437:$8437,Sheet1!$8438:$8438,Sheet1!$8439:$8439,Sheet1!$8440:$8440,Sheet1!$8441:$8441,Sheet1!$8442:$8442,Sheet1!$8443:$8443,Sheet1!$8444:$8444,Sheet1!$8445:$8445</definedName>
    <definedName name="QB_DATA_503" localSheetId="1" hidden="1">Sheet1!$8446:$8446,Sheet1!$8447:$8447,Sheet1!$8448:$8448,Sheet1!$8449:$8449,Sheet1!$8450:$8450,Sheet1!$8451:$8451,Sheet1!$8452:$8452,Sheet1!$8453:$8453,Sheet1!$8454:$8454,Sheet1!$8455:$8455,Sheet1!$8456:$8456,Sheet1!$8457:$8457,Sheet1!$8458:$8458,Sheet1!$8459:$8459,Sheet1!$8460:$8460,Sheet1!$8461:$8461</definedName>
    <definedName name="QB_DATA_504" localSheetId="1" hidden="1">Sheet1!$8462:$8462,Sheet1!$8463:$8463,Sheet1!$8464:$8464,Sheet1!$8465:$8465,Sheet1!$8466:$8466,Sheet1!$8467:$8467,Sheet1!$8468:$8468,Sheet1!$8469:$8469,Sheet1!$8470:$8470,Sheet1!$8471:$8471,Sheet1!$8472:$8472,Sheet1!$8473:$8473,Sheet1!$8474:$8474,Sheet1!$8475:$8475,Sheet1!$8476:$8476,Sheet1!$8477:$8477</definedName>
    <definedName name="QB_DATA_505" localSheetId="1" hidden="1">Sheet1!$8478:$8478,Sheet1!$8479:$8479,Sheet1!$8480:$8480,Sheet1!$8481:$8481,Sheet1!$8482:$8482,Sheet1!$8483:$8483,Sheet1!$8484:$8484,Sheet1!$8485:$8485,Sheet1!$8486:$8486,Sheet1!$8487:$8487,Sheet1!$8488:$8488,Sheet1!$8489:$8489,Sheet1!$8490:$8490,Sheet1!$8491:$8491,Sheet1!$8492:$8492,Sheet1!$8493:$8493</definedName>
    <definedName name="QB_DATA_506" localSheetId="1" hidden="1">Sheet1!$8494:$8494,Sheet1!$8495:$8495,Sheet1!$8496:$8496,Sheet1!$8497:$8497,Sheet1!$8498:$8498,Sheet1!$8499:$8499,Sheet1!$8500:$8500,Sheet1!$8501:$8501,Sheet1!$8502:$8502,Sheet1!$8503:$8503,Sheet1!$8504:$8504,Sheet1!$8505:$8505,Sheet1!$8506:$8506,Sheet1!$8507:$8507,Sheet1!$8508:$8508,Sheet1!$8509:$8509</definedName>
    <definedName name="QB_DATA_507" localSheetId="1" hidden="1">Sheet1!$8510:$8510,Sheet1!$8511:$8511,Sheet1!$8512:$8512,Sheet1!$8513:$8513,Sheet1!$8514:$8514,Sheet1!$8515:$8515,Sheet1!$8516:$8516,Sheet1!$8517:$8517,Sheet1!$8518:$8518,Sheet1!$8519:$8519,Sheet1!$8520:$8520,Sheet1!$8521:$8521,Sheet1!$8522:$8522,Sheet1!$8523:$8523,Sheet1!$8524:$8524,Sheet1!$8525:$8525</definedName>
    <definedName name="QB_DATA_508" localSheetId="1" hidden="1">Sheet1!$8526:$8526,Sheet1!$8528:$8528,Sheet1!$8529:$8529,Sheet1!$8531:$8531,Sheet1!$8532:$8532,Sheet1!$8533:$8533,Sheet1!$8534:$8534,Sheet1!$8535:$8535,Sheet1!$8536:$8536,Sheet1!$8537:$8537,Sheet1!$8538:$8538,Sheet1!$8539:$8539,Sheet1!$8540:$8540,Sheet1!$8541:$8541,Sheet1!$8542:$8542,Sheet1!$8543:$8543</definedName>
    <definedName name="QB_DATA_509" localSheetId="1" hidden="1">Sheet1!$8544:$8544,Sheet1!$8545:$8545,Sheet1!$8546:$8546,Sheet1!$8547:$8547,Sheet1!$8548:$8548,Sheet1!$8549:$8549,Sheet1!$8550:$8550,Sheet1!$8551:$8551,Sheet1!$8552:$8552,Sheet1!$8553:$8553,Sheet1!$8554:$8554,Sheet1!$8555:$8555,Sheet1!$8557:$8557,Sheet1!$8558:$8558,Sheet1!$8559:$8559,Sheet1!$8561:$8561</definedName>
    <definedName name="QB_DATA_51" localSheetId="1" hidden="1">Sheet1!$826:$826,Sheet1!$827:$827,Sheet1!$828:$828,Sheet1!$829:$829,Sheet1!$830:$830,Sheet1!$831:$831,Sheet1!$832:$832,Sheet1!$833:$833,Sheet1!$834:$834,Sheet1!$835:$835,Sheet1!$836:$836,Sheet1!$837:$837,Sheet1!$838:$838,Sheet1!$839:$839,Sheet1!$840:$840,Sheet1!$841:$841</definedName>
    <definedName name="QB_DATA_510" localSheetId="1" hidden="1">Sheet1!$8563:$8563,Sheet1!$8564:$8564,Sheet1!$8566:$8566,Sheet1!$8567:$8567,Sheet1!$8569:$8569,Sheet1!$8570:$8570,Sheet1!$8571:$8571,Sheet1!$8572:$8572,Sheet1!$8573:$8573,Sheet1!$8574:$8574,Sheet1!$8576:$8576,Sheet1!$8578:$8578,Sheet1!$8580:$8580,Sheet1!$8582:$8582,Sheet1!$8584:$8584,Sheet1!$8585:$8585</definedName>
    <definedName name="QB_DATA_511" localSheetId="1" hidden="1">Sheet1!$8586:$8586,Sheet1!$8589:$8589,Sheet1!$8590:$8590,Sheet1!$8591:$8591,Sheet1!$8592:$8592,Sheet1!$8594:$8594,Sheet1!$8596:$8596,Sheet1!$8597:$8597,Sheet1!$8598:$8598,Sheet1!$8599:$8599,Sheet1!$8601:$8601,Sheet1!$8602:$8602,Sheet1!$8603:$8603,Sheet1!$8604:$8604,Sheet1!$8605:$8605,Sheet1!$8607:$8607</definedName>
    <definedName name="QB_DATA_512" localSheetId="1" hidden="1">Sheet1!$8608:$8608,Sheet1!$8610:$8610,Sheet1!$8612:$8612,Sheet1!$8615:$8615,Sheet1!$8616:$8616,Sheet1!$8617:$8617,Sheet1!$8618:$8618,Sheet1!$8619:$8619,Sheet1!$8620:$8620,Sheet1!$8621:$8621,Sheet1!$8622:$8622,Sheet1!$8623:$8623,Sheet1!$8624:$8624,Sheet1!$8625:$8625,Sheet1!$8626:$8626,Sheet1!$8627:$8627</definedName>
    <definedName name="QB_DATA_513" localSheetId="1" hidden="1">Sheet1!$8628:$8628,Sheet1!$8629:$8629,Sheet1!$8630:$8630,Sheet1!$8631:$8631,Sheet1!$8632:$8632,Sheet1!$8633:$8633,Sheet1!$8634:$8634,Sheet1!$8635:$8635,Sheet1!$8636:$8636,Sheet1!$8637:$8637,Sheet1!$8638:$8638,Sheet1!$8639:$8639,Sheet1!$8640:$8640,Sheet1!$8641:$8641,Sheet1!$8642:$8642,Sheet1!$8643:$8643</definedName>
    <definedName name="QB_DATA_514" localSheetId="1" hidden="1">Sheet1!$8644:$8644,Sheet1!$8645:$8645,Sheet1!$8646:$8646,Sheet1!$8647:$8647,Sheet1!$8648:$8648,Sheet1!$8649:$8649,Sheet1!$8650:$8650,Sheet1!$8651:$8651,Sheet1!$8652:$8652,Sheet1!$8653:$8653,Sheet1!$8654:$8654,Sheet1!$8655:$8655,Sheet1!$8656:$8656,Sheet1!$8657:$8657,Sheet1!$8658:$8658,Sheet1!$8659:$8659</definedName>
    <definedName name="QB_DATA_515" localSheetId="1" hidden="1">Sheet1!$8660:$8660,Sheet1!$8661:$8661,Sheet1!$8662:$8662,Sheet1!$8663:$8663,Sheet1!$8664:$8664,Sheet1!$8665:$8665,Sheet1!$8666:$8666,Sheet1!$8667:$8667,Sheet1!$8668:$8668,Sheet1!$8669:$8669,Sheet1!$8670:$8670,Sheet1!$8671:$8671,Sheet1!$8672:$8672,Sheet1!$8673:$8673,Sheet1!$8674:$8674,Sheet1!$8675:$8675</definedName>
    <definedName name="QB_DATA_516" localSheetId="1" hidden="1">Sheet1!$8676:$8676,Sheet1!$8677:$8677,Sheet1!$8678:$8678,Sheet1!$8679:$8679,Sheet1!$8680:$8680,Sheet1!$8681:$8681,Sheet1!$8682:$8682,Sheet1!$8683:$8683,Sheet1!$8684:$8684,Sheet1!$8685:$8685,Sheet1!$8686:$8686,Sheet1!$8687:$8687,Sheet1!$8688:$8688,Sheet1!$8689:$8689,Sheet1!$8690:$8690,Sheet1!$8691:$8691</definedName>
    <definedName name="QB_DATA_517" localSheetId="1" hidden="1">Sheet1!$8692:$8692,Sheet1!$8693:$8693,Sheet1!$8694:$8694,Sheet1!$8695:$8695,Sheet1!$8696:$8696,Sheet1!$8697:$8697,Sheet1!$8698:$8698,Sheet1!$8699:$8699,Sheet1!$8700:$8700,Sheet1!$8701:$8701,Sheet1!$8702:$8702,Sheet1!$8703:$8703,Sheet1!$8704:$8704,Sheet1!$8705:$8705,Sheet1!$8706:$8706,Sheet1!$8707:$8707</definedName>
    <definedName name="QB_DATA_518" localSheetId="1" hidden="1">Sheet1!$8708:$8708,Sheet1!$8709:$8709,Sheet1!$8710:$8710,Sheet1!$8711:$8711,Sheet1!$8712:$8712,Sheet1!$8713:$8713,Sheet1!$8714:$8714,Sheet1!$8715:$8715,Sheet1!$8716:$8716,Sheet1!$8717:$8717,Sheet1!$8718:$8718,Sheet1!$8719:$8719,Sheet1!$8720:$8720,Sheet1!$8721:$8721,Sheet1!$8722:$8722,Sheet1!$8723:$8723</definedName>
    <definedName name="QB_DATA_519" localSheetId="1" hidden="1">Sheet1!$8724:$8724,Sheet1!$8725:$8725,Sheet1!$8726:$8726,Sheet1!$8727:$8727,Sheet1!$8728:$8728,Sheet1!$8729:$8729,Sheet1!$8730:$8730,Sheet1!$8731:$8731,Sheet1!$8732:$8732,Sheet1!$8733:$8733,Sheet1!$8734:$8734,Sheet1!$8735:$8735,Sheet1!$8736:$8736,Sheet1!$8737:$8737,Sheet1!$8738:$8738,Sheet1!$8739:$8739</definedName>
    <definedName name="QB_DATA_52" localSheetId="1" hidden="1">Sheet1!$842:$842,Sheet1!$843:$843,Sheet1!$844:$844,Sheet1!$845:$845,Sheet1!$846:$846,Sheet1!$847:$847,Sheet1!$848:$848,Sheet1!$849:$849,Sheet1!$850:$850,Sheet1!$851:$851,Sheet1!$852:$852,Sheet1!$853:$853,Sheet1!$854:$854,Sheet1!$855:$855,Sheet1!$856:$856,Sheet1!$857:$857</definedName>
    <definedName name="QB_DATA_520" localSheetId="1" hidden="1">Sheet1!$8740:$8740,Sheet1!$8741:$8741,Sheet1!$8742:$8742,Sheet1!$8743:$8743,Sheet1!$8744:$8744,Sheet1!$8745:$8745,Sheet1!$8746:$8746,Sheet1!$8747:$8747,Sheet1!$8748:$8748,Sheet1!$8749:$8749,Sheet1!$8750:$8750,Sheet1!$8751:$8751,Sheet1!$8752:$8752,Sheet1!$8753:$8753,Sheet1!$8754:$8754,Sheet1!$8755:$8755</definedName>
    <definedName name="QB_DATA_521" localSheetId="1" hidden="1">Sheet1!$8756:$8756,Sheet1!$8757:$8757,Sheet1!$8758:$8758,Sheet1!$8759:$8759,Sheet1!$8760:$8760,Sheet1!$8761:$8761,Sheet1!$8762:$8762,Sheet1!$8763:$8763,Sheet1!$8764:$8764,Sheet1!$8765:$8765,Sheet1!$8766:$8766,Sheet1!$8767:$8767,Sheet1!$8768:$8768,Sheet1!$8769:$8769,Sheet1!$8770:$8770,Sheet1!$8771:$8771</definedName>
    <definedName name="QB_DATA_522" localSheetId="1" hidden="1">Sheet1!$8772:$8772,Sheet1!$8773:$8773,Sheet1!$8774:$8774,Sheet1!$8775:$8775,Sheet1!$8776:$8776,Sheet1!$8777:$8777,Sheet1!$8778:$8778,Sheet1!$8779:$8779,Sheet1!$8780:$8780,Sheet1!$8781:$8781,Sheet1!$8782:$8782,Sheet1!$8783:$8783,Sheet1!$8784:$8784,Sheet1!$8785:$8785,Sheet1!$8786:$8786,Sheet1!$8787:$8787</definedName>
    <definedName name="QB_DATA_523" localSheetId="1" hidden="1">Sheet1!$8788:$8788,Sheet1!$8789:$8789,Sheet1!$8790:$8790,Sheet1!$8791:$8791,Sheet1!$8792:$8792,Sheet1!$8793:$8793,Sheet1!$8794:$8794,Sheet1!$8795:$8795,Sheet1!$8796:$8796,Sheet1!$8797:$8797,Sheet1!$8798:$8798,Sheet1!$8799:$8799,Sheet1!$8800:$8800,Sheet1!$8801:$8801,Sheet1!$8802:$8802,Sheet1!$8803:$8803</definedName>
    <definedName name="QB_DATA_524" localSheetId="1" hidden="1">Sheet1!$8804:$8804,Sheet1!$8805:$8805,Sheet1!$8806:$8806,Sheet1!$8807:$8807,Sheet1!$8808:$8808,Sheet1!$8809:$8809,Sheet1!$8810:$8810,Sheet1!$8811:$8811,Sheet1!$8812:$8812,Sheet1!$8813:$8813,Sheet1!$8814:$8814,Sheet1!$8815:$8815,Sheet1!$8816:$8816,Sheet1!$8817:$8817,Sheet1!$8818:$8818,Sheet1!$8819:$8819</definedName>
    <definedName name="QB_DATA_525" localSheetId="1" hidden="1">Sheet1!$8820:$8820,Sheet1!$8821:$8821,Sheet1!$8822:$8822,Sheet1!$8823:$8823,Sheet1!$8824:$8824,Sheet1!$8825:$8825,Sheet1!$8826:$8826,Sheet1!$8827:$8827,Sheet1!$8828:$8828,Sheet1!$8829:$8829,Sheet1!$8830:$8830,Sheet1!$8831:$8831,Sheet1!$8832:$8832,Sheet1!$8833:$8833,Sheet1!$8834:$8834,Sheet1!$8835:$8835</definedName>
    <definedName name="QB_DATA_526" localSheetId="1" hidden="1">Sheet1!$8836:$8836,Sheet1!$8837:$8837,Sheet1!$8838:$8838,Sheet1!$8839:$8839,Sheet1!$8840:$8840,Sheet1!$8841:$8841,Sheet1!$8842:$8842,Sheet1!$8843:$8843,Sheet1!$8844:$8844,Sheet1!$8845:$8845,Sheet1!$8846:$8846,Sheet1!$8847:$8847,Sheet1!$8848:$8848,Sheet1!$8849:$8849,Sheet1!$8850:$8850,Sheet1!$8851:$8851</definedName>
    <definedName name="QB_DATA_527" localSheetId="1" hidden="1">Sheet1!$8852:$8852,Sheet1!$8853:$8853,Sheet1!$8854:$8854,Sheet1!$8855:$8855,Sheet1!$8856:$8856,Sheet1!$8857:$8857,Sheet1!$8858:$8858,Sheet1!$8859:$8859,Sheet1!$8860:$8860,Sheet1!$8861:$8861,Sheet1!$8862:$8862,Sheet1!$8863:$8863,Sheet1!$8864:$8864,Sheet1!$8865:$8865,Sheet1!$8866:$8866,Sheet1!$8867:$8867</definedName>
    <definedName name="QB_DATA_528" localSheetId="1" hidden="1">Sheet1!$8868:$8868,Sheet1!$8869:$8869,Sheet1!$8870:$8870,Sheet1!$8871:$8871,Sheet1!$8872:$8872,Sheet1!$8873:$8873,Sheet1!$8874:$8874,Sheet1!$8875:$8875,Sheet1!$8876:$8876,Sheet1!$8877:$8877,Sheet1!$8878:$8878,Sheet1!$8879:$8879,Sheet1!$8880:$8880,Sheet1!$8881:$8881,Sheet1!$8882:$8882,Sheet1!$8883:$8883</definedName>
    <definedName name="QB_DATA_529" localSheetId="1" hidden="1">Sheet1!$8884:$8884,Sheet1!$8885:$8885,Sheet1!$8886:$8886,Sheet1!$8887:$8887,Sheet1!$8888:$8888,Sheet1!$8889:$8889,Sheet1!$8890:$8890,Sheet1!$8891:$8891,Sheet1!$8892:$8892,Sheet1!$8893:$8893,Sheet1!$8894:$8894,Sheet1!$8895:$8895,Sheet1!$8896:$8896,Sheet1!$8897:$8897,Sheet1!$8898:$8898,Sheet1!$8899:$8899</definedName>
    <definedName name="QB_DATA_53" localSheetId="1" hidden="1">Sheet1!$858:$858,Sheet1!$859:$859,Sheet1!$860:$860,Sheet1!$861:$861,Sheet1!$862:$862,Sheet1!$863:$863,Sheet1!$864:$864,Sheet1!$865:$865,Sheet1!$866:$866,Sheet1!$867:$867,Sheet1!$868:$868,Sheet1!$869:$869,Sheet1!$870:$870,Sheet1!$871:$871,Sheet1!$872:$872,Sheet1!$873:$873</definedName>
    <definedName name="QB_DATA_530" localSheetId="1" hidden="1">Sheet1!$8900:$8900,Sheet1!$8901:$8901,Sheet1!$8902:$8902,Sheet1!$8903:$8903,Sheet1!$8904:$8904,Sheet1!$8905:$8905,Sheet1!$8906:$8906,Sheet1!$8907:$8907,Sheet1!$8908:$8908,Sheet1!$8909:$8909,Sheet1!$8910:$8910,Sheet1!$8911:$8911,Sheet1!$8912:$8912,Sheet1!$8913:$8913,Sheet1!$8914:$8914,Sheet1!$8915:$8915</definedName>
    <definedName name="QB_DATA_531" localSheetId="1" hidden="1">Sheet1!$8916:$8916,Sheet1!$8917:$8917,Sheet1!$8918:$8918,Sheet1!$8919:$8919,Sheet1!$8920:$8920,Sheet1!$8921:$8921,Sheet1!$8922:$8922,Sheet1!$8923:$8923,Sheet1!$8924:$8924,Sheet1!$8925:$8925,Sheet1!$8926:$8926,Sheet1!$8927:$8927,Sheet1!$8928:$8928,Sheet1!$8929:$8929,Sheet1!$8930:$8930,Sheet1!$8931:$8931</definedName>
    <definedName name="QB_DATA_532" localSheetId="1" hidden="1">Sheet1!$8932:$8932,Sheet1!$8933:$8933,Sheet1!$8934:$8934,Sheet1!$8935:$8935,Sheet1!$8936:$8936,Sheet1!$8937:$8937,Sheet1!$8938:$8938,Sheet1!$8939:$8939,Sheet1!$8940:$8940,Sheet1!$8941:$8941,Sheet1!$8942:$8942,Sheet1!$8943:$8943,Sheet1!$8944:$8944,Sheet1!$8945:$8945,Sheet1!$8946:$8946,Sheet1!$8947:$8947</definedName>
    <definedName name="QB_DATA_533" localSheetId="1" hidden="1">Sheet1!$8948:$8948,Sheet1!$8949:$8949,Sheet1!$8950:$8950,Sheet1!$8951:$8951,Sheet1!$8952:$8952,Sheet1!$8953:$8953,Sheet1!$8954:$8954,Sheet1!$8955:$8955,Sheet1!$8956:$8956,Sheet1!$8957:$8957,Sheet1!$8958:$8958,Sheet1!$8959:$8959,Sheet1!$8960:$8960,Sheet1!$8961:$8961,Sheet1!$8962:$8962,Sheet1!$8963:$8963</definedName>
    <definedName name="QB_DATA_534" localSheetId="1" hidden="1">Sheet1!$8964:$8964,Sheet1!$8965:$8965,Sheet1!$8966:$8966,Sheet1!$8967:$8967,Sheet1!$8968:$8968,Sheet1!$8969:$8969,Sheet1!$8970:$8970,Sheet1!$8971:$8971,Sheet1!$8972:$8972,Sheet1!$8973:$8973,Sheet1!$8974:$8974,Sheet1!$8975:$8975,Sheet1!$8976:$8976,Sheet1!$8977:$8977,Sheet1!$8978:$8978,Sheet1!$8979:$8979</definedName>
    <definedName name="QB_DATA_535" localSheetId="1" hidden="1">Sheet1!$8980:$8980,Sheet1!$8981:$8981,Sheet1!$8982:$8982,Sheet1!$8983:$8983,Sheet1!$8984:$8984,Sheet1!$8985:$8985,Sheet1!$8986:$8986,Sheet1!$8987:$8987,Sheet1!$8988:$8988,Sheet1!$8989:$8989,Sheet1!$8990:$8990,Sheet1!$8991:$8991,Sheet1!$8992:$8992,Sheet1!$8993:$8993,Sheet1!$8994:$8994,Sheet1!$8995:$8995</definedName>
    <definedName name="QB_DATA_536" localSheetId="1" hidden="1">Sheet1!$8996:$8996,Sheet1!$8997:$8997,Sheet1!$8998:$8998,Sheet1!$8999:$8999,Sheet1!$9000:$9000,Sheet1!$9001:$9001,Sheet1!$9002:$9002,Sheet1!$9003:$9003,Sheet1!$9004:$9004,Sheet1!$9005:$9005,Sheet1!$9006:$9006,Sheet1!$9007:$9007,Sheet1!$9008:$9008,Sheet1!$9009:$9009,Sheet1!$9010:$9010,Sheet1!$9011:$9011</definedName>
    <definedName name="QB_DATA_537" localSheetId="1" hidden="1">Sheet1!$9012:$9012,Sheet1!$9013:$9013,Sheet1!$9014:$9014,Sheet1!$9015:$9015,Sheet1!$9016:$9016,Sheet1!$9017:$9017,Sheet1!$9018:$9018,Sheet1!$9019:$9019,Sheet1!$9020:$9020,Sheet1!$9021:$9021,Sheet1!$9022:$9022,Sheet1!$9023:$9023,Sheet1!$9024:$9024,Sheet1!$9025:$9025,Sheet1!$9026:$9026,Sheet1!$9027:$9027</definedName>
    <definedName name="QB_DATA_538" localSheetId="1" hidden="1">Sheet1!$9028:$9028,Sheet1!$9029:$9029,Sheet1!$9030:$9030,Sheet1!$9031:$9031,Sheet1!$9032:$9032,Sheet1!$9034:$9034,Sheet1!$9035:$9035,Sheet1!$9036:$9036,Sheet1!$9037:$9037,Sheet1!$9038:$9038,Sheet1!$9040:$9040,Sheet1!$9042:$9042,Sheet1!$9044:$9044,Sheet1!$9045:$9045,Sheet1!$9047:$9047,Sheet1!$9048:$9048</definedName>
    <definedName name="QB_DATA_539" localSheetId="1" hidden="1">Sheet1!$9049:$9049,Sheet1!$9050:$9050,Sheet1!$9052:$9052,Sheet1!$9053:$9053,Sheet1!$9054:$9054,Sheet1!$9055:$9055,Sheet1!$9056:$9056,Sheet1!$9057:$9057,Sheet1!$9058:$9058,Sheet1!$9059:$9059,Sheet1!$9060:$9060,Sheet1!$9061:$9061,Sheet1!$9062:$9062,Sheet1!$9063:$9063,Sheet1!$9064:$9064,Sheet1!$9066:$9066</definedName>
    <definedName name="QB_DATA_54" localSheetId="1" hidden="1">Sheet1!$874:$874,Sheet1!$875:$875,Sheet1!$876:$876,Sheet1!$877:$877,Sheet1!$878:$878,Sheet1!$879:$879,Sheet1!$880:$880,Sheet1!$881:$881,Sheet1!$882:$882,Sheet1!$883:$883,Sheet1!$884:$884,Sheet1!$885:$885,Sheet1!$886:$886,Sheet1!$887:$887,Sheet1!$888:$888,Sheet1!$889:$889</definedName>
    <definedName name="QB_DATA_540" localSheetId="1" hidden="1">Sheet1!$9067:$9067,Sheet1!$9068:$9068,Sheet1!$9069:$9069,Sheet1!$9070:$9070,Sheet1!$9071:$9071,Sheet1!$9073:$9073,Sheet1!$9074:$9074,Sheet1!$9075:$9075,Sheet1!$9076:$9076,Sheet1!$9077:$9077,Sheet1!$9078:$9078,Sheet1!$9079:$9079,Sheet1!$9080:$9080,Sheet1!$9081:$9081,Sheet1!$9082:$9082,Sheet1!$9083:$9083</definedName>
    <definedName name="QB_DATA_541" localSheetId="1" hidden="1">Sheet1!$9084:$9084,Sheet1!$9085:$9085,Sheet1!$9086:$9086,Sheet1!$9088:$9088,Sheet1!$9090:$9090,Sheet1!$9092:$9092,Sheet1!$9095:$9095,Sheet1!$9098:$9098,Sheet1!$9100:$9100,Sheet1!$9102:$9102</definedName>
    <definedName name="QB_DATA_55" localSheetId="1" hidden="1">Sheet1!$890:$890,Sheet1!$891:$891,Sheet1!$892:$892,Sheet1!$893:$893,Sheet1!$894:$894,Sheet1!$895:$895,Sheet1!$896:$896,Sheet1!$897:$897,Sheet1!$898:$898,Sheet1!$899:$899,Sheet1!$900:$900,Sheet1!$901:$901,Sheet1!$902:$902,Sheet1!$903:$903,Sheet1!$904:$904,Sheet1!$905:$905</definedName>
    <definedName name="QB_DATA_56" localSheetId="1" hidden="1">Sheet1!$906:$906,Sheet1!$907:$907,Sheet1!$908:$908,Sheet1!$909:$909,Sheet1!$910:$910,Sheet1!$911:$911,Sheet1!$912:$912,Sheet1!$913:$913,Sheet1!$914:$914,Sheet1!$915:$915,Sheet1!$916:$916,Sheet1!$917:$917,Sheet1!$918:$918,Sheet1!$919:$919,Sheet1!$920:$920,Sheet1!$921:$921</definedName>
    <definedName name="QB_DATA_57" localSheetId="1" hidden="1">Sheet1!$922:$922,Sheet1!$923:$923,Sheet1!$924:$924,Sheet1!$925:$925,Sheet1!$926:$926,Sheet1!$927:$927,Sheet1!$928:$928,Sheet1!$929:$929,Sheet1!$930:$930,Sheet1!$931:$931,Sheet1!$932:$932,Sheet1!$933:$933,Sheet1!$934:$934,Sheet1!$935:$935,Sheet1!$936:$936,Sheet1!$937:$937</definedName>
    <definedName name="QB_DATA_58" localSheetId="1" hidden="1">Sheet1!$938:$938,Sheet1!$939:$939,Sheet1!$940:$940,Sheet1!$941:$941,Sheet1!$942:$942,Sheet1!$943:$943,Sheet1!$944:$944,Sheet1!$945:$945,Sheet1!$946:$946,Sheet1!$947:$947,Sheet1!$948:$948,Sheet1!$949:$949,Sheet1!$950:$950,Sheet1!$951:$951,Sheet1!$952:$952,Sheet1!$953:$953</definedName>
    <definedName name="QB_DATA_59" localSheetId="1" hidden="1">Sheet1!$954:$954,Sheet1!$955:$955,Sheet1!$956:$956,Sheet1!$957:$957,Sheet1!$958:$958,Sheet1!$959:$959,Sheet1!$960:$960,Sheet1!$961:$961,Sheet1!$962:$962,Sheet1!$963:$963,Sheet1!$964:$964,Sheet1!$965:$965,Sheet1!$966:$966,Sheet1!$967:$967,Sheet1!$968:$968,Sheet1!$969:$969</definedName>
    <definedName name="QB_DATA_6" localSheetId="1" hidden="1">Sheet1!$100:$100,Sheet1!$101:$101,Sheet1!$102:$102,Sheet1!$103:$103,Sheet1!$104:$104,Sheet1!$105:$105,Sheet1!$106:$106,Sheet1!$107:$107,Sheet1!$108:$108,Sheet1!$109:$109,Sheet1!$110:$110,Sheet1!$111:$111,Sheet1!$113:$113,Sheet1!$114:$114,Sheet1!$115:$115,Sheet1!$116:$116</definedName>
    <definedName name="QB_DATA_60" localSheetId="1" hidden="1">Sheet1!$970:$970,Sheet1!$971:$971,Sheet1!$972:$972,Sheet1!$973:$973,Sheet1!$974:$974,Sheet1!$975:$975,Sheet1!$976:$976,Sheet1!$977:$977,Sheet1!$978:$978,Sheet1!$979:$979,Sheet1!$980:$980,Sheet1!$981:$981,Sheet1!$982:$982,Sheet1!$983:$983,Sheet1!$984:$984,Sheet1!$985:$985</definedName>
    <definedName name="QB_DATA_61" localSheetId="1" hidden="1">Sheet1!$986:$986,Sheet1!$987:$987,Sheet1!$988:$988,Sheet1!$989:$989,Sheet1!$990:$990,Sheet1!$991:$991,Sheet1!$992:$992,Sheet1!$993:$993,Sheet1!$994:$994,Sheet1!$995:$995,Sheet1!$996:$996,Sheet1!$997:$997,Sheet1!$998:$998,Sheet1!$999:$999,Sheet1!$1000:$1000,Sheet1!$1001:$1001</definedName>
    <definedName name="QB_DATA_62" localSheetId="1" hidden="1">Sheet1!$1002:$1002,Sheet1!$1003:$1003,Sheet1!$1004:$1004,Sheet1!$1005:$1005,Sheet1!$1006:$1006,Sheet1!$1007:$1007,Sheet1!$1008:$1008,Sheet1!$1009:$1009,Sheet1!$1010:$1010,Sheet1!$1011:$1011,Sheet1!$1012:$1012,Sheet1!$1013:$1013,Sheet1!$1014:$1014,Sheet1!$1015:$1015,Sheet1!$1016:$1016,Sheet1!$1017:$1017</definedName>
    <definedName name="QB_DATA_63" localSheetId="1" hidden="1">Sheet1!$1018:$1018,Sheet1!$1019:$1019,Sheet1!$1020:$1020,Sheet1!$1021:$1021,Sheet1!$1022:$1022,Sheet1!$1023:$1023,Sheet1!$1024:$1024,Sheet1!$1025:$1025,Sheet1!$1026:$1026,Sheet1!$1027:$1027,Sheet1!$1028:$1028,Sheet1!$1029:$1029,Sheet1!$1030:$1030,Sheet1!$1031:$1031,Sheet1!$1032:$1032,Sheet1!$1033:$1033</definedName>
    <definedName name="QB_DATA_64" localSheetId="1" hidden="1">Sheet1!$1034:$1034,Sheet1!$1035:$1035,Sheet1!$1036:$1036,Sheet1!$1037:$1037,Sheet1!$1038:$1038,Sheet1!$1039:$1039,Sheet1!$1040:$1040,Sheet1!$1041:$1041,Sheet1!$1042:$1042,Sheet1!$1043:$1043,Sheet1!$1044:$1044,Sheet1!$1045:$1045,Sheet1!$1046:$1046,Sheet1!$1047:$1047,Sheet1!$1048:$1048,Sheet1!$1049:$1049</definedName>
    <definedName name="QB_DATA_65" localSheetId="1" hidden="1">Sheet1!$1050:$1050,Sheet1!$1051:$1051,Sheet1!$1052:$1052,Sheet1!$1053:$1053,Sheet1!$1054:$1054,Sheet1!$1055:$1055,Sheet1!$1056:$1056,Sheet1!$1057:$1057,Sheet1!$1058:$1058,Sheet1!$1059:$1059,Sheet1!$1060:$1060,Sheet1!$1061:$1061,Sheet1!$1062:$1062,Sheet1!$1063:$1063,Sheet1!$1064:$1064,Sheet1!$1065:$1065</definedName>
    <definedName name="QB_DATA_66" localSheetId="1" hidden="1">Sheet1!$1066:$1066,Sheet1!$1067:$1067,Sheet1!$1068:$1068,Sheet1!$1069:$1069,Sheet1!$1070:$1070,Sheet1!$1071:$1071,Sheet1!$1072:$1072,Sheet1!$1073:$1073,Sheet1!$1074:$1074,Sheet1!$1075:$1075,Sheet1!$1076:$1076,Sheet1!$1077:$1077,Sheet1!$1078:$1078,Sheet1!$1079:$1079,Sheet1!$1080:$1080,Sheet1!$1081:$1081</definedName>
    <definedName name="QB_DATA_67" localSheetId="1" hidden="1">Sheet1!$1082:$1082,Sheet1!$1083:$1083,Sheet1!$1084:$1084,Sheet1!$1085:$1085,Sheet1!$1086:$1086,Sheet1!$1087:$1087,Sheet1!$1088:$1088,Sheet1!$1089:$1089,Sheet1!$1090:$1090,Sheet1!$1091:$1091,Sheet1!$1092:$1092,Sheet1!$1093:$1093,Sheet1!$1094:$1094,Sheet1!$1095:$1095,Sheet1!$1096:$1096,Sheet1!$1097:$1097</definedName>
    <definedName name="QB_DATA_68" localSheetId="1" hidden="1">Sheet1!$1098:$1098,Sheet1!$1099:$1099,Sheet1!$1100:$1100,Sheet1!$1101:$1101,Sheet1!$1102:$1102,Sheet1!$1103:$1103,Sheet1!$1104:$1104,Sheet1!$1105:$1105,Sheet1!$1106:$1106,Sheet1!$1107:$1107,Sheet1!$1108:$1108,Sheet1!$1109:$1109,Sheet1!$1110:$1110,Sheet1!$1111:$1111,Sheet1!$1112:$1112,Sheet1!$1113:$1113</definedName>
    <definedName name="QB_DATA_69" localSheetId="1" hidden="1">Sheet1!$1114:$1114,Sheet1!$1115:$1115,Sheet1!$1116:$1116,Sheet1!$1117:$1117,Sheet1!$1118:$1118,Sheet1!$1119:$1119,Sheet1!$1120:$1120,Sheet1!$1121:$1121,Sheet1!$1122:$1122,Sheet1!$1123:$1123,Sheet1!$1124:$1124,Sheet1!$1125:$1125,Sheet1!$1126:$1126,Sheet1!$1127:$1127,Sheet1!$1128:$1128,Sheet1!$1129:$1129</definedName>
    <definedName name="QB_DATA_7" localSheetId="1" hidden="1">Sheet1!$117:$117,Sheet1!$118:$118,Sheet1!$119:$119,Sheet1!$120:$120,Sheet1!$121:$121,Sheet1!$122:$122,Sheet1!$123:$123,Sheet1!$124:$124,Sheet1!$125:$125,Sheet1!$127:$127,Sheet1!$128:$128,Sheet1!$129:$129,Sheet1!$130:$130,Sheet1!$131:$131,Sheet1!$132:$132,Sheet1!$133:$133</definedName>
    <definedName name="QB_DATA_70" localSheetId="1" hidden="1">Sheet1!$1130:$1130,Sheet1!$1131:$1131,Sheet1!$1132:$1132,Sheet1!$1133:$1133,Sheet1!$1134:$1134,Sheet1!$1135:$1135,Sheet1!$1136:$1136,Sheet1!$1137:$1137,Sheet1!$1138:$1138,Sheet1!$1139:$1139,Sheet1!$1140:$1140,Sheet1!$1141:$1141,Sheet1!$1142:$1142,Sheet1!$1143:$1143,Sheet1!$1144:$1144,Sheet1!$1145:$1145</definedName>
    <definedName name="QB_DATA_71" localSheetId="1" hidden="1">Sheet1!$1146:$1146,Sheet1!$1147:$1147,Sheet1!$1148:$1148,Sheet1!$1149:$1149,Sheet1!$1150:$1150,Sheet1!$1151:$1151,Sheet1!$1152:$1152,Sheet1!$1153:$1153,Sheet1!$1154:$1154,Sheet1!$1155:$1155,Sheet1!$1156:$1156,Sheet1!$1157:$1157,Sheet1!$1158:$1158,Sheet1!$1159:$1159,Sheet1!$1160:$1160,Sheet1!$1161:$1161</definedName>
    <definedName name="QB_DATA_72" localSheetId="1" hidden="1">Sheet1!$1162:$1162,Sheet1!$1163:$1163,Sheet1!$1164:$1164,Sheet1!$1165:$1165,Sheet1!$1166:$1166,Sheet1!$1167:$1167,Sheet1!$1168:$1168,Sheet1!$1169:$1169,Sheet1!$1170:$1170,Sheet1!$1171:$1171,Sheet1!$1172:$1172,Sheet1!$1173:$1173,Sheet1!$1174:$1174,Sheet1!$1175:$1175,Sheet1!$1176:$1176,Sheet1!$1177:$1177</definedName>
    <definedName name="QB_DATA_73" localSheetId="1" hidden="1">Sheet1!$1178:$1178,Sheet1!$1179:$1179,Sheet1!$1180:$1180,Sheet1!$1181:$1181,Sheet1!$1182:$1182,Sheet1!$1183:$1183,Sheet1!$1184:$1184,Sheet1!$1185:$1185,Sheet1!$1186:$1186,Sheet1!$1187:$1187,Sheet1!$1188:$1188,Sheet1!$1189:$1189,Sheet1!$1190:$1190,Sheet1!$1191:$1191,Sheet1!$1192:$1192,Sheet1!$1193:$1193</definedName>
    <definedName name="QB_DATA_74" localSheetId="1" hidden="1">Sheet1!$1194:$1194,Sheet1!$1195:$1195,Sheet1!$1196:$1196,Sheet1!$1197:$1197,Sheet1!$1198:$1198,Sheet1!$1199:$1199,Sheet1!$1200:$1200,Sheet1!$1201:$1201,Sheet1!$1202:$1202,Sheet1!$1203:$1203,Sheet1!$1204:$1204,Sheet1!$1205:$1205,Sheet1!$1206:$1206,Sheet1!$1207:$1207,Sheet1!$1208:$1208,Sheet1!$1209:$1209</definedName>
    <definedName name="QB_DATA_75" localSheetId="1" hidden="1">Sheet1!$1210:$1210,Sheet1!$1211:$1211,Sheet1!$1212:$1212,Sheet1!$1213:$1213,Sheet1!$1214:$1214,Sheet1!$1215:$1215,Sheet1!$1216:$1216,Sheet1!$1217:$1217,Sheet1!$1218:$1218,Sheet1!$1219:$1219,Sheet1!$1220:$1220,Sheet1!$1221:$1221,Sheet1!$1222:$1222,Sheet1!$1223:$1223,Sheet1!$1224:$1224,Sheet1!$1225:$1225</definedName>
    <definedName name="QB_DATA_76" localSheetId="1" hidden="1">Sheet1!$1226:$1226,Sheet1!$1227:$1227,Sheet1!$1228:$1228,Sheet1!$1229:$1229,Sheet1!$1230:$1230,Sheet1!$1231:$1231,Sheet1!$1232:$1232,Sheet1!$1233:$1233,Sheet1!$1234:$1234,Sheet1!$1235:$1235,Sheet1!$1236:$1236,Sheet1!$1237:$1237,Sheet1!$1238:$1238,Sheet1!$1239:$1239,Sheet1!$1240:$1240,Sheet1!$1241:$1241</definedName>
    <definedName name="QB_DATA_77" localSheetId="1" hidden="1">Sheet1!$1242:$1242,Sheet1!$1243:$1243,Sheet1!$1244:$1244,Sheet1!$1245:$1245,Sheet1!$1246:$1246,Sheet1!$1247:$1247,Sheet1!$1248:$1248,Sheet1!$1249:$1249,Sheet1!$1250:$1250,Sheet1!$1251:$1251,Sheet1!$1252:$1252,Sheet1!$1253:$1253,Sheet1!$1254:$1254,Sheet1!$1255:$1255,Sheet1!$1256:$1256,Sheet1!$1257:$1257</definedName>
    <definedName name="QB_DATA_78" localSheetId="1" hidden="1">Sheet1!$1258:$1258,Sheet1!$1259:$1259,Sheet1!$1260:$1260,Sheet1!$1261:$1261,Sheet1!$1262:$1262,Sheet1!$1263:$1263,Sheet1!$1264:$1264,Sheet1!$1265:$1265,Sheet1!$1266:$1266,Sheet1!$1267:$1267,Sheet1!$1268:$1268,Sheet1!$1269:$1269,Sheet1!$1270:$1270,Sheet1!$1271:$1271,Sheet1!$1272:$1272,Sheet1!$1273:$1273</definedName>
    <definedName name="QB_DATA_79" localSheetId="1" hidden="1">Sheet1!$1274:$1274,Sheet1!$1275:$1275,Sheet1!$1276:$1276,Sheet1!$1277:$1277,Sheet1!$1278:$1278,Sheet1!$1279:$1279,Sheet1!$1280:$1280,Sheet1!$1281:$1281,Sheet1!$1282:$1282,Sheet1!$1283:$1283,Sheet1!$1284:$1284,Sheet1!$1285:$1285,Sheet1!$1286:$1286,Sheet1!$1287:$1287,Sheet1!$1288:$1288,Sheet1!$1289:$1289</definedName>
    <definedName name="QB_DATA_8" localSheetId="1" hidden="1">Sheet1!$134:$134,Sheet1!$135:$135,Sheet1!$136:$136,Sheet1!$137:$137,Sheet1!$138:$138,Sheet1!$140:$140,Sheet1!$141:$141,Sheet1!$142:$142,Sheet1!$143:$143,Sheet1!$144:$144,Sheet1!$145:$145,Sheet1!$146:$146,Sheet1!$147:$147,Sheet1!$148:$148,Sheet1!$149:$149,Sheet1!$150:$150</definedName>
    <definedName name="QB_DATA_80" localSheetId="1" hidden="1">Sheet1!$1290:$1290,Sheet1!$1291:$1291,Sheet1!$1292:$1292,Sheet1!$1293:$1293,Sheet1!$1294:$1294,Sheet1!$1295:$1295,Sheet1!$1296:$1296,Sheet1!$1297:$1297,Sheet1!$1298:$1298,Sheet1!$1299:$1299,Sheet1!$1300:$1300,Sheet1!$1301:$1301,Sheet1!$1302:$1302,Sheet1!$1303:$1303,Sheet1!$1304:$1304,Sheet1!$1305:$1305</definedName>
    <definedName name="QB_DATA_81" localSheetId="1" hidden="1">Sheet1!$1306:$1306,Sheet1!$1307:$1307,Sheet1!$1308:$1308,Sheet1!$1309:$1309,Sheet1!$1310:$1310,Sheet1!$1311:$1311,Sheet1!$1312:$1312,Sheet1!$1313:$1313,Sheet1!$1314:$1314,Sheet1!$1315:$1315,Sheet1!$1316:$1316,Sheet1!$1317:$1317,Sheet1!$1318:$1318,Sheet1!$1319:$1319,Sheet1!$1320:$1320,Sheet1!$1321:$1321</definedName>
    <definedName name="QB_DATA_82" localSheetId="1" hidden="1">Sheet1!$1322:$1322,Sheet1!$1323:$1323,Sheet1!$1324:$1324,Sheet1!$1325:$1325,Sheet1!$1326:$1326,Sheet1!$1327:$1327,Sheet1!$1328:$1328,Sheet1!$1329:$1329,Sheet1!$1330:$1330,Sheet1!$1331:$1331,Sheet1!$1332:$1332,Sheet1!$1333:$1333,Sheet1!$1334:$1334,Sheet1!$1335:$1335,Sheet1!$1336:$1336,Sheet1!$1337:$1337</definedName>
    <definedName name="QB_DATA_83" localSheetId="1" hidden="1">Sheet1!$1338:$1338,Sheet1!$1339:$1339,Sheet1!$1340:$1340,Sheet1!$1341:$1341,Sheet1!$1342:$1342,Sheet1!$1343:$1343,Sheet1!$1344:$1344,Sheet1!$1345:$1345,Sheet1!$1346:$1346,Sheet1!$1347:$1347,Sheet1!$1348:$1348,Sheet1!$1349:$1349,Sheet1!$1350:$1350,Sheet1!$1351:$1351,Sheet1!$1352:$1352,Sheet1!$1353:$1353</definedName>
    <definedName name="QB_DATA_84" localSheetId="1" hidden="1">Sheet1!$1354:$1354,Sheet1!$1355:$1355,Sheet1!$1356:$1356,Sheet1!$1357:$1357,Sheet1!$1358:$1358,Sheet1!$1359:$1359,Sheet1!$1360:$1360,Sheet1!$1361:$1361,Sheet1!$1362:$1362,Sheet1!$1363:$1363,Sheet1!$1364:$1364,Sheet1!$1365:$1365,Sheet1!$1366:$1366,Sheet1!$1367:$1367,Sheet1!$1368:$1368,Sheet1!$1369:$1369</definedName>
    <definedName name="QB_DATA_85" localSheetId="1" hidden="1">Sheet1!$1370:$1370,Sheet1!$1371:$1371,Sheet1!$1372:$1372,Sheet1!$1373:$1373,Sheet1!$1374:$1374,Sheet1!$1375:$1375,Sheet1!$1376:$1376,Sheet1!$1377:$1377,Sheet1!$1378:$1378,Sheet1!$1379:$1379,Sheet1!$1380:$1380,Sheet1!$1381:$1381,Sheet1!$1382:$1382,Sheet1!$1383:$1383,Sheet1!$1384:$1384,Sheet1!$1385:$1385</definedName>
    <definedName name="QB_DATA_86" localSheetId="1" hidden="1">Sheet1!$1386:$1386,Sheet1!$1387:$1387,Sheet1!$1388:$1388,Sheet1!$1389:$1389,Sheet1!$1390:$1390,Sheet1!$1391:$1391,Sheet1!$1392:$1392,Sheet1!$1393:$1393,Sheet1!$1394:$1394,Sheet1!$1395:$1395,Sheet1!$1396:$1396,Sheet1!$1397:$1397,Sheet1!$1398:$1398,Sheet1!$1399:$1399,Sheet1!$1400:$1400,Sheet1!$1401:$1401</definedName>
    <definedName name="QB_DATA_87" localSheetId="1" hidden="1">Sheet1!$1402:$1402,Sheet1!$1403:$1403,Sheet1!$1404:$1404,Sheet1!$1405:$1405,Sheet1!$1406:$1406,Sheet1!$1407:$1407,Sheet1!$1408:$1408,Sheet1!$1409:$1409,Sheet1!$1410:$1410,Sheet1!$1411:$1411,Sheet1!$1412:$1412,Sheet1!$1413:$1413,Sheet1!$1414:$1414,Sheet1!$1415:$1415,Sheet1!$1416:$1416,Sheet1!$1417:$1417</definedName>
    <definedName name="QB_DATA_88" localSheetId="1" hidden="1">Sheet1!$1418:$1418,Sheet1!$1419:$1419,Sheet1!$1420:$1420,Sheet1!$1421:$1421,Sheet1!$1422:$1422,Sheet1!$1423:$1423,Sheet1!$1424:$1424,Sheet1!$1425:$1425,Sheet1!$1426:$1426,Sheet1!$1427:$1427,Sheet1!$1428:$1428,Sheet1!$1429:$1429,Sheet1!$1430:$1430,Sheet1!$1431:$1431,Sheet1!$1432:$1432,Sheet1!$1433:$1433</definedName>
    <definedName name="QB_DATA_89" localSheetId="1" hidden="1">Sheet1!$1434:$1434,Sheet1!$1435:$1435,Sheet1!$1436:$1436,Sheet1!$1437:$1437,Sheet1!$1438:$1438,Sheet1!$1439:$1439,Sheet1!$1440:$1440,Sheet1!$1441:$1441,Sheet1!$1442:$1442,Sheet1!$1443:$1443,Sheet1!$1444:$1444,Sheet1!$1445:$1445,Sheet1!$1446:$1446,Sheet1!$1447:$1447,Sheet1!$1448:$1448,Sheet1!$1449:$1449</definedName>
    <definedName name="QB_DATA_9" localSheetId="1" hidden="1">Sheet1!$151:$151,Sheet1!$152:$152,Sheet1!$154:$154,Sheet1!$155:$155,Sheet1!$156:$156,Sheet1!$157:$157,Sheet1!$158:$158,Sheet1!$159:$159,Sheet1!$160:$160,Sheet1!$161:$161,Sheet1!$162:$162,Sheet1!$163:$163,Sheet1!$164:$164,Sheet1!$165:$165,Sheet1!$166:$166,Sheet1!$169:$169</definedName>
    <definedName name="QB_DATA_90" localSheetId="1" hidden="1">Sheet1!$1450:$1450,Sheet1!$1451:$1451,Sheet1!$1452:$1452,Sheet1!$1453:$1453,Sheet1!$1454:$1454,Sheet1!$1455:$1455,Sheet1!$1456:$1456,Sheet1!$1457:$1457,Sheet1!$1458:$1458,Sheet1!$1459:$1459,Sheet1!$1460:$1460,Sheet1!$1461:$1461,Sheet1!$1462:$1462,Sheet1!$1463:$1463,Sheet1!$1464:$1464,Sheet1!$1465:$1465</definedName>
    <definedName name="QB_DATA_91" localSheetId="1" hidden="1">Sheet1!$1466:$1466,Sheet1!$1467:$1467,Sheet1!$1468:$1468,Sheet1!$1469:$1469,Sheet1!$1470:$1470,Sheet1!$1471:$1471,Sheet1!$1472:$1472,Sheet1!$1473:$1473,Sheet1!$1474:$1474,Sheet1!$1475:$1475,Sheet1!$1476:$1476,Sheet1!$1477:$1477,Sheet1!$1478:$1478,Sheet1!$1479:$1479,Sheet1!$1480:$1480,Sheet1!$1481:$1481</definedName>
    <definedName name="QB_DATA_92" localSheetId="1" hidden="1">Sheet1!$1482:$1482,Sheet1!$1483:$1483,Sheet1!$1484:$1484,Sheet1!$1485:$1485,Sheet1!$1486:$1486,Sheet1!$1487:$1487,Sheet1!$1488:$1488,Sheet1!$1489:$1489,Sheet1!$1490:$1490,Sheet1!$1491:$1491,Sheet1!$1492:$1492,Sheet1!$1493:$1493,Sheet1!$1494:$1494,Sheet1!$1495:$1495,Sheet1!$1496:$1496,Sheet1!$1497:$1497</definedName>
    <definedName name="QB_DATA_93" localSheetId="1" hidden="1">Sheet1!$1498:$1498,Sheet1!$1499:$1499,Sheet1!$1500:$1500,Sheet1!$1501:$1501,Sheet1!$1502:$1502,Sheet1!$1503:$1503,Sheet1!$1504:$1504,Sheet1!$1505:$1505,Sheet1!$1506:$1506,Sheet1!$1507:$1507,Sheet1!$1508:$1508,Sheet1!$1509:$1509,Sheet1!$1510:$1510,Sheet1!$1511:$1511,Sheet1!$1512:$1512,Sheet1!$1513:$1513</definedName>
    <definedName name="QB_DATA_94" localSheetId="1" hidden="1">Sheet1!$1514:$1514,Sheet1!$1515:$1515,Sheet1!$1516:$1516,Sheet1!$1517:$1517,Sheet1!$1518:$1518,Sheet1!$1519:$1519,Sheet1!$1520:$1520,Sheet1!$1521:$1521,Sheet1!$1522:$1522,Sheet1!$1523:$1523,Sheet1!$1524:$1524,Sheet1!$1525:$1525,Sheet1!$1526:$1526,Sheet1!$1527:$1527,Sheet1!$1528:$1528,Sheet1!$1529:$1529</definedName>
    <definedName name="QB_DATA_95" localSheetId="1" hidden="1">Sheet1!$1530:$1530,Sheet1!$1531:$1531,Sheet1!$1532:$1532,Sheet1!$1533:$1533,Sheet1!$1534:$1534,Sheet1!$1535:$1535,Sheet1!$1536:$1536,Sheet1!$1537:$1537,Sheet1!$1538:$1538,Sheet1!$1539:$1539,Sheet1!$1540:$1540,Sheet1!$1541:$1541,Sheet1!$1542:$1542,Sheet1!$1543:$1543,Sheet1!$1544:$1544,Sheet1!$1545:$1545</definedName>
    <definedName name="QB_DATA_96" localSheetId="1" hidden="1">Sheet1!$1546:$1546,Sheet1!$1547:$1547,Sheet1!$1548:$1548,Sheet1!$1549:$1549,Sheet1!$1550:$1550,Sheet1!$1551:$1551,Sheet1!$1552:$1552,Sheet1!$1553:$1553,Sheet1!$1554:$1554,Sheet1!$1555:$1555,Sheet1!$1556:$1556,Sheet1!$1557:$1557,Sheet1!$1558:$1558,Sheet1!$1559:$1559,Sheet1!$1560:$1560,Sheet1!$1561:$1561</definedName>
    <definedName name="QB_DATA_97" localSheetId="1" hidden="1">Sheet1!$1562:$1562,Sheet1!$1563:$1563,Sheet1!$1564:$1564,Sheet1!$1565:$1565,Sheet1!$1566:$1566,Sheet1!$1567:$1567,Sheet1!$1568:$1568,Sheet1!$1569:$1569,Sheet1!$1570:$1570,Sheet1!$1571:$1571,Sheet1!$1572:$1572,Sheet1!$1573:$1573,Sheet1!$1574:$1574,Sheet1!$1575:$1575,Sheet1!$1576:$1576,Sheet1!$1577:$1577</definedName>
    <definedName name="QB_DATA_98" localSheetId="1" hidden="1">Sheet1!$1578:$1578,Sheet1!$1579:$1579,Sheet1!$1580:$1580,Sheet1!$1581:$1581,Sheet1!$1582:$1582,Sheet1!$1583:$1583,Sheet1!$1584:$1584,Sheet1!$1585:$1585,Sheet1!$1586:$1586,Sheet1!$1587:$1587,Sheet1!$1588:$1588,Sheet1!$1589:$1589,Sheet1!$1590:$1590,Sheet1!$1591:$1591,Sheet1!$1592:$1592,Sheet1!$1593:$1593</definedName>
    <definedName name="QB_DATA_99" localSheetId="1" hidden="1">Sheet1!$1594:$1594,Sheet1!$1595:$1595,Sheet1!$1596:$1596,Sheet1!$1597:$1597,Sheet1!$1598:$1598,Sheet1!$1599:$1599,Sheet1!$1600:$1600,Sheet1!$1601:$1601,Sheet1!$1602:$1602,Sheet1!$1603:$1603,Sheet1!$1604:$1604,Sheet1!$1605:$1605,Sheet1!$1606:$1606,Sheet1!$1607:$1607,Sheet1!$1608:$1608,Sheet1!$1609:$1609</definedName>
    <definedName name="QB_FORMULA_0" localSheetId="1" hidden="1">Sheet1!$W$3,Sheet1!$W$4,Sheet1!$W$5,Sheet1!$W$6,Sheet1!$W$7,Sheet1!$W$8,Sheet1!$W$9,Sheet1!$W$10,Sheet1!$W$11,Sheet1!$W$12,Sheet1!$W$13,Sheet1!$W$14,Sheet1!$W$15,Sheet1!$W$16,Sheet1!$W$17,Sheet1!$W$18</definedName>
    <definedName name="QB_FORMULA_1" localSheetId="1" hidden="1">Sheet1!$W$19,Sheet1!$W$20,Sheet1!$W$21,Sheet1!$W$22,Sheet1!$W$23,Sheet1!$W$24,Sheet1!$W$25,Sheet1!$W$26,Sheet1!$W$27,Sheet1!$W$28,Sheet1!$W$29,Sheet1!$W$30,Sheet1!$W$31,Sheet1!$W$32,Sheet1!$W$33,Sheet1!$W$34</definedName>
    <definedName name="QB_FORMULA_10" localSheetId="1" hidden="1">Sheet1!$W$164,Sheet1!$W$165,Sheet1!$W$166,Sheet1!$U$167,Sheet1!$W$167,Sheet1!$U$168,Sheet1!$W$168,Sheet1!$W$170,Sheet1!$W$171,Sheet1!$W$172,Sheet1!$W$173,Sheet1!$W$174,Sheet1!$W$175,Sheet1!$W$176,Sheet1!$W$177,Sheet1!$W$178</definedName>
    <definedName name="QB_FORMULA_100" localSheetId="1" hidden="1">Sheet1!$W$1603,Sheet1!$W$1604,Sheet1!$W$1605,Sheet1!$W$1606,Sheet1!$W$1607,Sheet1!$W$1608,Sheet1!$W$1609,Sheet1!$W$1610,Sheet1!$W$1611,Sheet1!$W$1612,Sheet1!$W$1613,Sheet1!$W$1614,Sheet1!$W$1615,Sheet1!$W$1616,Sheet1!$W$1617,Sheet1!$W$1618</definedName>
    <definedName name="QB_FORMULA_101" localSheetId="1" hidden="1">Sheet1!$W$1619,Sheet1!$W$1620,Sheet1!$W$1621,Sheet1!$W$1622,Sheet1!$W$1623,Sheet1!$W$1624,Sheet1!$W$1625,Sheet1!$W$1626,Sheet1!$W$1627,Sheet1!$W$1628,Sheet1!$W$1629,Sheet1!$W$1630,Sheet1!$W$1631,Sheet1!$W$1632,Sheet1!$W$1633,Sheet1!$W$1634</definedName>
    <definedName name="QB_FORMULA_102" localSheetId="1" hidden="1">Sheet1!$W$1635,Sheet1!$W$1636,Sheet1!$W$1637,Sheet1!$W$1638,Sheet1!$W$1639,Sheet1!$W$1640,Sheet1!$W$1641,Sheet1!$W$1642,Sheet1!$W$1643,Sheet1!$W$1644,Sheet1!$W$1645,Sheet1!$W$1646,Sheet1!$W$1647,Sheet1!$W$1648,Sheet1!$W$1649,Sheet1!$W$1650</definedName>
    <definedName name="QB_FORMULA_103" localSheetId="1" hidden="1">Sheet1!$W$1651,Sheet1!$W$1652,Sheet1!$W$1653,Sheet1!$W$1654,Sheet1!$W$1655,Sheet1!$W$1656,Sheet1!$W$1657,Sheet1!$W$1658,Sheet1!$W$1659,Sheet1!$W$1660,Sheet1!$W$1661,Sheet1!$W$1662,Sheet1!$W$1663,Sheet1!$W$1664,Sheet1!$W$1665,Sheet1!$W$1666</definedName>
    <definedName name="QB_FORMULA_104" localSheetId="1" hidden="1">Sheet1!$W$1667,Sheet1!$W$1668,Sheet1!$W$1669,Sheet1!$W$1670,Sheet1!$W$1671,Sheet1!$W$1672,Sheet1!$W$1673,Sheet1!$W$1674,Sheet1!$W$1675,Sheet1!$W$1676,Sheet1!$W$1677,Sheet1!$W$1678,Sheet1!$W$1679,Sheet1!$W$1680,Sheet1!$W$1681,Sheet1!$W$1682</definedName>
    <definedName name="QB_FORMULA_105" localSheetId="1" hidden="1">Sheet1!$W$1683,Sheet1!$W$1684,Sheet1!$W$1685,Sheet1!$W$1686,Sheet1!$W$1687,Sheet1!$W$1688,Sheet1!$W$1689,Sheet1!$W$1690,Sheet1!$W$1691,Sheet1!$W$1692,Sheet1!$W$1693,Sheet1!$W$1694,Sheet1!$W$1695,Sheet1!$W$1696,Sheet1!$W$1697,Sheet1!$W$1698</definedName>
    <definedName name="QB_FORMULA_106" localSheetId="1" hidden="1">Sheet1!$W$1699,Sheet1!$W$1700,Sheet1!$W$1701,Sheet1!$W$1702,Sheet1!$W$1703,Sheet1!$W$1704,Sheet1!$W$1705,Sheet1!$W$1706,Sheet1!$W$1707,Sheet1!$W$1708,Sheet1!$W$1709,Sheet1!$W$1710,Sheet1!$W$1711,Sheet1!$W$1712,Sheet1!$W$1713,Sheet1!$W$1714</definedName>
    <definedName name="QB_FORMULA_107" localSheetId="1" hidden="1">Sheet1!$W$1715,Sheet1!$W$1716,Sheet1!$W$1717,Sheet1!$W$1718,Sheet1!$W$1719,Sheet1!$W$1720,Sheet1!$W$1721,Sheet1!$W$1722,Sheet1!$W$1723,Sheet1!$W$1724,Sheet1!$W$1725,Sheet1!$W$1726,Sheet1!$W$1727,Sheet1!$W$1728,Sheet1!$W$1729,Sheet1!$W$1730</definedName>
    <definedName name="QB_FORMULA_108" localSheetId="1" hidden="1">Sheet1!$W$1731,Sheet1!$W$1732,Sheet1!$W$1733,Sheet1!$W$1734,Sheet1!$W$1735,Sheet1!$W$1736,Sheet1!$W$1737,Sheet1!$W$1738,Sheet1!$W$1739,Sheet1!$W$1740,Sheet1!$W$1741,Sheet1!$W$1742,Sheet1!$W$1743,Sheet1!$W$1744,Sheet1!$W$1745,Sheet1!$W$1746</definedName>
    <definedName name="QB_FORMULA_109" localSheetId="1" hidden="1">Sheet1!$W$1747,Sheet1!$W$1748,Sheet1!$W$1749,Sheet1!$W$1750,Sheet1!$W$1751,Sheet1!$W$1752,Sheet1!$W$1753,Sheet1!$W$1754,Sheet1!$W$1755,Sheet1!$W$1756,Sheet1!$W$1757,Sheet1!$W$1758,Sheet1!$W$1759,Sheet1!$W$1760,Sheet1!$W$1761,Sheet1!$W$1762</definedName>
    <definedName name="QB_FORMULA_11" localSheetId="1" hidden="1">Sheet1!$W$179,Sheet1!$W$180,Sheet1!$W$181,Sheet1!$W$182,Sheet1!$W$183,Sheet1!$W$184,Sheet1!$W$185,Sheet1!$W$186,Sheet1!$W$187,Sheet1!$W$188,Sheet1!$W$189,Sheet1!$W$190,Sheet1!$W$191,Sheet1!$W$192,Sheet1!$W$193,Sheet1!$W$194</definedName>
    <definedName name="QB_FORMULA_110" localSheetId="1" hidden="1">Sheet1!$W$1763,Sheet1!$W$1764,Sheet1!$W$1765,Sheet1!$W$1766,Sheet1!$W$1767,Sheet1!$W$1768,Sheet1!$W$1769,Sheet1!$W$1770,Sheet1!$W$1771,Sheet1!$W$1772,Sheet1!$W$1773,Sheet1!$W$1774,Sheet1!$W$1775,Sheet1!$W$1776,Sheet1!$W$1777,Sheet1!$W$1778</definedName>
    <definedName name="QB_FORMULA_111" localSheetId="1" hidden="1">Sheet1!$W$1779,Sheet1!$W$1780,Sheet1!$W$1781,Sheet1!$W$1782,Sheet1!$W$1783,Sheet1!$W$1784,Sheet1!$W$1785,Sheet1!$W$1786,Sheet1!$W$1787,Sheet1!$W$1788,Sheet1!$W$1789,Sheet1!$W$1790,Sheet1!$W$1791,Sheet1!$W$1792,Sheet1!$W$1793,Sheet1!$W$1794</definedName>
    <definedName name="QB_FORMULA_112" localSheetId="1" hidden="1">Sheet1!$W$1795,Sheet1!$W$1796,Sheet1!$W$1797,Sheet1!$W$1798,Sheet1!$W$1799,Sheet1!$W$1800,Sheet1!$W$1801,Sheet1!$W$1802,Sheet1!$W$1803,Sheet1!$W$1804,Sheet1!$W$1805,Sheet1!$W$1806,Sheet1!$W$1807,Sheet1!$W$1808,Sheet1!$W$1809,Sheet1!$W$1810</definedName>
    <definedName name="QB_FORMULA_113" localSheetId="1" hidden="1">Sheet1!$W$1811,Sheet1!$W$1812,Sheet1!$W$1813,Sheet1!$W$1814,Sheet1!$W$1815,Sheet1!$W$1816,Sheet1!$W$1817,Sheet1!$W$1818,Sheet1!$W$1819,Sheet1!$W$1820,Sheet1!$W$1821,Sheet1!$W$1822,Sheet1!$W$1823,Sheet1!$W$1824,Sheet1!$W$1825,Sheet1!$W$1826</definedName>
    <definedName name="QB_FORMULA_114" localSheetId="1" hidden="1">Sheet1!$W$1827,Sheet1!$W$1828,Sheet1!$W$1829,Sheet1!$W$1830,Sheet1!$W$1831,Sheet1!$W$1832,Sheet1!$W$1833,Sheet1!$W$1834,Sheet1!$W$1835,Sheet1!$W$1836,Sheet1!$W$1837,Sheet1!$W$1838,Sheet1!$W$1839,Sheet1!$W$1840,Sheet1!$W$1841,Sheet1!$W$1842</definedName>
    <definedName name="QB_FORMULA_115" localSheetId="1" hidden="1">Sheet1!$W$1843,Sheet1!$W$1844,Sheet1!$W$1845,Sheet1!$W$1846,Sheet1!$W$1847,Sheet1!$W$1848,Sheet1!$W$1849,Sheet1!$W$1850,Sheet1!$W$1851,Sheet1!$W$1852,Sheet1!$W$1853,Sheet1!$W$1854,Sheet1!$W$1855,Sheet1!$W$1856,Sheet1!$W$1857,Sheet1!$W$1858</definedName>
    <definedName name="QB_FORMULA_116" localSheetId="1" hidden="1">Sheet1!$W$1859,Sheet1!$W$1860,Sheet1!$W$1861,Sheet1!$W$1862,Sheet1!$W$1863,Sheet1!$W$1864,Sheet1!$W$1865,Sheet1!$W$1866,Sheet1!$W$1867,Sheet1!$W$1868,Sheet1!$W$1869,Sheet1!$W$1870,Sheet1!$W$1871,Sheet1!$W$1872,Sheet1!$W$1873,Sheet1!$W$1874</definedName>
    <definedName name="QB_FORMULA_117" localSheetId="1" hidden="1">Sheet1!$W$1875,Sheet1!$W$1876,Sheet1!$W$1877,Sheet1!$W$1878,Sheet1!$W$1879,Sheet1!$W$1880,Sheet1!$W$1881,Sheet1!$W$1882,Sheet1!$W$1883,Sheet1!$W$1884,Sheet1!$W$1885,Sheet1!$W$1886,Sheet1!$W$1887,Sheet1!$W$1888,Sheet1!$W$1889,Sheet1!$W$1890</definedName>
    <definedName name="QB_FORMULA_118" localSheetId="1" hidden="1">Sheet1!$W$1891,Sheet1!$W$1892,Sheet1!$W$1893,Sheet1!$W$1894,Sheet1!$W$1895,Sheet1!$W$1896,Sheet1!$W$1897,Sheet1!$W$1898,Sheet1!$W$1899,Sheet1!$W$1900,Sheet1!$W$1901,Sheet1!$W$1902,Sheet1!$W$1903,Sheet1!$W$1904,Sheet1!$W$1905,Sheet1!$W$1906</definedName>
    <definedName name="QB_FORMULA_119" localSheetId="1" hidden="1">Sheet1!$W$1907,Sheet1!$W$1908,Sheet1!$W$1909,Sheet1!$W$1910,Sheet1!$W$1911,Sheet1!$W$1912,Sheet1!$W$1913,Sheet1!$W$1914,Sheet1!$W$1915,Sheet1!$W$1916,Sheet1!$W$1917,Sheet1!$W$1918,Sheet1!$W$1919,Sheet1!$W$1920,Sheet1!$W$1921,Sheet1!$W$1922</definedName>
    <definedName name="QB_FORMULA_12" localSheetId="1" hidden="1">Sheet1!$W$195,Sheet1!$W$196,Sheet1!$W$197,Sheet1!$W$198,Sheet1!$W$199,Sheet1!$W$200,Sheet1!$W$201,Sheet1!$W$202,Sheet1!$W$203,Sheet1!$W$204,Sheet1!$W$205,Sheet1!$W$206,Sheet1!$W$207,Sheet1!$W$208,Sheet1!$W$209,Sheet1!$W$210</definedName>
    <definedName name="QB_FORMULA_120" localSheetId="1" hidden="1">Sheet1!$W$1923,Sheet1!$W$1924,Sheet1!$W$1925,Sheet1!$W$1926,Sheet1!$W$1927,Sheet1!$W$1928,Sheet1!$W$1929,Sheet1!$W$1930,Sheet1!$W$1931,Sheet1!$W$1932,Sheet1!$W$1933,Sheet1!$W$1934,Sheet1!$W$1935,Sheet1!$W$1936,Sheet1!$W$1937,Sheet1!$W$1938</definedName>
    <definedName name="QB_FORMULA_121" localSheetId="1" hidden="1">Sheet1!$W$1939,Sheet1!$W$1940,Sheet1!$W$1941,Sheet1!$W$1942,Sheet1!$W$1943,Sheet1!$W$1944,Sheet1!$W$1945,Sheet1!$W$1946,Sheet1!$W$1947,Sheet1!$W$1948,Sheet1!$W$1949,Sheet1!$W$1950,Sheet1!$W$1951,Sheet1!$W$1952,Sheet1!$W$1953,Sheet1!$W$1954</definedName>
    <definedName name="QB_FORMULA_122" localSheetId="1" hidden="1">Sheet1!$W$1955,Sheet1!$W$1956,Sheet1!$W$1957,Sheet1!$W$1958,Sheet1!$W$1959,Sheet1!$W$1960,Sheet1!$W$1961,Sheet1!$W$1962,Sheet1!$W$1963,Sheet1!$W$1964,Sheet1!$W$1965,Sheet1!$W$1966,Sheet1!$W$1967,Sheet1!$W$1968,Sheet1!$W$1969,Sheet1!$W$1970</definedName>
    <definedName name="QB_FORMULA_123" localSheetId="1" hidden="1">Sheet1!$W$1971,Sheet1!$W$1972,Sheet1!$W$1973,Sheet1!$W$1974,Sheet1!$W$1975,Sheet1!$W$1976,Sheet1!$W$1977,Sheet1!$W$1978,Sheet1!$W$1979,Sheet1!$W$1980,Sheet1!$W$1981,Sheet1!$W$1982,Sheet1!$W$1983,Sheet1!$W$1984,Sheet1!$W$1985,Sheet1!$W$1986</definedName>
    <definedName name="QB_FORMULA_124" localSheetId="1" hidden="1">Sheet1!$W$1987,Sheet1!$W$1988,Sheet1!$W$1989,Sheet1!$W$1990,Sheet1!$W$1991,Sheet1!$W$1992,Sheet1!$W$1993,Sheet1!$W$1994,Sheet1!$W$1995,Sheet1!$W$1996,Sheet1!$W$1997,Sheet1!$W$1998,Sheet1!$W$1999,Sheet1!$W$2000,Sheet1!$W$2001,Sheet1!$W$2002</definedName>
    <definedName name="QB_FORMULA_125" localSheetId="1" hidden="1">Sheet1!$W$2003,Sheet1!$W$2004,Sheet1!$W$2005,Sheet1!$W$2006,Sheet1!$W$2007,Sheet1!$W$2008,Sheet1!$W$2009,Sheet1!$W$2010,Sheet1!$W$2011,Sheet1!$W$2012,Sheet1!$W$2013,Sheet1!$W$2014,Sheet1!$W$2015,Sheet1!$W$2016,Sheet1!$W$2017,Sheet1!$W$2018</definedName>
    <definedName name="QB_FORMULA_126" localSheetId="1" hidden="1">Sheet1!$W$2019,Sheet1!$W$2020,Sheet1!$W$2021,Sheet1!$W$2022,Sheet1!$W$2023,Sheet1!$W$2024,Sheet1!$W$2025,Sheet1!$W$2026,Sheet1!$W$2027,Sheet1!$W$2028,Sheet1!$W$2029,Sheet1!$W$2030,Sheet1!$W$2031,Sheet1!$W$2032,Sheet1!$W$2033,Sheet1!$W$2034</definedName>
    <definedName name="QB_FORMULA_127" localSheetId="1" hidden="1">Sheet1!$W$2035,Sheet1!$W$2036,Sheet1!$W$2037,Sheet1!$W$2038,Sheet1!$W$2039,Sheet1!$W$2040,Sheet1!$W$2041,Sheet1!$W$2042,Sheet1!$W$2043,Sheet1!$W$2044,Sheet1!$W$2045,Sheet1!$W$2046,Sheet1!$W$2047,Sheet1!$W$2048,Sheet1!$W$2049,Sheet1!$W$2050</definedName>
    <definedName name="QB_FORMULA_128" localSheetId="1" hidden="1">Sheet1!$W$2051,Sheet1!$W$2052,Sheet1!$W$2053,Sheet1!$W$2054,Sheet1!$W$2055,Sheet1!$W$2056,Sheet1!$W$2057,Sheet1!$W$2058,Sheet1!$W$2059,Sheet1!$W$2060,Sheet1!$W$2061,Sheet1!$W$2062,Sheet1!$W$2063,Sheet1!$W$2064,Sheet1!$W$2065,Sheet1!$W$2066</definedName>
    <definedName name="QB_FORMULA_129" localSheetId="1" hidden="1">Sheet1!$W$2067,Sheet1!$W$2068,Sheet1!$W$2069,Sheet1!$W$2070,Sheet1!$W$2071,Sheet1!$W$2072,Sheet1!$W$2073,Sheet1!$W$2074,Sheet1!$W$2075,Sheet1!$W$2076,Sheet1!$W$2077,Sheet1!$W$2078,Sheet1!$W$2079,Sheet1!$W$2080,Sheet1!$W$2081,Sheet1!$W$2082</definedName>
    <definedName name="QB_FORMULA_13" localSheetId="1" hidden="1">Sheet1!$W$211,Sheet1!$W$212,Sheet1!$W$213,Sheet1!$W$214,Sheet1!$W$215,Sheet1!$W$216,Sheet1!$W$217,Sheet1!$W$218,Sheet1!$W$219,Sheet1!$W$220,Sheet1!$W$221,Sheet1!$W$222,Sheet1!$W$223,Sheet1!$W$224,Sheet1!$W$225,Sheet1!$W$226</definedName>
    <definedName name="QB_FORMULA_130" localSheetId="1" hidden="1">Sheet1!$W$2083,Sheet1!$W$2084,Sheet1!$W$2085,Sheet1!$W$2086,Sheet1!$W$2087,Sheet1!$W$2088,Sheet1!$W$2089,Sheet1!$W$2090,Sheet1!$W$2091,Sheet1!$W$2092,Sheet1!$W$2093,Sheet1!$W$2094,Sheet1!$W$2095,Sheet1!$W$2096,Sheet1!$W$2097,Sheet1!$W$2098</definedName>
    <definedName name="QB_FORMULA_131" localSheetId="1" hidden="1">Sheet1!$W$2099,Sheet1!$W$2100,Sheet1!$W$2101,Sheet1!$W$2102,Sheet1!$W$2103,Sheet1!$W$2104,Sheet1!$W$2105,Sheet1!$W$2106,Sheet1!$W$2107,Sheet1!$W$2108,Sheet1!$W$2109,Sheet1!$W$2110,Sheet1!$W$2111,Sheet1!$W$2112,Sheet1!$W$2113,Sheet1!$W$2114</definedName>
    <definedName name="QB_FORMULA_132" localSheetId="1" hidden="1">Sheet1!$W$2115,Sheet1!$W$2116,Sheet1!$W$2117,Sheet1!$W$2118,Sheet1!$W$2119,Sheet1!$W$2120,Sheet1!$W$2121,Sheet1!$W$2122,Sheet1!$W$2123,Sheet1!$W$2124,Sheet1!$W$2125,Sheet1!$W$2126,Sheet1!$W$2127,Sheet1!$W$2128,Sheet1!$W$2129,Sheet1!$W$2130</definedName>
    <definedName name="QB_FORMULA_133" localSheetId="1" hidden="1">Sheet1!$W$2131,Sheet1!$W$2132,Sheet1!$W$2133,Sheet1!$W$2134,Sheet1!$W$2135,Sheet1!$W$2136,Sheet1!$W$2137,Sheet1!$W$2138,Sheet1!$W$2139,Sheet1!$W$2140,Sheet1!$W$2141,Sheet1!$W$2142,Sheet1!$W$2143,Sheet1!$W$2144,Sheet1!$W$2145,Sheet1!$W$2146</definedName>
    <definedName name="QB_FORMULA_134" localSheetId="1" hidden="1">Sheet1!$U$2147,Sheet1!$W$2147,Sheet1!$W$2149,Sheet1!$W$2151,Sheet1!$W$2153,Sheet1!$W$2155,Sheet1!$W$2158,Sheet1!$W$2160,Sheet1!$W$2162,Sheet1!$W$2164,Sheet1!$W$2166,Sheet1!$W$2167,Sheet1!$W$2169,Sheet1!$W$2171,Sheet1!$W$2173,Sheet1!$W$2175</definedName>
    <definedName name="QB_FORMULA_135" localSheetId="1" hidden="1">Sheet1!$W$2177,Sheet1!$W$2179,Sheet1!$W$2181,Sheet1!$W$2184,Sheet1!$W$2186,Sheet1!$W$2187,Sheet1!$W$2189,Sheet1!$W$2191,Sheet1!$W$2193,Sheet1!$W$2195,Sheet1!$W$2197,Sheet1!$W$2199,Sheet1!$W$2202,Sheet1!$W$2204,Sheet1!$W$2206,Sheet1!$W$2208</definedName>
    <definedName name="QB_FORMULA_136" localSheetId="1" hidden="1">Sheet1!$W$2210,Sheet1!$W$2211,Sheet1!$W$2213,Sheet1!$W$2216,Sheet1!$W$2218,Sheet1!$W$2220,Sheet1!$W$2222,Sheet1!$W$2223,Sheet1!$U$2224,Sheet1!$W$2224,Sheet1!$U$2225,Sheet1!$W$2225,Sheet1!$W$2227,Sheet1!$W$2229,Sheet1!$W$2231,Sheet1!$W$2232</definedName>
    <definedName name="QB_FORMULA_137" localSheetId="1" hidden="1">Sheet1!$U$2233,Sheet1!$W$2233,Sheet1!$W$2236,Sheet1!$W$2237,Sheet1!$W$2238,Sheet1!$W$2239,Sheet1!$W$2240,Sheet1!$W$2241,Sheet1!$W$2242,Sheet1!$W$2243,Sheet1!$W$2244,Sheet1!$W$2245,Sheet1!$W$2246,Sheet1!$W$2247,Sheet1!$U$2248,Sheet1!$W$2248</definedName>
    <definedName name="QB_FORMULA_138" localSheetId="1" hidden="1">Sheet1!$W$2250,Sheet1!$W$2251,Sheet1!$W$2252,Sheet1!$W$2253,Sheet1!$W$2254,Sheet1!$W$2255,Sheet1!$W$2256,Sheet1!$W$2257,Sheet1!$W$2258,Sheet1!$W$2259,Sheet1!$W$2260,Sheet1!$W$2261,Sheet1!$W$2262,Sheet1!$W$2263,Sheet1!$W$2264,Sheet1!$W$2265</definedName>
    <definedName name="QB_FORMULA_139" localSheetId="1" hidden="1">Sheet1!$W$2266,Sheet1!$W$2267,Sheet1!$W$2268,Sheet1!$W$2269,Sheet1!$W$2270,Sheet1!$W$2271,Sheet1!$W$2272,Sheet1!$W$2273,Sheet1!$W$2274,Sheet1!$W$2275,Sheet1!$W$2276,Sheet1!$U$2277,Sheet1!$W$2277,Sheet1!$W$2279,Sheet1!$W$2281,Sheet1!$W$2282</definedName>
    <definedName name="QB_FORMULA_14" localSheetId="1" hidden="1">Sheet1!$W$227,Sheet1!$W$228,Sheet1!$W$229,Sheet1!$W$230,Sheet1!$W$231,Sheet1!$W$232,Sheet1!$W$233,Sheet1!$W$234,Sheet1!$W$235,Sheet1!$W$236,Sheet1!$W$237,Sheet1!$W$238,Sheet1!$W$239,Sheet1!$W$240,Sheet1!$W$241,Sheet1!$W$242</definedName>
    <definedName name="QB_FORMULA_140" localSheetId="1" hidden="1">Sheet1!$U$2283,Sheet1!$W$2283,Sheet1!$U$2284,Sheet1!$W$2284,Sheet1!$W$2287,Sheet1!$W$2289,Sheet1!$W$2291,Sheet1!$W$2292,Sheet1!$W$2294,Sheet1!$W$2296,Sheet1!$W$2298,Sheet1!$W$2300,Sheet1!$W$2305,Sheet1!$W$2307,Sheet1!$W$2310,Sheet1!$W$2312</definedName>
    <definedName name="QB_FORMULA_141" localSheetId="1" hidden="1">Sheet1!$W$2314,Sheet1!$W$2316,Sheet1!$W$2317,Sheet1!$W$2319,Sheet1!$W$2322,Sheet1!$W$2324,Sheet1!$W$2326,Sheet1!$W$2328,Sheet1!$W$2329,Sheet1!$W$2331,Sheet1!$W$2333,Sheet1!$W$2334,Sheet1!$W$2336,Sheet1!$W$2339,Sheet1!$W$2341,Sheet1!$W$2343</definedName>
    <definedName name="QB_FORMULA_142" localSheetId="1" hidden="1">Sheet1!$W$2345,Sheet1!$W$2346,Sheet1!$W$2349,Sheet1!$W$2350,Sheet1!$W$2351,Sheet1!$W$2352,Sheet1!$U$2353,Sheet1!$W$2353,Sheet1!$W$2355,Sheet1!$W$2356,Sheet1!$W$2357,Sheet1!$W$2358,Sheet1!$W$2359,Sheet1!$W$2360,Sheet1!$W$2361,Sheet1!$W$2362</definedName>
    <definedName name="QB_FORMULA_143" localSheetId="1" hidden="1">Sheet1!$W$2363,Sheet1!$W$2364,Sheet1!$W$2365,Sheet1!$W$2366,Sheet1!$W$2367,Sheet1!$U$2368,Sheet1!$W$2368,Sheet1!$W$2370,Sheet1!$W$2371,Sheet1!$W$2372,Sheet1!$W$2373,Sheet1!$U$2374,Sheet1!$W$2374,Sheet1!$W$2376,Sheet1!$U$2377,Sheet1!$W$2377</definedName>
    <definedName name="QB_FORMULA_144" localSheetId="1" hidden="1">Sheet1!$W$2380,Sheet1!$W$2382,Sheet1!$W$2385,Sheet1!$W$2387,Sheet1!$W$2388,Sheet1!$W$2390,Sheet1!$W$2392,Sheet1!$W$2395,Sheet1!$W$2397,Sheet1!$W$2399,Sheet1!$W$2401,Sheet1!$W$2402,Sheet1!$W$2404,Sheet1!$W$2406,Sheet1!$W$2408,Sheet1!$W$2410</definedName>
    <definedName name="QB_FORMULA_145" localSheetId="1" hidden="1">Sheet1!$W$2412,Sheet1!$W$2413,Sheet1!$W$2416,Sheet1!$W$2418,Sheet1!$W$2420,Sheet1!$W$2422,Sheet1!$W$2424,Sheet1!$W$2425,Sheet1!$W$2429,Sheet1!$W$2431,Sheet1!$W$2433,Sheet1!$W$2435,Sheet1!$W$2436,Sheet1!$W$2439,Sheet1!$W$2441,Sheet1!$W$2443</definedName>
    <definedName name="QB_FORMULA_146" localSheetId="1" hidden="1">Sheet1!$W$2445,Sheet1!$W$2446,Sheet1!$W$2449,Sheet1!$W$2451,Sheet1!$W$2453,Sheet1!$W$2455,Sheet1!$W$2456,Sheet1!$W$2459,Sheet1!$W$2461,Sheet1!$W$2463,Sheet1!$W$2465,Sheet1!$W$2466,Sheet1!$W$2468,Sheet1!$W$2469,Sheet1!$W$2472,Sheet1!$W$2474</definedName>
    <definedName name="QB_FORMULA_147" localSheetId="1" hidden="1">Sheet1!$W$2476,Sheet1!$W$2478,Sheet1!$W$2479,Sheet1!$W$2482,Sheet1!$W$2484,Sheet1!$W$2486,Sheet1!$W$2488,Sheet1!$W$2489,Sheet1!$W$2491,Sheet1!$W$2493,Sheet1!$W$2495,Sheet1!$W$2497,Sheet1!$W$2500,Sheet1!$W$2502,Sheet1!$W$2504,Sheet1!$W$2506</definedName>
    <definedName name="QB_FORMULA_148" localSheetId="1" hidden="1">Sheet1!$W$2508,Sheet1!$W$2510,Sheet1!$W$2512,Sheet1!$W$2514,Sheet1!$W$2516,Sheet1!$W$2517,Sheet1!$W$2520,Sheet1!$W$2522,Sheet1!$W$2524,Sheet1!$W$2526,Sheet1!$W$2528,Sheet1!$W$2530,Sheet1!$W$2532,Sheet1!$W$2534,Sheet1!$W$2535,Sheet1!$W$2538</definedName>
    <definedName name="QB_FORMULA_149" localSheetId="1" hidden="1">Sheet1!$W$2540,Sheet1!$W$2542,Sheet1!$W$2544,Sheet1!$W$2545,Sheet1!$W$2548,Sheet1!$W$2550,Sheet1!$W$2552,Sheet1!$W$2554,Sheet1!$W$2556,Sheet1!$W$2558,Sheet1!$W$2560,Sheet1!$W$2561,Sheet1!$W$2563,Sheet1!$U$2564,Sheet1!$W$2564,Sheet1!$W$2566</definedName>
    <definedName name="QB_FORMULA_15" localSheetId="1" hidden="1">Sheet1!$W$243,Sheet1!$W$244,Sheet1!$W$245,Sheet1!$W$246,Sheet1!$W$247,Sheet1!$W$248,Sheet1!$W$249,Sheet1!$W$250,Sheet1!$W$251,Sheet1!$W$252,Sheet1!$W$253,Sheet1!$W$254,Sheet1!$W$255,Sheet1!$W$256,Sheet1!$W$257,Sheet1!$W$258</definedName>
    <definedName name="QB_FORMULA_150" localSheetId="1" hidden="1">Sheet1!$W$2569,Sheet1!$W$2571,Sheet1!$W$2573,Sheet1!$W$2574,Sheet1!$U$2575,Sheet1!$W$2575,Sheet1!$W$2577,Sheet1!$U$2578,Sheet1!$W$2578,Sheet1!$U$2579,Sheet1!$W$2579,Sheet1!$W$2581,Sheet1!$W$2583,Sheet1!$W$2585,Sheet1!$W$2586,Sheet1!$W$2587</definedName>
    <definedName name="QB_FORMULA_151" localSheetId="1" hidden="1">Sheet1!$W$2588,Sheet1!$U$2589,Sheet1!$W$2589,Sheet1!$U$2590,Sheet1!$W$2590,Sheet1!$W$2592,Sheet1!$W$2594,Sheet1!$W$2595,Sheet1!$W$2596,Sheet1!$W$2597,Sheet1!$W$2598,Sheet1!$W$2599,Sheet1!$W$2600,Sheet1!$W$2601,Sheet1!$W$2602,Sheet1!$W$2603</definedName>
    <definedName name="QB_FORMULA_152" localSheetId="1" hidden="1">Sheet1!$W$2604,Sheet1!$W$2605,Sheet1!$W$2606,Sheet1!$W$2607,Sheet1!$W$2608,Sheet1!$W$2609,Sheet1!$W$2610,Sheet1!$W$2611,Sheet1!$W$2612,Sheet1!$W$2613,Sheet1!$W$2614,Sheet1!$W$2615,Sheet1!$W$2616,Sheet1!$W$2617,Sheet1!$W$2618,Sheet1!$W$2619</definedName>
    <definedName name="QB_FORMULA_153" localSheetId="1" hidden="1">Sheet1!$W$2620,Sheet1!$W$2621,Sheet1!$W$2622,Sheet1!$W$2623,Sheet1!$W$2624,Sheet1!$W$2625,Sheet1!$W$2626,Sheet1!$W$2627,Sheet1!$W$2628,Sheet1!$W$2629,Sheet1!$W$2630,Sheet1!$W$2631,Sheet1!$W$2632,Sheet1!$W$2633,Sheet1!$W$2634,Sheet1!$W$2635</definedName>
    <definedName name="QB_FORMULA_154" localSheetId="1" hidden="1">Sheet1!$W$2636,Sheet1!$W$2637,Sheet1!$W$2638,Sheet1!$W$2639,Sheet1!$W$2640,Sheet1!$W$2641,Sheet1!$W$2642,Sheet1!$W$2643,Sheet1!$W$2644,Sheet1!$W$2645,Sheet1!$W$2646,Sheet1!$W$2647,Sheet1!$W$2648,Sheet1!$W$2649,Sheet1!$W$2650,Sheet1!$W$2651</definedName>
    <definedName name="QB_FORMULA_155" localSheetId="1" hidden="1">Sheet1!$W$2652,Sheet1!$W$2653,Sheet1!$W$2654,Sheet1!$W$2655,Sheet1!$W$2656,Sheet1!$W$2657,Sheet1!$W$2658,Sheet1!$W$2659,Sheet1!$W$2660,Sheet1!$W$2661,Sheet1!$W$2662,Sheet1!$W$2663,Sheet1!$W$2664,Sheet1!$W$2665,Sheet1!$W$2666,Sheet1!$W$2667</definedName>
    <definedName name="QB_FORMULA_156" localSheetId="1" hidden="1">Sheet1!$W$2668,Sheet1!$W$2669,Sheet1!$W$2670,Sheet1!$W$2671,Sheet1!$W$2672,Sheet1!$W$2673,Sheet1!$W$2674,Sheet1!$W$2675,Sheet1!$W$2676,Sheet1!$W$2677,Sheet1!$W$2678,Sheet1!$W$2679,Sheet1!$W$2680,Sheet1!$W$2681,Sheet1!$W$2682,Sheet1!$W$2683</definedName>
    <definedName name="QB_FORMULA_157" localSheetId="1" hidden="1">Sheet1!$W$2684,Sheet1!$W$2685,Sheet1!$W$2686,Sheet1!$W$2687,Sheet1!$W$2688,Sheet1!$W$2689,Sheet1!$W$2690,Sheet1!$W$2691,Sheet1!$W$2692,Sheet1!$W$2693,Sheet1!$W$2694,Sheet1!$W$2695,Sheet1!$W$2696,Sheet1!$W$2697,Sheet1!$W$2698,Sheet1!$W$2699</definedName>
    <definedName name="QB_FORMULA_158" localSheetId="1" hidden="1">Sheet1!$W$2700,Sheet1!$W$2701,Sheet1!$W$2702,Sheet1!$W$2703,Sheet1!$W$2704,Sheet1!$W$2705,Sheet1!$W$2706,Sheet1!$W$2707,Sheet1!$W$2708,Sheet1!$W$2709,Sheet1!$W$2710,Sheet1!$W$2711,Sheet1!$W$2712,Sheet1!$W$2713,Sheet1!$W$2714,Sheet1!$W$2715</definedName>
    <definedName name="QB_FORMULA_159" localSheetId="1" hidden="1">Sheet1!$W$2716,Sheet1!$W$2717,Sheet1!$W$2718,Sheet1!$W$2719,Sheet1!$W$2720,Sheet1!$W$2721,Sheet1!$W$2722,Sheet1!$W$2723,Sheet1!$W$2724,Sheet1!$W$2725,Sheet1!$W$2726,Sheet1!$W$2727,Sheet1!$W$2728,Sheet1!$W$2729,Sheet1!$W$2730,Sheet1!$W$2731</definedName>
    <definedName name="QB_FORMULA_16" localSheetId="1" hidden="1">Sheet1!$W$259,Sheet1!$W$260,Sheet1!$W$261,Sheet1!$W$262,Sheet1!$W$263,Sheet1!$W$264,Sheet1!$W$265,Sheet1!$W$266,Sheet1!$W$267,Sheet1!$W$268,Sheet1!$W$269,Sheet1!$W$270,Sheet1!$W$271,Sheet1!$W$272,Sheet1!$W$273,Sheet1!$W$274</definedName>
    <definedName name="QB_FORMULA_160" localSheetId="1" hidden="1">Sheet1!$W$2732,Sheet1!$W$2733,Sheet1!$W$2734,Sheet1!$W$2735,Sheet1!$W$2736,Sheet1!$W$2737,Sheet1!$W$2738,Sheet1!$W$2739,Sheet1!$W$2740,Sheet1!$W$2741,Sheet1!$W$2742,Sheet1!$W$2743,Sheet1!$W$2744,Sheet1!$W$2745,Sheet1!$W$2746,Sheet1!$W$2747</definedName>
    <definedName name="QB_FORMULA_161" localSheetId="1" hidden="1">Sheet1!$W$2748,Sheet1!$W$2749,Sheet1!$W$2750,Sheet1!$W$2751,Sheet1!$W$2752,Sheet1!$W$2753,Sheet1!$W$2754,Sheet1!$W$2755,Sheet1!$W$2756,Sheet1!$W$2757,Sheet1!$W$2758,Sheet1!$W$2759,Sheet1!$W$2760,Sheet1!$W$2761,Sheet1!$W$2762,Sheet1!$W$2763</definedName>
    <definedName name="QB_FORMULA_162" localSheetId="1" hidden="1">Sheet1!$W$2764,Sheet1!$W$2765,Sheet1!$W$2766,Sheet1!$W$2767,Sheet1!$W$2768,Sheet1!$W$2769,Sheet1!$W$2770,Sheet1!$W$2771,Sheet1!$W$2772,Sheet1!$W$2773,Sheet1!$W$2774,Sheet1!$W$2775,Sheet1!$W$2776,Sheet1!$W$2777,Sheet1!$W$2778,Sheet1!$W$2779</definedName>
    <definedName name="QB_FORMULA_163" localSheetId="1" hidden="1">Sheet1!$W$2780,Sheet1!$W$2781,Sheet1!$W$2782,Sheet1!$W$2783,Sheet1!$W$2784,Sheet1!$W$2785,Sheet1!$W$2786,Sheet1!$W$2787,Sheet1!$W$2788,Sheet1!$W$2789,Sheet1!$W$2790,Sheet1!$W$2791,Sheet1!$W$2792,Sheet1!$W$2793,Sheet1!$W$2794,Sheet1!$W$2795</definedName>
    <definedName name="QB_FORMULA_164" localSheetId="1" hidden="1">Sheet1!$W$2796,Sheet1!$W$2797,Sheet1!$W$2798,Sheet1!$W$2799,Sheet1!$W$2800,Sheet1!$W$2801,Sheet1!$W$2802,Sheet1!$W$2803,Sheet1!$W$2804,Sheet1!$W$2805,Sheet1!$W$2806,Sheet1!$W$2807,Sheet1!$W$2808,Sheet1!$W$2809,Sheet1!$W$2810,Sheet1!$W$2811</definedName>
    <definedName name="QB_FORMULA_165" localSheetId="1" hidden="1">Sheet1!$W$2812,Sheet1!$W$2813,Sheet1!$W$2814,Sheet1!$W$2815,Sheet1!$W$2816,Sheet1!$W$2817,Sheet1!$W$2818,Sheet1!$W$2819,Sheet1!$W$2820,Sheet1!$W$2821,Sheet1!$W$2822,Sheet1!$W$2823,Sheet1!$W$2824,Sheet1!$W$2825,Sheet1!$W$2826,Sheet1!$W$2827</definedName>
    <definedName name="QB_FORMULA_166" localSheetId="1" hidden="1">Sheet1!$W$2828,Sheet1!$W$2829,Sheet1!$W$2830,Sheet1!$W$2831,Sheet1!$W$2832,Sheet1!$W$2833,Sheet1!$W$2834,Sheet1!$W$2835,Sheet1!$W$2836,Sheet1!$W$2837,Sheet1!$W$2838,Sheet1!$W$2839,Sheet1!$W$2840,Sheet1!$W$2841,Sheet1!$W$2842,Sheet1!$W$2843</definedName>
    <definedName name="QB_FORMULA_167" localSheetId="1" hidden="1">Sheet1!$W$2844,Sheet1!$W$2845,Sheet1!$W$2846,Sheet1!$W$2847,Sheet1!$W$2848,Sheet1!$W$2849,Sheet1!$W$2850,Sheet1!$W$2851,Sheet1!$W$2852,Sheet1!$W$2853,Sheet1!$W$2854,Sheet1!$W$2855,Sheet1!$W$2856,Sheet1!$W$2857,Sheet1!$W$2858,Sheet1!$W$2859</definedName>
    <definedName name="QB_FORMULA_168" localSheetId="1" hidden="1">Sheet1!$W$2860,Sheet1!$W$2861,Sheet1!$W$2862,Sheet1!$W$2863,Sheet1!$W$2864,Sheet1!$W$2865,Sheet1!$W$2866,Sheet1!$W$2867,Sheet1!$W$2868,Sheet1!$W$2869,Sheet1!$W$2870,Sheet1!$W$2871,Sheet1!$W$2872,Sheet1!$W$2873,Sheet1!$W$2874,Sheet1!$W$2875</definedName>
    <definedName name="QB_FORMULA_169" localSheetId="1" hidden="1">Sheet1!$W$2876,Sheet1!$W$2877,Sheet1!$W$2878,Sheet1!$W$2879,Sheet1!$W$2880,Sheet1!$W$2881,Sheet1!$W$2882,Sheet1!$W$2883,Sheet1!$W$2884,Sheet1!$W$2885,Sheet1!$W$2886,Sheet1!$W$2887,Sheet1!$W$2888,Sheet1!$W$2889,Sheet1!$W$2890,Sheet1!$W$2891</definedName>
    <definedName name="QB_FORMULA_17" localSheetId="1" hidden="1">Sheet1!$W$275,Sheet1!$W$276,Sheet1!$W$277,Sheet1!$W$278,Sheet1!$W$279,Sheet1!$W$280,Sheet1!$W$281,Sheet1!$W$282,Sheet1!$W$283,Sheet1!$W$284,Sheet1!$W$285,Sheet1!$W$286,Sheet1!$W$287,Sheet1!$W$288,Sheet1!$W$289,Sheet1!$W$290</definedName>
    <definedName name="QB_FORMULA_170" localSheetId="1" hidden="1">Sheet1!$W$2892,Sheet1!$W$2893,Sheet1!$W$2894,Sheet1!$W$2895,Sheet1!$W$2896,Sheet1!$W$2897,Sheet1!$W$2898,Sheet1!$W$2899,Sheet1!$W$2900,Sheet1!$W$2901,Sheet1!$W$2902,Sheet1!$W$2903,Sheet1!$W$2904,Sheet1!$W$2905,Sheet1!$W$2906,Sheet1!$W$2907</definedName>
    <definedName name="QB_FORMULA_171" localSheetId="1" hidden="1">Sheet1!$W$2908,Sheet1!$W$2909,Sheet1!$W$2910,Sheet1!$W$2911,Sheet1!$W$2912,Sheet1!$W$2913,Sheet1!$W$2914,Sheet1!$W$2915,Sheet1!$W$2916,Sheet1!$W$2917,Sheet1!$W$2918,Sheet1!$W$2919,Sheet1!$W$2920,Sheet1!$W$2921,Sheet1!$W$2922,Sheet1!$W$2923</definedName>
    <definedName name="QB_FORMULA_172" localSheetId="1" hidden="1">Sheet1!$W$2924,Sheet1!$W$2925,Sheet1!$W$2926,Sheet1!$W$2927,Sheet1!$W$2928,Sheet1!$W$2929,Sheet1!$W$2930,Sheet1!$W$2931,Sheet1!$W$2932,Sheet1!$W$2933,Sheet1!$W$2934,Sheet1!$W$2935,Sheet1!$W$2936,Sheet1!$W$2937,Sheet1!$W$2938,Sheet1!$W$2939</definedName>
    <definedName name="QB_FORMULA_173" localSheetId="1" hidden="1">Sheet1!$W$2940,Sheet1!$W$2941,Sheet1!$W$2942,Sheet1!$W$2943,Sheet1!$W$2944,Sheet1!$W$2945,Sheet1!$W$2946,Sheet1!$W$2947,Sheet1!$W$2948,Sheet1!$W$2949,Sheet1!$W$2950,Sheet1!$W$2951,Sheet1!$W$2952,Sheet1!$W$2953,Sheet1!$W$2954,Sheet1!$W$2955</definedName>
    <definedName name="QB_FORMULA_174" localSheetId="1" hidden="1">Sheet1!$W$2956,Sheet1!$W$2957,Sheet1!$W$2958,Sheet1!$W$2959,Sheet1!$W$2960,Sheet1!$W$2961,Sheet1!$W$2962,Sheet1!$W$2963,Sheet1!$W$2964,Sheet1!$W$2965,Sheet1!$W$2966,Sheet1!$W$2967,Sheet1!$W$2968,Sheet1!$W$2969,Sheet1!$W$2970,Sheet1!$W$2971</definedName>
    <definedName name="QB_FORMULA_175" localSheetId="1" hidden="1">Sheet1!$W$2972,Sheet1!$W$2973,Sheet1!$W$2974,Sheet1!$W$2975,Sheet1!$W$2976,Sheet1!$W$2977,Sheet1!$W$2978,Sheet1!$W$2979,Sheet1!$W$2980,Sheet1!$W$2981,Sheet1!$W$2982,Sheet1!$W$2983,Sheet1!$W$2984,Sheet1!$W$2985,Sheet1!$W$2986,Sheet1!$W$2987</definedName>
    <definedName name="QB_FORMULA_176" localSheetId="1" hidden="1">Sheet1!$W$2988,Sheet1!$W$2989,Sheet1!$W$2990,Sheet1!$W$2991,Sheet1!$W$2992,Sheet1!$W$2993,Sheet1!$W$2994,Sheet1!$W$2995,Sheet1!$W$2996,Sheet1!$W$2997,Sheet1!$W$2998,Sheet1!$W$2999,Sheet1!$W$3000,Sheet1!$W$3001,Sheet1!$W$3002,Sheet1!$W$3003</definedName>
    <definedName name="QB_FORMULA_177" localSheetId="1" hidden="1">Sheet1!$W$3004,Sheet1!$W$3005,Sheet1!$W$3006,Sheet1!$W$3007,Sheet1!$W$3008,Sheet1!$W$3009,Sheet1!$W$3010,Sheet1!$W$3011,Sheet1!$W$3012,Sheet1!$W$3013,Sheet1!$W$3014,Sheet1!$W$3015,Sheet1!$W$3016,Sheet1!$W$3017,Sheet1!$W$3018,Sheet1!$W$3019</definedName>
    <definedName name="QB_FORMULA_178" localSheetId="1" hidden="1">Sheet1!$W$3020,Sheet1!$W$3021,Sheet1!$W$3022,Sheet1!$W$3023,Sheet1!$W$3024,Sheet1!$W$3025,Sheet1!$W$3026,Sheet1!$W$3027,Sheet1!$W$3028,Sheet1!$W$3029,Sheet1!$W$3030,Sheet1!$W$3031,Sheet1!$W$3032,Sheet1!$W$3033,Sheet1!$W$3034,Sheet1!$W$3035</definedName>
    <definedName name="QB_FORMULA_179" localSheetId="1" hidden="1">Sheet1!$W$3036,Sheet1!$W$3037,Sheet1!$W$3038,Sheet1!$W$3039,Sheet1!$W$3040,Sheet1!$W$3041,Sheet1!$W$3042,Sheet1!$W$3043,Sheet1!$W$3044,Sheet1!$W$3045,Sheet1!$W$3046,Sheet1!$W$3047,Sheet1!$W$3048,Sheet1!$W$3049,Sheet1!$W$3050,Sheet1!$W$3051</definedName>
    <definedName name="QB_FORMULA_18" localSheetId="1" hidden="1">Sheet1!$W$291,Sheet1!$W$292,Sheet1!$W$293,Sheet1!$W$294,Sheet1!$W$295,Sheet1!$W$296,Sheet1!$W$297,Sheet1!$W$298,Sheet1!$W$299,Sheet1!$W$300,Sheet1!$W$301,Sheet1!$W$302,Sheet1!$W$303,Sheet1!$W$304,Sheet1!$W$305,Sheet1!$W$306</definedName>
    <definedName name="QB_FORMULA_180" localSheetId="1" hidden="1">Sheet1!$W$3052,Sheet1!$W$3053,Sheet1!$W$3054,Sheet1!$W$3055,Sheet1!$W$3056,Sheet1!$W$3057,Sheet1!$W$3058,Sheet1!$W$3059,Sheet1!$W$3060,Sheet1!$W$3061,Sheet1!$W$3062,Sheet1!$W$3063,Sheet1!$W$3064,Sheet1!$W$3065,Sheet1!$W$3066,Sheet1!$W$3067</definedName>
    <definedName name="QB_FORMULA_181" localSheetId="1" hidden="1">Sheet1!$W$3068,Sheet1!$W$3069,Sheet1!$W$3070,Sheet1!$W$3071,Sheet1!$W$3072,Sheet1!$W$3073,Sheet1!$W$3074,Sheet1!$W$3075,Sheet1!$W$3076,Sheet1!$W$3077,Sheet1!$W$3078,Sheet1!$W$3079,Sheet1!$W$3080,Sheet1!$W$3081,Sheet1!$W$3082,Sheet1!$W$3083</definedName>
    <definedName name="QB_FORMULA_182" localSheetId="1" hidden="1">Sheet1!$W$3084,Sheet1!$W$3085,Sheet1!$W$3086,Sheet1!$W$3087,Sheet1!$W$3088,Sheet1!$W$3089,Sheet1!$W$3090,Sheet1!$W$3091,Sheet1!$W$3092,Sheet1!$W$3093,Sheet1!$W$3094,Sheet1!$W$3095,Sheet1!$W$3096,Sheet1!$W$3097,Sheet1!$W$3098,Sheet1!$W$3099</definedName>
    <definedName name="QB_FORMULA_183" localSheetId="1" hidden="1">Sheet1!$W$3100,Sheet1!$W$3101,Sheet1!$W$3102,Sheet1!$W$3103,Sheet1!$W$3104,Sheet1!$W$3105,Sheet1!$W$3106,Sheet1!$W$3107,Sheet1!$W$3108,Sheet1!$W$3109,Sheet1!$W$3110,Sheet1!$W$3111,Sheet1!$W$3112,Sheet1!$W$3113,Sheet1!$W$3114,Sheet1!$W$3115</definedName>
    <definedName name="QB_FORMULA_184" localSheetId="1" hidden="1">Sheet1!$W$3116,Sheet1!$W$3117,Sheet1!$W$3118,Sheet1!$W$3119,Sheet1!$W$3120,Sheet1!$W$3121,Sheet1!$W$3122,Sheet1!$W$3123,Sheet1!$W$3124,Sheet1!$W$3125,Sheet1!$W$3126,Sheet1!$W$3127,Sheet1!$W$3128,Sheet1!$W$3129,Sheet1!$W$3130,Sheet1!$W$3131</definedName>
    <definedName name="QB_FORMULA_185" localSheetId="1" hidden="1">Sheet1!$W$3132,Sheet1!$W$3133,Sheet1!$W$3134,Sheet1!$W$3135,Sheet1!$W$3136,Sheet1!$W$3137,Sheet1!$W$3138,Sheet1!$W$3139,Sheet1!$W$3140,Sheet1!$W$3141,Sheet1!$W$3142,Sheet1!$W$3143,Sheet1!$W$3144,Sheet1!$W$3145,Sheet1!$W$3146,Sheet1!$W$3147</definedName>
    <definedName name="QB_FORMULA_186" localSheetId="1" hidden="1">Sheet1!$W$3148,Sheet1!$W$3149,Sheet1!$W$3150,Sheet1!$W$3151,Sheet1!$W$3152,Sheet1!$W$3153,Sheet1!$W$3154,Sheet1!$W$3155,Sheet1!$W$3156,Sheet1!$W$3157,Sheet1!$W$3158,Sheet1!$W$3159,Sheet1!$W$3160,Sheet1!$W$3161,Sheet1!$W$3162,Sheet1!$W$3163</definedName>
    <definedName name="QB_FORMULA_187" localSheetId="1" hidden="1">Sheet1!$W$3164,Sheet1!$W$3165,Sheet1!$W$3166,Sheet1!$W$3167,Sheet1!$W$3168,Sheet1!$W$3169,Sheet1!$W$3170,Sheet1!$W$3171,Sheet1!$W$3172,Sheet1!$W$3173,Sheet1!$W$3174,Sheet1!$W$3175,Sheet1!$W$3176,Sheet1!$W$3177,Sheet1!$W$3178,Sheet1!$W$3179</definedName>
    <definedName name="QB_FORMULA_188" localSheetId="1" hidden="1">Sheet1!$W$3180,Sheet1!$W$3181,Sheet1!$W$3182,Sheet1!$W$3183,Sheet1!$W$3184,Sheet1!$W$3185,Sheet1!$W$3186,Sheet1!$W$3187,Sheet1!$W$3188,Sheet1!$W$3189,Sheet1!$W$3190,Sheet1!$W$3191,Sheet1!$W$3192,Sheet1!$W$3193,Sheet1!$W$3194,Sheet1!$W$3195</definedName>
    <definedName name="QB_FORMULA_189" localSheetId="1" hidden="1">Sheet1!$W$3196,Sheet1!$W$3197,Sheet1!$W$3198,Sheet1!$W$3199,Sheet1!$W$3200,Sheet1!$W$3201,Sheet1!$W$3202,Sheet1!$W$3203,Sheet1!$W$3204,Sheet1!$W$3205,Sheet1!$W$3206,Sheet1!$W$3207,Sheet1!$W$3208,Sheet1!$W$3209,Sheet1!$W$3210,Sheet1!$W$3211</definedName>
    <definedName name="QB_FORMULA_19" localSheetId="1" hidden="1">Sheet1!$W$307,Sheet1!$W$308,Sheet1!$W$309,Sheet1!$W$310,Sheet1!$W$311,Sheet1!$W$312,Sheet1!$W$313,Sheet1!$W$314,Sheet1!$W$315,Sheet1!$W$316,Sheet1!$W$317,Sheet1!$W$318,Sheet1!$W$319,Sheet1!$W$320,Sheet1!$W$321,Sheet1!$W$322</definedName>
    <definedName name="QB_FORMULA_190" localSheetId="1" hidden="1">Sheet1!$W$3212,Sheet1!$W$3213,Sheet1!$W$3214,Sheet1!$W$3215,Sheet1!$W$3216,Sheet1!$W$3217,Sheet1!$W$3218,Sheet1!$W$3219,Sheet1!$W$3220,Sheet1!$W$3221,Sheet1!$W$3222,Sheet1!$W$3223,Sheet1!$W$3224,Sheet1!$W$3225,Sheet1!$W$3226,Sheet1!$W$3227</definedName>
    <definedName name="QB_FORMULA_191" localSheetId="1" hidden="1">Sheet1!$W$3228,Sheet1!$W$3229,Sheet1!$W$3230,Sheet1!$W$3231,Sheet1!$W$3232,Sheet1!$W$3233,Sheet1!$W$3234,Sheet1!$W$3235,Sheet1!$W$3236,Sheet1!$W$3237,Sheet1!$W$3238,Sheet1!$W$3239,Sheet1!$W$3240,Sheet1!$W$3241,Sheet1!$W$3242,Sheet1!$W$3243</definedName>
    <definedName name="QB_FORMULA_192" localSheetId="1" hidden="1">Sheet1!$W$3244,Sheet1!$W$3245,Sheet1!$W$3246,Sheet1!$W$3247,Sheet1!$W$3248,Sheet1!$W$3249,Sheet1!$W$3250,Sheet1!$W$3251,Sheet1!$W$3252,Sheet1!$W$3253,Sheet1!$W$3254,Sheet1!$W$3255,Sheet1!$W$3256,Sheet1!$W$3257,Sheet1!$W$3258,Sheet1!$W$3259</definedName>
    <definedName name="QB_FORMULA_193" localSheetId="1" hidden="1">Sheet1!$W$3260,Sheet1!$W$3261,Sheet1!$W$3262,Sheet1!$W$3263,Sheet1!$W$3264,Sheet1!$W$3265,Sheet1!$W$3266,Sheet1!$W$3267,Sheet1!$W$3268,Sheet1!$W$3269,Sheet1!$W$3270,Sheet1!$W$3271,Sheet1!$W$3272,Sheet1!$W$3273,Sheet1!$W$3274,Sheet1!$W$3275</definedName>
    <definedName name="QB_FORMULA_194" localSheetId="1" hidden="1">Sheet1!$W$3276,Sheet1!$W$3277,Sheet1!$W$3278,Sheet1!$W$3279,Sheet1!$W$3280,Sheet1!$W$3281,Sheet1!$W$3282,Sheet1!$W$3283,Sheet1!$W$3284,Sheet1!$W$3285,Sheet1!$W$3286,Sheet1!$W$3287,Sheet1!$W$3288,Sheet1!$W$3289,Sheet1!$W$3290,Sheet1!$W$3291</definedName>
    <definedName name="QB_FORMULA_195" localSheetId="1" hidden="1">Sheet1!$W$3292,Sheet1!$W$3293,Sheet1!$W$3294,Sheet1!$W$3295,Sheet1!$W$3296,Sheet1!$W$3297,Sheet1!$W$3298,Sheet1!$W$3299,Sheet1!$W$3300,Sheet1!$W$3301,Sheet1!$W$3302,Sheet1!$W$3303,Sheet1!$W$3304,Sheet1!$W$3305,Sheet1!$W$3306,Sheet1!$W$3307</definedName>
    <definedName name="QB_FORMULA_196" localSheetId="1" hidden="1">Sheet1!$W$3308,Sheet1!$W$3309,Sheet1!$W$3310,Sheet1!$W$3311,Sheet1!$W$3312,Sheet1!$W$3313,Sheet1!$W$3314,Sheet1!$W$3315,Sheet1!$W$3316,Sheet1!$W$3317,Sheet1!$W$3318,Sheet1!$W$3319,Sheet1!$W$3320,Sheet1!$W$3321,Sheet1!$W$3322,Sheet1!$W$3323</definedName>
    <definedName name="QB_FORMULA_197" localSheetId="1" hidden="1">Sheet1!$W$3324,Sheet1!$W$3325,Sheet1!$W$3326,Sheet1!$W$3327,Sheet1!$W$3328,Sheet1!$W$3329,Sheet1!$W$3330,Sheet1!$W$3331,Sheet1!$W$3332,Sheet1!$W$3333,Sheet1!$W$3334,Sheet1!$W$3335,Sheet1!$W$3336,Sheet1!$W$3337,Sheet1!$W$3338,Sheet1!$W$3339</definedName>
    <definedName name="QB_FORMULA_198" localSheetId="1" hidden="1">Sheet1!$W$3340,Sheet1!$W$3341,Sheet1!$W$3342,Sheet1!$W$3343,Sheet1!$W$3344,Sheet1!$W$3345,Sheet1!$W$3346,Sheet1!$W$3347,Sheet1!$W$3348,Sheet1!$W$3349,Sheet1!$W$3350,Sheet1!$W$3351,Sheet1!$W$3352,Sheet1!$W$3353,Sheet1!$W$3354,Sheet1!$W$3355</definedName>
    <definedName name="QB_FORMULA_199" localSheetId="1" hidden="1">Sheet1!$W$3356,Sheet1!$W$3357,Sheet1!$W$3358,Sheet1!$W$3359,Sheet1!$W$3360,Sheet1!$W$3361,Sheet1!$W$3362,Sheet1!$W$3363,Sheet1!$W$3364,Sheet1!$W$3365,Sheet1!$W$3366,Sheet1!$W$3367,Sheet1!$W$3368,Sheet1!$W$3369,Sheet1!$W$3370,Sheet1!$W$3371</definedName>
    <definedName name="QB_FORMULA_2" localSheetId="1" hidden="1">Sheet1!$W$35,Sheet1!$W$36,Sheet1!$W$37,Sheet1!$W$38,Sheet1!$W$39,Sheet1!$W$40,Sheet1!$W$41,Sheet1!$W$42,Sheet1!$W$43,Sheet1!$W$44,Sheet1!$W$45,Sheet1!$W$46,Sheet1!$W$47,Sheet1!$W$48,Sheet1!$U$49,Sheet1!$W$49</definedName>
    <definedName name="QB_FORMULA_20" localSheetId="1" hidden="1">Sheet1!$W$323,Sheet1!$W$324,Sheet1!$W$325,Sheet1!$W$326,Sheet1!$W$327,Sheet1!$W$328,Sheet1!$W$329,Sheet1!$W$330,Sheet1!$W$331,Sheet1!$W$332,Sheet1!$W$333,Sheet1!$W$334,Sheet1!$W$335,Sheet1!$W$336,Sheet1!$W$337,Sheet1!$W$338</definedName>
    <definedName name="QB_FORMULA_200" localSheetId="1" hidden="1">Sheet1!$W$3372,Sheet1!$W$3373,Sheet1!$W$3374,Sheet1!$W$3375,Sheet1!$W$3376,Sheet1!$W$3377,Sheet1!$W$3378,Sheet1!$W$3379,Sheet1!$W$3380,Sheet1!$W$3381,Sheet1!$W$3382,Sheet1!$W$3383,Sheet1!$W$3384,Sheet1!$W$3385,Sheet1!$W$3386,Sheet1!$W$3387</definedName>
    <definedName name="QB_FORMULA_201" localSheetId="1" hidden="1">Sheet1!$W$3388,Sheet1!$W$3389,Sheet1!$W$3390,Sheet1!$W$3391,Sheet1!$W$3392,Sheet1!$W$3393,Sheet1!$W$3394,Sheet1!$W$3395,Sheet1!$W$3396,Sheet1!$W$3397,Sheet1!$W$3398,Sheet1!$W$3399,Sheet1!$W$3400,Sheet1!$W$3401,Sheet1!$W$3402,Sheet1!$W$3403</definedName>
    <definedName name="QB_FORMULA_202" localSheetId="1" hidden="1">Sheet1!$W$3404,Sheet1!$W$3405,Sheet1!$W$3406,Sheet1!$W$3407,Sheet1!$W$3408,Sheet1!$W$3409,Sheet1!$W$3410,Sheet1!$W$3411,Sheet1!$W$3412,Sheet1!$W$3413,Sheet1!$W$3414,Sheet1!$W$3415,Sheet1!$W$3416,Sheet1!$W$3417,Sheet1!$W$3418,Sheet1!$W$3419</definedName>
    <definedName name="QB_FORMULA_203" localSheetId="1" hidden="1">Sheet1!$W$3420,Sheet1!$W$3421,Sheet1!$W$3422,Sheet1!$W$3423,Sheet1!$W$3424,Sheet1!$W$3425,Sheet1!$W$3426,Sheet1!$W$3427,Sheet1!$W$3428,Sheet1!$W$3429,Sheet1!$W$3430,Sheet1!$W$3431,Sheet1!$W$3432,Sheet1!$W$3433,Sheet1!$W$3434,Sheet1!$W$3435</definedName>
    <definedName name="QB_FORMULA_204" localSheetId="1" hidden="1">Sheet1!$W$3436,Sheet1!$W$3437,Sheet1!$W$3438,Sheet1!$W$3439,Sheet1!$W$3440,Sheet1!$W$3441,Sheet1!$W$3442,Sheet1!$W$3443,Sheet1!$W$3444,Sheet1!$W$3445,Sheet1!$W$3446,Sheet1!$W$3447,Sheet1!$W$3448,Sheet1!$W$3449,Sheet1!$W$3450,Sheet1!$W$3451</definedName>
    <definedName name="QB_FORMULA_205" localSheetId="1" hidden="1">Sheet1!$W$3452,Sheet1!$W$3453,Sheet1!$W$3454,Sheet1!$W$3455,Sheet1!$W$3456,Sheet1!$W$3457,Sheet1!$W$3458,Sheet1!$W$3459,Sheet1!$W$3460,Sheet1!$W$3461,Sheet1!$W$3462,Sheet1!$W$3463,Sheet1!$W$3464,Sheet1!$W$3465,Sheet1!$W$3466,Sheet1!$W$3467</definedName>
    <definedName name="QB_FORMULA_206" localSheetId="1" hidden="1">Sheet1!$W$3468,Sheet1!$W$3469,Sheet1!$W$3470,Sheet1!$W$3471,Sheet1!$W$3472,Sheet1!$W$3473,Sheet1!$W$3474,Sheet1!$W$3475,Sheet1!$W$3476,Sheet1!$W$3477,Sheet1!$W$3478,Sheet1!$W$3479,Sheet1!$W$3480,Sheet1!$W$3481,Sheet1!$W$3482,Sheet1!$W$3483</definedName>
    <definedName name="QB_FORMULA_207" localSheetId="1" hidden="1">Sheet1!$W$3484,Sheet1!$W$3485,Sheet1!$W$3486,Sheet1!$W$3487,Sheet1!$W$3488,Sheet1!$W$3489,Sheet1!$W$3490,Sheet1!$W$3491,Sheet1!$W$3492,Sheet1!$W$3493,Sheet1!$W$3494,Sheet1!$W$3495,Sheet1!$W$3496,Sheet1!$W$3497,Sheet1!$W$3498,Sheet1!$W$3499</definedName>
    <definedName name="QB_FORMULA_208" localSheetId="1" hidden="1">Sheet1!$W$3500,Sheet1!$W$3501,Sheet1!$W$3502,Sheet1!$W$3503,Sheet1!$W$3504,Sheet1!$W$3505,Sheet1!$W$3506,Sheet1!$W$3507,Sheet1!$W$3508,Sheet1!$W$3509,Sheet1!$W$3510,Sheet1!$W$3511,Sheet1!$W$3512,Sheet1!$W$3513,Sheet1!$W$3514,Sheet1!$W$3515</definedName>
    <definedName name="QB_FORMULA_209" localSheetId="1" hidden="1">Sheet1!$W$3516,Sheet1!$W$3517,Sheet1!$W$3518,Sheet1!$W$3519,Sheet1!$W$3520,Sheet1!$W$3521,Sheet1!$W$3522,Sheet1!$W$3523,Sheet1!$W$3524,Sheet1!$W$3525,Sheet1!$W$3526,Sheet1!$W$3527,Sheet1!$W$3528,Sheet1!$W$3529,Sheet1!$W$3530,Sheet1!$W$3531</definedName>
    <definedName name="QB_FORMULA_21" localSheetId="1" hidden="1">Sheet1!$W$339,Sheet1!$W$340,Sheet1!$W$341,Sheet1!$W$342,Sheet1!$W$343,Sheet1!$W$344,Sheet1!$W$345,Sheet1!$W$346,Sheet1!$W$347,Sheet1!$W$348,Sheet1!$W$349,Sheet1!$W$350,Sheet1!$W$351,Sheet1!$W$352,Sheet1!$W$353,Sheet1!$W$354</definedName>
    <definedName name="QB_FORMULA_210" localSheetId="1" hidden="1">Sheet1!$W$3532,Sheet1!$W$3533,Sheet1!$W$3534,Sheet1!$W$3535,Sheet1!$W$3536,Sheet1!$W$3537,Sheet1!$W$3538,Sheet1!$W$3539,Sheet1!$W$3540,Sheet1!$W$3541,Sheet1!$W$3542,Sheet1!$W$3543,Sheet1!$W$3544,Sheet1!$W$3545,Sheet1!$W$3546,Sheet1!$W$3547</definedName>
    <definedName name="QB_FORMULA_211" localSheetId="1" hidden="1">Sheet1!$W$3548,Sheet1!$W$3549,Sheet1!$W$3550,Sheet1!$W$3551,Sheet1!$W$3552,Sheet1!$W$3553,Sheet1!$W$3554,Sheet1!$W$3555,Sheet1!$W$3556,Sheet1!$W$3557,Sheet1!$W$3558,Sheet1!$W$3559,Sheet1!$W$3560,Sheet1!$W$3561,Sheet1!$W$3562,Sheet1!$W$3563</definedName>
    <definedName name="QB_FORMULA_212" localSheetId="1" hidden="1">Sheet1!$W$3564,Sheet1!$W$3565,Sheet1!$W$3566,Sheet1!$W$3567,Sheet1!$W$3568,Sheet1!$W$3569,Sheet1!$W$3570,Sheet1!$W$3571,Sheet1!$W$3572,Sheet1!$W$3573,Sheet1!$W$3574,Sheet1!$W$3575,Sheet1!$W$3576,Sheet1!$W$3577,Sheet1!$W$3578,Sheet1!$W$3579</definedName>
    <definedName name="QB_FORMULA_213" localSheetId="1" hidden="1">Sheet1!$W$3580,Sheet1!$W$3581,Sheet1!$W$3582,Sheet1!$W$3583,Sheet1!$W$3584,Sheet1!$W$3585,Sheet1!$W$3586,Sheet1!$W$3587,Sheet1!$W$3588,Sheet1!$W$3589,Sheet1!$W$3590,Sheet1!$W$3591,Sheet1!$W$3592,Sheet1!$W$3593,Sheet1!$W$3594,Sheet1!$W$3595</definedName>
    <definedName name="QB_FORMULA_214" localSheetId="1" hidden="1">Sheet1!$W$3596,Sheet1!$W$3597,Sheet1!$W$3598,Sheet1!$W$3599,Sheet1!$W$3600,Sheet1!$W$3601,Sheet1!$W$3602,Sheet1!$W$3603,Sheet1!$W$3604,Sheet1!$W$3605,Sheet1!$W$3606,Sheet1!$W$3607,Sheet1!$W$3608,Sheet1!$W$3609,Sheet1!$W$3610,Sheet1!$W$3611</definedName>
    <definedName name="QB_FORMULA_215" localSheetId="1" hidden="1">Sheet1!$W$3612,Sheet1!$W$3613,Sheet1!$W$3614,Sheet1!$W$3615,Sheet1!$W$3616,Sheet1!$W$3617,Sheet1!$W$3618,Sheet1!$W$3619,Sheet1!$W$3620,Sheet1!$W$3621,Sheet1!$W$3622,Sheet1!$W$3623,Sheet1!$W$3624,Sheet1!$W$3625,Sheet1!$W$3626,Sheet1!$W$3627</definedName>
    <definedName name="QB_FORMULA_216" localSheetId="1" hidden="1">Sheet1!$W$3628,Sheet1!$W$3629,Sheet1!$W$3630,Sheet1!$W$3631,Sheet1!$W$3632,Sheet1!$W$3633,Sheet1!$W$3634,Sheet1!$W$3635,Sheet1!$W$3636,Sheet1!$W$3637,Sheet1!$W$3638,Sheet1!$W$3639,Sheet1!$W$3640,Sheet1!$W$3641,Sheet1!$W$3642,Sheet1!$W$3643</definedName>
    <definedName name="QB_FORMULA_217" localSheetId="1" hidden="1">Sheet1!$W$3644,Sheet1!$W$3645,Sheet1!$W$3646,Sheet1!$W$3647,Sheet1!$W$3648,Sheet1!$W$3649,Sheet1!$W$3650,Sheet1!$W$3651,Sheet1!$W$3652,Sheet1!$W$3653,Sheet1!$W$3654,Sheet1!$W$3655,Sheet1!$W$3656,Sheet1!$W$3657,Sheet1!$W$3658,Sheet1!$W$3659</definedName>
    <definedName name="QB_FORMULA_218" localSheetId="1" hidden="1">Sheet1!$W$3660,Sheet1!$W$3661,Sheet1!$W$3662,Sheet1!$W$3663,Sheet1!$W$3664,Sheet1!$W$3665,Sheet1!$W$3666,Sheet1!$W$3667,Sheet1!$W$3668,Sheet1!$W$3669,Sheet1!$W$3670,Sheet1!$W$3671,Sheet1!$W$3672,Sheet1!$W$3673,Sheet1!$W$3674,Sheet1!$W$3675</definedName>
    <definedName name="QB_FORMULA_219" localSheetId="1" hidden="1">Sheet1!$W$3676,Sheet1!$W$3677,Sheet1!$W$3678,Sheet1!$W$3679,Sheet1!$W$3680,Sheet1!$W$3681,Sheet1!$W$3682,Sheet1!$W$3683,Sheet1!$W$3684,Sheet1!$W$3685,Sheet1!$W$3686,Sheet1!$W$3687,Sheet1!$W$3688,Sheet1!$W$3689,Sheet1!$W$3690,Sheet1!$W$3691</definedName>
    <definedName name="QB_FORMULA_22" localSheetId="1" hidden="1">Sheet1!$W$355,Sheet1!$W$356,Sheet1!$W$357,Sheet1!$W$358,Sheet1!$W$359,Sheet1!$W$360,Sheet1!$W$361,Sheet1!$W$362,Sheet1!$W$363,Sheet1!$W$364,Sheet1!$W$365,Sheet1!$W$366,Sheet1!$W$367,Sheet1!$W$368,Sheet1!$W$369,Sheet1!$W$370</definedName>
    <definedName name="QB_FORMULA_220" localSheetId="1" hidden="1">Sheet1!$W$3692,Sheet1!$W$3693,Sheet1!$W$3694,Sheet1!$W$3695,Sheet1!$W$3696,Sheet1!$W$3697,Sheet1!$W$3698,Sheet1!$W$3699,Sheet1!$W$3700,Sheet1!$W$3701,Sheet1!$W$3702,Sheet1!$W$3703,Sheet1!$W$3704,Sheet1!$W$3705,Sheet1!$W$3706,Sheet1!$W$3707</definedName>
    <definedName name="QB_FORMULA_221" localSheetId="1" hidden="1">Sheet1!$W$3708,Sheet1!$W$3709,Sheet1!$W$3710,Sheet1!$W$3711,Sheet1!$W$3712,Sheet1!$W$3713,Sheet1!$W$3714,Sheet1!$W$3715,Sheet1!$W$3716,Sheet1!$W$3717,Sheet1!$W$3718,Sheet1!$W$3719,Sheet1!$W$3720,Sheet1!$W$3721,Sheet1!$W$3722,Sheet1!$W$3723</definedName>
    <definedName name="QB_FORMULA_222" localSheetId="1" hidden="1">Sheet1!$W$3724,Sheet1!$W$3725,Sheet1!$W$3726,Sheet1!$W$3727,Sheet1!$W$3728,Sheet1!$W$3729,Sheet1!$W$3730,Sheet1!$W$3731,Sheet1!$W$3732,Sheet1!$W$3733,Sheet1!$W$3734,Sheet1!$W$3735,Sheet1!$W$3736,Sheet1!$W$3737,Sheet1!$W$3738,Sheet1!$W$3739</definedName>
    <definedName name="QB_FORMULA_223" localSheetId="1" hidden="1">Sheet1!$W$3740,Sheet1!$W$3741,Sheet1!$W$3742,Sheet1!$W$3743,Sheet1!$W$3744,Sheet1!$W$3745,Sheet1!$W$3746,Sheet1!$W$3747,Sheet1!$W$3748,Sheet1!$W$3749,Sheet1!$W$3750,Sheet1!$W$3751,Sheet1!$W$3752,Sheet1!$W$3753,Sheet1!$W$3754,Sheet1!$W$3755</definedName>
    <definedName name="QB_FORMULA_224" localSheetId="1" hidden="1">Sheet1!$W$3756,Sheet1!$W$3757,Sheet1!$W$3758,Sheet1!$W$3759,Sheet1!$W$3760,Sheet1!$W$3761,Sheet1!$W$3762,Sheet1!$W$3763,Sheet1!$W$3764,Sheet1!$W$3765,Sheet1!$W$3766,Sheet1!$W$3767,Sheet1!$W$3768,Sheet1!$W$3769,Sheet1!$W$3770,Sheet1!$W$3771</definedName>
    <definedName name="QB_FORMULA_225" localSheetId="1" hidden="1">Sheet1!$W$3772,Sheet1!$W$3773,Sheet1!$W$3774,Sheet1!$W$3775,Sheet1!$W$3776,Sheet1!$W$3777,Sheet1!$W$3778,Sheet1!$W$3779,Sheet1!$W$3780,Sheet1!$W$3781,Sheet1!$W$3782,Sheet1!$W$3783,Sheet1!$W$3784,Sheet1!$W$3785,Sheet1!$W$3786,Sheet1!$W$3787</definedName>
    <definedName name="QB_FORMULA_226" localSheetId="1" hidden="1">Sheet1!$W$3788,Sheet1!$W$3789,Sheet1!$W$3790,Sheet1!$W$3791,Sheet1!$W$3792,Sheet1!$W$3793,Sheet1!$W$3794,Sheet1!$W$3795,Sheet1!$W$3796,Sheet1!$W$3797,Sheet1!$W$3798,Sheet1!$W$3799,Sheet1!$W$3800,Sheet1!$W$3801,Sheet1!$W$3802,Sheet1!$W$3803</definedName>
    <definedName name="QB_FORMULA_227" localSheetId="1" hidden="1">Sheet1!$W$3804,Sheet1!$W$3805,Sheet1!$W$3806,Sheet1!$W$3807,Sheet1!$W$3808,Sheet1!$W$3809,Sheet1!$W$3810,Sheet1!$W$3811,Sheet1!$W$3812,Sheet1!$W$3813,Sheet1!$W$3814,Sheet1!$W$3815,Sheet1!$W$3816,Sheet1!$W$3817,Sheet1!$W$3818,Sheet1!$W$3819</definedName>
    <definedName name="QB_FORMULA_228" localSheetId="1" hidden="1">Sheet1!$W$3820,Sheet1!$W$3821,Sheet1!$W$3822,Sheet1!$W$3823,Sheet1!$W$3824,Sheet1!$W$3825,Sheet1!$W$3826,Sheet1!$W$3827,Sheet1!$W$3828,Sheet1!$W$3829,Sheet1!$W$3830,Sheet1!$W$3831,Sheet1!$W$3832,Sheet1!$W$3833,Sheet1!$W$3834,Sheet1!$W$3835</definedName>
    <definedName name="QB_FORMULA_229" localSheetId="1" hidden="1">Sheet1!$W$3836,Sheet1!$W$3837,Sheet1!$W$3838,Sheet1!$W$3839,Sheet1!$W$3840,Sheet1!$W$3841,Sheet1!$W$3842,Sheet1!$W$3843,Sheet1!$W$3844,Sheet1!$W$3845,Sheet1!$W$3846,Sheet1!$W$3847,Sheet1!$W$3848,Sheet1!$W$3849,Sheet1!$W$3850,Sheet1!$W$3851</definedName>
    <definedName name="QB_FORMULA_23" localSheetId="1" hidden="1">Sheet1!$W$371,Sheet1!$W$372,Sheet1!$W$373,Sheet1!$W$374,Sheet1!$W$375,Sheet1!$W$376,Sheet1!$W$377,Sheet1!$W$378,Sheet1!$W$379,Sheet1!$W$380,Sheet1!$W$381,Sheet1!$W$382,Sheet1!$W$383,Sheet1!$W$384,Sheet1!$W$385,Sheet1!$W$386</definedName>
    <definedName name="QB_FORMULA_230" localSheetId="1" hidden="1">Sheet1!$W$3852,Sheet1!$W$3853,Sheet1!$W$3854,Sheet1!$W$3855,Sheet1!$W$3856,Sheet1!$W$3857,Sheet1!$W$3858,Sheet1!$W$3859,Sheet1!$W$3860,Sheet1!$W$3861,Sheet1!$W$3862,Sheet1!$W$3863,Sheet1!$W$3864,Sheet1!$W$3865,Sheet1!$W$3866,Sheet1!$W$3867</definedName>
    <definedName name="QB_FORMULA_231" localSheetId="1" hidden="1">Sheet1!$W$3868,Sheet1!$W$3869,Sheet1!$W$3870,Sheet1!$W$3871,Sheet1!$W$3872,Sheet1!$W$3873,Sheet1!$W$3874,Sheet1!$W$3875,Sheet1!$W$3876,Sheet1!$W$3877,Sheet1!$W$3878,Sheet1!$W$3879,Sheet1!$W$3880,Sheet1!$W$3881,Sheet1!$W$3882,Sheet1!$W$3883</definedName>
    <definedName name="QB_FORMULA_232" localSheetId="1" hidden="1">Sheet1!$W$3884,Sheet1!$W$3885,Sheet1!$W$3886,Sheet1!$W$3887,Sheet1!$W$3888,Sheet1!$W$3889,Sheet1!$W$3890,Sheet1!$W$3891,Sheet1!$W$3892,Sheet1!$W$3893,Sheet1!$W$3894,Sheet1!$W$3895,Sheet1!$W$3896,Sheet1!$W$3897,Sheet1!$W$3898,Sheet1!$W$3899</definedName>
    <definedName name="QB_FORMULA_233" localSheetId="1" hidden="1">Sheet1!$W$3900,Sheet1!$W$3901,Sheet1!$W$3902,Sheet1!$W$3903,Sheet1!$W$3904,Sheet1!$W$3905,Sheet1!$W$3906,Sheet1!$W$3907,Sheet1!$W$3908,Sheet1!$W$3909,Sheet1!$W$3910,Sheet1!$W$3911,Sheet1!$W$3912,Sheet1!$W$3913,Sheet1!$W$3914,Sheet1!$W$3915</definedName>
    <definedName name="QB_FORMULA_234" localSheetId="1" hidden="1">Sheet1!$W$3916,Sheet1!$W$3917,Sheet1!$W$3918,Sheet1!$W$3919,Sheet1!$W$3920,Sheet1!$W$3921,Sheet1!$W$3922,Sheet1!$W$3923,Sheet1!$W$3924,Sheet1!$W$3925,Sheet1!$W$3926,Sheet1!$W$3927,Sheet1!$W$3928,Sheet1!$W$3929,Sheet1!$W$3930,Sheet1!$W$3931</definedName>
    <definedName name="QB_FORMULA_235" localSheetId="1" hidden="1">Sheet1!$W$3932,Sheet1!$W$3933,Sheet1!$W$3934,Sheet1!$W$3935,Sheet1!$W$3936,Sheet1!$W$3937,Sheet1!$W$3938,Sheet1!$W$3939,Sheet1!$W$3940,Sheet1!$W$3941,Sheet1!$W$3942,Sheet1!$W$3943,Sheet1!$W$3944,Sheet1!$W$3945,Sheet1!$W$3946,Sheet1!$W$3947</definedName>
    <definedName name="QB_FORMULA_236" localSheetId="1" hidden="1">Sheet1!$W$3948,Sheet1!$W$3949,Sheet1!$W$3950,Sheet1!$W$3951,Sheet1!$W$3952,Sheet1!$W$3953,Sheet1!$W$3954,Sheet1!$W$3955,Sheet1!$W$3956,Sheet1!$W$3957,Sheet1!$W$3958,Sheet1!$W$3959,Sheet1!$W$3960,Sheet1!$W$3961,Sheet1!$W$3962,Sheet1!$W$3963</definedName>
    <definedName name="QB_FORMULA_237" localSheetId="1" hidden="1">Sheet1!$W$3964,Sheet1!$W$3965,Sheet1!$W$3966,Sheet1!$W$3967,Sheet1!$W$3968,Sheet1!$W$3969,Sheet1!$W$3970,Sheet1!$W$3971,Sheet1!$W$3972,Sheet1!$W$3973,Sheet1!$W$3974,Sheet1!$W$3975,Sheet1!$W$3976,Sheet1!$W$3977,Sheet1!$W$3978,Sheet1!$W$3979</definedName>
    <definedName name="QB_FORMULA_238" localSheetId="1" hidden="1">Sheet1!$W$3980,Sheet1!$W$3981,Sheet1!$W$3982,Sheet1!$W$3983,Sheet1!$W$3984,Sheet1!$W$3985,Sheet1!$W$3986,Sheet1!$W$3987,Sheet1!$W$3988,Sheet1!$W$3989,Sheet1!$W$3990,Sheet1!$W$3991,Sheet1!$W$3992,Sheet1!$W$3993,Sheet1!$W$3994,Sheet1!$W$3995</definedName>
    <definedName name="QB_FORMULA_239" localSheetId="1" hidden="1">Sheet1!$W$3996,Sheet1!$W$3997,Sheet1!$W$3998,Sheet1!$W$3999,Sheet1!$W$4000,Sheet1!$W$4001,Sheet1!$W$4002,Sheet1!$W$4003,Sheet1!$W$4004,Sheet1!$W$4005,Sheet1!$W$4006,Sheet1!$W$4007,Sheet1!$W$4008,Sheet1!$W$4009,Sheet1!$W$4010,Sheet1!$W$4011</definedName>
    <definedName name="QB_FORMULA_24" localSheetId="1" hidden="1">Sheet1!$W$387,Sheet1!$W$388,Sheet1!$W$389,Sheet1!$W$390,Sheet1!$W$391,Sheet1!$W$392,Sheet1!$W$393,Sheet1!$W$394,Sheet1!$W$395,Sheet1!$W$396,Sheet1!$W$397,Sheet1!$W$398,Sheet1!$W$399,Sheet1!$W$400,Sheet1!$W$401,Sheet1!$W$402</definedName>
    <definedName name="QB_FORMULA_240" localSheetId="1" hidden="1">Sheet1!$W$4012,Sheet1!$W$4013,Sheet1!$W$4014,Sheet1!$W$4015,Sheet1!$W$4016,Sheet1!$W$4017,Sheet1!$W$4018,Sheet1!$W$4019,Sheet1!$W$4020,Sheet1!$W$4021,Sheet1!$W$4022,Sheet1!$W$4023,Sheet1!$W$4024,Sheet1!$W$4025,Sheet1!$W$4026,Sheet1!$W$4027</definedName>
    <definedName name="QB_FORMULA_241" localSheetId="1" hidden="1">Sheet1!$W$4028,Sheet1!$W$4029,Sheet1!$W$4030,Sheet1!$W$4031,Sheet1!$W$4032,Sheet1!$W$4033,Sheet1!$W$4034,Sheet1!$W$4035,Sheet1!$W$4036,Sheet1!$W$4037,Sheet1!$W$4038,Sheet1!$W$4039,Sheet1!$W$4040,Sheet1!$W$4041,Sheet1!$W$4042,Sheet1!$W$4043</definedName>
    <definedName name="QB_FORMULA_242" localSheetId="1" hidden="1">Sheet1!$W$4044,Sheet1!$W$4045,Sheet1!$W$4046,Sheet1!$W$4047,Sheet1!$W$4048,Sheet1!$W$4049,Sheet1!$W$4050,Sheet1!$W$4051,Sheet1!$W$4052,Sheet1!$W$4053,Sheet1!$W$4054,Sheet1!$W$4055,Sheet1!$W$4056,Sheet1!$W$4057,Sheet1!$W$4058,Sheet1!$W$4059</definedName>
    <definedName name="QB_FORMULA_243" localSheetId="1" hidden="1">Sheet1!$W$4060,Sheet1!$W$4061,Sheet1!$W$4062,Sheet1!$W$4063,Sheet1!$W$4064,Sheet1!$W$4065,Sheet1!$W$4066,Sheet1!$W$4067,Sheet1!$W$4068,Sheet1!$W$4069,Sheet1!$W$4070,Sheet1!$W$4071,Sheet1!$W$4072,Sheet1!$W$4073,Sheet1!$W$4074,Sheet1!$W$4075</definedName>
    <definedName name="QB_FORMULA_244" localSheetId="1" hidden="1">Sheet1!$W$4076,Sheet1!$W$4077,Sheet1!$W$4078,Sheet1!$W$4079,Sheet1!$W$4080,Sheet1!$W$4081,Sheet1!$W$4082,Sheet1!$W$4083,Sheet1!$W$4084,Sheet1!$W$4085,Sheet1!$W$4086,Sheet1!$W$4087,Sheet1!$W$4088,Sheet1!$W$4089,Sheet1!$W$4090,Sheet1!$W$4091</definedName>
    <definedName name="QB_FORMULA_245" localSheetId="1" hidden="1">Sheet1!$W$4092,Sheet1!$W$4093,Sheet1!$W$4094,Sheet1!$W$4095,Sheet1!$W$4096,Sheet1!$W$4097,Sheet1!$W$4098,Sheet1!$W$4099,Sheet1!$W$4100,Sheet1!$W$4101,Sheet1!$W$4102,Sheet1!$W$4103,Sheet1!$W$4104,Sheet1!$W$4105,Sheet1!$W$4106,Sheet1!$W$4107</definedName>
    <definedName name="QB_FORMULA_246" localSheetId="1" hidden="1">Sheet1!$W$4108,Sheet1!$W$4109,Sheet1!$W$4110,Sheet1!$W$4111,Sheet1!$W$4112,Sheet1!$W$4113,Sheet1!$W$4114,Sheet1!$W$4115,Sheet1!$W$4116,Sheet1!$W$4117,Sheet1!$W$4118,Sheet1!$W$4119,Sheet1!$W$4120,Sheet1!$W$4121,Sheet1!$W$4122,Sheet1!$W$4123</definedName>
    <definedName name="QB_FORMULA_247" localSheetId="1" hidden="1">Sheet1!$W$4124,Sheet1!$W$4125,Sheet1!$W$4126,Sheet1!$W$4127,Sheet1!$W$4128,Sheet1!$W$4129,Sheet1!$W$4130,Sheet1!$W$4131,Sheet1!$W$4132,Sheet1!$W$4133,Sheet1!$W$4134,Sheet1!$W$4135,Sheet1!$W$4136,Sheet1!$W$4137,Sheet1!$W$4138,Sheet1!$W$4139</definedName>
    <definedName name="QB_FORMULA_248" localSheetId="1" hidden="1">Sheet1!$W$4140,Sheet1!$W$4141,Sheet1!$W$4142,Sheet1!$W$4143,Sheet1!$W$4144,Sheet1!$W$4145,Sheet1!$W$4146,Sheet1!$W$4147,Sheet1!$W$4148,Sheet1!$W$4149,Sheet1!$W$4150,Sheet1!$W$4151,Sheet1!$W$4152,Sheet1!$W$4153,Sheet1!$W$4154,Sheet1!$W$4155</definedName>
    <definedName name="QB_FORMULA_249" localSheetId="1" hidden="1">Sheet1!$W$4156,Sheet1!$W$4157,Sheet1!$W$4158,Sheet1!$W$4159,Sheet1!$W$4160,Sheet1!$W$4161,Sheet1!$W$4162,Sheet1!$W$4163,Sheet1!$W$4164,Sheet1!$W$4165,Sheet1!$W$4166,Sheet1!$W$4167,Sheet1!$W$4168,Sheet1!$W$4169,Sheet1!$W$4170,Sheet1!$W$4171</definedName>
    <definedName name="QB_FORMULA_25" localSheetId="1" hidden="1">Sheet1!$W$403,Sheet1!$W$404,Sheet1!$W$405,Sheet1!$W$406,Sheet1!$W$407,Sheet1!$W$408,Sheet1!$W$409,Sheet1!$W$410,Sheet1!$W$411,Sheet1!$W$412,Sheet1!$W$413,Sheet1!$W$414,Sheet1!$W$415,Sheet1!$W$416,Sheet1!$W$417,Sheet1!$W$418</definedName>
    <definedName name="QB_FORMULA_250" localSheetId="1" hidden="1">Sheet1!$W$4172,Sheet1!$W$4173,Sheet1!$W$4174,Sheet1!$W$4175,Sheet1!$W$4176,Sheet1!$W$4177,Sheet1!$W$4178,Sheet1!$W$4179,Sheet1!$W$4180,Sheet1!$W$4181,Sheet1!$W$4182,Sheet1!$W$4183,Sheet1!$W$4184,Sheet1!$W$4185,Sheet1!$W$4186,Sheet1!$W$4187</definedName>
    <definedName name="QB_FORMULA_251" localSheetId="1" hidden="1">Sheet1!$W$4188,Sheet1!$W$4189,Sheet1!$W$4190,Sheet1!$W$4191,Sheet1!$W$4192,Sheet1!$W$4193,Sheet1!$W$4194,Sheet1!$W$4195,Sheet1!$W$4196,Sheet1!$W$4197,Sheet1!$W$4198,Sheet1!$W$4199,Sheet1!$W$4200,Sheet1!$W$4201,Sheet1!$W$4202,Sheet1!$W$4203</definedName>
    <definedName name="QB_FORMULA_252" localSheetId="1" hidden="1">Sheet1!$W$4204,Sheet1!$W$4205,Sheet1!$W$4206,Sheet1!$W$4207,Sheet1!$W$4208,Sheet1!$W$4209,Sheet1!$W$4210,Sheet1!$W$4211,Sheet1!$W$4212,Sheet1!$W$4213,Sheet1!$W$4214,Sheet1!$W$4215,Sheet1!$W$4216,Sheet1!$W$4217,Sheet1!$W$4218,Sheet1!$W$4219</definedName>
    <definedName name="QB_FORMULA_253" localSheetId="1" hidden="1">Sheet1!$W$4220,Sheet1!$W$4221,Sheet1!$W$4222,Sheet1!$W$4223,Sheet1!$W$4224,Sheet1!$W$4225,Sheet1!$W$4226,Sheet1!$W$4227,Sheet1!$W$4228,Sheet1!$W$4229,Sheet1!$W$4230,Sheet1!$W$4231,Sheet1!$W$4232,Sheet1!$W$4233,Sheet1!$W$4234,Sheet1!$W$4235</definedName>
    <definedName name="QB_FORMULA_254" localSheetId="1" hidden="1">Sheet1!$W$4236,Sheet1!$W$4237,Sheet1!$W$4238,Sheet1!$W$4239,Sheet1!$W$4240,Sheet1!$W$4241,Sheet1!$W$4242,Sheet1!$W$4243,Sheet1!$W$4244,Sheet1!$W$4245,Sheet1!$W$4246,Sheet1!$W$4247,Sheet1!$W$4248,Sheet1!$W$4249,Sheet1!$W$4250,Sheet1!$W$4251</definedName>
    <definedName name="QB_FORMULA_255" localSheetId="1" hidden="1">Sheet1!$W$4252,Sheet1!$W$4253,Sheet1!$W$4254,Sheet1!$W$4255,Sheet1!$W$4256,Sheet1!$W$4257,Sheet1!$W$4258,Sheet1!$W$4259,Sheet1!$W$4260,Sheet1!$W$4261,Sheet1!$W$4262,Sheet1!$W$4263,Sheet1!$W$4264,Sheet1!$W$4265,Sheet1!$W$4266,Sheet1!$W$4267</definedName>
    <definedName name="QB_FORMULA_256" localSheetId="1" hidden="1">Sheet1!$W$4268,Sheet1!$W$4269,Sheet1!$W$4270,Sheet1!$W$4271,Sheet1!$W$4272,Sheet1!$W$4273,Sheet1!$W$4274,Sheet1!$W$4275,Sheet1!$W$4276,Sheet1!$W$4277,Sheet1!$W$4278,Sheet1!$W$4279,Sheet1!$W$4280,Sheet1!$W$4281,Sheet1!$W$4282,Sheet1!$W$4283</definedName>
    <definedName name="QB_FORMULA_257" localSheetId="1" hidden="1">Sheet1!$W$4284,Sheet1!$W$4285,Sheet1!$W$4286,Sheet1!$W$4287,Sheet1!$W$4288,Sheet1!$W$4289,Sheet1!$W$4290,Sheet1!$W$4291,Sheet1!$W$4292,Sheet1!$W$4293,Sheet1!$W$4294,Sheet1!$W$4295,Sheet1!$W$4296,Sheet1!$W$4297,Sheet1!$W$4298,Sheet1!$W$4299</definedName>
    <definedName name="QB_FORMULA_258" localSheetId="1" hidden="1">Sheet1!$W$4300,Sheet1!$W$4301,Sheet1!$W$4302,Sheet1!$W$4303,Sheet1!$W$4304,Sheet1!$W$4305,Sheet1!$W$4306,Sheet1!$W$4307,Sheet1!$W$4308,Sheet1!$W$4309,Sheet1!$W$4310,Sheet1!$W$4311,Sheet1!$W$4312,Sheet1!$W$4313,Sheet1!$W$4314,Sheet1!$W$4315</definedName>
    <definedName name="QB_FORMULA_259" localSheetId="1" hidden="1">Sheet1!$W$4316,Sheet1!$W$4317,Sheet1!$W$4318,Sheet1!$W$4319,Sheet1!$W$4320,Sheet1!$W$4321,Sheet1!$W$4322,Sheet1!$W$4323,Sheet1!$W$4324,Sheet1!$W$4325,Sheet1!$W$4326,Sheet1!$W$4327,Sheet1!$W$4328,Sheet1!$W$4329,Sheet1!$W$4330,Sheet1!$W$4331</definedName>
    <definedName name="QB_FORMULA_26" localSheetId="1" hidden="1">Sheet1!$W$419,Sheet1!$W$420,Sheet1!$W$421,Sheet1!$W$422,Sheet1!$W$423,Sheet1!$W$424,Sheet1!$W$425,Sheet1!$W$426,Sheet1!$W$427,Sheet1!$W$428,Sheet1!$W$429,Sheet1!$W$430,Sheet1!$W$431,Sheet1!$W$432,Sheet1!$W$433,Sheet1!$W$434</definedName>
    <definedName name="QB_FORMULA_260" localSheetId="1" hidden="1">Sheet1!$W$4332,Sheet1!$W$4333,Sheet1!$W$4334,Sheet1!$W$4335,Sheet1!$W$4336,Sheet1!$W$4337,Sheet1!$W$4338,Sheet1!$W$4339,Sheet1!$W$4340,Sheet1!$W$4341,Sheet1!$W$4342,Sheet1!$W$4343,Sheet1!$W$4344,Sheet1!$W$4345,Sheet1!$W$4346,Sheet1!$W$4347</definedName>
    <definedName name="QB_FORMULA_261" localSheetId="1" hidden="1">Sheet1!$W$4348,Sheet1!$W$4349,Sheet1!$W$4350,Sheet1!$W$4351,Sheet1!$W$4352,Sheet1!$W$4353,Sheet1!$W$4354,Sheet1!$W$4355,Sheet1!$W$4356,Sheet1!$W$4357,Sheet1!$W$4358,Sheet1!$W$4359,Sheet1!$W$4360,Sheet1!$W$4361,Sheet1!$W$4362,Sheet1!$W$4363</definedName>
    <definedName name="QB_FORMULA_262" localSheetId="1" hidden="1">Sheet1!$W$4364,Sheet1!$W$4365,Sheet1!$W$4366,Sheet1!$W$4367,Sheet1!$W$4368,Sheet1!$W$4369,Sheet1!$W$4370,Sheet1!$W$4371,Sheet1!$W$4372,Sheet1!$W$4373,Sheet1!$W$4374,Sheet1!$W$4375,Sheet1!$W$4376,Sheet1!$W$4377,Sheet1!$W$4378,Sheet1!$W$4379</definedName>
    <definedName name="QB_FORMULA_263" localSheetId="1" hidden="1">Sheet1!$W$4380,Sheet1!$W$4381,Sheet1!$W$4382,Sheet1!$W$4383,Sheet1!$W$4384,Sheet1!$W$4385,Sheet1!$W$4386,Sheet1!$W$4387,Sheet1!$W$4388,Sheet1!$W$4389,Sheet1!$W$4390,Sheet1!$W$4391,Sheet1!$W$4392,Sheet1!$W$4393,Sheet1!$W$4394,Sheet1!$W$4395</definedName>
    <definedName name="QB_FORMULA_264" localSheetId="1" hidden="1">Sheet1!$W$4396,Sheet1!$W$4397,Sheet1!$W$4398,Sheet1!$W$4399,Sheet1!$W$4400,Sheet1!$W$4401,Sheet1!$W$4402,Sheet1!$W$4403,Sheet1!$W$4404,Sheet1!$W$4405,Sheet1!$W$4406,Sheet1!$W$4407,Sheet1!$W$4408,Sheet1!$W$4409,Sheet1!$W$4410,Sheet1!$W$4411</definedName>
    <definedName name="QB_FORMULA_265" localSheetId="1" hidden="1">Sheet1!$W$4412,Sheet1!$W$4413,Sheet1!$W$4414,Sheet1!$W$4415,Sheet1!$W$4416,Sheet1!$W$4417,Sheet1!$W$4418,Sheet1!$W$4419,Sheet1!$W$4420,Sheet1!$W$4421,Sheet1!$W$4422,Sheet1!$W$4423,Sheet1!$W$4424,Sheet1!$W$4425,Sheet1!$W$4426,Sheet1!$W$4427</definedName>
    <definedName name="QB_FORMULA_266" localSheetId="1" hidden="1">Sheet1!$W$4428,Sheet1!$W$4429,Sheet1!$W$4430,Sheet1!$W$4431,Sheet1!$W$4432,Sheet1!$W$4433,Sheet1!$W$4434,Sheet1!$W$4435,Sheet1!$W$4436,Sheet1!$W$4437,Sheet1!$W$4438,Sheet1!$W$4439,Sheet1!$W$4440,Sheet1!$W$4441,Sheet1!$W$4442,Sheet1!$W$4443</definedName>
    <definedName name="QB_FORMULA_267" localSheetId="1" hidden="1">Sheet1!$W$4444,Sheet1!$W$4445,Sheet1!$W$4446,Sheet1!$W$4447,Sheet1!$W$4448,Sheet1!$W$4449,Sheet1!$W$4450,Sheet1!$W$4451,Sheet1!$W$4452,Sheet1!$W$4453,Sheet1!$W$4454,Sheet1!$W$4455,Sheet1!$W$4456,Sheet1!$W$4457,Sheet1!$W$4458,Sheet1!$W$4459</definedName>
    <definedName name="QB_FORMULA_268" localSheetId="1" hidden="1">Sheet1!$W$4460,Sheet1!$W$4461,Sheet1!$W$4462,Sheet1!$W$4463,Sheet1!$W$4464,Sheet1!$W$4465,Sheet1!$W$4466,Sheet1!$W$4467,Sheet1!$W$4468,Sheet1!$W$4469,Sheet1!$W$4470,Sheet1!$W$4471,Sheet1!$W$4472,Sheet1!$W$4473,Sheet1!$W$4474,Sheet1!$W$4475</definedName>
    <definedName name="QB_FORMULA_269" localSheetId="1" hidden="1">Sheet1!$W$4476,Sheet1!$W$4477,Sheet1!$W$4478,Sheet1!$W$4479,Sheet1!$W$4480,Sheet1!$W$4481,Sheet1!$W$4482,Sheet1!$W$4483,Sheet1!$W$4484,Sheet1!$W$4485,Sheet1!$W$4486,Sheet1!$W$4487,Sheet1!$W$4488,Sheet1!$W$4489,Sheet1!$W$4490,Sheet1!$W$4491</definedName>
    <definedName name="QB_FORMULA_27" localSheetId="1" hidden="1">Sheet1!$W$435,Sheet1!$W$436,Sheet1!$W$437,Sheet1!$W$438,Sheet1!$W$439,Sheet1!$W$440,Sheet1!$W$441,Sheet1!$W$442,Sheet1!$W$443,Sheet1!$W$444,Sheet1!$W$445,Sheet1!$W$446,Sheet1!$W$447,Sheet1!$W$448,Sheet1!$W$449,Sheet1!$W$450</definedName>
    <definedName name="QB_FORMULA_270" localSheetId="1" hidden="1">Sheet1!$W$4492,Sheet1!$W$4493,Sheet1!$W$4494,Sheet1!$W$4495,Sheet1!$W$4496,Sheet1!$W$4497,Sheet1!$W$4498,Sheet1!$W$4499,Sheet1!$W$4500,Sheet1!$W$4501,Sheet1!$W$4502,Sheet1!$W$4503,Sheet1!$W$4504,Sheet1!$W$4505,Sheet1!$W$4506,Sheet1!$W$4507</definedName>
    <definedName name="QB_FORMULA_271" localSheetId="1" hidden="1">Sheet1!$W$4508,Sheet1!$W$4509,Sheet1!$W$4510,Sheet1!$W$4511,Sheet1!$W$4512,Sheet1!$W$4513,Sheet1!$W$4514,Sheet1!$W$4515,Sheet1!$W$4516,Sheet1!$W$4517,Sheet1!$W$4518,Sheet1!$W$4519,Sheet1!$W$4520,Sheet1!$W$4521,Sheet1!$W$4522,Sheet1!$W$4523</definedName>
    <definedName name="QB_FORMULA_272" localSheetId="1" hidden="1">Sheet1!$W$4524,Sheet1!$W$4525,Sheet1!$W$4526,Sheet1!$W$4527,Sheet1!$W$4528,Sheet1!$W$4529,Sheet1!$W$4530,Sheet1!$W$4531,Sheet1!$W$4532,Sheet1!$W$4533,Sheet1!$W$4534,Sheet1!$W$4535,Sheet1!$W$4536,Sheet1!$W$4537,Sheet1!$W$4538,Sheet1!$W$4539</definedName>
    <definedName name="QB_FORMULA_273" localSheetId="1" hidden="1">Sheet1!$W$4540,Sheet1!$W$4541,Sheet1!$W$4542,Sheet1!$W$4543,Sheet1!$W$4544,Sheet1!$W$4545,Sheet1!$W$4546,Sheet1!$W$4547,Sheet1!$W$4548,Sheet1!$W$4549,Sheet1!$W$4550,Sheet1!$W$4551,Sheet1!$W$4552,Sheet1!$W$4553,Sheet1!$W$4554,Sheet1!$W$4555</definedName>
    <definedName name="QB_FORMULA_274" localSheetId="1" hidden="1">Sheet1!$W$4556,Sheet1!$W$4557,Sheet1!$W$4558,Sheet1!$W$4559,Sheet1!$W$4560,Sheet1!$W$4561,Sheet1!$W$4562,Sheet1!$W$4563,Sheet1!$W$4564,Sheet1!$W$4565,Sheet1!$W$4566,Sheet1!$W$4567,Sheet1!$W$4568,Sheet1!$W$4569,Sheet1!$W$4570,Sheet1!$W$4571</definedName>
    <definedName name="QB_FORMULA_275" localSheetId="1" hidden="1">Sheet1!$W$4572,Sheet1!$W$4573,Sheet1!$U$4574,Sheet1!$W$4574,Sheet1!$W$4576,Sheet1!$W$4578,Sheet1!$W$4580,Sheet1!$W$4582,Sheet1!$W$4584,Sheet1!$W$4586,Sheet1!$W$4588,Sheet1!$W$4589,Sheet1!$W$4590,Sheet1!$W$4591,Sheet1!$W$4592,Sheet1!$W$4593</definedName>
    <definedName name="QB_FORMULA_276" localSheetId="1" hidden="1">Sheet1!$W$4594,Sheet1!$W$4595,Sheet1!$W$4596,Sheet1!$W$4597,Sheet1!$W$4598,Sheet1!$W$4599,Sheet1!$W$4600,Sheet1!$W$4601,Sheet1!$W$4602,Sheet1!$W$4603,Sheet1!$W$4604,Sheet1!$W$4605,Sheet1!$W$4606,Sheet1!$W$4607,Sheet1!$W$4608,Sheet1!$W$4609</definedName>
    <definedName name="QB_FORMULA_277" localSheetId="1" hidden="1">Sheet1!$W$4610,Sheet1!$W$4611,Sheet1!$W$4612,Sheet1!$W$4613,Sheet1!$W$4614,Sheet1!$W$4615,Sheet1!$W$4616,Sheet1!$W$4617,Sheet1!$W$4618,Sheet1!$W$4619,Sheet1!$W$4620,Sheet1!$W$4621,Sheet1!$W$4622,Sheet1!$W$4623,Sheet1!$W$4624,Sheet1!$W$4625</definedName>
    <definedName name="QB_FORMULA_278" localSheetId="1" hidden="1">Sheet1!$W$4626,Sheet1!$W$4627,Sheet1!$W$4628,Sheet1!$W$4629,Sheet1!$W$4630,Sheet1!$W$4631,Sheet1!$W$4632,Sheet1!$W$4633,Sheet1!$W$4634,Sheet1!$W$4635,Sheet1!$W$4636,Sheet1!$W$4637,Sheet1!$W$4638,Sheet1!$W$4639,Sheet1!$W$4640,Sheet1!$W$4641</definedName>
    <definedName name="QB_FORMULA_279" localSheetId="1" hidden="1">Sheet1!$W$4642,Sheet1!$W$4643,Sheet1!$W$4644,Sheet1!$W$4645,Sheet1!$W$4646,Sheet1!$W$4647,Sheet1!$W$4648,Sheet1!$W$4649,Sheet1!$W$4650,Sheet1!$W$4651,Sheet1!$W$4652,Sheet1!$W$4653,Sheet1!$W$4654,Sheet1!$W$4655,Sheet1!$W$4656,Sheet1!$W$4657</definedName>
    <definedName name="QB_FORMULA_28" localSheetId="1" hidden="1">Sheet1!$W$451,Sheet1!$W$452,Sheet1!$W$453,Sheet1!$W$454,Sheet1!$W$455,Sheet1!$W$456,Sheet1!$W$457,Sheet1!$W$458,Sheet1!$W$459,Sheet1!$W$460,Sheet1!$W$461,Sheet1!$W$462,Sheet1!$W$463,Sheet1!$W$464,Sheet1!$W$465,Sheet1!$W$466</definedName>
    <definedName name="QB_FORMULA_280" localSheetId="1" hidden="1">Sheet1!$W$4658,Sheet1!$W$4659,Sheet1!$W$4660,Sheet1!$W$4661,Sheet1!$W$4662,Sheet1!$W$4663,Sheet1!$W$4664,Sheet1!$W$4665,Sheet1!$W$4666,Sheet1!$W$4667,Sheet1!$W$4668,Sheet1!$W$4669,Sheet1!$W$4670,Sheet1!$W$4671,Sheet1!$W$4672,Sheet1!$W$4673</definedName>
    <definedName name="QB_FORMULA_281" localSheetId="1" hidden="1">Sheet1!$W$4674,Sheet1!$W$4675,Sheet1!$W$4676,Sheet1!$W$4677,Sheet1!$W$4678,Sheet1!$W$4679,Sheet1!$W$4680,Sheet1!$W$4681,Sheet1!$W$4682,Sheet1!$W$4683,Sheet1!$W$4684,Sheet1!$W$4685,Sheet1!$W$4686,Sheet1!$W$4687,Sheet1!$W$4688,Sheet1!$W$4689</definedName>
    <definedName name="QB_FORMULA_282" localSheetId="1" hidden="1">Sheet1!$W$4690,Sheet1!$W$4691,Sheet1!$W$4692,Sheet1!$W$4693,Sheet1!$W$4694,Sheet1!$W$4695,Sheet1!$W$4696,Sheet1!$W$4697,Sheet1!$W$4698,Sheet1!$W$4699,Sheet1!$W$4700,Sheet1!$W$4701,Sheet1!$W$4702,Sheet1!$W$4703,Sheet1!$W$4704,Sheet1!$W$4705</definedName>
    <definedName name="QB_FORMULA_283" localSheetId="1" hidden="1">Sheet1!$W$4706,Sheet1!$W$4707,Sheet1!$W$4708,Sheet1!$U$4709,Sheet1!$W$4709,Sheet1!$W$4711,Sheet1!$W$4712,Sheet1!$W$4713,Sheet1!$W$4714,Sheet1!$W$4715,Sheet1!$W$4716,Sheet1!$W$4717,Sheet1!$W$4718,Sheet1!$W$4719,Sheet1!$W$4720,Sheet1!$W$4721</definedName>
    <definedName name="QB_FORMULA_284" localSheetId="1" hidden="1">Sheet1!$W$4722,Sheet1!$W$4723,Sheet1!$W$4724,Sheet1!$W$4725,Sheet1!$W$4726,Sheet1!$W$4727,Sheet1!$W$4728,Sheet1!$W$4729,Sheet1!$W$4730,Sheet1!$W$4731,Sheet1!$W$4732,Sheet1!$W$4733,Sheet1!$W$4734,Sheet1!$W$4735,Sheet1!$W$4736,Sheet1!$W$4737</definedName>
    <definedName name="QB_FORMULA_285" localSheetId="1" hidden="1">Sheet1!$W$4738,Sheet1!$W$4739,Sheet1!$W$4740,Sheet1!$W$4741,Sheet1!$W$4742,Sheet1!$W$4743,Sheet1!$W$4744,Sheet1!$W$4745,Sheet1!$W$4746,Sheet1!$W$4747,Sheet1!$W$4748,Sheet1!$W$4749,Sheet1!$W$4750,Sheet1!$W$4751,Sheet1!$W$4752,Sheet1!$W$4753</definedName>
    <definedName name="QB_FORMULA_286" localSheetId="1" hidden="1">Sheet1!$W$4754,Sheet1!$W$4755,Sheet1!$W$4756,Sheet1!$W$4757,Sheet1!$W$4758,Sheet1!$W$4759,Sheet1!$W$4760,Sheet1!$W$4761,Sheet1!$W$4762,Sheet1!$W$4763,Sheet1!$W$4764,Sheet1!$W$4765,Sheet1!$W$4766,Sheet1!$W$4767,Sheet1!$W$4768,Sheet1!$W$4769</definedName>
    <definedName name="QB_FORMULA_287" localSheetId="1" hidden="1">Sheet1!$W$4770,Sheet1!$W$4771,Sheet1!$W$4772,Sheet1!$W$4773,Sheet1!$W$4774,Sheet1!$W$4775,Sheet1!$W$4776,Sheet1!$W$4777,Sheet1!$W$4778,Sheet1!$W$4779,Sheet1!$W$4780,Sheet1!$W$4781,Sheet1!$W$4782,Sheet1!$W$4783,Sheet1!$W$4784,Sheet1!$W$4785</definedName>
    <definedName name="QB_FORMULA_288" localSheetId="1" hidden="1">Sheet1!$W$4786,Sheet1!$W$4787,Sheet1!$W$4788,Sheet1!$W$4789,Sheet1!$W$4790,Sheet1!$W$4791,Sheet1!$W$4792,Sheet1!$W$4793,Sheet1!$W$4794,Sheet1!$W$4795,Sheet1!$W$4796,Sheet1!$W$4797,Sheet1!$W$4798,Sheet1!$W$4799,Sheet1!$W$4800,Sheet1!$W$4801</definedName>
    <definedName name="QB_FORMULA_289" localSheetId="1" hidden="1">Sheet1!$W$4802,Sheet1!$W$4803,Sheet1!$W$4804,Sheet1!$W$4805,Sheet1!$W$4806,Sheet1!$W$4807,Sheet1!$W$4808,Sheet1!$W$4809,Sheet1!$W$4810,Sheet1!$W$4811,Sheet1!$W$4812,Sheet1!$W$4813,Sheet1!$W$4814,Sheet1!$W$4815,Sheet1!$W$4816,Sheet1!$W$4817</definedName>
    <definedName name="QB_FORMULA_29" localSheetId="1" hidden="1">Sheet1!$W$467,Sheet1!$W$468,Sheet1!$W$469,Sheet1!$W$470,Sheet1!$W$471,Sheet1!$W$472,Sheet1!$W$473,Sheet1!$W$474,Sheet1!$W$475,Sheet1!$W$476,Sheet1!$W$477,Sheet1!$W$478,Sheet1!$W$479,Sheet1!$W$480,Sheet1!$W$481,Sheet1!$W$482</definedName>
    <definedName name="QB_FORMULA_290" localSheetId="1" hidden="1">Sheet1!$W$4818,Sheet1!$W$4819,Sheet1!$W$4820,Sheet1!$W$4821,Sheet1!$W$4822,Sheet1!$W$4823,Sheet1!$W$4824,Sheet1!$W$4825,Sheet1!$W$4826,Sheet1!$U$4827,Sheet1!$W$4827,Sheet1!$W$4829,Sheet1!$W$4830,Sheet1!$W$4831,Sheet1!$W$4832,Sheet1!$W$4833</definedName>
    <definedName name="QB_FORMULA_291" localSheetId="1" hidden="1">Sheet1!$W$4834,Sheet1!$W$4835,Sheet1!$W$4836,Sheet1!$W$4837,Sheet1!$W$4838,Sheet1!$W$4839,Sheet1!$W$4840,Sheet1!$W$4841,Sheet1!$W$4842,Sheet1!$W$4843,Sheet1!$W$4844,Sheet1!$W$4845,Sheet1!$W$4846,Sheet1!$W$4847,Sheet1!$W$4848,Sheet1!$W$4849</definedName>
    <definedName name="QB_FORMULA_292" localSheetId="1" hidden="1">Sheet1!$W$4850,Sheet1!$W$4851,Sheet1!$W$4852,Sheet1!$W$4853,Sheet1!$W$4854,Sheet1!$W$4855,Sheet1!$W$4856,Sheet1!$W$4857,Sheet1!$W$4858,Sheet1!$W$4859,Sheet1!$W$4860,Sheet1!$W$4861,Sheet1!$W$4862,Sheet1!$W$4863,Sheet1!$W$4864,Sheet1!$W$4865</definedName>
    <definedName name="QB_FORMULA_293" localSheetId="1" hidden="1">Sheet1!$W$4866,Sheet1!$W$4867,Sheet1!$W$4868,Sheet1!$W$4869,Sheet1!$W$4870,Sheet1!$W$4871,Sheet1!$W$4872,Sheet1!$W$4873,Sheet1!$W$4874,Sheet1!$W$4875,Sheet1!$W$4876,Sheet1!$W$4877,Sheet1!$W$4878,Sheet1!$W$4879,Sheet1!$W$4880,Sheet1!$W$4881</definedName>
    <definedName name="QB_FORMULA_294" localSheetId="1" hidden="1">Sheet1!$W$4882,Sheet1!$W$4883,Sheet1!$W$4884,Sheet1!$W$4885,Sheet1!$W$4886,Sheet1!$W$4887,Sheet1!$W$4888,Sheet1!$W$4889,Sheet1!$W$4890,Sheet1!$W$4891,Sheet1!$W$4892,Sheet1!$W$4893,Sheet1!$W$4894,Sheet1!$W$4895,Sheet1!$W$4896,Sheet1!$W$4897</definedName>
    <definedName name="QB_FORMULA_295" localSheetId="1" hidden="1">Sheet1!$W$4898,Sheet1!$W$4899,Sheet1!$W$4900,Sheet1!$W$4901,Sheet1!$W$4902,Sheet1!$W$4903,Sheet1!$W$4904,Sheet1!$W$4905,Sheet1!$W$4906,Sheet1!$W$4907,Sheet1!$W$4908,Sheet1!$W$4909,Sheet1!$W$4910,Sheet1!$W$4911,Sheet1!$W$4912,Sheet1!$W$4913</definedName>
    <definedName name="QB_FORMULA_296" localSheetId="1" hidden="1">Sheet1!$W$4914,Sheet1!$W$4915,Sheet1!$W$4916,Sheet1!$W$4917,Sheet1!$U$4918,Sheet1!$W$4918,Sheet1!$W$4921,Sheet1!$W$4922,Sheet1!$W$4923,Sheet1!$W$4924,Sheet1!$W$4925,Sheet1!$W$4926,Sheet1!$W$4927,Sheet1!$W$4928,Sheet1!$W$4929,Sheet1!$W$4930</definedName>
    <definedName name="QB_FORMULA_297" localSheetId="1" hidden="1">Sheet1!$W$4931,Sheet1!$W$4932,Sheet1!$W$4933,Sheet1!$W$4934,Sheet1!$W$4935,Sheet1!$W$4936,Sheet1!$W$4937,Sheet1!$W$4938,Sheet1!$W$4939,Sheet1!$W$4940,Sheet1!$W$4941,Sheet1!$W$4942,Sheet1!$W$4943,Sheet1!$W$4944,Sheet1!$W$4945,Sheet1!$W$4946</definedName>
    <definedName name="QB_FORMULA_298" localSheetId="1" hidden="1">Sheet1!$W$4947,Sheet1!$W$4948,Sheet1!$W$4949,Sheet1!$W$4950,Sheet1!$W$4951,Sheet1!$W$4952,Sheet1!$W$4953,Sheet1!$W$4954,Sheet1!$W$4955,Sheet1!$W$4956,Sheet1!$W$4957,Sheet1!$W$4958,Sheet1!$W$4959,Sheet1!$W$4960,Sheet1!$W$4961,Sheet1!$W$4962</definedName>
    <definedName name="QB_FORMULA_299" localSheetId="1" hidden="1">Sheet1!$W$4963,Sheet1!$W$4964,Sheet1!$W$4965,Sheet1!$W$4966,Sheet1!$W$4967,Sheet1!$W$4968,Sheet1!$W$4969,Sheet1!$W$4970,Sheet1!$W$4971,Sheet1!$W$4972,Sheet1!$W$4973,Sheet1!$W$4974,Sheet1!$W$4975,Sheet1!$W$4976,Sheet1!$W$4977,Sheet1!$W$4978</definedName>
    <definedName name="QB_FORMULA_3" localSheetId="1" hidden="1">Sheet1!$W$51,Sheet1!$W$52,Sheet1!$W$53,Sheet1!$W$54,Sheet1!$W$55,Sheet1!$W$56,Sheet1!$W$57,Sheet1!$W$58,Sheet1!$W$59,Sheet1!$W$60,Sheet1!$W$61,Sheet1!$W$62,Sheet1!$W$63,Sheet1!$W$64,Sheet1!$W$65,Sheet1!$W$66</definedName>
    <definedName name="QB_FORMULA_30" localSheetId="1" hidden="1">Sheet1!$W$483,Sheet1!$W$484,Sheet1!$W$485,Sheet1!$W$486,Sheet1!$W$487,Sheet1!$W$488,Sheet1!$W$489,Sheet1!$W$490,Sheet1!$W$491,Sheet1!$W$492,Sheet1!$W$493,Sheet1!$W$494,Sheet1!$W$495,Sheet1!$W$496,Sheet1!$W$497,Sheet1!$W$498</definedName>
    <definedName name="QB_FORMULA_300" localSheetId="1" hidden="1">Sheet1!$W$4979,Sheet1!$W$4980,Sheet1!$W$4981,Sheet1!$W$4982,Sheet1!$W$4983,Sheet1!$W$4984,Sheet1!$W$4985,Sheet1!$W$4986,Sheet1!$W$4987,Sheet1!$W$4988,Sheet1!$W$4989,Sheet1!$W$4990,Sheet1!$W$4991,Sheet1!$W$4992,Sheet1!$W$4993,Sheet1!$W$4994</definedName>
    <definedName name="QB_FORMULA_301" localSheetId="1" hidden="1">Sheet1!$W$4995,Sheet1!$W$4996,Sheet1!$W$4997,Sheet1!$W$4998,Sheet1!$W$4999,Sheet1!$W$5000,Sheet1!$W$5001,Sheet1!$W$5002,Sheet1!$W$5003,Sheet1!$W$5004,Sheet1!$W$5005,Sheet1!$W$5006,Sheet1!$W$5007,Sheet1!$W$5008,Sheet1!$W$5009,Sheet1!$W$5010</definedName>
    <definedName name="QB_FORMULA_302" localSheetId="1" hidden="1">Sheet1!$W$5011,Sheet1!$W$5012,Sheet1!$W$5013,Sheet1!$W$5014,Sheet1!$W$5015,Sheet1!$W$5016,Sheet1!$W$5017,Sheet1!$W$5018,Sheet1!$W$5019,Sheet1!$W$5020,Sheet1!$W$5021,Sheet1!$U$5022,Sheet1!$W$5022,Sheet1!$W$5024,Sheet1!$U$5025,Sheet1!$W$5025</definedName>
    <definedName name="QB_FORMULA_303" localSheetId="1" hidden="1">Sheet1!$U$5026,Sheet1!$W$5026,Sheet1!$W$5028,Sheet1!$W$5030,Sheet1!$W$5032,Sheet1!$W$5035,Sheet1!$W$5037,Sheet1!$W$5040,Sheet1!$W$5041,Sheet1!$W$5042,Sheet1!$W$5043,Sheet1!$W$5044,Sheet1!$W$5045,Sheet1!$W$5046,Sheet1!$W$5047,Sheet1!$W$5048</definedName>
    <definedName name="QB_FORMULA_304" localSheetId="1" hidden="1">Sheet1!$W$5049,Sheet1!$W$5050,Sheet1!$W$5051,Sheet1!$W$5052,Sheet1!$W$5053,Sheet1!$W$5054,Sheet1!$W$5055,Sheet1!$W$5056,Sheet1!$W$5057,Sheet1!$W$5058,Sheet1!$W$5059,Sheet1!$W$5060,Sheet1!$W$5061,Sheet1!$W$5062,Sheet1!$W$5063,Sheet1!$W$5064</definedName>
    <definedName name="QB_FORMULA_305" localSheetId="1" hidden="1">Sheet1!$W$5065,Sheet1!$W$5066,Sheet1!$W$5067,Sheet1!$W$5068,Sheet1!$W$5069,Sheet1!$W$5070,Sheet1!$W$5071,Sheet1!$W$5072,Sheet1!$W$5073,Sheet1!$W$5074,Sheet1!$W$5075,Sheet1!$W$5076,Sheet1!$W$5077,Sheet1!$W$5078,Sheet1!$W$5079,Sheet1!$W$5080</definedName>
    <definedName name="QB_FORMULA_306" localSheetId="1" hidden="1">Sheet1!$W$5081,Sheet1!$W$5082,Sheet1!$W$5083,Sheet1!$W$5084,Sheet1!$W$5085,Sheet1!$W$5086,Sheet1!$W$5087,Sheet1!$W$5088,Sheet1!$W$5089,Sheet1!$W$5090,Sheet1!$W$5091,Sheet1!$W$5092,Sheet1!$W$5093,Sheet1!$W$5094,Sheet1!$W$5095,Sheet1!$W$5096</definedName>
    <definedName name="QB_FORMULA_307" localSheetId="1" hidden="1">Sheet1!$W$5097,Sheet1!$W$5098,Sheet1!$W$5099,Sheet1!$W$5100,Sheet1!$W$5101,Sheet1!$W$5102,Sheet1!$W$5103,Sheet1!$W$5104,Sheet1!$W$5105,Sheet1!$W$5106,Sheet1!$W$5107,Sheet1!$W$5108,Sheet1!$W$5109,Sheet1!$W$5110,Sheet1!$W$5111,Sheet1!$W$5112</definedName>
    <definedName name="QB_FORMULA_308" localSheetId="1" hidden="1">Sheet1!$W$5113,Sheet1!$W$5114,Sheet1!$W$5115,Sheet1!$W$5116,Sheet1!$W$5117,Sheet1!$W$5118,Sheet1!$W$5119,Sheet1!$W$5120,Sheet1!$W$5121,Sheet1!$W$5122,Sheet1!$W$5123,Sheet1!$W$5124,Sheet1!$W$5125,Sheet1!$W$5126,Sheet1!$W$5127,Sheet1!$W$5128</definedName>
    <definedName name="QB_FORMULA_309" localSheetId="1" hidden="1">Sheet1!$W$5129,Sheet1!$W$5130,Sheet1!$W$5131,Sheet1!$W$5132,Sheet1!$W$5133,Sheet1!$W$5134,Sheet1!$W$5135,Sheet1!$W$5136,Sheet1!$W$5137,Sheet1!$W$5138,Sheet1!$W$5139,Sheet1!$W$5140,Sheet1!$W$5141,Sheet1!$W$5142,Sheet1!$W$5143,Sheet1!$W$5144</definedName>
    <definedName name="QB_FORMULA_31" localSheetId="1" hidden="1">Sheet1!$W$499,Sheet1!$W$500,Sheet1!$W$501,Sheet1!$W$502,Sheet1!$W$503,Sheet1!$W$504,Sheet1!$W$505,Sheet1!$W$506,Sheet1!$W$507,Sheet1!$W$508,Sheet1!$W$509,Sheet1!$W$510,Sheet1!$W$511,Sheet1!$W$512,Sheet1!$W$513,Sheet1!$W$514</definedName>
    <definedName name="QB_FORMULA_310" localSheetId="1" hidden="1">Sheet1!$W$5145,Sheet1!$W$5146,Sheet1!$W$5147,Sheet1!$W$5148,Sheet1!$W$5149,Sheet1!$W$5150,Sheet1!$W$5151,Sheet1!$W$5152,Sheet1!$W$5153,Sheet1!$W$5154,Sheet1!$W$5155,Sheet1!$W$5156,Sheet1!$W$5157,Sheet1!$W$5158,Sheet1!$W$5159,Sheet1!$W$5160</definedName>
    <definedName name="QB_FORMULA_311" localSheetId="1" hidden="1">Sheet1!$W$5161,Sheet1!$W$5162,Sheet1!$W$5163,Sheet1!$W$5164,Sheet1!$W$5165,Sheet1!$W$5166,Sheet1!$W$5167,Sheet1!$W$5168,Sheet1!$W$5169,Sheet1!$W$5170,Sheet1!$W$5171,Sheet1!$W$5172,Sheet1!$W$5173,Sheet1!$W$5174,Sheet1!$W$5175,Sheet1!$W$5176</definedName>
    <definedName name="QB_FORMULA_312" localSheetId="1" hidden="1">Sheet1!$W$5177,Sheet1!$W$5178,Sheet1!$W$5179,Sheet1!$W$5180,Sheet1!$W$5181,Sheet1!$W$5182,Sheet1!$W$5183,Sheet1!$W$5184,Sheet1!$W$5185,Sheet1!$W$5186,Sheet1!$W$5187,Sheet1!$W$5188,Sheet1!$W$5189,Sheet1!$W$5190,Sheet1!$W$5191,Sheet1!$W$5192</definedName>
    <definedName name="QB_FORMULA_313" localSheetId="1" hidden="1">Sheet1!$W$5193,Sheet1!$W$5194,Sheet1!$W$5195,Sheet1!$W$5196,Sheet1!$W$5197,Sheet1!$W$5198,Sheet1!$W$5199,Sheet1!$W$5200,Sheet1!$W$5201,Sheet1!$W$5202,Sheet1!$W$5203,Sheet1!$W$5204,Sheet1!$W$5205,Sheet1!$W$5206,Sheet1!$W$5207,Sheet1!$W$5208</definedName>
    <definedName name="QB_FORMULA_314" localSheetId="1" hidden="1">Sheet1!$W$5209,Sheet1!$W$5210,Sheet1!$W$5211,Sheet1!$W$5212,Sheet1!$W$5213,Sheet1!$W$5214,Sheet1!$W$5215,Sheet1!$W$5216,Sheet1!$W$5217,Sheet1!$W$5218,Sheet1!$U$5219,Sheet1!$W$5219,Sheet1!$W$5221,Sheet1!$W$5222,Sheet1!$W$5223,Sheet1!$W$5224</definedName>
    <definedName name="QB_FORMULA_315" localSheetId="1" hidden="1">Sheet1!$W$5225,Sheet1!$W$5226,Sheet1!$W$5227,Sheet1!$W$5228,Sheet1!$W$5229,Sheet1!$W$5230,Sheet1!$W$5231,Sheet1!$W$5232,Sheet1!$W$5233,Sheet1!$W$5234,Sheet1!$W$5235,Sheet1!$W$5236,Sheet1!$W$5237,Sheet1!$W$5238,Sheet1!$W$5239,Sheet1!$W$5240</definedName>
    <definedName name="QB_FORMULA_316" localSheetId="1" hidden="1">Sheet1!$W$5241,Sheet1!$W$5242,Sheet1!$W$5243,Sheet1!$W$5244,Sheet1!$W$5245,Sheet1!$W$5246,Sheet1!$W$5247,Sheet1!$W$5248,Sheet1!$W$5249,Sheet1!$W$5250,Sheet1!$W$5251,Sheet1!$W$5252,Sheet1!$W$5253,Sheet1!$W$5254,Sheet1!$W$5255,Sheet1!$W$5256</definedName>
    <definedName name="QB_FORMULA_317" localSheetId="1" hidden="1">Sheet1!$W$5257,Sheet1!$W$5258,Sheet1!$W$5259,Sheet1!$W$5260,Sheet1!$W$5261,Sheet1!$W$5262,Sheet1!$W$5263,Sheet1!$W$5264,Sheet1!$W$5265,Sheet1!$W$5266,Sheet1!$W$5267,Sheet1!$W$5268,Sheet1!$W$5269,Sheet1!$W$5270,Sheet1!$W$5271,Sheet1!$W$5272</definedName>
    <definedName name="QB_FORMULA_318" localSheetId="1" hidden="1">Sheet1!$W$5273,Sheet1!$W$5274,Sheet1!$W$5275,Sheet1!$W$5276,Sheet1!$W$5277,Sheet1!$W$5278,Sheet1!$W$5279,Sheet1!$W$5280,Sheet1!$W$5281,Sheet1!$W$5282,Sheet1!$W$5283,Sheet1!$W$5284,Sheet1!$W$5285,Sheet1!$W$5286,Sheet1!$W$5287,Sheet1!$W$5288</definedName>
    <definedName name="QB_FORMULA_319" localSheetId="1" hidden="1">Sheet1!$W$5289,Sheet1!$W$5290,Sheet1!$W$5291,Sheet1!$W$5292,Sheet1!$W$5293,Sheet1!$W$5294,Sheet1!$W$5295,Sheet1!$W$5296,Sheet1!$W$5297,Sheet1!$W$5298,Sheet1!$W$5299,Sheet1!$W$5300,Sheet1!$W$5301,Sheet1!$W$5302,Sheet1!$W$5303,Sheet1!$W$5304</definedName>
    <definedName name="QB_FORMULA_32" localSheetId="1" hidden="1">Sheet1!$W$515,Sheet1!$W$516,Sheet1!$W$517,Sheet1!$W$518,Sheet1!$W$519,Sheet1!$W$520,Sheet1!$W$521,Sheet1!$W$522,Sheet1!$W$523,Sheet1!$W$524,Sheet1!$W$525,Sheet1!$W$526,Sheet1!$W$527,Sheet1!$W$528,Sheet1!$W$529,Sheet1!$W$530</definedName>
    <definedName name="QB_FORMULA_320" localSheetId="1" hidden="1">Sheet1!$W$5305,Sheet1!$W$5306,Sheet1!$W$5307,Sheet1!$W$5308,Sheet1!$W$5309,Sheet1!$W$5310,Sheet1!$W$5311,Sheet1!$W$5312,Sheet1!$W$5313,Sheet1!$W$5314,Sheet1!$W$5315,Sheet1!$W$5316,Sheet1!$W$5317,Sheet1!$W$5318,Sheet1!$W$5319,Sheet1!$W$5320</definedName>
    <definedName name="QB_FORMULA_321" localSheetId="1" hidden="1">Sheet1!$W$5321,Sheet1!$W$5322,Sheet1!$W$5323,Sheet1!$W$5324,Sheet1!$W$5325,Sheet1!$W$5326,Sheet1!$W$5327,Sheet1!$W$5328,Sheet1!$W$5329,Sheet1!$W$5330,Sheet1!$W$5331,Sheet1!$W$5332,Sheet1!$W$5333,Sheet1!$W$5334,Sheet1!$W$5335,Sheet1!$W$5336</definedName>
    <definedName name="QB_FORMULA_322" localSheetId="1" hidden="1">Sheet1!$W$5337,Sheet1!$W$5338,Sheet1!$W$5339,Sheet1!$W$5340,Sheet1!$W$5341,Sheet1!$W$5342,Sheet1!$W$5343,Sheet1!$W$5344,Sheet1!$W$5345,Sheet1!$W$5346,Sheet1!$W$5347,Sheet1!$W$5348,Sheet1!$W$5349,Sheet1!$W$5350,Sheet1!$W$5351,Sheet1!$W$5352</definedName>
    <definedName name="QB_FORMULA_323" localSheetId="1" hidden="1">Sheet1!$W$5353,Sheet1!$W$5354,Sheet1!$W$5355,Sheet1!$W$5356,Sheet1!$W$5357,Sheet1!$W$5358,Sheet1!$W$5359,Sheet1!$W$5360,Sheet1!$W$5361,Sheet1!$W$5362,Sheet1!$W$5363,Sheet1!$W$5364,Sheet1!$W$5365,Sheet1!$W$5366,Sheet1!$W$5367,Sheet1!$W$5368</definedName>
    <definedName name="QB_FORMULA_324" localSheetId="1" hidden="1">Sheet1!$W$5369,Sheet1!$W$5370,Sheet1!$W$5371,Sheet1!$W$5372,Sheet1!$W$5373,Sheet1!$W$5374,Sheet1!$W$5375,Sheet1!$W$5376,Sheet1!$W$5377,Sheet1!$W$5378,Sheet1!$W$5379,Sheet1!$W$5380,Sheet1!$W$5381,Sheet1!$W$5382,Sheet1!$W$5383,Sheet1!$W$5384</definedName>
    <definedName name="QB_FORMULA_325" localSheetId="1" hidden="1">Sheet1!$W$5385,Sheet1!$W$5386,Sheet1!$W$5387,Sheet1!$W$5388,Sheet1!$W$5389,Sheet1!$W$5390,Sheet1!$W$5391,Sheet1!$W$5392,Sheet1!$W$5393,Sheet1!$W$5394,Sheet1!$W$5395,Sheet1!$W$5396,Sheet1!$W$5397,Sheet1!$W$5398,Sheet1!$W$5399,Sheet1!$W$5400</definedName>
    <definedName name="QB_FORMULA_326" localSheetId="1" hidden="1">Sheet1!$U$5401,Sheet1!$W$5401,Sheet1!$W$5403,Sheet1!$W$5404,Sheet1!$W$5405,Sheet1!$W$5406,Sheet1!$W$5407,Sheet1!$W$5408,Sheet1!$W$5409,Sheet1!$W$5410,Sheet1!$W$5411,Sheet1!$W$5412,Sheet1!$W$5413,Sheet1!$W$5414,Sheet1!$W$5415,Sheet1!$W$5416</definedName>
    <definedName name="QB_FORMULA_327" localSheetId="1" hidden="1">Sheet1!$W$5417,Sheet1!$W$5418,Sheet1!$W$5419,Sheet1!$W$5420,Sheet1!$W$5421,Sheet1!$W$5422,Sheet1!$W$5423,Sheet1!$W$5424,Sheet1!$W$5425,Sheet1!$W$5426,Sheet1!$W$5427,Sheet1!$W$5428,Sheet1!$W$5429,Sheet1!$W$5430,Sheet1!$W$5431,Sheet1!$W$5432</definedName>
    <definedName name="QB_FORMULA_328" localSheetId="1" hidden="1">Sheet1!$W$5433,Sheet1!$W$5434,Sheet1!$W$5435,Sheet1!$W$5436,Sheet1!$W$5437,Sheet1!$W$5438,Sheet1!$W$5439,Sheet1!$W$5440,Sheet1!$W$5441,Sheet1!$W$5442,Sheet1!$W$5443,Sheet1!$W$5444,Sheet1!$W$5445,Sheet1!$W$5446,Sheet1!$W$5447,Sheet1!$W$5448</definedName>
    <definedName name="QB_FORMULA_329" localSheetId="1" hidden="1">Sheet1!$W$5449,Sheet1!$W$5450,Sheet1!$W$5451,Sheet1!$W$5452,Sheet1!$W$5453,Sheet1!$W$5454,Sheet1!$W$5455,Sheet1!$W$5456,Sheet1!$W$5457,Sheet1!$W$5458,Sheet1!$W$5459,Sheet1!$W$5460,Sheet1!$W$5461,Sheet1!$W$5462,Sheet1!$W$5463,Sheet1!$W$5464</definedName>
    <definedName name="QB_FORMULA_33" localSheetId="1" hidden="1">Sheet1!$W$531,Sheet1!$W$532,Sheet1!$W$533,Sheet1!$W$534,Sheet1!$W$535,Sheet1!$W$536,Sheet1!$W$537,Sheet1!$W$538,Sheet1!$W$539,Sheet1!$W$540,Sheet1!$W$541,Sheet1!$W$542,Sheet1!$W$543,Sheet1!$W$544,Sheet1!$W$545,Sheet1!$W$546</definedName>
    <definedName name="QB_FORMULA_330" localSheetId="1" hidden="1">Sheet1!$W$5465,Sheet1!$W$5466,Sheet1!$W$5467,Sheet1!$W$5468,Sheet1!$W$5469,Sheet1!$W$5470,Sheet1!$W$5471,Sheet1!$W$5472,Sheet1!$W$5473,Sheet1!$W$5474,Sheet1!$W$5475,Sheet1!$W$5476,Sheet1!$W$5477,Sheet1!$W$5478,Sheet1!$W$5479,Sheet1!$W$5480</definedName>
    <definedName name="QB_FORMULA_331" localSheetId="1" hidden="1">Sheet1!$W$5481,Sheet1!$W$5482,Sheet1!$W$5483,Sheet1!$W$5484,Sheet1!$W$5485,Sheet1!$W$5486,Sheet1!$W$5487,Sheet1!$W$5488,Sheet1!$W$5489,Sheet1!$W$5490,Sheet1!$W$5491,Sheet1!$W$5492,Sheet1!$W$5493,Sheet1!$W$5494,Sheet1!$W$5495,Sheet1!$W$5496</definedName>
    <definedName name="QB_FORMULA_332" localSheetId="1" hidden="1">Sheet1!$W$5497,Sheet1!$W$5498,Sheet1!$W$5499,Sheet1!$W$5500,Sheet1!$W$5501,Sheet1!$W$5502,Sheet1!$W$5503,Sheet1!$W$5504,Sheet1!$W$5505,Sheet1!$W$5506,Sheet1!$W$5507,Sheet1!$W$5508,Sheet1!$W$5509,Sheet1!$W$5510,Sheet1!$W$5511,Sheet1!$W$5512</definedName>
    <definedName name="QB_FORMULA_333" localSheetId="1" hidden="1">Sheet1!$W$5513,Sheet1!$W$5514,Sheet1!$W$5515,Sheet1!$W$5516,Sheet1!$W$5517,Sheet1!$W$5518,Sheet1!$W$5519,Sheet1!$W$5520,Sheet1!$W$5521,Sheet1!$W$5522,Sheet1!$W$5523,Sheet1!$W$5524,Sheet1!$W$5525,Sheet1!$W$5526,Sheet1!$W$5527,Sheet1!$W$5528</definedName>
    <definedName name="QB_FORMULA_334" localSheetId="1" hidden="1">Sheet1!$W$5529,Sheet1!$W$5530,Sheet1!$W$5531,Sheet1!$W$5532,Sheet1!$W$5533,Sheet1!$W$5534,Sheet1!$W$5535,Sheet1!$W$5536,Sheet1!$W$5537,Sheet1!$W$5538,Sheet1!$W$5539,Sheet1!$W$5540,Sheet1!$W$5541,Sheet1!$W$5542,Sheet1!$W$5543,Sheet1!$W$5544</definedName>
    <definedName name="QB_FORMULA_335" localSheetId="1" hidden="1">Sheet1!$W$5545,Sheet1!$W$5546,Sheet1!$W$5547,Sheet1!$W$5548,Sheet1!$W$5549,Sheet1!$W$5550,Sheet1!$W$5551,Sheet1!$W$5552,Sheet1!$W$5553,Sheet1!$W$5554,Sheet1!$W$5555,Sheet1!$W$5556,Sheet1!$W$5557,Sheet1!$W$5558,Sheet1!$W$5559,Sheet1!$W$5560</definedName>
    <definedName name="QB_FORMULA_336" localSheetId="1" hidden="1">Sheet1!$W$5561,Sheet1!$W$5562,Sheet1!$W$5563,Sheet1!$W$5564,Sheet1!$W$5565,Sheet1!$W$5566,Sheet1!$W$5567,Sheet1!$W$5568,Sheet1!$W$5569,Sheet1!$W$5570,Sheet1!$W$5571,Sheet1!$W$5572,Sheet1!$W$5573,Sheet1!$W$5574,Sheet1!$W$5575,Sheet1!$W$5576</definedName>
    <definedName name="QB_FORMULA_337" localSheetId="1" hidden="1">Sheet1!$W$5577,Sheet1!$U$5578,Sheet1!$W$5578,Sheet1!$W$5580,Sheet1!$U$5581,Sheet1!$W$5581,Sheet1!$W$5583,Sheet1!$U$5584,Sheet1!$W$5584,Sheet1!$W$5586,Sheet1!$W$5588,Sheet1!$W$5589,Sheet1!$U$5590,Sheet1!$W$5590,Sheet1!$W$5592,Sheet1!$U$5593</definedName>
    <definedName name="QB_FORMULA_338" localSheetId="1" hidden="1">Sheet1!$W$5593,Sheet1!$W$5595,Sheet1!$W$5596,Sheet1!$U$5597,Sheet1!$W$5597,Sheet1!$W$5600,Sheet1!$W$5602,Sheet1!$W$5604,Sheet1!$W$5605,Sheet1!$W$5610,Sheet1!$W$5612,Sheet1!$W$5613,Sheet1!$W$5614,Sheet1!$W$5615,Sheet1!$W$5616,Sheet1!$W$5617</definedName>
    <definedName name="QB_FORMULA_339" localSheetId="1" hidden="1">Sheet1!$W$5618,Sheet1!$W$5619,Sheet1!$W$5620,Sheet1!$W$5621,Sheet1!$W$5622,Sheet1!$W$5623,Sheet1!$W$5624,Sheet1!$W$5625,Sheet1!$W$5626,Sheet1!$W$5627,Sheet1!$W$5628,Sheet1!$W$5629,Sheet1!$W$5630,Sheet1!$W$5631,Sheet1!$W$5632,Sheet1!$W$5633</definedName>
    <definedName name="QB_FORMULA_34" localSheetId="1" hidden="1">Sheet1!$W$547,Sheet1!$W$548,Sheet1!$W$549,Sheet1!$W$550,Sheet1!$W$551,Sheet1!$W$552,Sheet1!$W$553,Sheet1!$W$554,Sheet1!$W$555,Sheet1!$W$556,Sheet1!$W$557,Sheet1!$W$558,Sheet1!$W$559,Sheet1!$W$560,Sheet1!$W$561,Sheet1!$W$562</definedName>
    <definedName name="QB_FORMULA_340" localSheetId="1" hidden="1">Sheet1!$W$5634,Sheet1!$W$5635,Sheet1!$W$5636,Sheet1!$W$5637,Sheet1!$W$5638,Sheet1!$W$5639,Sheet1!$W$5640,Sheet1!$W$5641,Sheet1!$W$5642,Sheet1!$W$5643,Sheet1!$W$5644,Sheet1!$W$5645,Sheet1!$W$5646,Sheet1!$W$5647,Sheet1!$W$5648,Sheet1!$W$5649</definedName>
    <definedName name="QB_FORMULA_341" localSheetId="1" hidden="1">Sheet1!$W$5650,Sheet1!$W$5651,Sheet1!$W$5652,Sheet1!$W$5653,Sheet1!$W$5654,Sheet1!$W$5655,Sheet1!$W$5656,Sheet1!$W$5657,Sheet1!$W$5658,Sheet1!$W$5659,Sheet1!$W$5660,Sheet1!$W$5661,Sheet1!$W$5662,Sheet1!$W$5663,Sheet1!$W$5664,Sheet1!$W$5665</definedName>
    <definedName name="QB_FORMULA_342" localSheetId="1" hidden="1">Sheet1!$W$5666,Sheet1!$W$5667,Sheet1!$W$5668,Sheet1!$W$5669,Sheet1!$W$5670,Sheet1!$W$5671,Sheet1!$W$5672,Sheet1!$W$5673,Sheet1!$W$5674,Sheet1!$W$5675,Sheet1!$W$5676,Sheet1!$W$5677,Sheet1!$W$5678,Sheet1!$W$5679,Sheet1!$W$5680,Sheet1!$W$5681</definedName>
    <definedName name="QB_FORMULA_343" localSheetId="1" hidden="1">Sheet1!$W$5682,Sheet1!$W$5683,Sheet1!$W$5684,Sheet1!$W$5685,Sheet1!$W$5686,Sheet1!$W$5687,Sheet1!$W$5688,Sheet1!$W$5689,Sheet1!$W$5690,Sheet1!$W$5691,Sheet1!$W$5692,Sheet1!$W$5693,Sheet1!$W$5694,Sheet1!$W$5695,Sheet1!$W$5696,Sheet1!$W$5697</definedName>
    <definedName name="QB_FORMULA_344" localSheetId="1" hidden="1">Sheet1!$W$5698,Sheet1!$W$5699,Sheet1!$W$5700,Sheet1!$W$5701,Sheet1!$W$5702,Sheet1!$W$5703,Sheet1!$W$5704,Sheet1!$W$5705,Sheet1!$W$5706,Sheet1!$W$5707,Sheet1!$W$5708,Sheet1!$W$5709,Sheet1!$W$5710,Sheet1!$W$5711,Sheet1!$W$5712,Sheet1!$W$5713</definedName>
    <definedName name="QB_FORMULA_345" localSheetId="1" hidden="1">Sheet1!$W$5714,Sheet1!$W$5715,Sheet1!$W$5716,Sheet1!$W$5717,Sheet1!$W$5718,Sheet1!$W$5719,Sheet1!$W$5720,Sheet1!$W$5721,Sheet1!$W$5722,Sheet1!$W$5723,Sheet1!$W$5724,Sheet1!$W$5725,Sheet1!$W$5726,Sheet1!$W$5727,Sheet1!$W$5728,Sheet1!$W$5729</definedName>
    <definedName name="QB_FORMULA_346" localSheetId="1" hidden="1">Sheet1!$W$5730,Sheet1!$W$5731,Sheet1!$W$5732,Sheet1!$W$5733,Sheet1!$W$5734,Sheet1!$W$5735,Sheet1!$W$5736,Sheet1!$W$5737,Sheet1!$W$5738,Sheet1!$W$5739,Sheet1!$W$5740,Sheet1!$W$5741,Sheet1!$W$5742,Sheet1!$W$5743,Sheet1!$W$5744,Sheet1!$W$5745</definedName>
    <definedName name="QB_FORMULA_347" localSheetId="1" hidden="1">Sheet1!$W$5746,Sheet1!$W$5747,Sheet1!$W$5748,Sheet1!$W$5749,Sheet1!$W$5750,Sheet1!$W$5751,Sheet1!$W$5752,Sheet1!$W$5753,Sheet1!$W$5754,Sheet1!$W$5755,Sheet1!$W$5756,Sheet1!$W$5757,Sheet1!$W$5758,Sheet1!$W$5759,Sheet1!$W$5760,Sheet1!$W$5761</definedName>
    <definedName name="QB_FORMULA_348" localSheetId="1" hidden="1">Sheet1!$W$5762,Sheet1!$W$5763,Sheet1!$W$5764,Sheet1!$W$5765,Sheet1!$W$5766,Sheet1!$W$5767,Sheet1!$W$5768,Sheet1!$W$5769,Sheet1!$W$5770,Sheet1!$W$5771,Sheet1!$W$5772,Sheet1!$W$5773,Sheet1!$W$5774,Sheet1!$W$5775,Sheet1!$W$5776,Sheet1!$W$5777</definedName>
    <definedName name="QB_FORMULA_349" localSheetId="1" hidden="1">Sheet1!$W$5778,Sheet1!$W$5779,Sheet1!$W$5780,Sheet1!$W$5781,Sheet1!$W$5782,Sheet1!$W$5783,Sheet1!$W$5784,Sheet1!$W$5785,Sheet1!$W$5786,Sheet1!$W$5787,Sheet1!$W$5788,Sheet1!$W$5789,Sheet1!$W$5790,Sheet1!$W$5791,Sheet1!$W$5792,Sheet1!$W$5793</definedName>
    <definedName name="QB_FORMULA_35" localSheetId="1" hidden="1">Sheet1!$W$563,Sheet1!$W$564,Sheet1!$W$565,Sheet1!$W$566,Sheet1!$W$567,Sheet1!$W$568,Sheet1!$W$569,Sheet1!$W$570,Sheet1!$W$571,Sheet1!$W$572,Sheet1!$W$573,Sheet1!$W$574,Sheet1!$W$575,Sheet1!$W$576,Sheet1!$W$577,Sheet1!$W$578</definedName>
    <definedName name="QB_FORMULA_350" localSheetId="1" hidden="1">Sheet1!$W$5794,Sheet1!$W$5795,Sheet1!$W$5796,Sheet1!$W$5797,Sheet1!$W$5798,Sheet1!$W$5799,Sheet1!$W$5800,Sheet1!$W$5801,Sheet1!$W$5802,Sheet1!$W$5803,Sheet1!$W$5804,Sheet1!$W$5805,Sheet1!$W$5806,Sheet1!$W$5807,Sheet1!$W$5808,Sheet1!$W$5809</definedName>
    <definedName name="QB_FORMULA_351" localSheetId="1" hidden="1">Sheet1!$W$5810,Sheet1!$W$5811,Sheet1!$W$5812,Sheet1!$W$5813,Sheet1!$W$5814,Sheet1!$W$5815,Sheet1!$W$5816,Sheet1!$W$5817,Sheet1!$W$5818,Sheet1!$W$5819,Sheet1!$W$5820,Sheet1!$W$5821,Sheet1!$W$5822,Sheet1!$W$5823,Sheet1!$W$5824,Sheet1!$W$5825</definedName>
    <definedName name="QB_FORMULA_352" localSheetId="1" hidden="1">Sheet1!$W$5826,Sheet1!$W$5827,Sheet1!$W$5828,Sheet1!$W$5829,Sheet1!$W$5830,Sheet1!$W$5831,Sheet1!$W$5832,Sheet1!$W$5833,Sheet1!$W$5834,Sheet1!$W$5835,Sheet1!$W$5836,Sheet1!$W$5837,Sheet1!$W$5838,Sheet1!$W$5839,Sheet1!$W$5840,Sheet1!$W$5841</definedName>
    <definedName name="QB_FORMULA_353" localSheetId="1" hidden="1">Sheet1!$W$5842,Sheet1!$W$5843,Sheet1!$W$5844,Sheet1!$W$5845,Sheet1!$W$5846,Sheet1!$W$5847,Sheet1!$W$5848,Sheet1!$W$5849,Sheet1!$W$5850,Sheet1!$W$5851,Sheet1!$W$5852,Sheet1!$W$5853,Sheet1!$W$5854,Sheet1!$W$5855,Sheet1!$W$5856,Sheet1!$W$5857</definedName>
    <definedName name="QB_FORMULA_354" localSheetId="1" hidden="1">Sheet1!$W$5858,Sheet1!$W$5859,Sheet1!$W$5860,Sheet1!$W$5861,Sheet1!$W$5862,Sheet1!$W$5863,Sheet1!$W$5864,Sheet1!$W$5865,Sheet1!$W$5866,Sheet1!$W$5867,Sheet1!$W$5868,Sheet1!$W$5869,Sheet1!$W$5870,Sheet1!$W$5871,Sheet1!$W$5872,Sheet1!$W$5873</definedName>
    <definedName name="QB_FORMULA_355" localSheetId="1" hidden="1">Sheet1!$W$5874,Sheet1!$W$5875,Sheet1!$W$5876,Sheet1!$W$5877,Sheet1!$W$5878,Sheet1!$W$5879,Sheet1!$W$5880,Sheet1!$W$5881,Sheet1!$W$5882,Sheet1!$W$5883,Sheet1!$W$5884,Sheet1!$W$5885,Sheet1!$W$5886,Sheet1!$W$5887,Sheet1!$W$5888,Sheet1!$W$5889</definedName>
    <definedName name="QB_FORMULA_356" localSheetId="1" hidden="1">Sheet1!$W$5890,Sheet1!$W$5891,Sheet1!$W$5892,Sheet1!$W$5893,Sheet1!$W$5894,Sheet1!$W$5895,Sheet1!$W$5896,Sheet1!$W$5897,Sheet1!$W$5898,Sheet1!$W$5899,Sheet1!$W$5900,Sheet1!$W$5901,Sheet1!$W$5902,Sheet1!$W$5903,Sheet1!$W$5904,Sheet1!$W$5905</definedName>
    <definedName name="QB_FORMULA_357" localSheetId="1" hidden="1">Sheet1!$W$5906,Sheet1!$W$5907,Sheet1!$W$5908,Sheet1!$W$5909,Sheet1!$W$5910,Sheet1!$W$5911,Sheet1!$W$5912,Sheet1!$W$5913,Sheet1!$W$5914,Sheet1!$W$5915,Sheet1!$W$5916,Sheet1!$W$5917,Sheet1!$W$5918,Sheet1!$W$5919,Sheet1!$W$5920,Sheet1!$W$5921</definedName>
    <definedName name="QB_FORMULA_358" localSheetId="1" hidden="1">Sheet1!$W$5922,Sheet1!$W$5923,Sheet1!$W$5924,Sheet1!$W$5925,Sheet1!$W$5926,Sheet1!$W$5927,Sheet1!$W$5928,Sheet1!$W$5929,Sheet1!$W$5930,Sheet1!$W$5931,Sheet1!$W$5932,Sheet1!$W$5933,Sheet1!$W$5934,Sheet1!$W$5935,Sheet1!$W$5936,Sheet1!$W$5937</definedName>
    <definedName name="QB_FORMULA_359" localSheetId="1" hidden="1">Sheet1!$W$5938,Sheet1!$W$5939,Sheet1!$W$5940,Sheet1!$W$5941,Sheet1!$W$5942,Sheet1!$W$5943,Sheet1!$W$5944,Sheet1!$W$5945,Sheet1!$W$5946,Sheet1!$W$5947,Sheet1!$W$5948,Sheet1!$W$5949,Sheet1!$W$5950,Sheet1!$W$5951,Sheet1!$W$5952,Sheet1!$W$5953</definedName>
    <definedName name="QB_FORMULA_36" localSheetId="1" hidden="1">Sheet1!$W$579,Sheet1!$W$580,Sheet1!$W$581,Sheet1!$W$582,Sheet1!$W$583,Sheet1!$W$584,Sheet1!$W$585,Sheet1!$W$586,Sheet1!$W$587,Sheet1!$W$588,Sheet1!$W$589,Sheet1!$W$590,Sheet1!$W$591,Sheet1!$W$592,Sheet1!$W$593,Sheet1!$W$594</definedName>
    <definedName name="QB_FORMULA_360" localSheetId="1" hidden="1">Sheet1!$W$5954,Sheet1!$W$5955,Sheet1!$W$5956,Sheet1!$W$5957,Sheet1!$W$5958,Sheet1!$W$5959,Sheet1!$W$5960,Sheet1!$W$5961,Sheet1!$W$5962,Sheet1!$W$5963,Sheet1!$W$5964,Sheet1!$W$5965,Sheet1!$W$5966,Sheet1!$W$5967,Sheet1!$W$5968,Sheet1!$W$5969</definedName>
    <definedName name="QB_FORMULA_361" localSheetId="1" hidden="1">Sheet1!$W$5970,Sheet1!$W$5971,Sheet1!$W$5972,Sheet1!$W$5973,Sheet1!$W$5974,Sheet1!$W$5975,Sheet1!$W$5976,Sheet1!$W$5977,Sheet1!$W$5978,Sheet1!$W$5979,Sheet1!$W$5980,Sheet1!$W$5981,Sheet1!$W$5982,Sheet1!$W$5983,Sheet1!$W$5984,Sheet1!$W$5985</definedName>
    <definedName name="QB_FORMULA_362" localSheetId="1" hidden="1">Sheet1!$W$5986,Sheet1!$W$5987,Sheet1!$W$5988,Sheet1!$W$5989,Sheet1!$W$5990,Sheet1!$W$5991,Sheet1!$W$5992,Sheet1!$W$5993,Sheet1!$W$5994,Sheet1!$W$5995,Sheet1!$W$5996,Sheet1!$W$5997,Sheet1!$W$5998,Sheet1!$W$5999,Sheet1!$W$6000,Sheet1!$W$6001</definedName>
    <definedName name="QB_FORMULA_363" localSheetId="1" hidden="1">Sheet1!$W$6002,Sheet1!$W$6003,Sheet1!$W$6004,Sheet1!$W$6005,Sheet1!$W$6006,Sheet1!$W$6007,Sheet1!$W$6008,Sheet1!$W$6009,Sheet1!$W$6010,Sheet1!$W$6011,Sheet1!$W$6012,Sheet1!$W$6013,Sheet1!$W$6014,Sheet1!$W$6015,Sheet1!$W$6016,Sheet1!$W$6017</definedName>
    <definedName name="QB_FORMULA_364" localSheetId="1" hidden="1">Sheet1!$W$6018,Sheet1!$W$6019,Sheet1!$W$6020,Sheet1!$W$6021,Sheet1!$W$6022,Sheet1!$W$6023,Sheet1!$W$6024,Sheet1!$W$6025,Sheet1!$W$6026,Sheet1!$W$6027,Sheet1!$W$6028,Sheet1!$W$6029,Sheet1!$W$6030,Sheet1!$W$6031,Sheet1!$W$6032,Sheet1!$W$6033</definedName>
    <definedName name="QB_FORMULA_365" localSheetId="1" hidden="1">Sheet1!$W$6034,Sheet1!$W$6035,Sheet1!$W$6036,Sheet1!$W$6037,Sheet1!$W$6038,Sheet1!$W$6039,Sheet1!$W$6040,Sheet1!$W$6041,Sheet1!$W$6042,Sheet1!$W$6043,Sheet1!$W$6044,Sheet1!$W$6045,Sheet1!$W$6046,Sheet1!$W$6047,Sheet1!$W$6048,Sheet1!$W$6049</definedName>
    <definedName name="QB_FORMULA_366" localSheetId="1" hidden="1">Sheet1!$W$6050,Sheet1!$W$6051,Sheet1!$W$6052,Sheet1!$W$6053,Sheet1!$W$6054,Sheet1!$W$6055,Sheet1!$W$6056,Sheet1!$W$6057,Sheet1!$W$6058,Sheet1!$W$6059,Sheet1!$W$6060,Sheet1!$W$6061,Sheet1!$W$6062,Sheet1!$W$6063,Sheet1!$W$6064,Sheet1!$W$6065</definedName>
    <definedName name="QB_FORMULA_367" localSheetId="1" hidden="1">Sheet1!$W$6066,Sheet1!$W$6067,Sheet1!$W$6068,Sheet1!$W$6069,Sheet1!$W$6070,Sheet1!$W$6071,Sheet1!$W$6072,Sheet1!$W$6073,Sheet1!$W$6074,Sheet1!$W$6075,Sheet1!$W$6076,Sheet1!$W$6077,Sheet1!$W$6078,Sheet1!$W$6079,Sheet1!$W$6080,Sheet1!$W$6081</definedName>
    <definedName name="QB_FORMULA_368" localSheetId="1" hidden="1">Sheet1!$W$6082,Sheet1!$W$6083,Sheet1!$W$6084,Sheet1!$W$6085,Sheet1!$W$6086,Sheet1!$W$6087,Sheet1!$W$6088,Sheet1!$W$6089,Sheet1!$W$6090,Sheet1!$W$6091,Sheet1!$W$6092,Sheet1!$W$6093,Sheet1!$W$6094,Sheet1!$W$6095,Sheet1!$W$6096,Sheet1!$W$6097</definedName>
    <definedName name="QB_FORMULA_369" localSheetId="1" hidden="1">Sheet1!$W$6098,Sheet1!$W$6099,Sheet1!$W$6100,Sheet1!$W$6101,Sheet1!$W$6102,Sheet1!$W$6103,Sheet1!$W$6104,Sheet1!$W$6105,Sheet1!$W$6106,Sheet1!$W$6107,Sheet1!$W$6108,Sheet1!$W$6109,Sheet1!$W$6110,Sheet1!$W$6111,Sheet1!$W$6112,Sheet1!$W$6113</definedName>
    <definedName name="QB_FORMULA_37" localSheetId="1" hidden="1">Sheet1!$W$595,Sheet1!$W$596,Sheet1!$W$597,Sheet1!$W$598,Sheet1!$W$599,Sheet1!$W$600,Sheet1!$W$601,Sheet1!$W$602,Sheet1!$W$603,Sheet1!$W$604,Sheet1!$W$605,Sheet1!$W$606,Sheet1!$W$607,Sheet1!$W$608,Sheet1!$W$609,Sheet1!$W$610</definedName>
    <definedName name="QB_FORMULA_370" localSheetId="1" hidden="1">Sheet1!$W$6114,Sheet1!$W$6115,Sheet1!$W$6116,Sheet1!$W$6117,Sheet1!$W$6118,Sheet1!$W$6119,Sheet1!$W$6120,Sheet1!$W$6121,Sheet1!$W$6122,Sheet1!$W$6123,Sheet1!$W$6124,Sheet1!$W$6125,Sheet1!$W$6126,Sheet1!$W$6127,Sheet1!$W$6128,Sheet1!$W$6129</definedName>
    <definedName name="QB_FORMULA_371" localSheetId="1" hidden="1">Sheet1!$W$6130,Sheet1!$W$6131,Sheet1!$W$6132,Sheet1!$W$6133,Sheet1!$W$6134,Sheet1!$W$6135,Sheet1!$W$6136,Sheet1!$W$6137,Sheet1!$W$6138,Sheet1!$W$6139,Sheet1!$W$6140,Sheet1!$W$6141,Sheet1!$W$6142,Sheet1!$W$6143,Sheet1!$W$6144,Sheet1!$W$6145</definedName>
    <definedName name="QB_FORMULA_372" localSheetId="1" hidden="1">Sheet1!$W$6146,Sheet1!$W$6147,Sheet1!$W$6148,Sheet1!$W$6149,Sheet1!$W$6150,Sheet1!$W$6151,Sheet1!$W$6152,Sheet1!$W$6153,Sheet1!$W$6154,Sheet1!$W$6155,Sheet1!$W$6156,Sheet1!$W$6157,Sheet1!$W$6158,Sheet1!$W$6159,Sheet1!$W$6160,Sheet1!$W$6161</definedName>
    <definedName name="QB_FORMULA_373" localSheetId="1" hidden="1">Sheet1!$W$6162,Sheet1!$W$6163,Sheet1!$W$6164,Sheet1!$W$6165,Sheet1!$W$6166,Sheet1!$W$6167,Sheet1!$W$6168,Sheet1!$W$6169,Sheet1!$W$6170,Sheet1!$W$6171,Sheet1!$W$6172,Sheet1!$W$6173,Sheet1!$W$6174,Sheet1!$W$6175,Sheet1!$W$6176,Sheet1!$W$6177</definedName>
    <definedName name="QB_FORMULA_374" localSheetId="1" hidden="1">Sheet1!$W$6178,Sheet1!$W$6179,Sheet1!$W$6180,Sheet1!$W$6181,Sheet1!$W$6182,Sheet1!$W$6183,Sheet1!$W$6184,Sheet1!$W$6185,Sheet1!$W$6186,Sheet1!$W$6187,Sheet1!$W$6188,Sheet1!$W$6189,Sheet1!$W$6190,Sheet1!$W$6191,Sheet1!$W$6192,Sheet1!$W$6193</definedName>
    <definedName name="QB_FORMULA_375" localSheetId="1" hidden="1">Sheet1!$W$6194,Sheet1!$W$6195,Sheet1!$W$6196,Sheet1!$W$6197,Sheet1!$W$6198,Sheet1!$W$6199,Sheet1!$W$6200,Sheet1!$W$6201,Sheet1!$W$6202,Sheet1!$W$6203,Sheet1!$W$6204,Sheet1!$W$6205,Sheet1!$W$6206,Sheet1!$W$6207,Sheet1!$W$6208,Sheet1!$W$6209</definedName>
    <definedName name="QB_FORMULA_376" localSheetId="1" hidden="1">Sheet1!$W$6210,Sheet1!$W$6211,Sheet1!$W$6212,Sheet1!$W$6213,Sheet1!$W$6214,Sheet1!$W$6215,Sheet1!$W$6216,Sheet1!$W$6217,Sheet1!$W$6218,Sheet1!$W$6219,Sheet1!$W$6220,Sheet1!$W$6221,Sheet1!$W$6222,Sheet1!$W$6223,Sheet1!$W$6224,Sheet1!$W$6225</definedName>
    <definedName name="QB_FORMULA_377" localSheetId="1" hidden="1">Sheet1!$W$6226,Sheet1!$W$6227,Sheet1!$W$6228,Sheet1!$W$6229,Sheet1!$W$6230,Sheet1!$W$6231,Sheet1!$W$6232,Sheet1!$W$6233,Sheet1!$W$6234,Sheet1!$W$6235,Sheet1!$W$6236,Sheet1!$W$6237,Sheet1!$W$6238,Sheet1!$W$6239,Sheet1!$W$6240,Sheet1!$W$6241</definedName>
    <definedName name="QB_FORMULA_378" localSheetId="1" hidden="1">Sheet1!$W$6242,Sheet1!$W$6243,Sheet1!$W$6244,Sheet1!$W$6245,Sheet1!$W$6246,Sheet1!$W$6247,Sheet1!$W$6248,Sheet1!$W$6249,Sheet1!$W$6250,Sheet1!$W$6251,Sheet1!$W$6252,Sheet1!$W$6253,Sheet1!$W$6254,Sheet1!$W$6255,Sheet1!$W$6256,Sheet1!$W$6257</definedName>
    <definedName name="QB_FORMULA_379" localSheetId="1" hidden="1">Sheet1!$W$6258,Sheet1!$W$6259,Sheet1!$W$6260,Sheet1!$W$6261,Sheet1!$W$6262,Sheet1!$W$6263,Sheet1!$W$6264,Sheet1!$W$6265,Sheet1!$W$6266,Sheet1!$W$6267,Sheet1!$W$6268,Sheet1!$W$6269,Sheet1!$W$6270,Sheet1!$W$6271,Sheet1!$W$6272,Sheet1!$W$6273</definedName>
    <definedName name="QB_FORMULA_38" localSheetId="1" hidden="1">Sheet1!$W$611,Sheet1!$W$612,Sheet1!$W$613,Sheet1!$W$614,Sheet1!$W$615,Sheet1!$W$616,Sheet1!$W$617,Sheet1!$W$618,Sheet1!$W$619,Sheet1!$W$620,Sheet1!$W$621,Sheet1!$W$622,Sheet1!$W$623,Sheet1!$W$624,Sheet1!$W$625,Sheet1!$W$626</definedName>
    <definedName name="QB_FORMULA_380" localSheetId="1" hidden="1">Sheet1!$W$6274,Sheet1!$W$6275,Sheet1!$W$6276,Sheet1!$W$6277,Sheet1!$W$6278,Sheet1!$W$6279,Sheet1!$W$6280,Sheet1!$W$6281,Sheet1!$W$6282,Sheet1!$W$6283,Sheet1!$W$6284,Sheet1!$W$6285,Sheet1!$W$6286,Sheet1!$W$6287,Sheet1!$W$6288,Sheet1!$W$6289</definedName>
    <definedName name="QB_FORMULA_381" localSheetId="1" hidden="1">Sheet1!$W$6290,Sheet1!$W$6291,Sheet1!$W$6292,Sheet1!$W$6293,Sheet1!$W$6294,Sheet1!$W$6295,Sheet1!$W$6296,Sheet1!$W$6297,Sheet1!$W$6298,Sheet1!$W$6299,Sheet1!$W$6300,Sheet1!$W$6301,Sheet1!$W$6302,Sheet1!$W$6303,Sheet1!$W$6304,Sheet1!$W$6305</definedName>
    <definedName name="QB_FORMULA_382" localSheetId="1" hidden="1">Sheet1!$W$6306,Sheet1!$W$6307,Sheet1!$W$6308,Sheet1!$W$6309,Sheet1!$W$6310,Sheet1!$W$6311,Sheet1!$W$6312,Sheet1!$W$6313,Sheet1!$W$6314,Sheet1!$W$6315,Sheet1!$W$6316,Sheet1!$W$6317,Sheet1!$W$6318,Sheet1!$W$6319,Sheet1!$W$6320,Sheet1!$W$6321</definedName>
    <definedName name="QB_FORMULA_383" localSheetId="1" hidden="1">Sheet1!$W$6322,Sheet1!$W$6323,Sheet1!$W$6324,Sheet1!$W$6325,Sheet1!$W$6326,Sheet1!$W$6327,Sheet1!$W$6328,Sheet1!$W$6329,Sheet1!$W$6330,Sheet1!$W$6331,Sheet1!$W$6332,Sheet1!$W$6333,Sheet1!$W$6334,Sheet1!$W$6335,Sheet1!$W$6336,Sheet1!$W$6337</definedName>
    <definedName name="QB_FORMULA_384" localSheetId="1" hidden="1">Sheet1!$W$6338,Sheet1!$W$6339,Sheet1!$W$6340,Sheet1!$W$6341,Sheet1!$W$6342,Sheet1!$W$6343,Sheet1!$W$6344,Sheet1!$W$6345,Sheet1!$W$6346,Sheet1!$W$6347,Sheet1!$W$6348,Sheet1!$W$6349,Sheet1!$W$6350,Sheet1!$W$6351,Sheet1!$W$6352,Sheet1!$W$6353</definedName>
    <definedName name="QB_FORMULA_385" localSheetId="1" hidden="1">Sheet1!$W$6354,Sheet1!$W$6355,Sheet1!$W$6356,Sheet1!$W$6357,Sheet1!$W$6358,Sheet1!$W$6359,Sheet1!$W$6360,Sheet1!$W$6361,Sheet1!$W$6362,Sheet1!$W$6363,Sheet1!$W$6364,Sheet1!$W$6365,Sheet1!$W$6366,Sheet1!$W$6367,Sheet1!$W$6368,Sheet1!$W$6369</definedName>
    <definedName name="QB_FORMULA_386" localSheetId="1" hidden="1">Sheet1!$W$6370,Sheet1!$W$6371,Sheet1!$W$6372,Sheet1!$W$6373,Sheet1!$W$6374,Sheet1!$W$6375,Sheet1!$W$6376,Sheet1!$W$6377,Sheet1!$W$6378,Sheet1!$W$6379,Sheet1!$W$6380,Sheet1!$W$6381,Sheet1!$W$6382,Sheet1!$W$6383,Sheet1!$W$6384,Sheet1!$W$6385</definedName>
    <definedName name="QB_FORMULA_387" localSheetId="1" hidden="1">Sheet1!$W$6386,Sheet1!$W$6387,Sheet1!$W$6388,Sheet1!$W$6389,Sheet1!$W$6390,Sheet1!$W$6391,Sheet1!$W$6392,Sheet1!$W$6393,Sheet1!$W$6394,Sheet1!$W$6395,Sheet1!$W$6396,Sheet1!$W$6397,Sheet1!$W$6398,Sheet1!$W$6399,Sheet1!$W$6400,Sheet1!$W$6401</definedName>
    <definedName name="QB_FORMULA_388" localSheetId="1" hidden="1">Sheet1!$W$6402,Sheet1!$W$6403,Sheet1!$W$6404,Sheet1!$W$6405,Sheet1!$W$6406,Sheet1!$W$6407,Sheet1!$W$6408,Sheet1!$W$6409,Sheet1!$W$6410,Sheet1!$W$6411,Sheet1!$W$6412,Sheet1!$W$6413,Sheet1!$W$6414,Sheet1!$W$6415,Sheet1!$W$6416,Sheet1!$W$6417</definedName>
    <definedName name="QB_FORMULA_389" localSheetId="1" hidden="1">Sheet1!$W$6418,Sheet1!$W$6419,Sheet1!$W$6420,Sheet1!$W$6421,Sheet1!$W$6422,Sheet1!$W$6423,Sheet1!$W$6424,Sheet1!$W$6425,Sheet1!$W$6426,Sheet1!$W$6427,Sheet1!$W$6428,Sheet1!$W$6429,Sheet1!$W$6430,Sheet1!$W$6431,Sheet1!$W$6432,Sheet1!$W$6433</definedName>
    <definedName name="QB_FORMULA_39" localSheetId="1" hidden="1">Sheet1!$W$627,Sheet1!$W$628,Sheet1!$W$629,Sheet1!$W$630,Sheet1!$W$631,Sheet1!$W$632,Sheet1!$W$633,Sheet1!$W$634,Sheet1!$W$635,Sheet1!$W$636,Sheet1!$W$637,Sheet1!$W$638,Sheet1!$W$639,Sheet1!$W$640,Sheet1!$W$641,Sheet1!$W$642</definedName>
    <definedName name="QB_FORMULA_390" localSheetId="1" hidden="1">Sheet1!$W$6434,Sheet1!$W$6435,Sheet1!$W$6436,Sheet1!$W$6437,Sheet1!$W$6438,Sheet1!$W$6439,Sheet1!$W$6440,Sheet1!$W$6441,Sheet1!$W$6442,Sheet1!$W$6443,Sheet1!$W$6444,Sheet1!$W$6445,Sheet1!$W$6446,Sheet1!$W$6447,Sheet1!$W$6448,Sheet1!$W$6449</definedName>
    <definedName name="QB_FORMULA_391" localSheetId="1" hidden="1">Sheet1!$W$6450,Sheet1!$W$6451,Sheet1!$W$6452,Sheet1!$W$6453,Sheet1!$W$6454,Sheet1!$W$6455,Sheet1!$W$6456,Sheet1!$W$6457,Sheet1!$W$6458,Sheet1!$W$6459,Sheet1!$W$6460,Sheet1!$W$6461,Sheet1!$W$6462,Sheet1!$W$6463,Sheet1!$W$6464,Sheet1!$W$6465</definedName>
    <definedName name="QB_FORMULA_392" localSheetId="1" hidden="1">Sheet1!$W$6466,Sheet1!$W$6467,Sheet1!$W$6468,Sheet1!$W$6469,Sheet1!$W$6470,Sheet1!$W$6471,Sheet1!$W$6472,Sheet1!$W$6473,Sheet1!$W$6474,Sheet1!$W$6475,Sheet1!$W$6476,Sheet1!$W$6477,Sheet1!$W$6478,Sheet1!$W$6479,Sheet1!$W$6480,Sheet1!$W$6481</definedName>
    <definedName name="QB_FORMULA_393" localSheetId="1" hidden="1">Sheet1!$W$6482,Sheet1!$W$6483,Sheet1!$W$6484,Sheet1!$W$6485,Sheet1!$W$6486,Sheet1!$W$6487,Sheet1!$W$6488,Sheet1!$W$6489,Sheet1!$W$6490,Sheet1!$W$6491,Sheet1!$W$6492,Sheet1!$W$6493,Sheet1!$W$6494,Sheet1!$W$6495,Sheet1!$W$6496,Sheet1!$W$6497</definedName>
    <definedName name="QB_FORMULA_394" localSheetId="1" hidden="1">Sheet1!$W$6498,Sheet1!$W$6499,Sheet1!$W$6500,Sheet1!$W$6501,Sheet1!$W$6502,Sheet1!$W$6503,Sheet1!$W$6504,Sheet1!$W$6505,Sheet1!$W$6506,Sheet1!$W$6507,Sheet1!$W$6508,Sheet1!$W$6509,Sheet1!$W$6510,Sheet1!$W$6511,Sheet1!$W$6512,Sheet1!$W$6513</definedName>
    <definedName name="QB_FORMULA_395" localSheetId="1" hidden="1">Sheet1!$W$6514,Sheet1!$W$6515,Sheet1!$W$6516,Sheet1!$W$6517,Sheet1!$W$6518,Sheet1!$W$6519,Sheet1!$W$6520,Sheet1!$W$6521,Sheet1!$W$6522,Sheet1!$W$6523,Sheet1!$W$6524,Sheet1!$W$6525,Sheet1!$W$6526,Sheet1!$W$6527,Sheet1!$W$6528,Sheet1!$W$6529</definedName>
    <definedName name="QB_FORMULA_396" localSheetId="1" hidden="1">Sheet1!$W$6530,Sheet1!$W$6531,Sheet1!$W$6532,Sheet1!$W$6533,Sheet1!$W$6534,Sheet1!$W$6535,Sheet1!$W$6536,Sheet1!$W$6537,Sheet1!$W$6538,Sheet1!$W$6539,Sheet1!$W$6540,Sheet1!$W$6541,Sheet1!$W$6542,Sheet1!$W$6543,Sheet1!$W$6544,Sheet1!$W$6545</definedName>
    <definedName name="QB_FORMULA_397" localSheetId="1" hidden="1">Sheet1!$W$6546,Sheet1!$W$6547,Sheet1!$W$6548,Sheet1!$W$6549,Sheet1!$W$6550,Sheet1!$W$6551,Sheet1!$W$6552,Sheet1!$W$6553,Sheet1!$W$6554,Sheet1!$W$6555,Sheet1!$W$6556,Sheet1!$W$6557,Sheet1!$W$6558,Sheet1!$W$6559,Sheet1!$W$6560,Sheet1!$W$6561</definedName>
    <definedName name="QB_FORMULA_398" localSheetId="1" hidden="1">Sheet1!$W$6562,Sheet1!$W$6563,Sheet1!$W$6564,Sheet1!$W$6565,Sheet1!$W$6566,Sheet1!$W$6567,Sheet1!$W$6568,Sheet1!$W$6569,Sheet1!$W$6570,Sheet1!$W$6571,Sheet1!$W$6572,Sheet1!$W$6573,Sheet1!$W$6574,Sheet1!$W$6575,Sheet1!$W$6576,Sheet1!$W$6577</definedName>
    <definedName name="QB_FORMULA_399" localSheetId="1" hidden="1">Sheet1!$W$6578,Sheet1!$W$6579,Sheet1!$W$6580,Sheet1!$W$6581,Sheet1!$W$6582,Sheet1!$W$6583,Sheet1!$W$6584,Sheet1!$W$6585,Sheet1!$W$6586,Sheet1!$W$6587,Sheet1!$W$6588,Sheet1!$W$6589,Sheet1!$W$6590,Sheet1!$W$6591,Sheet1!$W$6592,Sheet1!$W$6593</definedName>
    <definedName name="QB_FORMULA_4" localSheetId="1" hidden="1">Sheet1!$W$67,Sheet1!$W$68,Sheet1!$W$69,Sheet1!$W$70,Sheet1!$W$71,Sheet1!$W$72,Sheet1!$W$73,Sheet1!$W$74,Sheet1!$W$75,Sheet1!$W$76,Sheet1!$W$77,Sheet1!$W$78,Sheet1!$W$79,Sheet1!$W$80,Sheet1!$U$81,Sheet1!$W$81</definedName>
    <definedName name="QB_FORMULA_40" localSheetId="1" hidden="1">Sheet1!$W$643,Sheet1!$W$644,Sheet1!$W$645,Sheet1!$W$646,Sheet1!$W$647,Sheet1!$W$648,Sheet1!$W$649,Sheet1!$W$650,Sheet1!$W$651,Sheet1!$W$652,Sheet1!$W$653,Sheet1!$W$654,Sheet1!$W$655,Sheet1!$W$656,Sheet1!$W$657,Sheet1!$W$658</definedName>
    <definedName name="QB_FORMULA_400" localSheetId="1" hidden="1">Sheet1!$W$6594,Sheet1!$W$6595,Sheet1!$W$6596,Sheet1!$W$6597,Sheet1!$W$6598,Sheet1!$W$6599,Sheet1!$W$6600,Sheet1!$W$6601,Sheet1!$W$6602,Sheet1!$W$6603,Sheet1!$W$6604,Sheet1!$W$6605,Sheet1!$W$6606,Sheet1!$W$6607,Sheet1!$W$6608,Sheet1!$W$6609</definedName>
    <definedName name="QB_FORMULA_401" localSheetId="1" hidden="1">Sheet1!$W$6610,Sheet1!$W$6611,Sheet1!$W$6612,Sheet1!$W$6613,Sheet1!$W$6614,Sheet1!$W$6615,Sheet1!$W$6616,Sheet1!$W$6617,Sheet1!$W$6618,Sheet1!$W$6619,Sheet1!$W$6620,Sheet1!$W$6621,Sheet1!$W$6622,Sheet1!$W$6623,Sheet1!$W$6624,Sheet1!$W$6625</definedName>
    <definedName name="QB_FORMULA_402" localSheetId="1" hidden="1">Sheet1!$W$6626,Sheet1!$W$6627,Sheet1!$W$6628,Sheet1!$W$6629,Sheet1!$W$6630,Sheet1!$W$6631,Sheet1!$W$6632,Sheet1!$W$6633,Sheet1!$W$6634,Sheet1!$W$6635,Sheet1!$W$6636,Sheet1!$W$6637,Sheet1!$W$6638,Sheet1!$W$6639,Sheet1!$W$6640,Sheet1!$W$6641</definedName>
    <definedName name="QB_FORMULA_403" localSheetId="1" hidden="1">Sheet1!$W$6642,Sheet1!$W$6643,Sheet1!$W$6644,Sheet1!$W$6645,Sheet1!$W$6646,Sheet1!$W$6647,Sheet1!$W$6648,Sheet1!$W$6649,Sheet1!$W$6650,Sheet1!$W$6651,Sheet1!$W$6652,Sheet1!$W$6653,Sheet1!$W$6654,Sheet1!$W$6655,Sheet1!$W$6656,Sheet1!$W$6657</definedName>
    <definedName name="QB_FORMULA_404" localSheetId="1" hidden="1">Sheet1!$W$6658,Sheet1!$W$6659,Sheet1!$W$6660,Sheet1!$W$6661,Sheet1!$W$6662,Sheet1!$W$6663,Sheet1!$W$6664,Sheet1!$W$6665,Sheet1!$W$6666,Sheet1!$W$6667,Sheet1!$W$6668,Sheet1!$W$6669,Sheet1!$W$6670,Sheet1!$W$6671,Sheet1!$W$6672,Sheet1!$W$6673</definedName>
    <definedName name="QB_FORMULA_405" localSheetId="1" hidden="1">Sheet1!$W$6674,Sheet1!$W$6675,Sheet1!$W$6676,Sheet1!$W$6677,Sheet1!$W$6678,Sheet1!$W$6679,Sheet1!$W$6680,Sheet1!$W$6681,Sheet1!$W$6682,Sheet1!$W$6683,Sheet1!$W$6684,Sheet1!$W$6685,Sheet1!$W$6686,Sheet1!$W$6687,Sheet1!$W$6688,Sheet1!$W$6689</definedName>
    <definedName name="QB_FORMULA_406" localSheetId="1" hidden="1">Sheet1!$W$6690,Sheet1!$W$6691,Sheet1!$W$6692,Sheet1!$W$6693,Sheet1!$W$6694,Sheet1!$W$6695,Sheet1!$W$6696,Sheet1!$W$6697,Sheet1!$W$6698,Sheet1!$W$6699,Sheet1!$W$6700,Sheet1!$W$6701,Sheet1!$W$6702,Sheet1!$W$6703,Sheet1!$W$6704,Sheet1!$W$6705</definedName>
    <definedName name="QB_FORMULA_407" localSheetId="1" hidden="1">Sheet1!$W$6706,Sheet1!$W$6707,Sheet1!$W$6708,Sheet1!$W$6709,Sheet1!$W$6710,Sheet1!$W$6711,Sheet1!$W$6712,Sheet1!$W$6713,Sheet1!$W$6714,Sheet1!$W$6715,Sheet1!$W$6716,Sheet1!$W$6717,Sheet1!$W$6718,Sheet1!$W$6719,Sheet1!$W$6720,Sheet1!$W$6721</definedName>
    <definedName name="QB_FORMULA_408" localSheetId="1" hidden="1">Sheet1!$W$6722,Sheet1!$W$6723,Sheet1!$W$6724,Sheet1!$W$6725,Sheet1!$W$6726,Sheet1!$W$6727,Sheet1!$W$6728,Sheet1!$W$6729,Sheet1!$W$6730,Sheet1!$W$6731,Sheet1!$W$6732,Sheet1!$W$6733,Sheet1!$W$6734,Sheet1!$W$6735,Sheet1!$W$6736,Sheet1!$W$6737</definedName>
    <definedName name="QB_FORMULA_409" localSheetId="1" hidden="1">Sheet1!$W$6738,Sheet1!$W$6739,Sheet1!$W$6740,Sheet1!$W$6741,Sheet1!$W$6742,Sheet1!$W$6743,Sheet1!$W$6744,Sheet1!$W$6745,Sheet1!$W$6746,Sheet1!$W$6747,Sheet1!$W$6748,Sheet1!$W$6749,Sheet1!$W$6750,Sheet1!$W$6751,Sheet1!$W$6752,Sheet1!$U$6753</definedName>
    <definedName name="QB_FORMULA_41" localSheetId="1" hidden="1">Sheet1!$W$659,Sheet1!$W$660,Sheet1!$W$661,Sheet1!$W$662,Sheet1!$W$663,Sheet1!$W$664,Sheet1!$W$665,Sheet1!$W$666,Sheet1!$W$667,Sheet1!$W$668,Sheet1!$W$669,Sheet1!$W$670,Sheet1!$W$671,Sheet1!$W$672,Sheet1!$W$673,Sheet1!$W$674</definedName>
    <definedName name="QB_FORMULA_410" localSheetId="1" hidden="1">Sheet1!$W$6753,Sheet1!$U$6754,Sheet1!$W$6754,Sheet1!$W$6756,Sheet1!$W$6757,Sheet1!$W$6758,Sheet1!$W$6759,Sheet1!$W$6760,Sheet1!$W$6761,Sheet1!$W$6762,Sheet1!$W$6763,Sheet1!$W$6764,Sheet1!$W$6765,Sheet1!$W$6766,Sheet1!$W$6767,Sheet1!$W$6768</definedName>
    <definedName name="QB_FORMULA_411" localSheetId="1" hidden="1">Sheet1!$W$6769,Sheet1!$W$6770,Sheet1!$W$6771,Sheet1!$W$6772,Sheet1!$W$6773,Sheet1!$W$6774,Sheet1!$W$6775,Sheet1!$W$6776,Sheet1!$W$6777,Sheet1!$W$6778,Sheet1!$W$6779,Sheet1!$W$6780,Sheet1!$W$6781,Sheet1!$W$6782,Sheet1!$W$6783,Sheet1!$W$6784</definedName>
    <definedName name="QB_FORMULA_412" localSheetId="1" hidden="1">Sheet1!$W$6785,Sheet1!$W$6786,Sheet1!$W$6787,Sheet1!$W$6788,Sheet1!$W$6789,Sheet1!$W$6790,Sheet1!$W$6791,Sheet1!$W$6792,Sheet1!$W$6793,Sheet1!$W$6794,Sheet1!$W$6795,Sheet1!$W$6796,Sheet1!$W$6797,Sheet1!$W$6798,Sheet1!$W$6799,Sheet1!$W$6800</definedName>
    <definedName name="QB_FORMULA_413" localSheetId="1" hidden="1">Sheet1!$W$6801,Sheet1!$W$6802,Sheet1!$W$6803,Sheet1!$W$6804,Sheet1!$W$6805,Sheet1!$W$6806,Sheet1!$W$6807,Sheet1!$W$6808,Sheet1!$W$6809,Sheet1!$W$6810,Sheet1!$W$6811,Sheet1!$W$6812,Sheet1!$W$6813,Sheet1!$W$6814,Sheet1!$W$6815,Sheet1!$W$6816</definedName>
    <definedName name="QB_FORMULA_414" localSheetId="1" hidden="1">Sheet1!$W$6817,Sheet1!$W$6818,Sheet1!$W$6819,Sheet1!$W$6820,Sheet1!$W$6821,Sheet1!$W$6822,Sheet1!$W$6823,Sheet1!$W$6824,Sheet1!$W$6825,Sheet1!$W$6826,Sheet1!$W$6827,Sheet1!$U$6828,Sheet1!$W$6828,Sheet1!$W$6831,Sheet1!$W$6833,Sheet1!$W$6835</definedName>
    <definedName name="QB_FORMULA_415" localSheetId="1" hidden="1">Sheet1!$W$6837,Sheet1!$W$6839,Sheet1!$W$6841,Sheet1!$W$6843,Sheet1!$W$6845,Sheet1!$W$6847,Sheet1!$W$6849,Sheet1!$W$6850,Sheet1!$W$6853,Sheet1!$W$6855,Sheet1!$W$6857,Sheet1!$W$6859,Sheet1!$W$6861,Sheet1!$W$6863,Sheet1!$W$6864,Sheet1!$W$6867</definedName>
    <definedName name="QB_FORMULA_416" localSheetId="1" hidden="1">Sheet1!$W$6869,Sheet1!$W$6871,Sheet1!$W$6873,Sheet1!$W$6876,Sheet1!$W$6878,Sheet1!$W$6880,Sheet1!$W$6881,Sheet1!$W$6883,Sheet1!$W$6885,Sheet1!$W$6887,Sheet1!$W$6889,Sheet1!$W$6891,Sheet1!$W$6893,Sheet1!$W$6895,Sheet1!$W$6896,Sheet1!$W$6899</definedName>
    <definedName name="QB_FORMULA_417" localSheetId="1" hidden="1">Sheet1!$W$6901,Sheet1!$W$6903,Sheet1!$W$6905,Sheet1!$W$6907,Sheet1!$W$6909,Sheet1!$W$6911,Sheet1!$W$6913,Sheet1!$W$6915,Sheet1!$W$6917,Sheet1!$W$6919,Sheet1!$W$6921,Sheet1!$W$6922,Sheet1!$W$6925,Sheet1!$W$6927,Sheet1!$W$6929,Sheet1!$W$6930</definedName>
    <definedName name="QB_FORMULA_418" localSheetId="1" hidden="1">Sheet1!$W$6933,Sheet1!$W$6935,Sheet1!$W$6937,Sheet1!$W$6939,Sheet1!$W$6941,Sheet1!$W$6943,Sheet1!$W$6945,Sheet1!$W$6947,Sheet1!$W$6949,Sheet1!$W$6951,Sheet1!$W$6952,Sheet1!$W$6955,Sheet1!$W$6957,Sheet1!$W$6959,Sheet1!$W$6961,Sheet1!$W$6962</definedName>
    <definedName name="QB_FORMULA_419" localSheetId="1" hidden="1">Sheet1!$W$6965,Sheet1!$W$6966,Sheet1!$W$6967,Sheet1!$W$6968,Sheet1!$W$6969,Sheet1!$W$6970,Sheet1!$U$6971,Sheet1!$W$6971,Sheet1!$W$6973,Sheet1!$W$6975,Sheet1!$W$6977,Sheet1!$W$6978,Sheet1!$W$6979,Sheet1!$W$6980,Sheet1!$U$6981,Sheet1!$W$6981</definedName>
    <definedName name="QB_FORMULA_42" localSheetId="1" hidden="1">Sheet1!$W$675,Sheet1!$W$676,Sheet1!$W$677,Sheet1!$W$678,Sheet1!$W$679,Sheet1!$W$680,Sheet1!$W$681,Sheet1!$W$682,Sheet1!$W$683,Sheet1!$W$684,Sheet1!$W$685,Sheet1!$W$686,Sheet1!$W$687,Sheet1!$W$688,Sheet1!$W$689,Sheet1!$W$690</definedName>
    <definedName name="QB_FORMULA_420" localSheetId="1" hidden="1">Sheet1!$W$6983,Sheet1!$W$6984,Sheet1!$W$6985,Sheet1!$U$6986,Sheet1!$W$6986,Sheet1!$U$6987,Sheet1!$W$6987,Sheet1!$W$6990,Sheet1!$W$6992,Sheet1!$W$6993,Sheet1!$W$6996,Sheet1!$W$6998,Sheet1!$W$6999,Sheet1!$W$7002,Sheet1!$W$7004,Sheet1!$W$7006</definedName>
    <definedName name="QB_FORMULA_421" localSheetId="1" hidden="1">Sheet1!$W$7008,Sheet1!$W$7009,Sheet1!$W$7011,Sheet1!$W$7013,Sheet1!$W$7014,Sheet1!$W$7015,Sheet1!$W$7016,Sheet1!$W$7017,Sheet1!$W$7018,Sheet1!$W$7019,Sheet1!$W$7020,Sheet1!$U$7021,Sheet1!$W$7021,Sheet1!$W$7023,Sheet1!$W$7024,Sheet1!$W$7025</definedName>
    <definedName name="QB_FORMULA_422" localSheetId="1" hidden="1">Sheet1!$W$7026,Sheet1!$W$7027,Sheet1!$U$7028,Sheet1!$W$7028,Sheet1!$W$7030,Sheet1!$W$7032,Sheet1!$W$7034,Sheet1!$W$7035,Sheet1!$W$7036,Sheet1!$W$7037,Sheet1!$W$7038,Sheet1!$W$7039,Sheet1!$W$7040,Sheet1!$W$7041,Sheet1!$W$7042,Sheet1!$W$7043</definedName>
    <definedName name="QB_FORMULA_423" localSheetId="1" hidden="1">Sheet1!$W$7044,Sheet1!$W$7045,Sheet1!$W$7046,Sheet1!$W$7047,Sheet1!$W$7048,Sheet1!$W$7049,Sheet1!$W$7050,Sheet1!$W$7051,Sheet1!$W$7052,Sheet1!$W$7053,Sheet1!$W$7054,Sheet1!$W$7055,Sheet1!$W$7056,Sheet1!$W$7057,Sheet1!$W$7058,Sheet1!$W$7059</definedName>
    <definedName name="QB_FORMULA_424" localSheetId="1" hidden="1">Sheet1!$W$7060,Sheet1!$W$7061,Sheet1!$W$7062,Sheet1!$W$7063,Sheet1!$W$7064,Sheet1!$W$7065,Sheet1!$W$7066,Sheet1!$W$7067,Sheet1!$W$7068,Sheet1!$W$7069,Sheet1!$W$7070,Sheet1!$W$7071,Sheet1!$W$7072,Sheet1!$W$7073,Sheet1!$W$7074,Sheet1!$W$7075</definedName>
    <definedName name="QB_FORMULA_425" localSheetId="1" hidden="1">Sheet1!$W$7076,Sheet1!$W$7077,Sheet1!$W$7078,Sheet1!$W$7079,Sheet1!$W$7080,Sheet1!$W$7081,Sheet1!$W$7082,Sheet1!$W$7083,Sheet1!$W$7084,Sheet1!$W$7085,Sheet1!$W$7086,Sheet1!$W$7087,Sheet1!$W$7088,Sheet1!$W$7089,Sheet1!$W$7090,Sheet1!$W$7091</definedName>
    <definedName name="QB_FORMULA_426" localSheetId="1" hidden="1">Sheet1!$W$7092,Sheet1!$W$7093,Sheet1!$U$7094,Sheet1!$W$7094,Sheet1!$W$7096,Sheet1!$W$7098,Sheet1!$W$7099,Sheet1!$W$7100,Sheet1!$W$7101,Sheet1!$W$7102,Sheet1!$W$7103,Sheet1!$W$7104,Sheet1!$W$7105,Sheet1!$W$7106,Sheet1!$W$7107,Sheet1!$W$7108</definedName>
    <definedName name="QB_FORMULA_427" localSheetId="1" hidden="1">Sheet1!$W$7109,Sheet1!$W$7110,Sheet1!$W$7111,Sheet1!$W$7112,Sheet1!$W$7113,Sheet1!$W$7114,Sheet1!$W$7115,Sheet1!$W$7116,Sheet1!$W$7117,Sheet1!$W$7118,Sheet1!$W$7119,Sheet1!$W$7120,Sheet1!$W$7121,Sheet1!$W$7122,Sheet1!$W$7123,Sheet1!$W$7124</definedName>
    <definedName name="QB_FORMULA_428" localSheetId="1" hidden="1">Sheet1!$W$7125,Sheet1!$W$7126,Sheet1!$W$7127,Sheet1!$W$7128,Sheet1!$W$7129,Sheet1!$W$7130,Sheet1!$W$7131,Sheet1!$W$7132,Sheet1!$W$7133,Sheet1!$W$7134,Sheet1!$W$7135,Sheet1!$W$7136,Sheet1!$W$7137,Sheet1!$W$7138,Sheet1!$W$7139,Sheet1!$W$7140</definedName>
    <definedName name="QB_FORMULA_429" localSheetId="1" hidden="1">Sheet1!$W$7141,Sheet1!$W$7142,Sheet1!$W$7143,Sheet1!$W$7144,Sheet1!$W$7145,Sheet1!$W$7146,Sheet1!$W$7147,Sheet1!$W$7148,Sheet1!$W$7149,Sheet1!$W$7150,Sheet1!$W$7151,Sheet1!$W$7152,Sheet1!$W$7153,Sheet1!$W$7154,Sheet1!$W$7155,Sheet1!$W$7156</definedName>
    <definedName name="QB_FORMULA_43" localSheetId="1" hidden="1">Sheet1!$W$691,Sheet1!$W$692,Sheet1!$W$693,Sheet1!$W$694,Sheet1!$W$695,Sheet1!$W$696,Sheet1!$W$697,Sheet1!$W$698,Sheet1!$W$699,Sheet1!$W$700,Sheet1!$W$701,Sheet1!$W$702,Sheet1!$W$703,Sheet1!$W$704,Sheet1!$W$705,Sheet1!$W$706</definedName>
    <definedName name="QB_FORMULA_430" localSheetId="1" hidden="1">Sheet1!$W$7157,Sheet1!$W$7158,Sheet1!$W$7159,Sheet1!$W$7160,Sheet1!$W$7161,Sheet1!$W$7162,Sheet1!$W$7163,Sheet1!$W$7164,Sheet1!$W$7165,Sheet1!$W$7166,Sheet1!$W$7167,Sheet1!$W$7168,Sheet1!$W$7169,Sheet1!$W$7170,Sheet1!$W$7171,Sheet1!$W$7172</definedName>
    <definedName name="QB_FORMULA_431" localSheetId="1" hidden="1">Sheet1!$W$7173,Sheet1!$W$7174,Sheet1!$W$7175,Sheet1!$W$7176,Sheet1!$W$7177,Sheet1!$W$7178,Sheet1!$W$7179,Sheet1!$W$7180,Sheet1!$W$7181,Sheet1!$U$7182,Sheet1!$W$7182,Sheet1!$W$7184,Sheet1!$W$7185,Sheet1!$W$7186,Sheet1!$W$7187,Sheet1!$W$7188</definedName>
    <definedName name="QB_FORMULA_432" localSheetId="1" hidden="1">Sheet1!$W$7189,Sheet1!$W$7190,Sheet1!$W$7191,Sheet1!$W$7192,Sheet1!$W$7193,Sheet1!$W$7194,Sheet1!$W$7195,Sheet1!$W$7196,Sheet1!$W$7197,Sheet1!$W$7198,Sheet1!$W$7199,Sheet1!$W$7200,Sheet1!$W$7201,Sheet1!$W$7202,Sheet1!$W$7203,Sheet1!$W$7204</definedName>
    <definedName name="QB_FORMULA_433" localSheetId="1" hidden="1">Sheet1!$W$7205,Sheet1!$W$7206,Sheet1!$W$7207,Sheet1!$W$7208,Sheet1!$W$7209,Sheet1!$W$7210,Sheet1!$W$7211,Sheet1!$W$7212,Sheet1!$W$7213,Sheet1!$W$7214,Sheet1!$W$7215,Sheet1!$W$7216,Sheet1!$W$7217,Sheet1!$W$7218,Sheet1!$U$7219,Sheet1!$W$7219</definedName>
    <definedName name="QB_FORMULA_434" localSheetId="1" hidden="1">Sheet1!$W$7221,Sheet1!$W$7223,Sheet1!$W$7227,Sheet1!$W$7228,Sheet1!$U$7229,Sheet1!$W$7229,Sheet1!$W$7231,Sheet1!$U$7232,Sheet1!$W$7232,Sheet1!$W$7235,Sheet1!$W$7236,Sheet1!$U$7237,Sheet1!$W$7237,Sheet1!$W$7239,Sheet1!$W$7240,Sheet1!$U$7241</definedName>
    <definedName name="QB_FORMULA_435" localSheetId="1" hidden="1">Sheet1!$W$7241,Sheet1!$U$7242,Sheet1!$W$7242,Sheet1!$W$7244,Sheet1!$U$7245,Sheet1!$W$7245,Sheet1!$W$7247,Sheet1!$W$7248,Sheet1!$W$7249,Sheet1!$U$7250,Sheet1!$W$7250,Sheet1!$U$7251,Sheet1!$W$7251,Sheet1!$W$7254,Sheet1!$W$7255,Sheet1!$W$7256</definedName>
    <definedName name="QB_FORMULA_436" localSheetId="1" hidden="1">Sheet1!$W$7257,Sheet1!$W$7258,Sheet1!$W$7259,Sheet1!$W$7260,Sheet1!$W$7261,Sheet1!$W$7262,Sheet1!$W$7263,Sheet1!$W$7264,Sheet1!$W$7265,Sheet1!$W$7266,Sheet1!$W$7267,Sheet1!$W$7268,Sheet1!$W$7269,Sheet1!$W$7270,Sheet1!$W$7271,Sheet1!$W$7272</definedName>
    <definedName name="QB_FORMULA_437" localSheetId="1" hidden="1">Sheet1!$W$7273,Sheet1!$W$7274,Sheet1!$W$7275,Sheet1!$W$7276,Sheet1!$W$7277,Sheet1!$W$7278,Sheet1!$W$7279,Sheet1!$U$7280,Sheet1!$W$7280,Sheet1!$W$7282,Sheet1!$W$7285,Sheet1!$W$7286,Sheet1!$W$7287,Sheet1!$W$7288,Sheet1!$W$7289,Sheet1!$W$7290</definedName>
    <definedName name="QB_FORMULA_438" localSheetId="1" hidden="1">Sheet1!$W$7291,Sheet1!$W$7292,Sheet1!$W$7293,Sheet1!$W$7294,Sheet1!$W$7295,Sheet1!$W$7296,Sheet1!$U$7297,Sheet1!$W$7297,Sheet1!$W$7299,Sheet1!$W$7300,Sheet1!$W$7301,Sheet1!$W$7302,Sheet1!$W$7303,Sheet1!$W$7304,Sheet1!$W$7305,Sheet1!$W$7306</definedName>
    <definedName name="QB_FORMULA_439" localSheetId="1" hidden="1">Sheet1!$W$7307,Sheet1!$W$7308,Sheet1!$W$7309,Sheet1!$W$7310,Sheet1!$U$7311,Sheet1!$W$7311,Sheet1!$W$7313,Sheet1!$W$7314,Sheet1!$W$7315,Sheet1!$W$7316,Sheet1!$W$7317,Sheet1!$W$7318,Sheet1!$W$7319,Sheet1!$W$7320,Sheet1!$W$7321,Sheet1!$W$7322</definedName>
    <definedName name="QB_FORMULA_44" localSheetId="1" hidden="1">Sheet1!$W$707,Sheet1!$W$708,Sheet1!$W$709,Sheet1!$W$710,Sheet1!$W$711,Sheet1!$W$712,Sheet1!$W$713,Sheet1!$W$714,Sheet1!$W$715,Sheet1!$W$716,Sheet1!$W$717,Sheet1!$W$718,Sheet1!$W$719,Sheet1!$W$720,Sheet1!$W$721,Sheet1!$W$722</definedName>
    <definedName name="QB_FORMULA_440" localSheetId="1" hidden="1">Sheet1!$W$7323,Sheet1!$W$7324,Sheet1!$U$7325,Sheet1!$W$7325,Sheet1!$W$7327,Sheet1!$W$7329,Sheet1!$W$7330,Sheet1!$W$7331,Sheet1!$W$7332,Sheet1!$W$7333,Sheet1!$W$7334,Sheet1!$W$7335,Sheet1!$W$7336,Sheet1!$W$7337,Sheet1!$W$7338,Sheet1!$W$7339</definedName>
    <definedName name="QB_FORMULA_441" localSheetId="1" hidden="1">Sheet1!$W$7340,Sheet1!$U$7341,Sheet1!$W$7341,Sheet1!$W$7343,Sheet1!$W$7345,Sheet1!$W$7346,Sheet1!$W$7347,Sheet1!$W$7348,Sheet1!$W$7349,Sheet1!$W$7350,Sheet1!$W$7351,Sheet1!$W$7352,Sheet1!$W$7353,Sheet1!$W$7354,Sheet1!$W$7355,Sheet1!$W$7356</definedName>
    <definedName name="QB_FORMULA_442" localSheetId="1" hidden="1">Sheet1!$U$7357,Sheet1!$W$7357,Sheet1!$W$7359,Sheet1!$U$7360,Sheet1!$W$7360,Sheet1!$W$7362,Sheet1!$W$7363,Sheet1!$W$7364,Sheet1!$W$7365,Sheet1!$W$7366,Sheet1!$W$7367,Sheet1!$W$7368,Sheet1!$W$7369,Sheet1!$W$7370,Sheet1!$W$7371,Sheet1!$W$7372</definedName>
    <definedName name="QB_FORMULA_443" localSheetId="1" hidden="1">Sheet1!$W$7373,Sheet1!$W$7374,Sheet1!$W$7375,Sheet1!$W$7376,Sheet1!$W$7377,Sheet1!$W$7378,Sheet1!$W$7379,Sheet1!$W$7380,Sheet1!$W$7381,Sheet1!$W$7382,Sheet1!$W$7383,Sheet1!$W$7384,Sheet1!$W$7385,Sheet1!$W$7386,Sheet1!$W$7387,Sheet1!$U$7388</definedName>
    <definedName name="QB_FORMULA_444" localSheetId="1" hidden="1">Sheet1!$W$7388,Sheet1!$W$7390,Sheet1!$W$7391,Sheet1!$W$7392,Sheet1!$W$7393,Sheet1!$W$7394,Sheet1!$W$7395,Sheet1!$W$7396,Sheet1!$W$7397,Sheet1!$W$7398,Sheet1!$W$7399,Sheet1!$W$7400,Sheet1!$W$7401,Sheet1!$W$7402,Sheet1!$W$7403,Sheet1!$W$7404</definedName>
    <definedName name="QB_FORMULA_445" localSheetId="1" hidden="1">Sheet1!$W$7405,Sheet1!$W$7406,Sheet1!$W$7407,Sheet1!$W$7408,Sheet1!$W$7409,Sheet1!$W$7410,Sheet1!$W$7411,Sheet1!$W$7412,Sheet1!$W$7413,Sheet1!$W$7414,Sheet1!$W$7415,Sheet1!$U$7416,Sheet1!$W$7416,Sheet1!$W$7418,Sheet1!$W$7420,Sheet1!$W$7422</definedName>
    <definedName name="QB_FORMULA_446" localSheetId="1" hidden="1">Sheet1!$W$7424,Sheet1!$W$7426,Sheet1!$W$7428,Sheet1!$W$7429,Sheet1!$W$7430,Sheet1!$W$7431,Sheet1!$W$7432,Sheet1!$W$7433,Sheet1!$W$7434,Sheet1!$W$7435,Sheet1!$W$7436,Sheet1!$W$7437,Sheet1!$W$7438,Sheet1!$W$7439,Sheet1!$W$7440,Sheet1!$W$7441</definedName>
    <definedName name="QB_FORMULA_447" localSheetId="1" hidden="1">Sheet1!$W$7442,Sheet1!$W$7443,Sheet1!$W$7444,Sheet1!$W$7445,Sheet1!$W$7446,Sheet1!$W$7447,Sheet1!$W$7448,Sheet1!$W$7449,Sheet1!$W$7450,Sheet1!$W$7451,Sheet1!$W$7452,Sheet1!$W$7453,Sheet1!$U$7454,Sheet1!$W$7454,Sheet1!$W$7456,Sheet1!$W$7458</definedName>
    <definedName name="QB_FORMULA_448" localSheetId="1" hidden="1">Sheet1!$W$7460,Sheet1!$W$7462,Sheet1!$W$7463,Sheet1!$W$7464,Sheet1!$W$7465,Sheet1!$W$7466,Sheet1!$W$7467,Sheet1!$W$7468,Sheet1!$W$7469,Sheet1!$W$7470,Sheet1!$W$7471,Sheet1!$W$7472,Sheet1!$W$7473,Sheet1!$W$7474,Sheet1!$W$7475,Sheet1!$W$7476</definedName>
    <definedName name="QB_FORMULA_449" localSheetId="1" hidden="1">Sheet1!$W$7477,Sheet1!$W$7478,Sheet1!$W$7479,Sheet1!$W$7480,Sheet1!$W$7481,Sheet1!$W$7482,Sheet1!$W$7483,Sheet1!$W$7484,Sheet1!$W$7485,Sheet1!$W$7486,Sheet1!$W$7487,Sheet1!$U$7488,Sheet1!$W$7488,Sheet1!$W$7490,Sheet1!$W$7491,Sheet1!$W$7492</definedName>
    <definedName name="QB_FORMULA_45" localSheetId="1" hidden="1">Sheet1!$W$723,Sheet1!$W$724,Sheet1!$W$725,Sheet1!$W$726,Sheet1!$W$727,Sheet1!$W$728,Sheet1!$W$729,Sheet1!$W$730,Sheet1!$W$731,Sheet1!$W$732,Sheet1!$W$733,Sheet1!$W$734,Sheet1!$W$735,Sheet1!$W$736,Sheet1!$W$737,Sheet1!$W$738</definedName>
    <definedName name="QB_FORMULA_450" localSheetId="1" hidden="1">Sheet1!$W$7493,Sheet1!$W$7494,Sheet1!$W$7495,Sheet1!$W$7496,Sheet1!$W$7497,Sheet1!$W$7498,Sheet1!$W$7499,Sheet1!$W$7500,Sheet1!$W$7501,Sheet1!$W$7502,Sheet1!$W$7503,Sheet1!$W$7504,Sheet1!$W$7505,Sheet1!$W$7506,Sheet1!$W$7507,Sheet1!$W$7508</definedName>
    <definedName name="QB_FORMULA_451" localSheetId="1" hidden="1">Sheet1!$W$7509,Sheet1!$W$7510,Sheet1!$W$7511,Sheet1!$W$7512,Sheet1!$W$7513,Sheet1!$W$7514,Sheet1!$W$7515,Sheet1!$U$7516,Sheet1!$W$7516,Sheet1!$W$7518,Sheet1!$W$7519,Sheet1!$W$7520,Sheet1!$W$7521,Sheet1!$W$7522,Sheet1!$W$7523,Sheet1!$W$7524</definedName>
    <definedName name="QB_FORMULA_452" localSheetId="1" hidden="1">Sheet1!$W$7525,Sheet1!$W$7526,Sheet1!$W$7527,Sheet1!$W$7528,Sheet1!$U$7529,Sheet1!$W$7529,Sheet1!$W$7531,Sheet1!$W$7533,Sheet1!$W$7535,Sheet1!$U$7536,Sheet1!$W$7536,Sheet1!$W$7539,Sheet1!$W$7540,Sheet1!$W$7541,Sheet1!$W$7542,Sheet1!$W$7543</definedName>
    <definedName name="QB_FORMULA_453" localSheetId="1" hidden="1">Sheet1!$W$7544,Sheet1!$W$7545,Sheet1!$W$7546,Sheet1!$W$7547,Sheet1!$W$7548,Sheet1!$W$7549,Sheet1!$W$7550,Sheet1!$W$7551,Sheet1!$W$7552,Sheet1!$W$7553,Sheet1!$W$7554,Sheet1!$W$7555,Sheet1!$W$7556,Sheet1!$W$7557,Sheet1!$W$7558,Sheet1!$W$7559</definedName>
    <definedName name="QB_FORMULA_454" localSheetId="1" hidden="1">Sheet1!$W$7560,Sheet1!$W$7561,Sheet1!$W$7562,Sheet1!$W$7563,Sheet1!$W$7564,Sheet1!$W$7565,Sheet1!$W$7566,Sheet1!$W$7567,Sheet1!$W$7568,Sheet1!$W$7569,Sheet1!$W$7570,Sheet1!$W$7571,Sheet1!$W$7572,Sheet1!$W$7573,Sheet1!$W$7574,Sheet1!$W$7575</definedName>
    <definedName name="QB_FORMULA_455" localSheetId="1" hidden="1">Sheet1!$W$7576,Sheet1!$W$7577,Sheet1!$W$7578,Sheet1!$W$7579,Sheet1!$W$7580,Sheet1!$W$7581,Sheet1!$W$7582,Sheet1!$W$7583,Sheet1!$W$7584,Sheet1!$W$7585,Sheet1!$W$7586,Sheet1!$W$7587,Sheet1!$W$7588,Sheet1!$W$7589,Sheet1!$W$7590,Sheet1!$W$7591</definedName>
    <definedName name="QB_FORMULA_456" localSheetId="1" hidden="1">Sheet1!$W$7592,Sheet1!$W$7593,Sheet1!$W$7594,Sheet1!$W$7595,Sheet1!$W$7596,Sheet1!$W$7597,Sheet1!$W$7598,Sheet1!$W$7599,Sheet1!$W$7600,Sheet1!$W$7601,Sheet1!$W$7602,Sheet1!$W$7603,Sheet1!$W$7604,Sheet1!$W$7605,Sheet1!$W$7606,Sheet1!$W$7607</definedName>
    <definedName name="QB_FORMULA_457" localSheetId="1" hidden="1">Sheet1!$W$7608,Sheet1!$W$7609,Sheet1!$W$7610,Sheet1!$W$7611,Sheet1!$W$7612,Sheet1!$W$7613,Sheet1!$W$7614,Sheet1!$W$7615,Sheet1!$W$7616,Sheet1!$W$7617,Sheet1!$W$7618,Sheet1!$W$7619,Sheet1!$W$7620,Sheet1!$W$7621,Sheet1!$W$7622,Sheet1!$W$7623</definedName>
    <definedName name="QB_FORMULA_458" localSheetId="1" hidden="1">Sheet1!$W$7624,Sheet1!$W$7625,Sheet1!$W$7626,Sheet1!$W$7627,Sheet1!$W$7628,Sheet1!$W$7629,Sheet1!$W$7630,Sheet1!$W$7631,Sheet1!$W$7632,Sheet1!$W$7633,Sheet1!$W$7634,Sheet1!$W$7635,Sheet1!$W$7636,Sheet1!$W$7637,Sheet1!$W$7638,Sheet1!$W$7639</definedName>
    <definedName name="QB_FORMULA_459" localSheetId="1" hidden="1">Sheet1!$W$7640,Sheet1!$W$7641,Sheet1!$W$7642,Sheet1!$W$7643,Sheet1!$W$7644,Sheet1!$W$7645,Sheet1!$W$7646,Sheet1!$W$7647,Sheet1!$W$7648,Sheet1!$W$7649,Sheet1!$W$7650,Sheet1!$W$7651,Sheet1!$W$7652,Sheet1!$W$7653,Sheet1!$W$7654,Sheet1!$W$7655</definedName>
    <definedName name="QB_FORMULA_46" localSheetId="1" hidden="1">Sheet1!$W$739,Sheet1!$W$740,Sheet1!$W$741,Sheet1!$W$742,Sheet1!$W$743,Sheet1!$W$744,Sheet1!$W$745,Sheet1!$W$746,Sheet1!$W$747,Sheet1!$W$748,Sheet1!$W$749,Sheet1!$W$750,Sheet1!$W$751,Sheet1!$W$752,Sheet1!$W$753,Sheet1!$W$754</definedName>
    <definedName name="QB_FORMULA_460" localSheetId="1" hidden="1">Sheet1!$W$7656,Sheet1!$W$7657,Sheet1!$W$7658,Sheet1!$W$7659,Sheet1!$W$7660,Sheet1!$W$7661,Sheet1!$W$7662,Sheet1!$W$7663,Sheet1!$W$7664,Sheet1!$W$7665,Sheet1!$W$7666,Sheet1!$W$7667,Sheet1!$W$7668,Sheet1!$W$7669,Sheet1!$W$7670,Sheet1!$W$7671</definedName>
    <definedName name="QB_FORMULA_461" localSheetId="1" hidden="1">Sheet1!$W$7672,Sheet1!$W$7673,Sheet1!$W$7674,Sheet1!$W$7675,Sheet1!$W$7676,Sheet1!$W$7677,Sheet1!$W$7678,Sheet1!$W$7679,Sheet1!$W$7680,Sheet1!$W$7681,Sheet1!$W$7682,Sheet1!$W$7683,Sheet1!$W$7684,Sheet1!$W$7685,Sheet1!$W$7686,Sheet1!$W$7687</definedName>
    <definedName name="QB_FORMULA_462" localSheetId="1" hidden="1">Sheet1!$W$7688,Sheet1!$W$7689,Sheet1!$W$7690,Sheet1!$W$7691,Sheet1!$W$7692,Sheet1!$W$7693,Sheet1!$W$7694,Sheet1!$W$7695,Sheet1!$W$7696,Sheet1!$W$7697,Sheet1!$W$7698,Sheet1!$W$7699,Sheet1!$W$7700,Sheet1!$W$7701,Sheet1!$W$7702,Sheet1!$W$7703</definedName>
    <definedName name="QB_FORMULA_463" localSheetId="1" hidden="1">Sheet1!$W$7704,Sheet1!$W$7705,Sheet1!$W$7706,Sheet1!$W$7707,Sheet1!$W$7708,Sheet1!$W$7709,Sheet1!$W$7710,Sheet1!$W$7711,Sheet1!$W$7712,Sheet1!$W$7713,Sheet1!$W$7714,Sheet1!$W$7715,Sheet1!$W$7716,Sheet1!$W$7717,Sheet1!$W$7718,Sheet1!$W$7719</definedName>
    <definedName name="QB_FORMULA_464" localSheetId="1" hidden="1">Sheet1!$W$7720,Sheet1!$W$7721,Sheet1!$W$7722,Sheet1!$W$7723,Sheet1!$W$7724,Sheet1!$W$7725,Sheet1!$W$7726,Sheet1!$W$7727,Sheet1!$W$7728,Sheet1!$W$7729,Sheet1!$W$7730,Sheet1!$W$7731,Sheet1!$W$7732,Sheet1!$W$7733,Sheet1!$W$7734,Sheet1!$W$7735</definedName>
    <definedName name="QB_FORMULA_465" localSheetId="1" hidden="1">Sheet1!$W$7736,Sheet1!$W$7737,Sheet1!$W$7738,Sheet1!$W$7739,Sheet1!$W$7740,Sheet1!$W$7741,Sheet1!$W$7742,Sheet1!$W$7743,Sheet1!$W$7744,Sheet1!$W$7745,Sheet1!$W$7746,Sheet1!$W$7747,Sheet1!$W$7748,Sheet1!$W$7749,Sheet1!$W$7750,Sheet1!$W$7751</definedName>
    <definedName name="QB_FORMULA_466" localSheetId="1" hidden="1">Sheet1!$W$7752,Sheet1!$W$7753,Sheet1!$W$7754,Sheet1!$W$7755,Sheet1!$W$7756,Sheet1!$W$7757,Sheet1!$W$7758,Sheet1!$W$7759,Sheet1!$W$7760,Sheet1!$W$7761,Sheet1!$W$7762,Sheet1!$W$7763,Sheet1!$W$7764,Sheet1!$W$7765,Sheet1!$W$7766,Sheet1!$W$7767</definedName>
    <definedName name="QB_FORMULA_467" localSheetId="1" hidden="1">Sheet1!$W$7768,Sheet1!$W$7769,Sheet1!$W$7770,Sheet1!$W$7771,Sheet1!$W$7772,Sheet1!$W$7773,Sheet1!$W$7774,Sheet1!$W$7775,Sheet1!$W$7776,Sheet1!$W$7777,Sheet1!$W$7778,Sheet1!$W$7779,Sheet1!$W$7780,Sheet1!$W$7781,Sheet1!$W$7782,Sheet1!$W$7783</definedName>
    <definedName name="QB_FORMULA_468" localSheetId="1" hidden="1">Sheet1!$W$7784,Sheet1!$W$7785,Sheet1!$W$7786,Sheet1!$W$7787,Sheet1!$W$7788,Sheet1!$W$7789,Sheet1!$W$7790,Sheet1!$W$7791,Sheet1!$W$7792,Sheet1!$W$7793,Sheet1!$W$7794,Sheet1!$W$7795,Sheet1!$W$7796,Sheet1!$W$7797,Sheet1!$W$7798,Sheet1!$W$7799</definedName>
    <definedName name="QB_FORMULA_469" localSheetId="1" hidden="1">Sheet1!$W$7800,Sheet1!$W$7801,Sheet1!$W$7802,Sheet1!$W$7803,Sheet1!$W$7804,Sheet1!$W$7805,Sheet1!$W$7806,Sheet1!$W$7807,Sheet1!$W$7808,Sheet1!$W$7809,Sheet1!$W$7810,Sheet1!$W$7811,Sheet1!$W$7812,Sheet1!$W$7813,Sheet1!$W$7814,Sheet1!$W$7815</definedName>
    <definedName name="QB_FORMULA_47" localSheetId="1" hidden="1">Sheet1!$W$755,Sheet1!$W$756,Sheet1!$W$757,Sheet1!$W$758,Sheet1!$W$759,Sheet1!$W$760,Sheet1!$W$761,Sheet1!$W$762,Sheet1!$W$763,Sheet1!$W$764,Sheet1!$W$765,Sheet1!$W$766,Sheet1!$W$767,Sheet1!$W$768,Sheet1!$W$769,Sheet1!$W$770</definedName>
    <definedName name="QB_FORMULA_470" localSheetId="1" hidden="1">Sheet1!$W$7816,Sheet1!$W$7817,Sheet1!$W$7818,Sheet1!$W$7819,Sheet1!$W$7820,Sheet1!$W$7821,Sheet1!$W$7822,Sheet1!$W$7823,Sheet1!$W$7824,Sheet1!$W$7825,Sheet1!$W$7826,Sheet1!$W$7827,Sheet1!$W$7828,Sheet1!$W$7829,Sheet1!$W$7830,Sheet1!$W$7831</definedName>
    <definedName name="QB_FORMULA_471" localSheetId="1" hidden="1">Sheet1!$W$7832,Sheet1!$W$7833,Sheet1!$W$7834,Sheet1!$W$7835,Sheet1!$W$7836,Sheet1!$W$7837,Sheet1!$W$7838,Sheet1!$W$7839,Sheet1!$W$7840,Sheet1!$W$7841,Sheet1!$W$7842,Sheet1!$W$7843,Sheet1!$W$7844,Sheet1!$W$7845,Sheet1!$W$7846,Sheet1!$W$7847</definedName>
    <definedName name="QB_FORMULA_472" localSheetId="1" hidden="1">Sheet1!$W$7848,Sheet1!$W$7849,Sheet1!$W$7850,Sheet1!$W$7851,Sheet1!$W$7852,Sheet1!$W$7853,Sheet1!$W$7854,Sheet1!$W$7855,Sheet1!$W$7856,Sheet1!$W$7857,Sheet1!$W$7858,Sheet1!$W$7859,Sheet1!$W$7860,Sheet1!$W$7861,Sheet1!$W$7862,Sheet1!$W$7863</definedName>
    <definedName name="QB_FORMULA_473" localSheetId="1" hidden="1">Sheet1!$W$7864,Sheet1!$W$7865,Sheet1!$W$7866,Sheet1!$W$7867,Sheet1!$W$7868,Sheet1!$W$7869,Sheet1!$W$7870,Sheet1!$W$7871,Sheet1!$W$7872,Sheet1!$W$7873,Sheet1!$W$7874,Sheet1!$W$7875,Sheet1!$W$7876,Sheet1!$W$7877,Sheet1!$W$7878,Sheet1!$W$7879</definedName>
    <definedName name="QB_FORMULA_474" localSheetId="1" hidden="1">Sheet1!$W$7880,Sheet1!$W$7881,Sheet1!$W$7882,Sheet1!$W$7883,Sheet1!$W$7884,Sheet1!$W$7885,Sheet1!$W$7886,Sheet1!$W$7887,Sheet1!$W$7888,Sheet1!$W$7889,Sheet1!$W$7890,Sheet1!$W$7891,Sheet1!$W$7892,Sheet1!$W$7893,Sheet1!$W$7894,Sheet1!$W$7895</definedName>
    <definedName name="QB_FORMULA_475" localSheetId="1" hidden="1">Sheet1!$W$7896,Sheet1!$W$7897,Sheet1!$W$7898,Sheet1!$W$7899,Sheet1!$W$7900,Sheet1!$W$7901,Sheet1!$W$7902,Sheet1!$W$7903,Sheet1!$W$7904,Sheet1!$W$7905,Sheet1!$W$7906,Sheet1!$U$7907,Sheet1!$W$7907,Sheet1!$W$7909,Sheet1!$W$7910,Sheet1!$U$7911</definedName>
    <definedName name="QB_FORMULA_476" localSheetId="1" hidden="1">Sheet1!$W$7911,Sheet1!$W$7913,Sheet1!$W$7915,Sheet1!$W$7916,Sheet1!$W$7917,Sheet1!$W$7918,Sheet1!$W$7919,Sheet1!$W$7920,Sheet1!$W$7921,Sheet1!$W$7922,Sheet1!$W$7923,Sheet1!$W$7924,Sheet1!$W$7925,Sheet1!$W$7926,Sheet1!$W$7927,Sheet1!$W$7928</definedName>
    <definedName name="QB_FORMULA_477" localSheetId="1" hidden="1">Sheet1!$W$7929,Sheet1!$W$7930,Sheet1!$W$7931,Sheet1!$W$7932,Sheet1!$W$7933,Sheet1!$W$7934,Sheet1!$W$7935,Sheet1!$W$7936,Sheet1!$W$7937,Sheet1!$W$7938,Sheet1!$W$7939,Sheet1!$W$7940,Sheet1!$W$7941,Sheet1!$W$7942,Sheet1!$W$7943,Sheet1!$W$7944</definedName>
    <definedName name="QB_FORMULA_478" localSheetId="1" hidden="1">Sheet1!$W$7945,Sheet1!$W$7946,Sheet1!$W$7947,Sheet1!$W$7948,Sheet1!$W$7949,Sheet1!$W$7950,Sheet1!$U$7951,Sheet1!$W$7951,Sheet1!$W$7953,Sheet1!$U$7954,Sheet1!$W$7954,Sheet1!$W$7956,Sheet1!$W$7958,Sheet1!$W$7959,Sheet1!$W$7960,Sheet1!$W$7961</definedName>
    <definedName name="QB_FORMULA_479" localSheetId="1" hidden="1">Sheet1!$W$7962,Sheet1!$W$7963,Sheet1!$W$7964,Sheet1!$W$7965,Sheet1!$W$7966,Sheet1!$W$7967,Sheet1!$W$7968,Sheet1!$W$7969,Sheet1!$W$7970,Sheet1!$W$7971,Sheet1!$W$7972,Sheet1!$W$7973,Sheet1!$W$7974,Sheet1!$W$7975,Sheet1!$W$7976,Sheet1!$W$7977</definedName>
    <definedName name="QB_FORMULA_48" localSheetId="1" hidden="1">Sheet1!$W$771,Sheet1!$W$772,Sheet1!$W$773,Sheet1!$W$774,Sheet1!$W$775,Sheet1!$W$776,Sheet1!$W$777,Sheet1!$W$778,Sheet1!$W$779,Sheet1!$W$780,Sheet1!$W$781,Sheet1!$W$782,Sheet1!$W$783,Sheet1!$W$784,Sheet1!$W$785,Sheet1!$W$786</definedName>
    <definedName name="QB_FORMULA_480" localSheetId="1" hidden="1">Sheet1!$U$7978,Sheet1!$W$7978,Sheet1!$W$7980,Sheet1!$W$7981,Sheet1!$W$7982,Sheet1!$W$7983,Sheet1!$W$7984,Sheet1!$W$7985,Sheet1!$W$7986,Sheet1!$W$7987,Sheet1!$W$7988,Sheet1!$W$7989,Sheet1!$W$7990,Sheet1!$W$7991,Sheet1!$W$7992,Sheet1!$W$7993</definedName>
    <definedName name="QB_FORMULA_481" localSheetId="1" hidden="1">Sheet1!$W$7994,Sheet1!$W$7995,Sheet1!$W$7996,Sheet1!$W$7997,Sheet1!$W$7998,Sheet1!$U$7999,Sheet1!$W$7999,Sheet1!$W$8001,Sheet1!$W$8003,Sheet1!$U$8004,Sheet1!$W$8004,Sheet1!$W$8006,Sheet1!$U$8007,Sheet1!$W$8007,Sheet1!$W$8010,Sheet1!$W$8011</definedName>
    <definedName name="QB_FORMULA_482" localSheetId="1" hidden="1">Sheet1!$W$8012,Sheet1!$W$8013,Sheet1!$W$8014,Sheet1!$W$8015,Sheet1!$W$8016,Sheet1!$W$8017,Sheet1!$W$8018,Sheet1!$W$8019,Sheet1!$W$8020,Sheet1!$U$8021,Sheet1!$W$8021,Sheet1!$W$8023,Sheet1!$W$8024,Sheet1!$W$8025,Sheet1!$W$8026,Sheet1!$U$8027</definedName>
    <definedName name="QB_FORMULA_483" localSheetId="1" hidden="1">Sheet1!$W$8027,Sheet1!$W$8029,Sheet1!$W$8030,Sheet1!$W$8031,Sheet1!$W$8032,Sheet1!$W$8033,Sheet1!$W$8034,Sheet1!$W$8035,Sheet1!$W$8036,Sheet1!$W$8037,Sheet1!$W$8038,Sheet1!$W$8039,Sheet1!$U$8040,Sheet1!$W$8040,Sheet1!$W$8042,Sheet1!$U$8043</definedName>
    <definedName name="QB_FORMULA_484" localSheetId="1" hidden="1">Sheet1!$W$8043,Sheet1!$W$8045,Sheet1!$W$8046,Sheet1!$W$8047,Sheet1!$W$8048,Sheet1!$W$8049,Sheet1!$W$8050,Sheet1!$W$8051,Sheet1!$W$8052,Sheet1!$W$8053,Sheet1!$W$8054,Sheet1!$W$8055,Sheet1!$W$8056,Sheet1!$W$8057,Sheet1!$W$8058,Sheet1!$W$8059</definedName>
    <definedName name="QB_FORMULA_485" localSheetId="1" hidden="1">Sheet1!$W$8060,Sheet1!$U$8061,Sheet1!$W$8061,Sheet1!$W$8063,Sheet1!$W$8064,Sheet1!$W$8065,Sheet1!$U$8066,Sheet1!$W$8066,Sheet1!$W$8068,Sheet1!$W$8069,Sheet1!$W$8070,Sheet1!$W$8071,Sheet1!$W$8072,Sheet1!$W$8073,Sheet1!$W$8074,Sheet1!$W$8075</definedName>
    <definedName name="QB_FORMULA_486" localSheetId="1" hidden="1">Sheet1!$W$8076,Sheet1!$W$8077,Sheet1!$W$8078,Sheet1!$U$8079,Sheet1!$W$8079,Sheet1!$W$8081,Sheet1!$W$8083,Sheet1!$W$8084,Sheet1!$W$8085,Sheet1!$W$8086,Sheet1!$W$8087,Sheet1!$W$8088,Sheet1!$W$8089,Sheet1!$W$8090,Sheet1!$W$8091,Sheet1!$W$8092</definedName>
    <definedName name="QB_FORMULA_487" localSheetId="1" hidden="1">Sheet1!$W$8093,Sheet1!$W$8094,Sheet1!$W$8095,Sheet1!$W$8096,Sheet1!$W$8097,Sheet1!$W$8098,Sheet1!$W$8099,Sheet1!$W$8100,Sheet1!$W$8101,Sheet1!$W$8102,Sheet1!$W$8103,Sheet1!$W$8104,Sheet1!$W$8105,Sheet1!$W$8106,Sheet1!$W$8107,Sheet1!$W$8108</definedName>
    <definedName name="QB_FORMULA_488" localSheetId="1" hidden="1">Sheet1!$W$8109,Sheet1!$W$8110,Sheet1!$W$8111,Sheet1!$W$8112,Sheet1!$W$8113,Sheet1!$W$8114,Sheet1!$W$8115,Sheet1!$W$8116,Sheet1!$W$8117,Sheet1!$W$8118,Sheet1!$W$8119,Sheet1!$W$8120,Sheet1!$W$8121,Sheet1!$W$8122,Sheet1!$W$8123,Sheet1!$W$8124</definedName>
    <definedName name="QB_FORMULA_489" localSheetId="1" hidden="1">Sheet1!$W$8125,Sheet1!$W$8126,Sheet1!$W$8127,Sheet1!$W$8128,Sheet1!$W$8129,Sheet1!$W$8130,Sheet1!$W$8131,Sheet1!$U$8132,Sheet1!$W$8132,Sheet1!$W$8135,Sheet1!$W$8136,Sheet1!$U$8137,Sheet1!$W$8137,Sheet1!$W$8139,Sheet1!$W$8140,Sheet1!$W$8141</definedName>
    <definedName name="QB_FORMULA_49" localSheetId="1" hidden="1">Sheet1!$W$787,Sheet1!$W$788,Sheet1!$W$789,Sheet1!$W$790,Sheet1!$W$791,Sheet1!$W$792,Sheet1!$W$793,Sheet1!$W$794,Sheet1!$W$795,Sheet1!$W$796,Sheet1!$W$797,Sheet1!$W$798,Sheet1!$W$799,Sheet1!$W$800,Sheet1!$W$801,Sheet1!$W$802</definedName>
    <definedName name="QB_FORMULA_490" localSheetId="1" hidden="1">Sheet1!$W$8142,Sheet1!$W$8143,Sheet1!$W$8144,Sheet1!$W$8145,Sheet1!$W$8146,Sheet1!$W$8147,Sheet1!$W$8148,Sheet1!$W$8149,Sheet1!$W$8150,Sheet1!$W$8151,Sheet1!$W$8152,Sheet1!$W$8153,Sheet1!$W$8154,Sheet1!$W$8155,Sheet1!$W$8156,Sheet1!$W$8157</definedName>
    <definedName name="QB_FORMULA_491" localSheetId="1" hidden="1">Sheet1!$W$8158,Sheet1!$W$8159,Sheet1!$W$8160,Sheet1!$W$8161,Sheet1!$W$8162,Sheet1!$W$8163,Sheet1!$U$8164,Sheet1!$W$8164,Sheet1!$W$8166,Sheet1!$U$8167,Sheet1!$W$8167,Sheet1!$U$8168,Sheet1!$W$8168,Sheet1!$W$8170,Sheet1!$W$8171,Sheet1!$U$8172</definedName>
    <definedName name="QB_FORMULA_492" localSheetId="1" hidden="1">Sheet1!$W$8172,Sheet1!$W$8174,Sheet1!$W$8175,Sheet1!$W$8176,Sheet1!$W$8177,Sheet1!$W$8178,Sheet1!$W$8179,Sheet1!$W$8180,Sheet1!$W$8181,Sheet1!$W$8182,Sheet1!$W$8183,Sheet1!$W$8184,Sheet1!$W$8185,Sheet1!$W$8186,Sheet1!$W$8187,Sheet1!$W$8188</definedName>
    <definedName name="QB_FORMULA_493" localSheetId="1" hidden="1">Sheet1!$W$8189,Sheet1!$W$8190,Sheet1!$W$8191,Sheet1!$W$8192,Sheet1!$W$8193,Sheet1!$W$8194,Sheet1!$W$8195,Sheet1!$W$8196,Sheet1!$W$8197,Sheet1!$W$8198,Sheet1!$W$8199,Sheet1!$W$8200,Sheet1!$W$8201,Sheet1!$W$8202,Sheet1!$W$8203,Sheet1!$W$8204</definedName>
    <definedName name="QB_FORMULA_494" localSheetId="1" hidden="1">Sheet1!$W$8205,Sheet1!$W$8206,Sheet1!$W$8207,Sheet1!$U$8208,Sheet1!$W$8208,Sheet1!$W$8210,Sheet1!$W$8212,Sheet1!$W$8213,Sheet1!$W$8214,Sheet1!$W$8215,Sheet1!$W$8216,Sheet1!$W$8217,Sheet1!$W$8218,Sheet1!$W$8219,Sheet1!$W$8220,Sheet1!$W$8221</definedName>
    <definedName name="QB_FORMULA_495" localSheetId="1" hidden="1">Sheet1!$W$8222,Sheet1!$W$8223,Sheet1!$W$8224,Sheet1!$W$8225,Sheet1!$W$8226,Sheet1!$W$8227,Sheet1!$W$8228,Sheet1!$W$8229,Sheet1!$W$8230,Sheet1!$W$8231,Sheet1!$W$8232,Sheet1!$W$8233,Sheet1!$W$8234,Sheet1!$W$8235,Sheet1!$W$8236,Sheet1!$W$8237</definedName>
    <definedName name="QB_FORMULA_496" localSheetId="1" hidden="1">Sheet1!$W$8238,Sheet1!$W$8239,Sheet1!$W$8240,Sheet1!$W$8241,Sheet1!$W$8242,Sheet1!$W$8243,Sheet1!$W$8244,Sheet1!$W$8245,Sheet1!$W$8246,Sheet1!$W$8247,Sheet1!$W$8248,Sheet1!$W$8249,Sheet1!$U$8250,Sheet1!$W$8250,Sheet1!$W$8252,Sheet1!$W$8253</definedName>
    <definedName name="QB_FORMULA_497" localSheetId="1" hidden="1">Sheet1!$W$8254,Sheet1!$W$8255,Sheet1!$W$8256,Sheet1!$W$8257,Sheet1!$U$8258,Sheet1!$W$8258,Sheet1!$W$8260,Sheet1!$W$8261,Sheet1!$W$8262,Sheet1!$W$8263,Sheet1!$W$8264,Sheet1!$W$8265,Sheet1!$W$8266,Sheet1!$W$8267,Sheet1!$W$8268,Sheet1!$W$8269</definedName>
    <definedName name="QB_FORMULA_498" localSheetId="1" hidden="1">Sheet1!$W$8270,Sheet1!$W$8271,Sheet1!$W$8272,Sheet1!$W$8273,Sheet1!$W$8274,Sheet1!$W$8275,Sheet1!$W$8276,Sheet1!$W$8277,Sheet1!$W$8278,Sheet1!$W$8279,Sheet1!$W$8280,Sheet1!$W$8281,Sheet1!$W$8282,Sheet1!$W$8283,Sheet1!$W$8284,Sheet1!$W$8285</definedName>
    <definedName name="QB_FORMULA_499" localSheetId="1" hidden="1">Sheet1!$W$8286,Sheet1!$W$8287,Sheet1!$W$8288,Sheet1!$W$8289,Sheet1!$W$8290,Sheet1!$W$8291,Sheet1!$W$8292,Sheet1!$W$8293,Sheet1!$W$8294,Sheet1!$W$8295,Sheet1!$W$8296,Sheet1!$W$8297,Sheet1!$W$8298,Sheet1!$W$8299,Sheet1!$W$8300,Sheet1!$W$8301</definedName>
    <definedName name="QB_FORMULA_5" localSheetId="1" hidden="1">Sheet1!$W$83,Sheet1!$W$84,Sheet1!$W$85,Sheet1!$W$86,Sheet1!$W$87,Sheet1!$W$88,Sheet1!$W$89,Sheet1!$W$90,Sheet1!$W$91,Sheet1!$W$92,Sheet1!$W$93,Sheet1!$W$94,Sheet1!$W$95,Sheet1!$W$96,Sheet1!$W$97,Sheet1!$W$98</definedName>
    <definedName name="QB_FORMULA_50" localSheetId="1" hidden="1">Sheet1!$W$803,Sheet1!$W$804,Sheet1!$W$805,Sheet1!$W$806,Sheet1!$W$807,Sheet1!$W$808,Sheet1!$W$809,Sheet1!$W$810,Sheet1!$W$811,Sheet1!$W$812,Sheet1!$W$813,Sheet1!$W$814,Sheet1!$W$815,Sheet1!$W$816,Sheet1!$W$817,Sheet1!$W$818</definedName>
    <definedName name="QB_FORMULA_500" localSheetId="1" hidden="1">Sheet1!$W$8302,Sheet1!$W$8303,Sheet1!$W$8304,Sheet1!$W$8305,Sheet1!$W$8306,Sheet1!$W$8307,Sheet1!$W$8308,Sheet1!$W$8309,Sheet1!$W$8310,Sheet1!$W$8311,Sheet1!$W$8312,Sheet1!$W$8313,Sheet1!$W$8314,Sheet1!$W$8315,Sheet1!$W$8316,Sheet1!$W$8317</definedName>
    <definedName name="QB_FORMULA_501" localSheetId="1" hidden="1">Sheet1!$W$8318,Sheet1!$W$8319,Sheet1!$W$8320,Sheet1!$W$8321,Sheet1!$W$8322,Sheet1!$W$8323,Sheet1!$W$8324,Sheet1!$W$8325,Sheet1!$W$8326,Sheet1!$W$8327,Sheet1!$W$8328,Sheet1!$W$8329,Sheet1!$W$8330,Sheet1!$W$8331,Sheet1!$W$8332,Sheet1!$W$8333</definedName>
    <definedName name="QB_FORMULA_502" localSheetId="1" hidden="1">Sheet1!$W$8334,Sheet1!$W$8335,Sheet1!$W$8336,Sheet1!$W$8337,Sheet1!$W$8338,Sheet1!$W$8339,Sheet1!$W$8340,Sheet1!$W$8341,Sheet1!$W$8342,Sheet1!$W$8343,Sheet1!$W$8344,Sheet1!$W$8345,Sheet1!$W$8346,Sheet1!$W$8347,Sheet1!$W$8348,Sheet1!$W$8349</definedName>
    <definedName name="QB_FORMULA_503" localSheetId="1" hidden="1">Sheet1!$W$8350,Sheet1!$W$8351,Sheet1!$W$8352,Sheet1!$W$8353,Sheet1!$W$8354,Sheet1!$W$8355,Sheet1!$W$8356,Sheet1!$W$8357,Sheet1!$W$8358,Sheet1!$W$8359,Sheet1!$W$8360,Sheet1!$W$8361,Sheet1!$W$8362,Sheet1!$W$8363,Sheet1!$W$8364,Sheet1!$W$8365</definedName>
    <definedName name="QB_FORMULA_504" localSheetId="1" hidden="1">Sheet1!$W$8366,Sheet1!$W$8367,Sheet1!$W$8368,Sheet1!$W$8369,Sheet1!$W$8370,Sheet1!$W$8371,Sheet1!$W$8372,Sheet1!$W$8373,Sheet1!$W$8374,Sheet1!$W$8375,Sheet1!$W$8376,Sheet1!$W$8377,Sheet1!$W$8378,Sheet1!$W$8379,Sheet1!$W$8380,Sheet1!$W$8381</definedName>
    <definedName name="QB_FORMULA_505" localSheetId="1" hidden="1">Sheet1!$W$8382,Sheet1!$W$8383,Sheet1!$W$8384,Sheet1!$W$8385,Sheet1!$W$8386,Sheet1!$W$8387,Sheet1!$W$8388,Sheet1!$W$8389,Sheet1!$W$8390,Sheet1!$W$8391,Sheet1!$W$8392,Sheet1!$W$8393,Sheet1!$W$8394,Sheet1!$W$8395,Sheet1!$W$8396,Sheet1!$W$8397</definedName>
    <definedName name="QB_FORMULA_506" localSheetId="1" hidden="1">Sheet1!$W$8398,Sheet1!$W$8399,Sheet1!$W$8400,Sheet1!$W$8401,Sheet1!$W$8402,Sheet1!$W$8403,Sheet1!$W$8404,Sheet1!$W$8405,Sheet1!$W$8406,Sheet1!$W$8407,Sheet1!$W$8408,Sheet1!$W$8409,Sheet1!$W$8410,Sheet1!$W$8411,Sheet1!$W$8412,Sheet1!$W$8413</definedName>
    <definedName name="QB_FORMULA_507" localSheetId="1" hidden="1">Sheet1!$W$8414,Sheet1!$W$8415,Sheet1!$W$8416,Sheet1!$W$8417,Sheet1!$W$8418,Sheet1!$W$8419,Sheet1!$W$8420,Sheet1!$W$8421,Sheet1!$W$8422,Sheet1!$W$8423,Sheet1!$W$8424,Sheet1!$W$8425,Sheet1!$W$8426,Sheet1!$W$8427,Sheet1!$W$8428,Sheet1!$W$8429</definedName>
    <definedName name="QB_FORMULA_508" localSheetId="1" hidden="1">Sheet1!$W$8430,Sheet1!$W$8431,Sheet1!$W$8432,Sheet1!$W$8433,Sheet1!$W$8434,Sheet1!$W$8435,Sheet1!$W$8436,Sheet1!$W$8437,Sheet1!$W$8438,Sheet1!$W$8439,Sheet1!$W$8440,Sheet1!$W$8441,Sheet1!$W$8442,Sheet1!$W$8443,Sheet1!$W$8444,Sheet1!$W$8445</definedName>
    <definedName name="QB_FORMULA_509" localSheetId="1" hidden="1">Sheet1!$W$8446,Sheet1!$W$8447,Sheet1!$W$8448,Sheet1!$W$8449,Sheet1!$W$8450,Sheet1!$W$8451,Sheet1!$W$8452,Sheet1!$W$8453,Sheet1!$W$8454,Sheet1!$W$8455,Sheet1!$W$8456,Sheet1!$W$8457,Sheet1!$W$8458,Sheet1!$W$8459,Sheet1!$W$8460,Sheet1!$W$8461</definedName>
    <definedName name="QB_FORMULA_51" localSheetId="1" hidden="1">Sheet1!$W$819,Sheet1!$W$820,Sheet1!$W$821,Sheet1!$W$822,Sheet1!$W$823,Sheet1!$W$824,Sheet1!$W$825,Sheet1!$W$826,Sheet1!$W$827,Sheet1!$W$828,Sheet1!$W$829,Sheet1!$W$830,Sheet1!$W$831,Sheet1!$W$832,Sheet1!$W$833,Sheet1!$W$834</definedName>
    <definedName name="QB_FORMULA_510" localSheetId="1" hidden="1">Sheet1!$W$8462,Sheet1!$W$8463,Sheet1!$W$8464,Sheet1!$W$8465,Sheet1!$W$8466,Sheet1!$W$8467,Sheet1!$W$8468,Sheet1!$W$8469,Sheet1!$W$8470,Sheet1!$W$8471,Sheet1!$W$8472,Sheet1!$W$8473,Sheet1!$W$8474,Sheet1!$W$8475,Sheet1!$W$8476,Sheet1!$W$8477</definedName>
    <definedName name="QB_FORMULA_511" localSheetId="1" hidden="1">Sheet1!$W$8478,Sheet1!$W$8479,Sheet1!$W$8480,Sheet1!$W$8481,Sheet1!$W$8482,Sheet1!$W$8483,Sheet1!$W$8484,Sheet1!$W$8485,Sheet1!$W$8486,Sheet1!$W$8487,Sheet1!$W$8488,Sheet1!$W$8489,Sheet1!$W$8490,Sheet1!$W$8491,Sheet1!$W$8492,Sheet1!$W$8493</definedName>
    <definedName name="QB_FORMULA_512" localSheetId="1" hidden="1">Sheet1!$W$8494,Sheet1!$W$8495,Sheet1!$W$8496,Sheet1!$W$8497,Sheet1!$W$8498,Sheet1!$W$8499,Sheet1!$W$8500,Sheet1!$W$8501,Sheet1!$W$8502,Sheet1!$W$8503,Sheet1!$W$8504,Sheet1!$W$8505,Sheet1!$W$8506,Sheet1!$W$8507,Sheet1!$W$8508,Sheet1!$W$8509</definedName>
    <definedName name="QB_FORMULA_513" localSheetId="1" hidden="1">Sheet1!$W$8510,Sheet1!$W$8511,Sheet1!$W$8512,Sheet1!$W$8513,Sheet1!$W$8514,Sheet1!$W$8515,Sheet1!$W$8516,Sheet1!$W$8517,Sheet1!$W$8518,Sheet1!$W$8519,Sheet1!$W$8520,Sheet1!$W$8521,Sheet1!$W$8522,Sheet1!$W$8523,Sheet1!$W$8524,Sheet1!$W$8525</definedName>
    <definedName name="QB_FORMULA_514" localSheetId="1" hidden="1">Sheet1!$W$8526,Sheet1!$U$8527,Sheet1!$W$8527,Sheet1!$W$8529,Sheet1!$U$8530,Sheet1!$W$8530,Sheet1!$W$8532,Sheet1!$W$8533,Sheet1!$W$8534,Sheet1!$W$8535,Sheet1!$W$8536,Sheet1!$W$8537,Sheet1!$W$8538,Sheet1!$W$8539,Sheet1!$W$8540,Sheet1!$W$8541</definedName>
    <definedName name="QB_FORMULA_515" localSheetId="1" hidden="1">Sheet1!$W$8542,Sheet1!$W$8543,Sheet1!$W$8544,Sheet1!$W$8545,Sheet1!$W$8546,Sheet1!$W$8547,Sheet1!$W$8548,Sheet1!$W$8549,Sheet1!$W$8550,Sheet1!$W$8551,Sheet1!$W$8552,Sheet1!$W$8553,Sheet1!$W$8554,Sheet1!$W$8555,Sheet1!$U$8556,Sheet1!$W$8556</definedName>
    <definedName name="QB_FORMULA_516" localSheetId="1" hidden="1">Sheet1!$W$8559,Sheet1!$U$8560,Sheet1!$W$8560,Sheet1!$W$8562,Sheet1!$W$8564,Sheet1!$U$8565,Sheet1!$W$8565,Sheet1!$W$8567,Sheet1!$U$8568,Sheet1!$W$8568,Sheet1!$W$8570,Sheet1!$W$8571,Sheet1!$W$8572,Sheet1!$W$8573,Sheet1!$W$8574,Sheet1!$U$8575</definedName>
    <definedName name="QB_FORMULA_517" localSheetId="1" hidden="1">Sheet1!$W$8575,Sheet1!$W$8577,Sheet1!$W$8579,Sheet1!$W$8581,Sheet1!$W$8583,Sheet1!$W$8585,Sheet1!$W$8586,Sheet1!$U$8587,Sheet1!$W$8587,Sheet1!$U$8588,Sheet1!$W$8588,Sheet1!$W$8591,Sheet1!$W$8592,Sheet1!$U$8593,Sheet1!$W$8593,Sheet1!$W$8595</definedName>
    <definedName name="QB_FORMULA_518" localSheetId="1" hidden="1">Sheet1!$W$8597,Sheet1!$W$8598,Sheet1!$W$8599,Sheet1!$U$8600,Sheet1!$W$8600,Sheet1!$W$8602,Sheet1!$W$8603,Sheet1!$W$8604,Sheet1!$W$8605,Sheet1!$U$8606,Sheet1!$W$8606,Sheet1!$W$8608,Sheet1!$U$8609,Sheet1!$W$8609,Sheet1!$W$8611,Sheet1!$W$8613</definedName>
    <definedName name="QB_FORMULA_519" localSheetId="1" hidden="1">Sheet1!$U$8614,Sheet1!$W$8614,Sheet1!$W$8616,Sheet1!$W$8617,Sheet1!$W$8618,Sheet1!$W$8619,Sheet1!$W$8620,Sheet1!$W$8621,Sheet1!$W$8622,Sheet1!$W$8623,Sheet1!$W$8624,Sheet1!$W$8625,Sheet1!$W$8626,Sheet1!$W$8627,Sheet1!$W$8628,Sheet1!$W$8629</definedName>
    <definedName name="QB_FORMULA_52" localSheetId="1" hidden="1">Sheet1!$W$835,Sheet1!$W$836,Sheet1!$W$837,Sheet1!$W$838,Sheet1!$W$839,Sheet1!$W$840,Sheet1!$W$841,Sheet1!$W$842,Sheet1!$W$843,Sheet1!$W$844,Sheet1!$W$845,Sheet1!$W$846,Sheet1!$W$847,Sheet1!$W$848,Sheet1!$W$849,Sheet1!$W$850</definedName>
    <definedName name="QB_FORMULA_520" localSheetId="1" hidden="1">Sheet1!$W$8630,Sheet1!$W$8631,Sheet1!$W$8632,Sheet1!$W$8633,Sheet1!$W$8634,Sheet1!$W$8635,Sheet1!$W$8636,Sheet1!$W$8637,Sheet1!$W$8638,Sheet1!$W$8639,Sheet1!$W$8640,Sheet1!$W$8641,Sheet1!$W$8642,Sheet1!$W$8643,Sheet1!$W$8644,Sheet1!$W$8645</definedName>
    <definedName name="QB_FORMULA_521" localSheetId="1" hidden="1">Sheet1!$W$8646,Sheet1!$W$8647,Sheet1!$W$8648,Sheet1!$W$8649,Sheet1!$W$8650,Sheet1!$W$8651,Sheet1!$W$8652,Sheet1!$W$8653,Sheet1!$W$8654,Sheet1!$W$8655,Sheet1!$W$8656,Sheet1!$W$8657,Sheet1!$W$8658,Sheet1!$W$8659,Sheet1!$W$8660,Sheet1!$W$8661</definedName>
    <definedName name="QB_FORMULA_522" localSheetId="1" hidden="1">Sheet1!$W$8662,Sheet1!$W$8663,Sheet1!$W$8664,Sheet1!$W$8665,Sheet1!$W$8666,Sheet1!$W$8667,Sheet1!$W$8668,Sheet1!$W$8669,Sheet1!$W$8670,Sheet1!$W$8671,Sheet1!$W$8672,Sheet1!$W$8673,Sheet1!$W$8674,Sheet1!$W$8675,Sheet1!$W$8676,Sheet1!$W$8677</definedName>
    <definedName name="QB_FORMULA_523" localSheetId="1" hidden="1">Sheet1!$W$8678,Sheet1!$W$8679,Sheet1!$W$8680,Sheet1!$W$8681,Sheet1!$W$8682,Sheet1!$W$8683,Sheet1!$W$8684,Sheet1!$W$8685,Sheet1!$W$8686,Sheet1!$W$8687,Sheet1!$W$8688,Sheet1!$W$8689,Sheet1!$W$8690,Sheet1!$W$8691,Sheet1!$W$8692,Sheet1!$W$8693</definedName>
    <definedName name="QB_FORMULA_524" localSheetId="1" hidden="1">Sheet1!$W$8694,Sheet1!$W$8695,Sheet1!$W$8696,Sheet1!$W$8697,Sheet1!$W$8698,Sheet1!$W$8699,Sheet1!$W$8700,Sheet1!$W$8701,Sheet1!$W$8702,Sheet1!$W$8703,Sheet1!$W$8704,Sheet1!$W$8705,Sheet1!$W$8706,Sheet1!$W$8707,Sheet1!$W$8708,Sheet1!$W$8709</definedName>
    <definedName name="QB_FORMULA_525" localSheetId="1" hidden="1">Sheet1!$W$8710,Sheet1!$W$8711,Sheet1!$W$8712,Sheet1!$W$8713,Sheet1!$W$8714,Sheet1!$W$8715,Sheet1!$W$8716,Sheet1!$W$8717,Sheet1!$W$8718,Sheet1!$W$8719,Sheet1!$W$8720,Sheet1!$W$8721,Sheet1!$W$8722,Sheet1!$W$8723,Sheet1!$W$8724,Sheet1!$W$8725</definedName>
    <definedName name="QB_FORMULA_526" localSheetId="1" hidden="1">Sheet1!$W$8726,Sheet1!$W$8727,Sheet1!$W$8728,Sheet1!$W$8729,Sheet1!$W$8730,Sheet1!$W$8731,Sheet1!$W$8732,Sheet1!$W$8733,Sheet1!$W$8734,Sheet1!$W$8735,Sheet1!$W$8736,Sheet1!$W$8737,Sheet1!$W$8738,Sheet1!$W$8739,Sheet1!$W$8740,Sheet1!$W$8741</definedName>
    <definedName name="QB_FORMULA_527" localSheetId="1" hidden="1">Sheet1!$W$8742,Sheet1!$W$8743,Sheet1!$W$8744,Sheet1!$W$8745,Sheet1!$W$8746,Sheet1!$W$8747,Sheet1!$W$8748,Sheet1!$W$8749,Sheet1!$W$8750,Sheet1!$W$8751,Sheet1!$W$8752,Sheet1!$W$8753,Sheet1!$W$8754,Sheet1!$W$8755,Sheet1!$W$8756,Sheet1!$W$8757</definedName>
    <definedName name="QB_FORMULA_528" localSheetId="1" hidden="1">Sheet1!$W$8758,Sheet1!$W$8759,Sheet1!$W$8760,Sheet1!$W$8761,Sheet1!$W$8762,Sheet1!$W$8763,Sheet1!$W$8764,Sheet1!$W$8765,Sheet1!$W$8766,Sheet1!$W$8767,Sheet1!$W$8768,Sheet1!$W$8769,Sheet1!$W$8770,Sheet1!$W$8771,Sheet1!$W$8772,Sheet1!$W$8773</definedName>
    <definedName name="QB_FORMULA_529" localSheetId="1" hidden="1">Sheet1!$W$8774,Sheet1!$W$8775,Sheet1!$W$8776,Sheet1!$W$8777,Sheet1!$W$8778,Sheet1!$W$8779,Sheet1!$W$8780,Sheet1!$W$8781,Sheet1!$W$8782,Sheet1!$W$8783,Sheet1!$W$8784,Sheet1!$W$8785,Sheet1!$W$8786,Sheet1!$W$8787,Sheet1!$W$8788,Sheet1!$W$8789</definedName>
    <definedName name="QB_FORMULA_53" localSheetId="1" hidden="1">Sheet1!$W$851,Sheet1!$W$852,Sheet1!$W$853,Sheet1!$W$854,Sheet1!$W$855,Sheet1!$W$856,Sheet1!$W$857,Sheet1!$W$858,Sheet1!$W$859,Sheet1!$W$860,Sheet1!$W$861,Sheet1!$W$862,Sheet1!$W$863,Sheet1!$W$864,Sheet1!$W$865,Sheet1!$W$866</definedName>
    <definedName name="QB_FORMULA_530" localSheetId="1" hidden="1">Sheet1!$W$8790,Sheet1!$W$8791,Sheet1!$W$8792,Sheet1!$W$8793,Sheet1!$W$8794,Sheet1!$W$8795,Sheet1!$W$8796,Sheet1!$W$8797,Sheet1!$W$8798,Sheet1!$W$8799,Sheet1!$W$8800,Sheet1!$W$8801,Sheet1!$W$8802,Sheet1!$W$8803,Sheet1!$W$8804,Sheet1!$W$8805</definedName>
    <definedName name="QB_FORMULA_531" localSheetId="1" hidden="1">Sheet1!$W$8806,Sheet1!$W$8807,Sheet1!$W$8808,Sheet1!$W$8809,Sheet1!$W$8810,Sheet1!$W$8811,Sheet1!$W$8812,Sheet1!$W$8813,Sheet1!$W$8814,Sheet1!$W$8815,Sheet1!$W$8816,Sheet1!$W$8817,Sheet1!$W$8818,Sheet1!$W$8819,Sheet1!$W$8820,Sheet1!$W$8821</definedName>
    <definedName name="QB_FORMULA_532" localSheetId="1" hidden="1">Sheet1!$W$8822,Sheet1!$W$8823,Sheet1!$W$8824,Sheet1!$W$8825,Sheet1!$W$8826,Sheet1!$W$8827,Sheet1!$W$8828,Sheet1!$W$8829,Sheet1!$W$8830,Sheet1!$W$8831,Sheet1!$W$8832,Sheet1!$W$8833,Sheet1!$W$8834,Sheet1!$W$8835,Sheet1!$W$8836,Sheet1!$W$8837</definedName>
    <definedName name="QB_FORMULA_533" localSheetId="1" hidden="1">Sheet1!$W$8838,Sheet1!$W$8839,Sheet1!$W$8840,Sheet1!$W$8841,Sheet1!$W$8842,Sheet1!$W$8843,Sheet1!$W$8844,Sheet1!$W$8845,Sheet1!$W$8846,Sheet1!$W$8847,Sheet1!$W$8848,Sheet1!$W$8849,Sheet1!$W$8850,Sheet1!$W$8851,Sheet1!$W$8852,Sheet1!$W$8853</definedName>
    <definedName name="QB_FORMULA_534" localSheetId="1" hidden="1">Sheet1!$W$8854,Sheet1!$W$8855,Sheet1!$W$8856,Sheet1!$W$8857,Sheet1!$W$8858,Sheet1!$W$8859,Sheet1!$W$8860,Sheet1!$W$8861,Sheet1!$W$8862,Sheet1!$W$8863,Sheet1!$W$8864,Sheet1!$W$8865,Sheet1!$W$8866,Sheet1!$W$8867,Sheet1!$W$8868,Sheet1!$W$8869</definedName>
    <definedName name="QB_FORMULA_535" localSheetId="1" hidden="1">Sheet1!$W$8870,Sheet1!$W$8871,Sheet1!$W$8872,Sheet1!$W$8873,Sheet1!$W$8874,Sheet1!$W$8875,Sheet1!$W$8876,Sheet1!$W$8877,Sheet1!$W$8878,Sheet1!$W$8879,Sheet1!$W$8880,Sheet1!$W$8881,Sheet1!$W$8882,Sheet1!$W$8883,Sheet1!$W$8884,Sheet1!$W$8885</definedName>
    <definedName name="QB_FORMULA_536" localSheetId="1" hidden="1">Sheet1!$W$8886,Sheet1!$W$8887,Sheet1!$W$8888,Sheet1!$W$8889,Sheet1!$W$8890,Sheet1!$W$8891,Sheet1!$W$8892,Sheet1!$W$8893,Sheet1!$W$8894,Sheet1!$W$8895,Sheet1!$W$8896,Sheet1!$W$8897,Sheet1!$W$8898,Sheet1!$W$8899,Sheet1!$W$8900,Sheet1!$W$8901</definedName>
    <definedName name="QB_FORMULA_537" localSheetId="1" hidden="1">Sheet1!$W$8902,Sheet1!$W$8903,Sheet1!$W$8904,Sheet1!$W$8905,Sheet1!$W$8906,Sheet1!$W$8907,Sheet1!$W$8908,Sheet1!$W$8909,Sheet1!$W$8910,Sheet1!$W$8911,Sheet1!$W$8912,Sheet1!$W$8913,Sheet1!$W$8914,Sheet1!$W$8915,Sheet1!$W$8916,Sheet1!$W$8917</definedName>
    <definedName name="QB_FORMULA_538" localSheetId="1" hidden="1">Sheet1!$W$8918,Sheet1!$W$8919,Sheet1!$W$8920,Sheet1!$W$8921,Sheet1!$W$8922,Sheet1!$W$8923,Sheet1!$W$8924,Sheet1!$W$8925,Sheet1!$W$8926,Sheet1!$W$8927,Sheet1!$W$8928,Sheet1!$W$8929,Sheet1!$W$8930,Sheet1!$W$8931,Sheet1!$W$8932,Sheet1!$W$8933</definedName>
    <definedName name="QB_FORMULA_539" localSheetId="1" hidden="1">Sheet1!$W$8934,Sheet1!$W$8935,Sheet1!$W$8936,Sheet1!$W$8937,Sheet1!$W$8938,Sheet1!$W$8939,Sheet1!$W$8940,Sheet1!$W$8941,Sheet1!$W$8942,Sheet1!$W$8943,Sheet1!$W$8944,Sheet1!$W$8945,Sheet1!$W$8946,Sheet1!$W$8947,Sheet1!$W$8948,Sheet1!$W$8949</definedName>
    <definedName name="QB_FORMULA_54" localSheetId="1" hidden="1">Sheet1!$W$867,Sheet1!$W$868,Sheet1!$W$869,Sheet1!$W$870,Sheet1!$W$871,Sheet1!$W$872,Sheet1!$W$873,Sheet1!$W$874,Sheet1!$W$875,Sheet1!$W$876,Sheet1!$W$877,Sheet1!$W$878,Sheet1!$W$879,Sheet1!$W$880,Sheet1!$W$881,Sheet1!$W$882</definedName>
    <definedName name="QB_FORMULA_540" localSheetId="1" hidden="1">Sheet1!$W$8950,Sheet1!$W$8951,Sheet1!$W$8952,Sheet1!$W$8953,Sheet1!$W$8954,Sheet1!$W$8955,Sheet1!$W$8956,Sheet1!$W$8957,Sheet1!$W$8958,Sheet1!$W$8959,Sheet1!$W$8960,Sheet1!$W$8961,Sheet1!$W$8962,Sheet1!$W$8963,Sheet1!$W$8964,Sheet1!$W$8965</definedName>
    <definedName name="QB_FORMULA_541" localSheetId="1" hidden="1">Sheet1!$W$8966,Sheet1!$W$8967,Sheet1!$W$8968,Sheet1!$W$8969,Sheet1!$W$8970,Sheet1!$W$8971,Sheet1!$W$8972,Sheet1!$W$8973,Sheet1!$W$8974,Sheet1!$W$8975,Sheet1!$W$8976,Sheet1!$W$8977,Sheet1!$W$8978,Sheet1!$W$8979,Sheet1!$W$8980,Sheet1!$W$8981</definedName>
    <definedName name="QB_FORMULA_542" localSheetId="1" hidden="1">Sheet1!$W$8982,Sheet1!$W$8983,Sheet1!$W$8984,Sheet1!$W$8985,Sheet1!$W$8986,Sheet1!$W$8987,Sheet1!$W$8988,Sheet1!$W$8989,Sheet1!$W$8990,Sheet1!$W$8991,Sheet1!$W$8992,Sheet1!$W$8993,Sheet1!$W$8994,Sheet1!$W$8995,Sheet1!$W$8996,Sheet1!$W$8997</definedName>
    <definedName name="QB_FORMULA_543" localSheetId="1" hidden="1">Sheet1!$W$8998,Sheet1!$W$8999,Sheet1!$W$9000,Sheet1!$W$9001,Sheet1!$W$9002,Sheet1!$W$9003,Sheet1!$W$9004,Sheet1!$W$9005,Sheet1!$W$9006,Sheet1!$W$9007,Sheet1!$W$9008,Sheet1!$W$9009,Sheet1!$W$9010,Sheet1!$W$9011,Sheet1!$W$9012,Sheet1!$W$9013</definedName>
    <definedName name="QB_FORMULA_544" localSheetId="1" hidden="1">Sheet1!$W$9014,Sheet1!$W$9015,Sheet1!$W$9016,Sheet1!$W$9017,Sheet1!$W$9018,Sheet1!$W$9019,Sheet1!$W$9020,Sheet1!$W$9021,Sheet1!$W$9022,Sheet1!$W$9023,Sheet1!$W$9024,Sheet1!$W$9025,Sheet1!$W$9026,Sheet1!$W$9027,Sheet1!$W$9028,Sheet1!$W$9029</definedName>
    <definedName name="QB_FORMULA_545" localSheetId="1" hidden="1">Sheet1!$W$9030,Sheet1!$W$9031,Sheet1!$W$9032,Sheet1!$U$9033,Sheet1!$W$9033,Sheet1!$W$9035,Sheet1!$W$9036,Sheet1!$W$9037,Sheet1!$W$9038,Sheet1!$U$9039,Sheet1!$W$9039,Sheet1!$W$9041,Sheet1!$W$9043,Sheet1!$W$9046,Sheet1!$W$9048,Sheet1!$W$9049</definedName>
    <definedName name="QB_FORMULA_546" localSheetId="1" hidden="1">Sheet1!$W$9050,Sheet1!$U$9051,Sheet1!$W$9051,Sheet1!$W$9053,Sheet1!$W$9054,Sheet1!$W$9055,Sheet1!$W$9056,Sheet1!$W$9057,Sheet1!$W$9058,Sheet1!$W$9059,Sheet1!$W$9060,Sheet1!$W$9061,Sheet1!$W$9062,Sheet1!$W$9063,Sheet1!$W$9064,Sheet1!$U$9065</definedName>
    <definedName name="QB_FORMULA_547" localSheetId="1" hidden="1">Sheet1!$W$9065,Sheet1!$W$9067,Sheet1!$W$9068,Sheet1!$W$9069,Sheet1!$W$9070,Sheet1!$W$9071,Sheet1!$U$9072,Sheet1!$W$9072,Sheet1!$W$9075,Sheet1!$W$9076,Sheet1!$W$9077,Sheet1!$W$9078,Sheet1!$W$9079,Sheet1!$W$9080,Sheet1!$W$9081,Sheet1!$W$9082</definedName>
    <definedName name="QB_FORMULA_548" localSheetId="1" hidden="1">Sheet1!$W$9083,Sheet1!$W$9084,Sheet1!$W$9085,Sheet1!$W$9086,Sheet1!$U$9087,Sheet1!$W$9087,Sheet1!$W$9089,Sheet1!$W$9091,Sheet1!$W$9093,Sheet1!$U$9094,Sheet1!$W$9094,Sheet1!$W$9096,Sheet1!$U$9097,Sheet1!$W$9097,Sheet1!$W$9099,Sheet1!$W$9101</definedName>
    <definedName name="QB_FORMULA_549" localSheetId="1" hidden="1">Sheet1!$W$9103,Sheet1!$U$9104,Sheet1!$W$9104</definedName>
    <definedName name="QB_FORMULA_55" localSheetId="1" hidden="1">Sheet1!$W$883,Sheet1!$W$884,Sheet1!$W$885,Sheet1!$W$886,Sheet1!$W$887,Sheet1!$W$888,Sheet1!$W$889,Sheet1!$W$890,Sheet1!$W$891,Sheet1!$W$892,Sheet1!$W$893,Sheet1!$W$894,Sheet1!$W$895,Sheet1!$W$896,Sheet1!$W$897,Sheet1!$W$898</definedName>
    <definedName name="QB_FORMULA_56" localSheetId="1" hidden="1">Sheet1!$W$899,Sheet1!$W$900,Sheet1!$W$901,Sheet1!$W$902,Sheet1!$W$903,Sheet1!$W$904,Sheet1!$W$905,Sheet1!$W$906,Sheet1!$W$907,Sheet1!$W$908,Sheet1!$W$909,Sheet1!$W$910,Sheet1!$W$911,Sheet1!$W$912,Sheet1!$W$913,Sheet1!$W$914</definedName>
    <definedName name="QB_FORMULA_57" localSheetId="1" hidden="1">Sheet1!$W$915,Sheet1!$W$916,Sheet1!$W$917,Sheet1!$W$918,Sheet1!$W$919,Sheet1!$W$920,Sheet1!$W$921,Sheet1!$W$922,Sheet1!$W$923,Sheet1!$W$924,Sheet1!$W$925,Sheet1!$W$926,Sheet1!$W$927,Sheet1!$W$928,Sheet1!$W$929,Sheet1!$W$930</definedName>
    <definedName name="QB_FORMULA_58" localSheetId="1" hidden="1">Sheet1!$W$931,Sheet1!$W$932,Sheet1!$W$933,Sheet1!$W$934,Sheet1!$W$935,Sheet1!$W$936,Sheet1!$W$937,Sheet1!$W$938,Sheet1!$W$939,Sheet1!$W$940,Sheet1!$W$941,Sheet1!$W$942,Sheet1!$W$943,Sheet1!$W$944,Sheet1!$W$945,Sheet1!$W$946</definedName>
    <definedName name="QB_FORMULA_59" localSheetId="1" hidden="1">Sheet1!$W$947,Sheet1!$W$948,Sheet1!$W$949,Sheet1!$W$950,Sheet1!$W$951,Sheet1!$W$952,Sheet1!$W$953,Sheet1!$W$954,Sheet1!$W$955,Sheet1!$W$956,Sheet1!$W$957,Sheet1!$W$958,Sheet1!$W$959,Sheet1!$W$960,Sheet1!$W$961,Sheet1!$W$962</definedName>
    <definedName name="QB_FORMULA_6" localSheetId="1" hidden="1">Sheet1!$W$99,Sheet1!$W$100,Sheet1!$W$101,Sheet1!$W$102,Sheet1!$W$103,Sheet1!$W$104,Sheet1!$W$105,Sheet1!$W$106,Sheet1!$W$107,Sheet1!$W$108,Sheet1!$W$109,Sheet1!$W$110,Sheet1!$W$111,Sheet1!$U$112,Sheet1!$W$112,Sheet1!$W$115</definedName>
    <definedName name="QB_FORMULA_60" localSheetId="1" hidden="1">Sheet1!$W$963,Sheet1!$W$964,Sheet1!$W$965,Sheet1!$W$966,Sheet1!$W$967,Sheet1!$W$968,Sheet1!$W$969,Sheet1!$W$970,Sheet1!$W$971,Sheet1!$W$972,Sheet1!$W$973,Sheet1!$W$974,Sheet1!$W$975,Sheet1!$W$976,Sheet1!$W$977,Sheet1!$W$978</definedName>
    <definedName name="QB_FORMULA_61" localSheetId="1" hidden="1">Sheet1!$W$979,Sheet1!$W$980,Sheet1!$W$981,Sheet1!$W$982,Sheet1!$W$983,Sheet1!$W$984,Sheet1!$W$985,Sheet1!$W$986,Sheet1!$W$987,Sheet1!$W$988,Sheet1!$W$989,Sheet1!$W$990,Sheet1!$W$991,Sheet1!$W$992,Sheet1!$W$993,Sheet1!$W$994</definedName>
    <definedName name="QB_FORMULA_62" localSheetId="1" hidden="1">Sheet1!$W$995,Sheet1!$W$996,Sheet1!$W$997,Sheet1!$W$998,Sheet1!$W$999,Sheet1!$W$1000,Sheet1!$W$1001,Sheet1!$W$1002,Sheet1!$W$1003,Sheet1!$W$1004,Sheet1!$W$1005,Sheet1!$W$1006,Sheet1!$W$1007,Sheet1!$W$1008,Sheet1!$W$1009,Sheet1!$W$1010</definedName>
    <definedName name="QB_FORMULA_63" localSheetId="1" hidden="1">Sheet1!$W$1011,Sheet1!$W$1012,Sheet1!$W$1013,Sheet1!$W$1014,Sheet1!$W$1015,Sheet1!$W$1016,Sheet1!$W$1017,Sheet1!$W$1018,Sheet1!$W$1019,Sheet1!$W$1020,Sheet1!$W$1021,Sheet1!$W$1022,Sheet1!$W$1023,Sheet1!$W$1024,Sheet1!$W$1025,Sheet1!$W$1026</definedName>
    <definedName name="QB_FORMULA_64" localSheetId="1" hidden="1">Sheet1!$W$1027,Sheet1!$W$1028,Sheet1!$W$1029,Sheet1!$W$1030,Sheet1!$W$1031,Sheet1!$W$1032,Sheet1!$W$1033,Sheet1!$W$1034,Sheet1!$W$1035,Sheet1!$W$1036,Sheet1!$W$1037,Sheet1!$W$1038,Sheet1!$W$1039,Sheet1!$W$1040,Sheet1!$W$1041,Sheet1!$W$1042</definedName>
    <definedName name="QB_FORMULA_65" localSheetId="1" hidden="1">Sheet1!$W$1043,Sheet1!$W$1044,Sheet1!$W$1045,Sheet1!$W$1046,Sheet1!$W$1047,Sheet1!$W$1048,Sheet1!$W$1049,Sheet1!$W$1050,Sheet1!$W$1051,Sheet1!$W$1052,Sheet1!$W$1053,Sheet1!$W$1054,Sheet1!$W$1055,Sheet1!$W$1056,Sheet1!$W$1057,Sheet1!$W$1058</definedName>
    <definedName name="QB_FORMULA_66" localSheetId="1" hidden="1">Sheet1!$W$1059,Sheet1!$W$1060,Sheet1!$W$1061,Sheet1!$W$1062,Sheet1!$W$1063,Sheet1!$W$1064,Sheet1!$W$1065,Sheet1!$W$1066,Sheet1!$W$1067,Sheet1!$W$1068,Sheet1!$W$1069,Sheet1!$W$1070,Sheet1!$W$1071,Sheet1!$W$1072,Sheet1!$W$1073,Sheet1!$W$1074</definedName>
    <definedName name="QB_FORMULA_67" localSheetId="1" hidden="1">Sheet1!$W$1075,Sheet1!$W$1076,Sheet1!$W$1077,Sheet1!$W$1078,Sheet1!$W$1079,Sheet1!$W$1080,Sheet1!$W$1081,Sheet1!$W$1082,Sheet1!$W$1083,Sheet1!$W$1084,Sheet1!$W$1085,Sheet1!$W$1086,Sheet1!$W$1087,Sheet1!$W$1088,Sheet1!$W$1089,Sheet1!$W$1090</definedName>
    <definedName name="QB_FORMULA_68" localSheetId="1" hidden="1">Sheet1!$W$1091,Sheet1!$W$1092,Sheet1!$W$1093,Sheet1!$W$1094,Sheet1!$W$1095,Sheet1!$W$1096,Sheet1!$W$1097,Sheet1!$W$1098,Sheet1!$W$1099,Sheet1!$W$1100,Sheet1!$W$1101,Sheet1!$W$1102,Sheet1!$W$1103,Sheet1!$W$1104,Sheet1!$W$1105,Sheet1!$W$1106</definedName>
    <definedName name="QB_FORMULA_69" localSheetId="1" hidden="1">Sheet1!$W$1107,Sheet1!$W$1108,Sheet1!$W$1109,Sheet1!$W$1110,Sheet1!$W$1111,Sheet1!$W$1112,Sheet1!$W$1113,Sheet1!$W$1114,Sheet1!$W$1115,Sheet1!$W$1116,Sheet1!$W$1117,Sheet1!$W$1118,Sheet1!$W$1119,Sheet1!$W$1120,Sheet1!$W$1121,Sheet1!$W$1122</definedName>
    <definedName name="QB_FORMULA_7" localSheetId="1" hidden="1">Sheet1!$W$116,Sheet1!$W$117,Sheet1!$W$118,Sheet1!$W$119,Sheet1!$W$120,Sheet1!$W$121,Sheet1!$W$122,Sheet1!$W$123,Sheet1!$W$124,Sheet1!$W$125,Sheet1!$U$126,Sheet1!$W$126,Sheet1!$W$128,Sheet1!$W$129,Sheet1!$W$130,Sheet1!$W$131</definedName>
    <definedName name="QB_FORMULA_70" localSheetId="1" hidden="1">Sheet1!$W$1123,Sheet1!$W$1124,Sheet1!$W$1125,Sheet1!$W$1126,Sheet1!$W$1127,Sheet1!$W$1128,Sheet1!$W$1129,Sheet1!$W$1130,Sheet1!$W$1131,Sheet1!$W$1132,Sheet1!$W$1133,Sheet1!$W$1134,Sheet1!$W$1135,Sheet1!$W$1136,Sheet1!$W$1137,Sheet1!$W$1138</definedName>
    <definedName name="QB_FORMULA_71" localSheetId="1" hidden="1">Sheet1!$W$1139,Sheet1!$W$1140,Sheet1!$W$1141,Sheet1!$W$1142,Sheet1!$W$1143,Sheet1!$W$1144,Sheet1!$W$1145,Sheet1!$W$1146,Sheet1!$W$1147,Sheet1!$W$1148,Sheet1!$W$1149,Sheet1!$W$1150,Sheet1!$W$1151,Sheet1!$W$1152,Sheet1!$W$1153,Sheet1!$W$1154</definedName>
    <definedName name="QB_FORMULA_72" localSheetId="1" hidden="1">Sheet1!$W$1155,Sheet1!$W$1156,Sheet1!$W$1157,Sheet1!$W$1158,Sheet1!$W$1159,Sheet1!$W$1160,Sheet1!$W$1161,Sheet1!$W$1162,Sheet1!$W$1163,Sheet1!$W$1164,Sheet1!$W$1165,Sheet1!$W$1166,Sheet1!$W$1167,Sheet1!$W$1168,Sheet1!$W$1169,Sheet1!$W$1170</definedName>
    <definedName name="QB_FORMULA_73" localSheetId="1" hidden="1">Sheet1!$W$1171,Sheet1!$W$1172,Sheet1!$W$1173,Sheet1!$W$1174,Sheet1!$W$1175,Sheet1!$W$1176,Sheet1!$W$1177,Sheet1!$W$1178,Sheet1!$W$1179,Sheet1!$W$1180,Sheet1!$W$1181,Sheet1!$W$1182,Sheet1!$W$1183,Sheet1!$W$1184,Sheet1!$W$1185,Sheet1!$W$1186</definedName>
    <definedName name="QB_FORMULA_74" localSheetId="1" hidden="1">Sheet1!$W$1187,Sheet1!$W$1188,Sheet1!$W$1189,Sheet1!$W$1190,Sheet1!$W$1191,Sheet1!$W$1192,Sheet1!$W$1193,Sheet1!$W$1194,Sheet1!$W$1195,Sheet1!$W$1196,Sheet1!$W$1197,Sheet1!$W$1198,Sheet1!$W$1199,Sheet1!$W$1200,Sheet1!$W$1201,Sheet1!$W$1202</definedName>
    <definedName name="QB_FORMULA_75" localSheetId="1" hidden="1">Sheet1!$W$1203,Sheet1!$W$1204,Sheet1!$W$1205,Sheet1!$W$1206,Sheet1!$W$1207,Sheet1!$W$1208,Sheet1!$W$1209,Sheet1!$W$1210,Sheet1!$W$1211,Sheet1!$W$1212,Sheet1!$W$1213,Sheet1!$W$1214,Sheet1!$W$1215,Sheet1!$W$1216,Sheet1!$W$1217,Sheet1!$W$1218</definedName>
    <definedName name="QB_FORMULA_76" localSheetId="1" hidden="1">Sheet1!$W$1219,Sheet1!$W$1220,Sheet1!$W$1221,Sheet1!$W$1222,Sheet1!$W$1223,Sheet1!$W$1224,Sheet1!$W$1225,Sheet1!$W$1226,Sheet1!$W$1227,Sheet1!$W$1228,Sheet1!$W$1229,Sheet1!$W$1230,Sheet1!$W$1231,Sheet1!$W$1232,Sheet1!$W$1233,Sheet1!$W$1234</definedName>
    <definedName name="QB_FORMULA_77" localSheetId="1" hidden="1">Sheet1!$W$1235,Sheet1!$W$1236,Sheet1!$W$1237,Sheet1!$W$1238,Sheet1!$W$1239,Sheet1!$W$1240,Sheet1!$W$1241,Sheet1!$W$1242,Sheet1!$W$1243,Sheet1!$W$1244,Sheet1!$W$1245,Sheet1!$W$1246,Sheet1!$W$1247,Sheet1!$W$1248,Sheet1!$W$1249,Sheet1!$W$1250</definedName>
    <definedName name="QB_FORMULA_78" localSheetId="1" hidden="1">Sheet1!$W$1251,Sheet1!$W$1252,Sheet1!$W$1253,Sheet1!$W$1254,Sheet1!$W$1255,Sheet1!$W$1256,Sheet1!$W$1257,Sheet1!$W$1258,Sheet1!$W$1259,Sheet1!$W$1260,Sheet1!$W$1261,Sheet1!$W$1262,Sheet1!$W$1263,Sheet1!$W$1264,Sheet1!$W$1265,Sheet1!$W$1266</definedName>
    <definedName name="QB_FORMULA_79" localSheetId="1" hidden="1">Sheet1!$W$1267,Sheet1!$W$1268,Sheet1!$W$1269,Sheet1!$W$1270,Sheet1!$W$1271,Sheet1!$W$1272,Sheet1!$W$1273,Sheet1!$W$1274,Sheet1!$W$1275,Sheet1!$W$1276,Sheet1!$W$1277,Sheet1!$W$1278,Sheet1!$W$1279,Sheet1!$W$1280,Sheet1!$W$1281,Sheet1!$W$1282</definedName>
    <definedName name="QB_FORMULA_8" localSheetId="1" hidden="1">Sheet1!$W$132,Sheet1!$W$133,Sheet1!$W$134,Sheet1!$W$135,Sheet1!$W$136,Sheet1!$W$137,Sheet1!$W$138,Sheet1!$U$139,Sheet1!$W$139,Sheet1!$W$141,Sheet1!$W$142,Sheet1!$W$143,Sheet1!$W$144,Sheet1!$W$145,Sheet1!$W$146,Sheet1!$W$147</definedName>
    <definedName name="QB_FORMULA_80" localSheetId="1" hidden="1">Sheet1!$W$1283,Sheet1!$W$1284,Sheet1!$W$1285,Sheet1!$W$1286,Sheet1!$W$1287,Sheet1!$W$1288,Sheet1!$W$1289,Sheet1!$W$1290,Sheet1!$W$1291,Sheet1!$W$1292,Sheet1!$W$1293,Sheet1!$W$1294,Sheet1!$W$1295,Sheet1!$W$1296,Sheet1!$W$1297,Sheet1!$W$1298</definedName>
    <definedName name="QB_FORMULA_81" localSheetId="1" hidden="1">Sheet1!$W$1299,Sheet1!$W$1300,Sheet1!$W$1301,Sheet1!$W$1302,Sheet1!$W$1303,Sheet1!$W$1304,Sheet1!$W$1305,Sheet1!$W$1306,Sheet1!$W$1307,Sheet1!$W$1308,Sheet1!$W$1309,Sheet1!$W$1310,Sheet1!$W$1311,Sheet1!$W$1312,Sheet1!$W$1313,Sheet1!$W$1314</definedName>
    <definedName name="QB_FORMULA_82" localSheetId="1" hidden="1">Sheet1!$W$1315,Sheet1!$W$1316,Sheet1!$W$1317,Sheet1!$W$1318,Sheet1!$W$1319,Sheet1!$W$1320,Sheet1!$W$1321,Sheet1!$W$1322,Sheet1!$W$1323,Sheet1!$W$1324,Sheet1!$W$1325,Sheet1!$W$1326,Sheet1!$W$1327,Sheet1!$W$1328,Sheet1!$W$1329,Sheet1!$W$1330</definedName>
    <definedName name="QB_FORMULA_83" localSheetId="1" hidden="1">Sheet1!$W$1331,Sheet1!$W$1332,Sheet1!$W$1333,Sheet1!$W$1334,Sheet1!$W$1335,Sheet1!$W$1336,Sheet1!$W$1337,Sheet1!$W$1338,Sheet1!$W$1339,Sheet1!$W$1340,Sheet1!$W$1341,Sheet1!$W$1342,Sheet1!$W$1343,Sheet1!$W$1344,Sheet1!$W$1345,Sheet1!$W$1346</definedName>
    <definedName name="QB_FORMULA_84" localSheetId="1" hidden="1">Sheet1!$W$1347,Sheet1!$W$1348,Sheet1!$W$1349,Sheet1!$W$1350,Sheet1!$W$1351,Sheet1!$W$1352,Sheet1!$W$1353,Sheet1!$W$1354,Sheet1!$W$1355,Sheet1!$W$1356,Sheet1!$W$1357,Sheet1!$W$1358,Sheet1!$W$1359,Sheet1!$W$1360,Sheet1!$W$1361,Sheet1!$W$1362</definedName>
    <definedName name="QB_FORMULA_85" localSheetId="1" hidden="1">Sheet1!$W$1363,Sheet1!$W$1364,Sheet1!$W$1365,Sheet1!$W$1366,Sheet1!$W$1367,Sheet1!$W$1368,Sheet1!$W$1369,Sheet1!$W$1370,Sheet1!$W$1371,Sheet1!$W$1372,Sheet1!$W$1373,Sheet1!$W$1374,Sheet1!$W$1375,Sheet1!$W$1376,Sheet1!$W$1377,Sheet1!$W$1378</definedName>
    <definedName name="QB_FORMULA_86" localSheetId="1" hidden="1">Sheet1!$W$1379,Sheet1!$W$1380,Sheet1!$W$1381,Sheet1!$W$1382,Sheet1!$W$1383,Sheet1!$W$1384,Sheet1!$W$1385,Sheet1!$W$1386,Sheet1!$W$1387,Sheet1!$W$1388,Sheet1!$W$1389,Sheet1!$W$1390,Sheet1!$W$1391,Sheet1!$W$1392,Sheet1!$W$1393,Sheet1!$W$1394</definedName>
    <definedName name="QB_FORMULA_87" localSheetId="1" hidden="1">Sheet1!$W$1395,Sheet1!$W$1396,Sheet1!$W$1397,Sheet1!$W$1398,Sheet1!$W$1399,Sheet1!$W$1400,Sheet1!$W$1401,Sheet1!$W$1402,Sheet1!$W$1403,Sheet1!$W$1404,Sheet1!$W$1405,Sheet1!$W$1406,Sheet1!$W$1407,Sheet1!$W$1408,Sheet1!$W$1409,Sheet1!$W$1410</definedName>
    <definedName name="QB_FORMULA_88" localSheetId="1" hidden="1">Sheet1!$W$1411,Sheet1!$W$1412,Sheet1!$W$1413,Sheet1!$W$1414,Sheet1!$W$1415,Sheet1!$W$1416,Sheet1!$W$1417,Sheet1!$W$1418,Sheet1!$W$1419,Sheet1!$W$1420,Sheet1!$W$1421,Sheet1!$W$1422,Sheet1!$W$1423,Sheet1!$W$1424,Sheet1!$W$1425,Sheet1!$W$1426</definedName>
    <definedName name="QB_FORMULA_89" localSheetId="1" hidden="1">Sheet1!$W$1427,Sheet1!$W$1428,Sheet1!$W$1429,Sheet1!$W$1430,Sheet1!$W$1431,Sheet1!$W$1432,Sheet1!$W$1433,Sheet1!$W$1434,Sheet1!$W$1435,Sheet1!$W$1436,Sheet1!$W$1437,Sheet1!$W$1438,Sheet1!$W$1439,Sheet1!$W$1440,Sheet1!$W$1441,Sheet1!$W$1442</definedName>
    <definedName name="QB_FORMULA_9" localSheetId="1" hidden="1">Sheet1!$W$148,Sheet1!$W$149,Sheet1!$W$150,Sheet1!$W$151,Sheet1!$W$152,Sheet1!$U$153,Sheet1!$W$153,Sheet1!$W$155,Sheet1!$W$156,Sheet1!$W$157,Sheet1!$W$158,Sheet1!$W$159,Sheet1!$W$160,Sheet1!$W$161,Sheet1!$W$162,Sheet1!$W$163</definedName>
    <definedName name="QB_FORMULA_90" localSheetId="1" hidden="1">Sheet1!$W$1443,Sheet1!$W$1444,Sheet1!$W$1445,Sheet1!$W$1446,Sheet1!$W$1447,Sheet1!$W$1448,Sheet1!$W$1449,Sheet1!$W$1450,Sheet1!$W$1451,Sheet1!$W$1452,Sheet1!$W$1453,Sheet1!$W$1454,Sheet1!$W$1455,Sheet1!$W$1456,Sheet1!$W$1457,Sheet1!$W$1458</definedName>
    <definedName name="QB_FORMULA_91" localSheetId="1" hidden="1">Sheet1!$W$1459,Sheet1!$W$1460,Sheet1!$W$1461,Sheet1!$W$1462,Sheet1!$W$1463,Sheet1!$W$1464,Sheet1!$W$1465,Sheet1!$W$1466,Sheet1!$W$1467,Sheet1!$W$1468,Sheet1!$W$1469,Sheet1!$W$1470,Sheet1!$W$1471,Sheet1!$W$1472,Sheet1!$W$1473,Sheet1!$W$1474</definedName>
    <definedName name="QB_FORMULA_92" localSheetId="1" hidden="1">Sheet1!$W$1475,Sheet1!$W$1476,Sheet1!$W$1477,Sheet1!$W$1478,Sheet1!$W$1479,Sheet1!$W$1480,Sheet1!$W$1481,Sheet1!$W$1482,Sheet1!$W$1483,Sheet1!$W$1484,Sheet1!$W$1485,Sheet1!$W$1486,Sheet1!$W$1487,Sheet1!$W$1488,Sheet1!$W$1489,Sheet1!$W$1490</definedName>
    <definedName name="QB_FORMULA_93" localSheetId="1" hidden="1">Sheet1!$W$1491,Sheet1!$W$1492,Sheet1!$W$1493,Sheet1!$W$1494,Sheet1!$W$1495,Sheet1!$W$1496,Sheet1!$W$1497,Sheet1!$W$1498,Sheet1!$W$1499,Sheet1!$W$1500,Sheet1!$W$1501,Sheet1!$W$1502,Sheet1!$W$1503,Sheet1!$W$1504,Sheet1!$W$1505,Sheet1!$W$1506</definedName>
    <definedName name="QB_FORMULA_94" localSheetId="1" hidden="1">Sheet1!$W$1507,Sheet1!$W$1508,Sheet1!$W$1509,Sheet1!$W$1510,Sheet1!$W$1511,Sheet1!$W$1512,Sheet1!$W$1513,Sheet1!$W$1514,Sheet1!$W$1515,Sheet1!$W$1516,Sheet1!$W$1517,Sheet1!$W$1518,Sheet1!$W$1519,Sheet1!$W$1520,Sheet1!$W$1521,Sheet1!$W$1522</definedName>
    <definedName name="QB_FORMULA_95" localSheetId="1" hidden="1">Sheet1!$W$1523,Sheet1!$W$1524,Sheet1!$W$1525,Sheet1!$W$1526,Sheet1!$W$1527,Sheet1!$W$1528,Sheet1!$W$1529,Sheet1!$W$1530,Sheet1!$W$1531,Sheet1!$W$1532,Sheet1!$W$1533,Sheet1!$W$1534,Sheet1!$W$1535,Sheet1!$W$1536,Sheet1!$W$1537,Sheet1!$W$1538</definedName>
    <definedName name="QB_FORMULA_96" localSheetId="1" hidden="1">Sheet1!$W$1539,Sheet1!$W$1540,Sheet1!$W$1541,Sheet1!$W$1542,Sheet1!$W$1543,Sheet1!$W$1544,Sheet1!$W$1545,Sheet1!$W$1546,Sheet1!$W$1547,Sheet1!$W$1548,Sheet1!$W$1549,Sheet1!$W$1550,Sheet1!$W$1551,Sheet1!$W$1552,Sheet1!$W$1553,Sheet1!$W$1554</definedName>
    <definedName name="QB_FORMULA_97" localSheetId="1" hidden="1">Sheet1!$W$1555,Sheet1!$W$1556,Sheet1!$W$1557,Sheet1!$W$1558,Sheet1!$W$1559,Sheet1!$W$1560,Sheet1!$W$1561,Sheet1!$W$1562,Sheet1!$W$1563,Sheet1!$W$1564,Sheet1!$W$1565,Sheet1!$W$1566,Sheet1!$W$1567,Sheet1!$W$1568,Sheet1!$W$1569,Sheet1!$W$1570</definedName>
    <definedName name="QB_FORMULA_98" localSheetId="1" hidden="1">Sheet1!$W$1571,Sheet1!$W$1572,Sheet1!$W$1573,Sheet1!$W$1574,Sheet1!$W$1575,Sheet1!$W$1576,Sheet1!$W$1577,Sheet1!$W$1578,Sheet1!$W$1579,Sheet1!$W$1580,Sheet1!$W$1581,Sheet1!$W$1582,Sheet1!$W$1583,Sheet1!$W$1584,Sheet1!$W$1585,Sheet1!$W$1586</definedName>
    <definedName name="QB_FORMULA_99" localSheetId="1" hidden="1">Sheet1!$W$1587,Sheet1!$W$1588,Sheet1!$W$1589,Sheet1!$W$1590,Sheet1!$W$1591,Sheet1!$W$1592,Sheet1!$W$1593,Sheet1!$W$1594,Sheet1!$W$1595,Sheet1!$W$1596,Sheet1!$W$1597,Sheet1!$W$1598,Sheet1!$W$1599,Sheet1!$W$1600,Sheet1!$W$1601,Sheet1!$W$1602</definedName>
    <definedName name="QB_ROW_100020" localSheetId="1" hidden="1">Sheet1!$C$7908</definedName>
    <definedName name="QB_ROW_10010" localSheetId="1" hidden="1">Sheet1!$B$2301</definedName>
    <definedName name="QB_ROW_10020" localSheetId="1" hidden="1">Sheet1!$C$2584</definedName>
    <definedName name="QB_ROW_100320" localSheetId="1" hidden="1">Sheet1!$C$7911</definedName>
    <definedName name="QB_ROW_101020" localSheetId="1" hidden="1">Sheet1!$C$7912</definedName>
    <definedName name="QB_ROW_101320" localSheetId="1" hidden="1">Sheet1!$C$7913</definedName>
    <definedName name="QB_ROW_1020" localSheetId="1" hidden="1">Sheet1!$C$5599</definedName>
    <definedName name="QB_ROW_102020" localSheetId="1" hidden="1">Sheet1!$C$8028</definedName>
    <definedName name="QB_ROW_102320" localSheetId="1" hidden="1">Sheet1!$C$8040</definedName>
    <definedName name="QB_ROW_103020" localSheetId="1" hidden="1">Sheet1!$C$8009</definedName>
    <definedName name="QB_ROW_10310" localSheetId="1" hidden="1">Sheet1!$B$2590</definedName>
    <definedName name="QB_ROW_10320" localSheetId="1" hidden="1">Sheet1!$C$2589</definedName>
    <definedName name="QB_ROW_103320" localSheetId="1" hidden="1">Sheet1!$C$8021</definedName>
    <definedName name="QB_ROW_104020" localSheetId="1" hidden="1">Sheet1!$C$8022</definedName>
    <definedName name="QB_ROW_104320" localSheetId="1" hidden="1">Sheet1!$C$8027</definedName>
    <definedName name="QB_ROW_105020" localSheetId="1" hidden="1">Sheet1!$C$8134</definedName>
    <definedName name="QB_ROW_105320" localSheetId="1" hidden="1">Sheet1!$C$8137</definedName>
    <definedName name="QB_ROW_106020" localSheetId="1" hidden="1">Sheet1!$C$8138</definedName>
    <definedName name="QB_ROW_106320" localSheetId="1" hidden="1">Sheet1!$C$8164</definedName>
    <definedName name="QB_ROW_107020" localSheetId="1" hidden="1">Sheet1!$C$7421</definedName>
    <definedName name="QB_ROW_107320" localSheetId="1" hidden="1">Sheet1!$C$7422</definedName>
    <definedName name="QB_ROW_108020" localSheetId="1" hidden="1">Sheet1!$C$5034</definedName>
    <definedName name="QB_ROW_108320" localSheetId="1" hidden="1">Sheet1!$C$5035</definedName>
    <definedName name="QB_ROW_109020" localSheetId="1" hidden="1">Sheet1!$C$6854</definedName>
    <definedName name="QB_ROW_109320" localSheetId="1" hidden="1">Sheet1!$C$6855</definedName>
    <definedName name="QB_ROW_110020" localSheetId="1" hidden="1">Sheet1!$C$7361</definedName>
    <definedName name="QB_ROW_11020" localSheetId="1" hidden="1">Sheet1!$C$2302</definedName>
    <definedName name="QB_ROW_11030" localSheetId="1" hidden="1">Sheet1!$D$2562</definedName>
    <definedName name="QB_ROW_110320" localSheetId="1" hidden="1">Sheet1!$C$7388</definedName>
    <definedName name="QB_ROW_111010" localSheetId="1" hidden="1">Sheet1!$B$2168</definedName>
    <definedName name="QB_ROW_111310" localSheetId="1" hidden="1">Sheet1!$B$2169</definedName>
    <definedName name="QB_ROW_112020" localSheetId="1" hidden="1">Sheet1!$C$6910</definedName>
    <definedName name="QB_ROW_112320" localSheetId="1" hidden="1">Sheet1!$C$6911</definedName>
    <definedName name="QB_ROW_113020" localSheetId="1" hidden="1">Sheet1!$C$6906</definedName>
    <definedName name="QB_ROW_11320" localSheetId="1" hidden="1">Sheet1!$C$2564</definedName>
    <definedName name="QB_ROW_11330" localSheetId="1" hidden="1">Sheet1!$D$2563</definedName>
    <definedName name="QB_ROW_113320" localSheetId="1" hidden="1">Sheet1!$C$6907</definedName>
    <definedName name="QB_ROW_114010" localSheetId="1" hidden="1">Sheet1!$B$2170</definedName>
    <definedName name="QB_ROW_114310" localSheetId="1" hidden="1">Sheet1!$B$2171</definedName>
    <definedName name="QB_ROW_115020" localSheetId="1" hidden="1">Sheet1!$C$6938</definedName>
    <definedName name="QB_ROW_115320" localSheetId="1" hidden="1">Sheet1!$C$6939</definedName>
    <definedName name="QB_ROW_116010" localSheetId="1" hidden="1">Sheet1!$B$2174</definedName>
    <definedName name="QB_ROW_116310" localSheetId="1" hidden="1">Sheet1!$B$2175</definedName>
    <definedName name="QB_ROW_117030" localSheetId="1" hidden="1">Sheet1!$D$2518</definedName>
    <definedName name="QB_ROW_117040" localSheetId="1" hidden="1">Sheet1!$E$2533</definedName>
    <definedName name="QB_ROW_117330" localSheetId="1" hidden="1">Sheet1!$D$2535</definedName>
    <definedName name="QB_ROW_117340" localSheetId="1" hidden="1">Sheet1!$E$2534</definedName>
    <definedName name="QB_ROW_118030" localSheetId="1" hidden="1">Sheet1!$D$2496</definedName>
    <definedName name="QB_ROW_118330" localSheetId="1" hidden="1">Sheet1!$D$2497</definedName>
    <definedName name="QB_ROW_119030" localSheetId="1" hidden="1">Sheet1!$D$2536</definedName>
    <definedName name="QB_ROW_119040" localSheetId="1" hidden="1">Sheet1!$E$2543</definedName>
    <definedName name="QB_ROW_119330" localSheetId="1" hidden="1">Sheet1!$D$2545</definedName>
    <definedName name="QB_ROW_119340" localSheetId="1" hidden="1">Sheet1!$E$2544</definedName>
    <definedName name="QB_ROW_120030" localSheetId="1" hidden="1">Sheet1!$D$2498</definedName>
    <definedName name="QB_ROW_120040" localSheetId="1" hidden="1">Sheet1!$E$2515</definedName>
    <definedName name="QB_ROW_12020" localSheetId="1" hidden="1">Sheet1!$C$2567</definedName>
    <definedName name="QB_ROW_12030" localSheetId="1" hidden="1">Sheet1!$D$2576</definedName>
    <definedName name="QB_ROW_120330" localSheetId="1" hidden="1">Sheet1!$D$2517</definedName>
    <definedName name="QB_ROW_120340" localSheetId="1" hidden="1">Sheet1!$E$2516</definedName>
    <definedName name="QB_ROW_121030" localSheetId="1" hidden="1">Sheet1!$D$2546</definedName>
    <definedName name="QB_ROW_121040" localSheetId="1" hidden="1">Sheet1!$E$2559</definedName>
    <definedName name="QB_ROW_121330" localSheetId="1" hidden="1">Sheet1!$D$2561</definedName>
    <definedName name="QB_ROW_121340" localSheetId="1" hidden="1">Sheet1!$E$2560</definedName>
    <definedName name="QB_ROW_122010" localSheetId="1" hidden="1">Sheet1!$B$8589</definedName>
    <definedName name="QB_ROW_122020" localSheetId="1" hidden="1">Sheet1!$C$8612</definedName>
    <definedName name="QB_ROW_122310" localSheetId="1" hidden="1">Sheet1!$B$8614</definedName>
    <definedName name="QB_ROW_122320" localSheetId="1" hidden="1">Sheet1!$C$8613</definedName>
    <definedName name="QB_ROW_123020" localSheetId="1" hidden="1">Sheet1!$C$6874</definedName>
    <definedName name="QB_ROW_123030" localSheetId="1" hidden="1">Sheet1!$D$6879</definedName>
    <definedName name="QB_ROW_12320" localSheetId="1" hidden="1">Sheet1!$C$2579</definedName>
    <definedName name="QB_ROW_12330" localSheetId="1" hidden="1">Sheet1!$D$2578</definedName>
    <definedName name="QB_ROW_123320" localSheetId="1" hidden="1">Sheet1!$C$6881</definedName>
    <definedName name="QB_ROW_123330" localSheetId="1" hidden="1">Sheet1!$D$6880</definedName>
    <definedName name="QB_ROW_124020" localSheetId="1" hidden="1">Sheet1!$C$2159</definedName>
    <definedName name="QB_ROW_124320" localSheetId="1" hidden="1">Sheet1!$C$2160</definedName>
    <definedName name="QB_ROW_126010" localSheetId="1" hidden="1">Sheet1!$B$6953</definedName>
    <definedName name="QB_ROW_126020" localSheetId="1" hidden="1">Sheet1!$C$6960</definedName>
    <definedName name="QB_ROW_126310" localSheetId="1" hidden="1">Sheet1!$B$6962</definedName>
    <definedName name="QB_ROW_126320" localSheetId="1" hidden="1">Sheet1!$C$6961</definedName>
    <definedName name="QB_ROW_127020" localSheetId="1" hidden="1">Sheet1!$C$6852</definedName>
    <definedName name="QB_ROW_127320" localSheetId="1" hidden="1">Sheet1!$C$6853</definedName>
    <definedName name="QB_ROW_128010" localSheetId="1" hidden="1">Sheet1!$B$6963</definedName>
    <definedName name="QB_ROW_128020" localSheetId="1" hidden="1">Sheet1!$C$6982</definedName>
    <definedName name="QB_ROW_128310" localSheetId="1" hidden="1">Sheet1!$B$6987</definedName>
    <definedName name="QB_ROW_128320" localSheetId="1" hidden="1">Sheet1!$C$6986</definedName>
    <definedName name="QB_ROW_129020" localSheetId="1" hidden="1">Sheet1!$C$6972</definedName>
    <definedName name="QB_ROW_129320" localSheetId="1" hidden="1">Sheet1!$C$6973</definedName>
    <definedName name="QB_ROW_130020" localSheetId="1" hidden="1">Sheet1!$C$6908</definedName>
    <definedName name="QB_ROW_13020" localSheetId="1" hidden="1">Sheet1!$C$2582</definedName>
    <definedName name="QB_ROW_130320" localSheetId="1" hidden="1">Sheet1!$C$6909</definedName>
    <definedName name="QB_ROW_131020" localSheetId="1" hidden="1">Sheet1!$C$6958</definedName>
    <definedName name="QB_ROW_131320" localSheetId="1" hidden="1">Sheet1!$C$6959</definedName>
    <definedName name="QB_ROW_1320" localSheetId="1" hidden="1">Sheet1!$C$5600</definedName>
    <definedName name="QB_ROW_132020" localSheetId="1" hidden="1">Sheet1!$C$6956</definedName>
    <definedName name="QB_ROW_132320" localSheetId="1" hidden="1">Sheet1!$C$6957</definedName>
    <definedName name="QB_ROW_133010" localSheetId="1" hidden="1">Sheet1!$B$2176</definedName>
    <definedName name="QB_ROW_13320" localSheetId="1" hidden="1">Sheet1!$C$2583</definedName>
    <definedName name="QB_ROW_133310" localSheetId="1" hidden="1">Sheet1!$B$2177</definedName>
    <definedName name="QB_ROW_135030" localSheetId="1" hidden="1">Sheet1!$D$6877</definedName>
    <definedName name="QB_ROW_135330" localSheetId="1" hidden="1">Sheet1!$D$6878</definedName>
    <definedName name="QB_ROW_136030" localSheetId="1" hidden="1">Sheet1!$D$6875</definedName>
    <definedName name="QB_ROW_136330" localSheetId="1" hidden="1">Sheet1!$D$6876</definedName>
    <definedName name="QB_ROW_137020" localSheetId="1" hidden="1">Sheet1!$C$6926</definedName>
    <definedName name="QB_ROW_137320" localSheetId="1" hidden="1">Sheet1!$C$6927</definedName>
    <definedName name="QB_ROW_138020" localSheetId="1" hidden="1">Sheet1!$C$6924</definedName>
    <definedName name="QB_ROW_138320" localSheetId="1" hidden="1">Sheet1!$C$6925</definedName>
    <definedName name="QB_ROW_139020" localSheetId="1" hidden="1">Sheet1!$C$7489</definedName>
    <definedName name="QB_ROW_139320" localSheetId="1" hidden="1">Sheet1!$C$7516</definedName>
    <definedName name="QB_ROW_140010" localSheetId="1" hidden="1">Sheet1!$B$50</definedName>
    <definedName name="QB_ROW_14010" localSheetId="1" hidden="1">Sheet1!$B$2285</definedName>
    <definedName name="QB_ROW_14020" localSheetId="1" hidden="1">Sheet1!$C$2290</definedName>
    <definedName name="QB_ROW_140310" localSheetId="1" hidden="1">Sheet1!$B$81</definedName>
    <definedName name="QB_ROW_141010" localSheetId="1" hidden="1">Sheet1!$B$82</definedName>
    <definedName name="QB_ROW_141310" localSheetId="1" hidden="1">Sheet1!$B$112</definedName>
    <definedName name="QB_ROW_142020" localSheetId="1" hidden="1">Sheet1!$C$114</definedName>
    <definedName name="QB_ROW_142320" localSheetId="1" hidden="1">Sheet1!$C$126</definedName>
    <definedName name="QB_ROW_143010" localSheetId="1" hidden="1">Sheet1!$B$2178</definedName>
    <definedName name="QB_ROW_14310" localSheetId="1" hidden="1">Sheet1!$B$2292</definedName>
    <definedName name="QB_ROW_14320" localSheetId="1" hidden="1">Sheet1!$C$2291</definedName>
    <definedName name="QB_ROW_143310" localSheetId="1" hidden="1">Sheet1!$B$2179</definedName>
    <definedName name="QB_ROW_144010" localSheetId="1" hidden="1">Sheet1!$B$6988</definedName>
    <definedName name="QB_ROW_144020" localSheetId="1" hidden="1">Sheet1!$C$6991</definedName>
    <definedName name="QB_ROW_144310" localSheetId="1" hidden="1">Sheet1!$B$6993</definedName>
    <definedName name="QB_ROW_144320" localSheetId="1" hidden="1">Sheet1!$C$6992</definedName>
    <definedName name="QB_ROW_145020" localSheetId="1" hidden="1">Sheet1!$C$8582</definedName>
    <definedName name="QB_ROW_145320" localSheetId="1" hidden="1">Sheet1!$C$8583</definedName>
    <definedName name="QB_ROW_146020" localSheetId="1" hidden="1">Sheet1!$C$2161</definedName>
    <definedName name="QB_ROW_146320" localSheetId="1" hidden="1">Sheet1!$C$2162</definedName>
    <definedName name="QB_ROW_147010" localSheetId="1" hidden="1">Sheet1!$B$2156</definedName>
    <definedName name="QB_ROW_147020" localSheetId="1" hidden="1">Sheet1!$C$2165</definedName>
    <definedName name="QB_ROW_147310" localSheetId="1" hidden="1">Sheet1!$B$2167</definedName>
    <definedName name="QB_ROW_147320" localSheetId="1" hidden="1">Sheet1!$C$2166</definedName>
    <definedName name="QB_ROW_148020" localSheetId="1" hidden="1">Sheet1!$C$6914</definedName>
    <definedName name="QB_ROW_148320" localSheetId="1" hidden="1">Sheet1!$C$6915</definedName>
    <definedName name="QB_ROW_149020" localSheetId="1" hidden="1">Sheet1!$C$6989</definedName>
    <definedName name="QB_ROW_149320" localSheetId="1" hidden="1">Sheet1!$C$6990</definedName>
    <definedName name="QB_ROW_150020" localSheetId="1" hidden="1">Sheet1!$C$6946</definedName>
    <definedName name="QB_ROW_15010" localSheetId="1" hidden="1">Sheet1!$B$2591</definedName>
    <definedName name="QB_ROW_150320" localSheetId="1" hidden="1">Sheet1!$C$6947</definedName>
    <definedName name="QB_ROW_151020" localSheetId="1" hidden="1">Sheet1!$C$6834</definedName>
    <definedName name="QB_ROW_151320" localSheetId="1" hidden="1">Sheet1!$C$6835</definedName>
    <definedName name="QB_ROW_152020" localSheetId="1" hidden="1">Sheet1!$C$6844</definedName>
    <definedName name="QB_ROW_152320" localSheetId="1" hidden="1">Sheet1!$C$6845</definedName>
    <definedName name="QB_ROW_153020" localSheetId="1" hidden="1">Sheet1!$C$6830</definedName>
    <definedName name="QB_ROW_15310" localSheetId="1" hidden="1">Sheet1!$B$2592</definedName>
    <definedName name="QB_ROW_153320" localSheetId="1" hidden="1">Sheet1!$C$6831</definedName>
    <definedName name="QB_ROW_154020" localSheetId="1" hidden="1">Sheet1!$C$6936</definedName>
    <definedName name="QB_ROW_154320" localSheetId="1" hidden="1">Sheet1!$C$6937</definedName>
    <definedName name="QB_ROW_155020" localSheetId="1" hidden="1">Sheet1!$C$6912</definedName>
    <definedName name="QB_ROW_155320" localSheetId="1" hidden="1">Sheet1!$C$6913</definedName>
    <definedName name="QB_ROW_156010" localSheetId="1" hidden="1">Sheet1!$B$2180</definedName>
    <definedName name="QB_ROW_156310" localSheetId="1" hidden="1">Sheet1!$B$2181</definedName>
    <definedName name="QB_ROW_157010" localSheetId="1" hidden="1">Sheet1!$B$2182</definedName>
    <definedName name="QB_ROW_157020" localSheetId="1" hidden="1">Sheet1!$C$2185</definedName>
    <definedName name="QB_ROW_157310" localSheetId="1" hidden="1">Sheet1!$B$2187</definedName>
    <definedName name="QB_ROW_157320" localSheetId="1" hidden="1">Sheet1!$C$2186</definedName>
    <definedName name="QB_ROW_158020" localSheetId="1" hidden="1">Sheet1!$C$6898</definedName>
    <definedName name="QB_ROW_158320" localSheetId="1" hidden="1">Sheet1!$C$6899</definedName>
    <definedName name="QB_ROW_159020" localSheetId="1" hidden="1">Sheet1!$C$6948</definedName>
    <definedName name="QB_ROW_159320" localSheetId="1" hidden="1">Sheet1!$C$6949</definedName>
    <definedName name="QB_ROW_160020" localSheetId="1" hidden="1">Sheet1!$C$127</definedName>
    <definedName name="QB_ROW_16010" localSheetId="1" hidden="1">Sheet1!$B$2593</definedName>
    <definedName name="QB_ROW_160320" localSheetId="1" hidden="1">Sheet1!$C$139</definedName>
    <definedName name="QB_ROW_162010" localSheetId="1" hidden="1">Sheet1!$B$113</definedName>
    <definedName name="QB_ROW_162020" localSheetId="1" hidden="1">Sheet1!$C$154</definedName>
    <definedName name="QB_ROW_162310" localSheetId="1" hidden="1">Sheet1!$B$168</definedName>
    <definedName name="QB_ROW_162320" localSheetId="1" hidden="1">Sheet1!$C$167</definedName>
    <definedName name="QB_ROW_163011" localSheetId="1" hidden="1">Sheet1!$B$9102</definedName>
    <definedName name="QB_ROW_163030" localSheetId="1" hidden="1">Sheet1!$D$5039</definedName>
    <definedName name="QB_ROW_16310" localSheetId="1" hidden="1">Sheet1!$B$4574</definedName>
    <definedName name="QB_ROW_163311" localSheetId="1" hidden="1">Sheet1!$B$9103</definedName>
    <definedName name="QB_ROW_163330" localSheetId="1" hidden="1">Sheet1!$D$5219</definedName>
    <definedName name="QB_ROW_164030" localSheetId="1" hidden="1">Sheet1!$D$9088</definedName>
    <definedName name="QB_ROW_164330" localSheetId="1" hidden="1">Sheet1!$D$9089</definedName>
    <definedName name="QB_ROW_166020" localSheetId="1" hidden="1">Sheet1!$C$9073</definedName>
    <definedName name="QB_ROW_166030" localSheetId="1" hidden="1">Sheet1!$D$9092</definedName>
    <definedName name="QB_ROW_166320" localSheetId="1" hidden="1">Sheet1!$C$9094</definedName>
    <definedName name="QB_ROW_166330" localSheetId="1" hidden="1">Sheet1!$D$9093</definedName>
    <definedName name="QB_ROW_167020" localSheetId="1" hidden="1">Sheet1!$C$9052</definedName>
    <definedName name="QB_ROW_167320" localSheetId="1" hidden="1">Sheet1!$C$9065</definedName>
    <definedName name="QB_ROW_168030" localSheetId="1" hidden="1">Sheet1!$D$5220</definedName>
    <definedName name="QB_ROW_168330" localSheetId="1" hidden="1">Sheet1!$D$5401</definedName>
    <definedName name="QB_ROW_169030" localSheetId="1" hidden="1">Sheet1!$D$5402</definedName>
    <definedName name="QB_ROW_169330" localSheetId="1" hidden="1">Sheet1!$D$5578</definedName>
    <definedName name="QB_ROW_170020" localSheetId="1" hidden="1">Sheet1!$C$5038</definedName>
    <definedName name="QB_ROW_170030" localSheetId="1" hidden="1">Sheet1!$D$5579</definedName>
    <definedName name="QB_ROW_17010" localSheetId="1" hidden="1">Sheet1!$B$4579</definedName>
    <definedName name="QB_ROW_170320" localSheetId="1" hidden="1">Sheet1!$C$5581</definedName>
    <definedName name="QB_ROW_170330" localSheetId="1" hidden="1">Sheet1!$D$5580</definedName>
    <definedName name="QB_ROW_171010" localSheetId="1" hidden="1">Sheet1!$B$4710</definedName>
    <definedName name="QB_ROW_171310" localSheetId="1" hidden="1">Sheet1!$B$4827</definedName>
    <definedName name="QB_ROW_172010" localSheetId="1" hidden="1">Sheet1!$B$4828</definedName>
    <definedName name="QB_ROW_172310" localSheetId="1" hidden="1">Sheet1!$B$4918</definedName>
    <definedName name="QB_ROW_173010" localSheetId="1" hidden="1">Sheet1!$B$2148</definedName>
    <definedName name="QB_ROW_17310" localSheetId="1" hidden="1">Sheet1!$B$4580</definedName>
    <definedName name="QB_ROW_173310" localSheetId="1" hidden="1">Sheet1!$B$2149</definedName>
    <definedName name="QB_ROW_174020" localSheetId="1" hidden="1">Sheet1!$C$6832</definedName>
    <definedName name="QB_ROW_174320" localSheetId="1" hidden="1">Sheet1!$C$6833</definedName>
    <definedName name="QB_ROW_175020" localSheetId="1" hidden="1">Sheet1!$C$7455</definedName>
    <definedName name="QB_ROW_175320" localSheetId="1" hidden="1">Sheet1!$C$7456</definedName>
    <definedName name="QB_ROW_176010" localSheetId="1" hidden="1">Sheet1!$B$2190</definedName>
    <definedName name="QB_ROW_176310" localSheetId="1" hidden="1">Sheet1!$B$2191</definedName>
    <definedName name="QB_ROW_177010" localSheetId="1" hidden="1">Sheet1!$B$2194</definedName>
    <definedName name="QB_ROW_177310" localSheetId="1" hidden="1">Sheet1!$B$2195</definedName>
    <definedName name="QB_ROW_178020" localSheetId="1" hidden="1">Sheet1!$C$6900</definedName>
    <definedName name="QB_ROW_178320" localSheetId="1" hidden="1">Sheet1!$C$6901</definedName>
    <definedName name="QB_ROW_179010" localSheetId="1" hidden="1">Sheet1!$B$4919</definedName>
    <definedName name="QB_ROW_179020" localSheetId="1" hidden="1">Sheet1!$C$5023</definedName>
    <definedName name="QB_ROW_179310" localSheetId="1" hidden="1">Sheet1!$B$5026</definedName>
    <definedName name="QB_ROW_179320" localSheetId="1" hidden="1">Sheet1!$C$5025</definedName>
    <definedName name="QB_ROW_180020" localSheetId="1" hidden="1">Sheet1!$C$6858</definedName>
    <definedName name="QB_ROW_18010" localSheetId="1" hidden="1">Sheet1!$B$4581</definedName>
    <definedName name="QB_ROW_180320" localSheetId="1" hidden="1">Sheet1!$C$6859</definedName>
    <definedName name="QB_ROW_182020" localSheetId="1" hidden="1">Sheet1!$C$6944</definedName>
    <definedName name="QB_ROW_182320" localSheetId="1" hidden="1">Sheet1!$C$6945</definedName>
    <definedName name="QB_ROW_183010" localSheetId="1" hidden="1">Sheet1!$B$7224</definedName>
    <definedName name="QB_ROW_183020" localSheetId="1" hidden="1">Sheet1!$C$7246</definedName>
    <definedName name="QB_ROW_18310" localSheetId="1" hidden="1">Sheet1!$B$4582</definedName>
    <definedName name="QB_ROW_183310" localSheetId="1" hidden="1">Sheet1!$B$7251</definedName>
    <definedName name="QB_ROW_183320" localSheetId="1" hidden="1">Sheet1!$C$7250</definedName>
    <definedName name="QB_ROW_184020" localSheetId="1" hidden="1">Sheet1!$C$7243</definedName>
    <definedName name="QB_ROW_184320" localSheetId="1" hidden="1">Sheet1!$C$7245</definedName>
    <definedName name="QB_ROW_187010" localSheetId="1" hidden="1">Sheet1!$B$9098</definedName>
    <definedName name="QB_ROW_187310" localSheetId="1" hidden="1">Sheet1!$B$9099</definedName>
    <definedName name="QB_ROW_188020" localSheetId="1" hidden="1">Sheet1!$C$7225</definedName>
    <definedName name="QB_ROW_188030" localSheetId="1" hidden="1">Sheet1!$D$7230</definedName>
    <definedName name="QB_ROW_188320" localSheetId="1" hidden="1">Sheet1!$C$7232</definedName>
    <definedName name="QB_ROW_188330" localSheetId="1" hidden="1">Sheet1!$D$7231</definedName>
    <definedName name="QB_ROW_19010" localSheetId="1" hidden="1">Sheet1!$B$4583</definedName>
    <definedName name="QB_ROW_191010" localSheetId="1" hidden="1">Sheet1!$B$5591</definedName>
    <definedName name="QB_ROW_191310" localSheetId="1" hidden="1">Sheet1!$B$5593</definedName>
    <definedName name="QB_ROW_192010" localSheetId="1" hidden="1">Sheet1!$B$5587</definedName>
    <definedName name="QB_ROW_192310" localSheetId="1" hidden="1">Sheet1!$B$5590</definedName>
    <definedName name="QB_ROW_193030" localSheetId="1" hidden="1">Sheet1!$D$7226</definedName>
    <definedName name="QB_ROW_19310" localSheetId="1" hidden="1">Sheet1!$B$4584</definedName>
    <definedName name="QB_ROW_193330" localSheetId="1" hidden="1">Sheet1!$D$7229</definedName>
    <definedName name="QB_ROW_194010" localSheetId="1" hidden="1">Sheet1!$B$5594</definedName>
    <definedName name="QB_ROW_194310" localSheetId="1" hidden="1">Sheet1!$B$5597</definedName>
    <definedName name="QB_ROW_195020" localSheetId="1" hidden="1">Sheet1!$C$7233</definedName>
    <definedName name="QB_ROW_195030" localSheetId="1" hidden="1">Sheet1!$D$7238</definedName>
    <definedName name="QB_ROW_195320" localSheetId="1" hidden="1">Sheet1!$C$7242</definedName>
    <definedName name="QB_ROW_195330" localSheetId="1" hidden="1">Sheet1!$D$7241</definedName>
    <definedName name="QB_ROW_196030" localSheetId="1" hidden="1">Sheet1!$D$7234</definedName>
    <definedName name="QB_ROW_196330" localSheetId="1" hidden="1">Sheet1!$D$7237</definedName>
    <definedName name="QB_ROW_199020" localSheetId="1" hidden="1">Sheet1!$C$7283</definedName>
    <definedName name="QB_ROW_199030" localSheetId="1" hidden="1">Sheet1!$D$7358</definedName>
    <definedName name="QB_ROW_199320" localSheetId="1" hidden="1">Sheet1!$C$7360</definedName>
    <definedName name="QB_ROW_199330" localSheetId="1" hidden="1">Sheet1!$D$7359</definedName>
    <definedName name="QB_ROW_200030" localSheetId="1" hidden="1">Sheet1!$D$7284</definedName>
    <definedName name="QB_ROW_20010" localSheetId="1" hidden="1">Sheet1!$B$5598</definedName>
    <definedName name="QB_ROW_20020" localSheetId="1" hidden="1">Sheet1!$C$5603</definedName>
    <definedName name="QB_ROW_200330" localSheetId="1" hidden="1">Sheet1!$D$7297</definedName>
    <definedName name="QB_ROW_2010" localSheetId="1" hidden="1">Sheet1!$B$7252</definedName>
    <definedName name="QB_ROW_201030" localSheetId="1" hidden="1">Sheet1!$D$7328</definedName>
    <definedName name="QB_ROW_201330" localSheetId="1" hidden="1">Sheet1!$D$7341</definedName>
    <definedName name="QB_ROW_2020" localSheetId="1" hidden="1">Sheet1!$C$7534</definedName>
    <definedName name="QB_ROW_202030" localSheetId="1" hidden="1">Sheet1!$D$7326</definedName>
    <definedName name="QB_ROW_202330" localSheetId="1" hidden="1">Sheet1!$D$7327</definedName>
    <definedName name="QB_ROW_203030" localSheetId="1" hidden="1">Sheet1!$D$7344</definedName>
    <definedName name="QB_ROW_20310" localSheetId="1" hidden="1">Sheet1!$B$5605</definedName>
    <definedName name="QB_ROW_20320" localSheetId="1" hidden="1">Sheet1!$C$5604</definedName>
    <definedName name="QB_ROW_203330" localSheetId="1" hidden="1">Sheet1!$D$7357</definedName>
    <definedName name="QB_ROW_204030" localSheetId="1" hidden="1">Sheet1!$D$7342</definedName>
    <definedName name="QB_ROW_204330" localSheetId="1" hidden="1">Sheet1!$D$7343</definedName>
    <definedName name="QB_ROW_205020" localSheetId="1" hidden="1">Sheet1!$C$6886</definedName>
    <definedName name="QB_ROW_205320" localSheetId="1" hidden="1">Sheet1!$C$6887</definedName>
    <definedName name="QB_ROW_208020" localSheetId="1" hidden="1">Sheet1!$C$6884</definedName>
    <definedName name="QB_ROW_208320" localSheetId="1" hidden="1">Sheet1!$C$6885</definedName>
    <definedName name="QB_ROW_209030" localSheetId="1" hidden="1">Sheet1!$D$2303</definedName>
    <definedName name="QB_ROW_209040" localSheetId="1" hidden="1">Sheet1!$E$2332</definedName>
    <definedName name="QB_ROW_209330" localSheetId="1" hidden="1">Sheet1!$D$2334</definedName>
    <definedName name="QB_ROW_209340" localSheetId="1" hidden="1">Sheet1!$E$2333</definedName>
    <definedName name="QB_ROW_210040" localSheetId="1" hidden="1">Sheet1!$E$2330</definedName>
    <definedName name="QB_ROW_21010" localSheetId="1" hidden="1">Sheet1!$B$4585</definedName>
    <definedName name="QB_ROW_210340" localSheetId="1" hidden="1">Sheet1!$E$2331</definedName>
    <definedName name="QB_ROW_211040" localSheetId="1" hidden="1">Sheet1!$E$2318</definedName>
    <definedName name="QB_ROW_211340" localSheetId="1" hidden="1">Sheet1!$E$2319</definedName>
    <definedName name="QB_ROW_212040" localSheetId="1" hidden="1">Sheet1!$E$2320</definedName>
    <definedName name="QB_ROW_212050" localSheetId="1" hidden="1">Sheet1!$F$2327</definedName>
    <definedName name="QB_ROW_212340" localSheetId="1" hidden="1">Sheet1!$E$2329</definedName>
    <definedName name="QB_ROW_212350" localSheetId="1" hidden="1">Sheet1!$F$2328</definedName>
    <definedName name="QB_ROW_213050" localSheetId="1" hidden="1">Sheet1!$F$2323</definedName>
    <definedName name="QB_ROW_21310" localSheetId="1" hidden="1">Sheet1!$B$4586</definedName>
    <definedName name="QB_ROW_213350" localSheetId="1" hidden="1">Sheet1!$F$2324</definedName>
    <definedName name="QB_ROW_214030" localSheetId="1" hidden="1">Sheet1!$D$2378</definedName>
    <definedName name="QB_ROW_214040" localSheetId="1" hidden="1">Sheet1!$E$2411</definedName>
    <definedName name="QB_ROW_214330" localSheetId="1" hidden="1">Sheet1!$D$2413</definedName>
    <definedName name="QB_ROW_214340" localSheetId="1" hidden="1">Sheet1!$E$2412</definedName>
    <definedName name="QB_ROW_215040" localSheetId="1" hidden="1">Sheet1!$E$2389</definedName>
    <definedName name="QB_ROW_215340" localSheetId="1" hidden="1">Sheet1!$E$2390</definedName>
    <definedName name="QB_ROW_216040" localSheetId="1" hidden="1">Sheet1!$E$2391</definedName>
    <definedName name="QB_ROW_216340" localSheetId="1" hidden="1">Sheet1!$E$2392</definedName>
    <definedName name="QB_ROW_217040" localSheetId="1" hidden="1">Sheet1!$E$2393</definedName>
    <definedName name="QB_ROW_217050" localSheetId="1" hidden="1">Sheet1!$F$2400</definedName>
    <definedName name="QB_ROW_217340" localSheetId="1" hidden="1">Sheet1!$E$2402</definedName>
    <definedName name="QB_ROW_217350" localSheetId="1" hidden="1">Sheet1!$F$2401</definedName>
    <definedName name="QB_ROW_218050" localSheetId="1" hidden="1">Sheet1!$F$2394</definedName>
    <definedName name="QB_ROW_218350" localSheetId="1" hidden="1">Sheet1!$F$2395</definedName>
    <definedName name="QB_ROW_219040" localSheetId="1" hidden="1">Sheet1!$E$2379</definedName>
    <definedName name="QB_ROW_219340" localSheetId="1" hidden="1">Sheet1!$E$2380</definedName>
    <definedName name="QB_ROW_220040" localSheetId="1" hidden="1">Sheet1!$E$2381</definedName>
    <definedName name="QB_ROW_22010" localSheetId="1" hidden="1">Sheet1!$B$5027</definedName>
    <definedName name="QB_ROW_220340" localSheetId="1" hidden="1">Sheet1!$E$2382</definedName>
    <definedName name="QB_ROW_221040" localSheetId="1" hidden="1">Sheet1!$E$2383</definedName>
    <definedName name="QB_ROW_221050" localSheetId="1" hidden="1">Sheet1!$F$2386</definedName>
    <definedName name="QB_ROW_221340" localSheetId="1" hidden="1">Sheet1!$E$2388</definedName>
    <definedName name="QB_ROW_221350" localSheetId="1" hidden="1">Sheet1!$F$2387</definedName>
    <definedName name="QB_ROW_222050" localSheetId="1" hidden="1">Sheet1!$F$2396</definedName>
    <definedName name="QB_ROW_222350" localSheetId="1" hidden="1">Sheet1!$F$2397</definedName>
    <definedName name="QB_ROW_223050" localSheetId="1" hidden="1">Sheet1!$F$2398</definedName>
    <definedName name="QB_ROW_22310" localSheetId="1" hidden="1">Sheet1!$B$5028</definedName>
    <definedName name="QB_ROW_223350" localSheetId="1" hidden="1">Sheet1!$F$2399</definedName>
    <definedName name="QB_ROW_224050" localSheetId="1" hidden="1">Sheet1!$F$2384</definedName>
    <definedName name="QB_ROW_224350" localSheetId="1" hidden="1">Sheet1!$F$2385</definedName>
    <definedName name="QB_ROW_225040" localSheetId="1" hidden="1">Sheet1!$E$2521</definedName>
    <definedName name="QB_ROW_225340" localSheetId="1" hidden="1">Sheet1!$E$2522</definedName>
    <definedName name="QB_ROW_226040" localSheetId="1" hidden="1">Sheet1!$E$2549</definedName>
    <definedName name="QB_ROW_226340" localSheetId="1" hidden="1">Sheet1!$E$2550</definedName>
    <definedName name="QB_ROW_227040" localSheetId="1" hidden="1">Sheet1!$E$2501</definedName>
    <definedName name="QB_ROW_227340" localSheetId="1" hidden="1">Sheet1!$E$2502</definedName>
    <definedName name="QB_ROW_228040" localSheetId="1" hidden="1">Sheet1!$E$2523</definedName>
    <definedName name="QB_ROW_228340" localSheetId="1" hidden="1">Sheet1!$E$2524</definedName>
    <definedName name="QB_ROW_229050" localSheetId="1" hidden="1">Sheet1!$F$2325</definedName>
    <definedName name="QB_ROW_229350" localSheetId="1" hidden="1">Sheet1!$F$2326</definedName>
    <definedName name="QB_ROW_230040" localSheetId="1" hidden="1">Sheet1!$E$2308</definedName>
    <definedName name="QB_ROW_230050" localSheetId="1" hidden="1">Sheet1!$F$2315</definedName>
    <definedName name="QB_ROW_23010" localSheetId="1" hidden="1">Sheet1!$B$5033</definedName>
    <definedName name="QB_ROW_23020" localSheetId="1" hidden="1">Sheet1!$C$5582</definedName>
    <definedName name="QB_ROW_230340" localSheetId="1" hidden="1">Sheet1!$E$2317</definedName>
    <definedName name="QB_ROW_230350" localSheetId="1" hidden="1">Sheet1!$F$2316</definedName>
    <definedName name="QB_ROW_2310" localSheetId="1" hidden="1">Sheet1!$B$7536</definedName>
    <definedName name="QB_ROW_231050" localSheetId="1" hidden="1">Sheet1!$F$2311</definedName>
    <definedName name="QB_ROW_231350" localSheetId="1" hidden="1">Sheet1!$F$2312</definedName>
    <definedName name="QB_ROW_2320" localSheetId="1" hidden="1">Sheet1!$C$7535</definedName>
    <definedName name="QB_ROW_232050" localSheetId="1" hidden="1">Sheet1!$F$2313</definedName>
    <definedName name="QB_ROW_232350" localSheetId="1" hidden="1">Sheet1!$F$2314</definedName>
    <definedName name="QB_ROW_233040" localSheetId="1" hidden="1">Sheet1!$E$2306</definedName>
    <definedName name="QB_ROW_23310" localSheetId="1" hidden="1">Sheet1!$B$5584</definedName>
    <definedName name="QB_ROW_23320" localSheetId="1" hidden="1">Sheet1!$C$5583</definedName>
    <definedName name="QB_ROW_233340" localSheetId="1" hidden="1">Sheet1!$E$2307</definedName>
    <definedName name="QB_ROW_234040" localSheetId="1" hidden="1">Sheet1!$E$2304</definedName>
    <definedName name="QB_ROW_234340" localSheetId="1" hidden="1">Sheet1!$E$2305</definedName>
    <definedName name="QB_ROW_236040" localSheetId="1" hidden="1">Sheet1!$E$2407</definedName>
    <definedName name="QB_ROW_236340" localSheetId="1" hidden="1">Sheet1!$E$2408</definedName>
    <definedName name="QB_ROW_237040" localSheetId="1" hidden="1">Sheet1!$E$2409</definedName>
    <definedName name="QB_ROW_237340" localSheetId="1" hidden="1">Sheet1!$E$2410</definedName>
    <definedName name="QB_ROW_238040" localSheetId="1" hidden="1">Sheet1!$E$2403</definedName>
    <definedName name="QB_ROW_238340" localSheetId="1" hidden="1">Sheet1!$E$2404</definedName>
    <definedName name="QB_ROW_239030" localSheetId="1" hidden="1">Sheet1!$D$2568</definedName>
    <definedName name="QB_ROW_239330" localSheetId="1" hidden="1">Sheet1!$D$2569</definedName>
    <definedName name="QB_ROW_240050" localSheetId="1" hidden="1">Sheet1!$F$2321</definedName>
    <definedName name="QB_ROW_240350" localSheetId="1" hidden="1">Sheet1!$F$2322</definedName>
    <definedName name="QB_ROW_241010" localSheetId="1" hidden="1">Sheet1!$B$2172</definedName>
    <definedName name="QB_ROW_241310" localSheetId="1" hidden="1">Sheet1!$B$2173</definedName>
    <definedName name="QB_ROW_242010" localSheetId="1" hidden="1">Sheet1!$B$2196</definedName>
    <definedName name="QB_ROW_242310" localSheetId="1" hidden="1">Sheet1!$B$2197</definedName>
    <definedName name="QB_ROW_243020" localSheetId="1" hidden="1">Sheet1!$C$6892</definedName>
    <definedName name="QB_ROW_243320" localSheetId="1" hidden="1">Sheet1!$C$6893</definedName>
    <definedName name="QB_ROW_244020" localSheetId="1" hidden="1">Sheet1!$C$2183</definedName>
    <definedName name="QB_ROW_244320" localSheetId="1" hidden="1">Sheet1!$C$2184</definedName>
    <definedName name="QB_ROW_245050" localSheetId="1" hidden="1">Sheet1!$F$2309</definedName>
    <definedName name="QB_ROW_245350" localSheetId="1" hidden="1">Sheet1!$F$2310</definedName>
    <definedName name="QB_ROW_246040" localSheetId="1" hidden="1">Sheet1!$E$2557</definedName>
    <definedName name="QB_ROW_246340" localSheetId="1" hidden="1">Sheet1!$E$2558</definedName>
    <definedName name="QB_ROW_247040" localSheetId="1" hidden="1">Sheet1!$E$2537</definedName>
    <definedName name="QB_ROW_247340" localSheetId="1" hidden="1">Sheet1!$E$2538</definedName>
    <definedName name="QB_ROW_248040" localSheetId="1" hidden="1">Sheet1!$E$2541</definedName>
    <definedName name="QB_ROW_248340" localSheetId="1" hidden="1">Sheet1!$E$2542</definedName>
    <definedName name="QB_ROW_250020" localSheetId="1" hidden="1">Sheet1!$C$2163</definedName>
    <definedName name="QB_ROW_25020" localSheetId="1" hidden="1">Sheet1!$C$9045</definedName>
    <definedName name="QB_ROW_250320" localSheetId="1" hidden="1">Sheet1!$C$2164</definedName>
    <definedName name="QB_ROW_251020" localSheetId="1" hidden="1">Sheet1!$C$6904</definedName>
    <definedName name="QB_ROW_251320" localSheetId="1" hidden="1">Sheet1!$C$6905</definedName>
    <definedName name="QB_ROW_252040" localSheetId="1" hidden="1">Sheet1!$E$2519</definedName>
    <definedName name="QB_ROW_252340" localSheetId="1" hidden="1">Sheet1!$E$2520</definedName>
    <definedName name="QB_ROW_25301" localSheetId="1" hidden="1">Sheet1!$A$9104</definedName>
    <definedName name="QB_ROW_253020" localSheetId="1" hidden="1">Sheet1!$C$2565</definedName>
    <definedName name="QB_ROW_25320" localSheetId="1" hidden="1">Sheet1!$C$9046</definedName>
    <definedName name="QB_ROW_253320" localSheetId="1" hidden="1">Sheet1!$C$2566</definedName>
    <definedName name="QB_ROW_254040" localSheetId="1" hidden="1">Sheet1!$E$2405</definedName>
    <definedName name="QB_ROW_254340" localSheetId="1" hidden="1">Sheet1!$E$2406</definedName>
    <definedName name="QB_ROW_255020" localSheetId="1" hidden="1">Sheet1!$C$6866</definedName>
    <definedName name="QB_ROW_255320" localSheetId="1" hidden="1">Sheet1!$C$6867</definedName>
    <definedName name="QB_ROW_256040" localSheetId="1" hidden="1">Sheet1!$E$2503</definedName>
    <definedName name="QB_ROW_256340" localSheetId="1" hidden="1">Sheet1!$E$2504</definedName>
    <definedName name="QB_ROW_257030" localSheetId="1" hidden="1">Sheet1!$D$2414</definedName>
    <definedName name="QB_ROW_257040" localSheetId="1" hidden="1">Sheet1!$E$2423</definedName>
    <definedName name="QB_ROW_257330" localSheetId="1" hidden="1">Sheet1!$D$2425</definedName>
    <definedName name="QB_ROW_257340" localSheetId="1" hidden="1">Sheet1!$E$2424</definedName>
    <definedName name="QB_ROW_258040" localSheetId="1" hidden="1">Sheet1!$E$2419</definedName>
    <definedName name="QB_ROW_258340" localSheetId="1" hidden="1">Sheet1!$E$2420</definedName>
    <definedName name="QB_ROW_259040" localSheetId="1" hidden="1">Sheet1!$E$2421</definedName>
    <definedName name="QB_ROW_259340" localSheetId="1" hidden="1">Sheet1!$E$2422</definedName>
    <definedName name="QB_ROW_260040" localSheetId="1" hidden="1">Sheet1!$E$2551</definedName>
    <definedName name="QB_ROW_26020" localSheetId="1" hidden="1">Sheet1!$C$9047</definedName>
    <definedName name="QB_ROW_260340" localSheetId="1" hidden="1">Sheet1!$E$2552</definedName>
    <definedName name="QB_ROW_262040" localSheetId="1" hidden="1">Sheet1!$E$2525</definedName>
    <definedName name="QB_ROW_262340" localSheetId="1" hidden="1">Sheet1!$E$2526</definedName>
    <definedName name="QB_ROW_263010" localSheetId="1" hidden="1">Sheet1!$B$2198</definedName>
    <definedName name="QB_ROW_26320" localSheetId="1" hidden="1">Sheet1!$C$9051</definedName>
    <definedName name="QB_ROW_263310" localSheetId="1" hidden="1">Sheet1!$B$2199</definedName>
    <definedName name="QB_ROW_264020" localSheetId="1" hidden="1">Sheet1!$C$6888</definedName>
    <definedName name="QB_ROW_264320" localSheetId="1" hidden="1">Sheet1!$C$6889</definedName>
    <definedName name="QB_ROW_265040" localSheetId="1" hidden="1">Sheet1!$E$2505</definedName>
    <definedName name="QB_ROW_265340" localSheetId="1" hidden="1">Sheet1!$E$2506</definedName>
    <definedName name="QB_ROW_266010" localSheetId="1" hidden="1">Sheet1!$B$2200</definedName>
    <definedName name="QB_ROW_266020" localSheetId="1" hidden="1">Sheet1!$C$2209</definedName>
    <definedName name="QB_ROW_266310" localSheetId="1" hidden="1">Sheet1!$B$2211</definedName>
    <definedName name="QB_ROW_266320" localSheetId="1" hidden="1">Sheet1!$C$2210</definedName>
    <definedName name="QB_ROW_267020" localSheetId="1" hidden="1">Sheet1!$C$2207</definedName>
    <definedName name="QB_ROW_267320" localSheetId="1" hidden="1">Sheet1!$C$2208</definedName>
    <definedName name="QB_ROW_268020" localSheetId="1" hidden="1">Sheet1!$C$2201</definedName>
    <definedName name="QB_ROW_268320" localSheetId="1" hidden="1">Sheet1!$C$2202</definedName>
    <definedName name="QB_ROW_269020" localSheetId="1" hidden="1">Sheet1!$C$2205</definedName>
    <definedName name="QB_ROW_269320" localSheetId="1" hidden="1">Sheet1!$C$2206</definedName>
    <definedName name="QB_ROW_270020" localSheetId="1" hidden="1">Sheet1!$C$2203</definedName>
    <definedName name="QB_ROW_27020" localSheetId="1" hidden="1">Sheet1!$C$5036</definedName>
    <definedName name="QB_ROW_270320" localSheetId="1" hidden="1">Sheet1!$C$2204</definedName>
    <definedName name="QB_ROW_271020" localSheetId="1" hidden="1">Sheet1!$C$6890</definedName>
    <definedName name="QB_ROW_271320" localSheetId="1" hidden="1">Sheet1!$C$6891</definedName>
    <definedName name="QB_ROW_272040" localSheetId="1" hidden="1">Sheet1!$E$2417</definedName>
    <definedName name="QB_ROW_272340" localSheetId="1" hidden="1">Sheet1!$E$2418</definedName>
    <definedName name="QB_ROW_273030" localSheetId="1" hidden="1">Sheet1!$D$2426</definedName>
    <definedName name="QB_ROW_273040" localSheetId="1" hidden="1">Sheet1!$E$2467</definedName>
    <definedName name="QB_ROW_27320" localSheetId="1" hidden="1">Sheet1!$C$5037</definedName>
    <definedName name="QB_ROW_273330" localSheetId="1" hidden="1">Sheet1!$D$2469</definedName>
    <definedName name="QB_ROW_273340" localSheetId="1" hidden="1">Sheet1!$E$2468</definedName>
    <definedName name="QB_ROW_274040" localSheetId="1" hidden="1">Sheet1!$E$2427</definedName>
    <definedName name="QB_ROW_274050" localSheetId="1" hidden="1">Sheet1!$F$2434</definedName>
    <definedName name="QB_ROW_274340" localSheetId="1" hidden="1">Sheet1!$E$2436</definedName>
    <definedName name="QB_ROW_274350" localSheetId="1" hidden="1">Sheet1!$F$2435</definedName>
    <definedName name="QB_ROW_275040" localSheetId="1" hidden="1">Sheet1!$E$2457</definedName>
    <definedName name="QB_ROW_275050" localSheetId="1" hidden="1">Sheet1!$F$2464</definedName>
    <definedName name="QB_ROW_275340" localSheetId="1" hidden="1">Sheet1!$E$2466</definedName>
    <definedName name="QB_ROW_275350" localSheetId="1" hidden="1">Sheet1!$F$2465</definedName>
    <definedName name="QB_ROW_276040" localSheetId="1" hidden="1">Sheet1!$E$2447</definedName>
    <definedName name="QB_ROW_276050" localSheetId="1" hidden="1">Sheet1!$F$2454</definedName>
    <definedName name="QB_ROW_276340" localSheetId="1" hidden="1">Sheet1!$E$2456</definedName>
    <definedName name="QB_ROW_276350" localSheetId="1" hidden="1">Sheet1!$F$2455</definedName>
    <definedName name="QB_ROW_277040" localSheetId="1" hidden="1">Sheet1!$E$2437</definedName>
    <definedName name="QB_ROW_277050" localSheetId="1" hidden="1">Sheet1!$F$2444</definedName>
    <definedName name="QB_ROW_277340" localSheetId="1" hidden="1">Sheet1!$E$2446</definedName>
    <definedName name="QB_ROW_277350" localSheetId="1" hidden="1">Sheet1!$F$2445</definedName>
    <definedName name="QB_ROW_278050" localSheetId="1" hidden="1">Sheet1!$F$2430</definedName>
    <definedName name="QB_ROW_278350" localSheetId="1" hidden="1">Sheet1!$F$2431</definedName>
    <definedName name="QB_ROW_279050" localSheetId="1" hidden="1">Sheet1!$F$2428</definedName>
    <definedName name="QB_ROW_279350" localSheetId="1" hidden="1">Sheet1!$F$2429</definedName>
    <definedName name="QB_ROW_280050" localSheetId="1" hidden="1">Sheet1!$F$2432</definedName>
    <definedName name="QB_ROW_28010" localSheetId="1" hidden="1">Sheet1!$B$5031</definedName>
    <definedName name="QB_ROW_280350" localSheetId="1" hidden="1">Sheet1!$F$2433</definedName>
    <definedName name="QB_ROW_281050" localSheetId="1" hidden="1">Sheet1!$F$2438</definedName>
    <definedName name="QB_ROW_281350" localSheetId="1" hidden="1">Sheet1!$F$2439</definedName>
    <definedName name="QB_ROW_282050" localSheetId="1" hidden="1">Sheet1!$F$2440</definedName>
    <definedName name="QB_ROW_282350" localSheetId="1" hidden="1">Sheet1!$F$2441</definedName>
    <definedName name="QB_ROW_283050" localSheetId="1" hidden="1">Sheet1!$F$2442</definedName>
    <definedName name="QB_ROW_28310" localSheetId="1" hidden="1">Sheet1!$B$5032</definedName>
    <definedName name="QB_ROW_283350" localSheetId="1" hidden="1">Sheet1!$F$2443</definedName>
    <definedName name="QB_ROW_284050" localSheetId="1" hidden="1">Sheet1!$F$2448</definedName>
    <definedName name="QB_ROW_284350" localSheetId="1" hidden="1">Sheet1!$F$2449</definedName>
    <definedName name="QB_ROW_285050" localSheetId="1" hidden="1">Sheet1!$F$2450</definedName>
    <definedName name="QB_ROW_285350" localSheetId="1" hidden="1">Sheet1!$F$2451</definedName>
    <definedName name="QB_ROW_286050" localSheetId="1" hidden="1">Sheet1!$F$2452</definedName>
    <definedName name="QB_ROW_286350" localSheetId="1" hidden="1">Sheet1!$F$2453</definedName>
    <definedName name="QB_ROW_287050" localSheetId="1" hidden="1">Sheet1!$F$2458</definedName>
    <definedName name="QB_ROW_287350" localSheetId="1" hidden="1">Sheet1!$F$2459</definedName>
    <definedName name="QB_ROW_288050" localSheetId="1" hidden="1">Sheet1!$F$2460</definedName>
    <definedName name="QB_ROW_288350" localSheetId="1" hidden="1">Sheet1!$F$2461</definedName>
    <definedName name="QB_ROW_289050" localSheetId="1" hidden="1">Sheet1!$F$2462</definedName>
    <definedName name="QB_ROW_289350" localSheetId="1" hidden="1">Sheet1!$F$2463</definedName>
    <definedName name="QB_ROW_290010" localSheetId="1" hidden="1">Sheet1!$B$2212</definedName>
    <definedName name="QB_ROW_29020" localSheetId="1" hidden="1">Sheet1!$C$5601</definedName>
    <definedName name="QB_ROW_290310" localSheetId="1" hidden="1">Sheet1!$B$2213</definedName>
    <definedName name="QB_ROW_291020" localSheetId="1" hidden="1">Sheet1!$C$6934</definedName>
    <definedName name="QB_ROW_291320" localSheetId="1" hidden="1">Sheet1!$C$6935</definedName>
    <definedName name="QB_ROW_292010" localSheetId="1" hidden="1">Sheet1!$B$6994</definedName>
    <definedName name="QB_ROW_292020" localSheetId="1" hidden="1">Sheet1!$C$6997</definedName>
    <definedName name="QB_ROW_292310" localSheetId="1" hidden="1">Sheet1!$B$6999</definedName>
    <definedName name="QB_ROW_292320" localSheetId="1" hidden="1">Sheet1!$C$6998</definedName>
    <definedName name="QB_ROW_293020" localSheetId="1" hidden="1">Sheet1!$C$6995</definedName>
    <definedName name="QB_ROW_29320" localSheetId="1" hidden="1">Sheet1!$C$5602</definedName>
    <definedName name="QB_ROW_293320" localSheetId="1" hidden="1">Sheet1!$C$6996</definedName>
    <definedName name="QB_ROW_294030" localSheetId="1" hidden="1">Sheet1!$D$2470</definedName>
    <definedName name="QB_ROW_294040" localSheetId="1" hidden="1">Sheet1!$E$2477</definedName>
    <definedName name="QB_ROW_294330" localSheetId="1" hidden="1">Sheet1!$D$2479</definedName>
    <definedName name="QB_ROW_294340" localSheetId="1" hidden="1">Sheet1!$E$2478</definedName>
    <definedName name="QB_ROW_295010" localSheetId="1" hidden="1">Sheet1!$B$7222</definedName>
    <definedName name="QB_ROW_295310" localSheetId="1" hidden="1">Sheet1!$B$7223</definedName>
    <definedName name="QB_ROW_296040" localSheetId="1" hidden="1">Sheet1!$E$2415</definedName>
    <definedName name="QB_ROW_296340" localSheetId="1" hidden="1">Sheet1!$E$2416</definedName>
    <definedName name="QB_ROW_297020" localSheetId="1" hidden="1">Sheet1!$C$6932</definedName>
    <definedName name="QB_ROW_297320" localSheetId="1" hidden="1">Sheet1!$C$6933</definedName>
    <definedName name="QB_ROW_298030" localSheetId="1" hidden="1">Sheet1!$D$2480</definedName>
    <definedName name="QB_ROW_298040" localSheetId="1" hidden="1">Sheet1!$E$2487</definedName>
    <definedName name="QB_ROW_298330" localSheetId="1" hidden="1">Sheet1!$D$2489</definedName>
    <definedName name="QB_ROW_298340" localSheetId="1" hidden="1">Sheet1!$E$2488</definedName>
    <definedName name="QB_ROW_299040" localSheetId="1" hidden="1">Sheet1!$E$2483</definedName>
    <definedName name="QB_ROW_299340" localSheetId="1" hidden="1">Sheet1!$E$2484</definedName>
    <definedName name="QB_ROW_300040" localSheetId="1" hidden="1">Sheet1!$E$2481</definedName>
    <definedName name="QB_ROW_30010" localSheetId="1" hidden="1">Sheet1!$B$5608</definedName>
    <definedName name="QB_ROW_30020" localSheetId="1" hidden="1">Sheet1!$C$5611</definedName>
    <definedName name="QB_ROW_300340" localSheetId="1" hidden="1">Sheet1!$E$2482</definedName>
    <definedName name="QB_ROW_3010" localSheetId="1" hidden="1">Sheet1!$B$4577</definedName>
    <definedName name="QB_ROW_301040" localSheetId="1" hidden="1">Sheet1!$E$2485</definedName>
    <definedName name="QB_ROW_301340" localSheetId="1" hidden="1">Sheet1!$E$2486</definedName>
    <definedName name="QB_ROW_302040" localSheetId="1" hidden="1">Sheet1!$E$2473</definedName>
    <definedName name="QB_ROW_302340" localSheetId="1" hidden="1">Sheet1!$E$2474</definedName>
    <definedName name="QB_ROW_303020" localSheetId="1" hidden="1">Sheet1!$C$7425</definedName>
    <definedName name="QB_ROW_30310" localSheetId="1" hidden="1">Sheet1!$B$6754</definedName>
    <definedName name="QB_ROW_30320" localSheetId="1" hidden="1">Sheet1!$C$6753</definedName>
    <definedName name="QB_ROW_303320" localSheetId="1" hidden="1">Sheet1!$C$7426</definedName>
    <definedName name="QB_ROW_304040" localSheetId="1" hidden="1">Sheet1!$E$2471</definedName>
    <definedName name="QB_ROW_304340" localSheetId="1" hidden="1">Sheet1!$E$2472</definedName>
    <definedName name="QB_ROW_305040" localSheetId="1" hidden="1">Sheet1!$E$2475</definedName>
    <definedName name="QB_ROW_305340" localSheetId="1" hidden="1">Sheet1!$E$2476</definedName>
    <definedName name="QB_ROW_306010" localSheetId="1" hidden="1">Sheet1!$B$2297</definedName>
    <definedName name="QB_ROW_306310" localSheetId="1" hidden="1">Sheet1!$B$2298</definedName>
    <definedName name="QB_ROW_307010" localSheetId="1" hidden="1">Sheet1!$B$5585</definedName>
    <definedName name="QB_ROW_307310" localSheetId="1" hidden="1">Sheet1!$B$5586</definedName>
    <definedName name="QB_ROW_308040" localSheetId="1" hidden="1">Sheet1!$E$2539</definedName>
    <definedName name="QB_ROW_308340" localSheetId="1" hidden="1">Sheet1!$E$2540</definedName>
    <definedName name="QB_ROW_309020" localSheetId="1" hidden="1">Sheet1!$C$5609</definedName>
    <definedName name="QB_ROW_309320" localSheetId="1" hidden="1">Sheet1!$C$5610</definedName>
    <definedName name="QB_ROW_310010" localSheetId="1" hidden="1">Sheet1!$B$2188</definedName>
    <definedName name="QB_ROW_31010" localSheetId="1" hidden="1">Sheet1!$B$6931</definedName>
    <definedName name="QB_ROW_31020" localSheetId="1" hidden="1">Sheet1!$C$6950</definedName>
    <definedName name="QB_ROW_310310" localSheetId="1" hidden="1">Sheet1!$B$2189</definedName>
    <definedName name="QB_ROW_311040" localSheetId="1" hidden="1">Sheet1!$E$2529</definedName>
    <definedName name="QB_ROW_311340" localSheetId="1" hidden="1">Sheet1!$E$2530</definedName>
    <definedName name="QB_ROW_312020" localSheetId="1" hidden="1">Sheet1!$C$6918</definedName>
    <definedName name="QB_ROW_312320" localSheetId="1" hidden="1">Sheet1!$C$6919</definedName>
    <definedName name="QB_ROW_313010" localSheetId="1" hidden="1">Sheet1!$B$2293</definedName>
    <definedName name="QB_ROW_31310" localSheetId="1" hidden="1">Sheet1!$B$6952</definedName>
    <definedName name="QB_ROW_31320" localSheetId="1" hidden="1">Sheet1!$C$6951</definedName>
    <definedName name="QB_ROW_313310" localSheetId="1" hidden="1">Sheet1!$B$2294</definedName>
    <definedName name="QB_ROW_314010" localSheetId="1" hidden="1">Sheet1!$B$4575</definedName>
    <definedName name="QB_ROW_314310" localSheetId="1" hidden="1">Sheet1!$B$4576</definedName>
    <definedName name="QB_ROW_315020" localSheetId="1" hidden="1">Sheet1!$C$2219</definedName>
    <definedName name="QB_ROW_315320" localSheetId="1" hidden="1">Sheet1!$C$2220</definedName>
    <definedName name="QB_ROW_316010" localSheetId="1" hidden="1">Sheet1!$B$7000</definedName>
    <definedName name="QB_ROW_316020" localSheetId="1" hidden="1">Sheet1!$C$7007</definedName>
    <definedName name="QB_ROW_316310" localSheetId="1" hidden="1">Sheet1!$B$7009</definedName>
    <definedName name="QB_ROW_316320" localSheetId="1" hidden="1">Sheet1!$C$7008</definedName>
    <definedName name="QB_ROW_317030" localSheetId="1" hidden="1">Sheet1!$D$2490</definedName>
    <definedName name="QB_ROW_317330" localSheetId="1" hidden="1">Sheet1!$D$2491</definedName>
    <definedName name="QB_ROW_318040" localSheetId="1" hidden="1">Sheet1!$E$2511</definedName>
    <definedName name="QB_ROW_318340" localSheetId="1" hidden="1">Sheet1!$E$2512</definedName>
    <definedName name="QB_ROW_319040" localSheetId="1" hidden="1">Sheet1!$E$2555</definedName>
    <definedName name="QB_ROW_319340" localSheetId="1" hidden="1">Sheet1!$E$2556</definedName>
    <definedName name="QB_ROW_320010" localSheetId="1" hidden="1">Sheet1!$B$2192</definedName>
    <definedName name="QB_ROW_32020" localSheetId="1" hidden="1">Sheet1!$C$6974</definedName>
    <definedName name="QB_ROW_320310" localSheetId="1" hidden="1">Sheet1!$B$2193</definedName>
    <definedName name="QB_ROW_321010" localSheetId="1" hidden="1">Sheet1!$B$7010</definedName>
    <definedName name="QB_ROW_321310" localSheetId="1" hidden="1">Sheet1!$B$7011</definedName>
    <definedName name="QB_ROW_322030" localSheetId="1" hidden="1">Sheet1!$D$2492</definedName>
    <definedName name="QB_ROW_322330" localSheetId="1" hidden="1">Sheet1!$D$2493</definedName>
    <definedName name="QB_ROW_323040" localSheetId="1" hidden="1">Sheet1!$E$2513</definedName>
    <definedName name="QB_ROW_32320" localSheetId="1" hidden="1">Sheet1!$C$6975</definedName>
    <definedName name="QB_ROW_323340" localSheetId="1" hidden="1">Sheet1!$E$2514</definedName>
    <definedName name="QB_ROW_324020" localSheetId="1" hidden="1">Sheet1!$C$6902</definedName>
    <definedName name="QB_ROW_324320" localSheetId="1" hidden="1">Sheet1!$C$6903</definedName>
    <definedName name="QB_ROW_325010" localSheetId="1" hidden="1">Sheet1!$B$2226</definedName>
    <definedName name="QB_ROW_325310" localSheetId="1" hidden="1">Sheet1!$B$2227</definedName>
    <definedName name="QB_ROW_326040" localSheetId="1" hidden="1">Sheet1!$E$2507</definedName>
    <definedName name="QB_ROW_326340" localSheetId="1" hidden="1">Sheet1!$E$2508</definedName>
    <definedName name="QB_ROW_327040" localSheetId="1" hidden="1">Sheet1!$E$2527</definedName>
    <definedName name="QB_ROW_327340" localSheetId="1" hidden="1">Sheet1!$E$2528</definedName>
    <definedName name="QB_ROW_328040" localSheetId="1" hidden="1">Sheet1!$E$2553</definedName>
    <definedName name="QB_ROW_328340" localSheetId="1" hidden="1">Sheet1!$E$2554</definedName>
    <definedName name="QB_ROW_329010" localSheetId="1" hidden="1">Sheet1!$B$7012</definedName>
    <definedName name="QB_ROW_329310" localSheetId="1" hidden="1">Sheet1!$B$7021</definedName>
    <definedName name="QB_ROW_33010" localSheetId="1" hidden="1">Sheet1!$B$7097</definedName>
    <definedName name="QB_ROW_3310" localSheetId="1" hidden="1">Sheet1!$B$4578</definedName>
    <definedName name="QB_ROW_331010" localSheetId="1" hidden="1">Sheet1!$B$2228</definedName>
    <definedName name="QB_ROW_331310" localSheetId="1" hidden="1">Sheet1!$B$2229</definedName>
    <definedName name="QB_ROW_332010" localSheetId="1" hidden="1">Sheet1!$B$2214</definedName>
    <definedName name="QB_ROW_332020" localSheetId="1" hidden="1">Sheet1!$C$2221</definedName>
    <definedName name="QB_ROW_332310" localSheetId="1" hidden="1">Sheet1!$B$2225</definedName>
    <definedName name="QB_ROW_332320" localSheetId="1" hidden="1">Sheet1!$C$2224</definedName>
    <definedName name="QB_ROW_333020" localSheetId="1" hidden="1">Sheet1!$C$2217</definedName>
    <definedName name="QB_ROW_33310" localSheetId="1" hidden="1">Sheet1!$B$7182</definedName>
    <definedName name="QB_ROW_333320" localSheetId="1" hidden="1">Sheet1!$C$2218</definedName>
    <definedName name="QB_ROW_334020" localSheetId="1" hidden="1">Sheet1!$C$7003</definedName>
    <definedName name="QB_ROW_334320" localSheetId="1" hidden="1">Sheet1!$C$7004</definedName>
    <definedName name="QB_ROW_335020" localSheetId="1" hidden="1">Sheet1!$C$7001</definedName>
    <definedName name="QB_ROW_335320" localSheetId="1" hidden="1">Sheet1!$C$7002</definedName>
    <definedName name="QB_ROW_336030" localSheetId="1" hidden="1">Sheet1!$D$7298</definedName>
    <definedName name="QB_ROW_336330" localSheetId="1" hidden="1">Sheet1!$D$7311</definedName>
    <definedName name="QB_ROW_337030" localSheetId="1" hidden="1">Sheet1!$D$2494</definedName>
    <definedName name="QB_ROW_337330" localSheetId="1" hidden="1">Sheet1!$D$2495</definedName>
    <definedName name="QB_ROW_338020" localSheetId="1" hidden="1">Sheet1!$C$6916</definedName>
    <definedName name="QB_ROW_338320" localSheetId="1" hidden="1">Sheet1!$C$6917</definedName>
    <definedName name="QB_ROW_339020" localSheetId="1" hidden="1">Sheet1!$C$7461</definedName>
    <definedName name="QB_ROW_339320" localSheetId="1" hidden="1">Sheet1!$C$7488</definedName>
    <definedName name="QB_ROW_340020" localSheetId="1" hidden="1">Sheet1!$C$7417</definedName>
    <definedName name="QB_ROW_34010" localSheetId="1" hidden="1">Sheet1!$B$6865</definedName>
    <definedName name="QB_ROW_34020" localSheetId="1" hidden="1">Sheet1!$C$6894</definedName>
    <definedName name="QB_ROW_340320" localSheetId="1" hidden="1">Sheet1!$C$7418</definedName>
    <definedName name="QB_ROW_341030" localSheetId="1" hidden="1">Sheet1!$D$2570</definedName>
    <definedName name="QB_ROW_341330" localSheetId="1" hidden="1">Sheet1!$D$2571</definedName>
    <definedName name="QB_ROW_342020" localSheetId="1" hidden="1">Sheet1!$C$6838</definedName>
    <definedName name="QB_ROW_342320" localSheetId="1" hidden="1">Sheet1!$C$6839</definedName>
    <definedName name="QB_ROW_343040" localSheetId="1" hidden="1">Sheet1!$E$2531</definedName>
    <definedName name="QB_ROW_34310" localSheetId="1" hidden="1">Sheet1!$B$6896</definedName>
    <definedName name="QB_ROW_34320" localSheetId="1" hidden="1">Sheet1!$C$6895</definedName>
    <definedName name="QB_ROW_343340" localSheetId="1" hidden="1">Sheet1!$E$2532</definedName>
    <definedName name="QB_ROW_344020" localSheetId="1" hidden="1">Sheet1!$C$6882</definedName>
    <definedName name="QB_ROW_344320" localSheetId="1" hidden="1">Sheet1!$C$6883</definedName>
    <definedName name="QB_ROW_345020" localSheetId="1" hidden="1">Sheet1!$C$6836</definedName>
    <definedName name="QB_ROW_345320" localSheetId="1" hidden="1">Sheet1!$C$6837</definedName>
    <definedName name="QB_ROW_346020" localSheetId="1" hidden="1">Sheet1!$C$8561</definedName>
    <definedName name="QB_ROW_346320" localSheetId="1" hidden="1">Sheet1!$C$8562</definedName>
    <definedName name="QB_ROW_347020" localSheetId="1" hidden="1">Sheet1!$C$8563</definedName>
    <definedName name="QB_ROW_347320" localSheetId="1" hidden="1">Sheet1!$C$8565</definedName>
    <definedName name="QB_ROW_348020" localSheetId="1" hidden="1">Sheet1!$C$8558</definedName>
    <definedName name="QB_ROW_348320" localSheetId="1" hidden="1">Sheet1!$C$8560</definedName>
    <definedName name="QB_ROW_349010" localSheetId="1" hidden="1">Sheet1!$B$7022</definedName>
    <definedName name="QB_ROW_349310" localSheetId="1" hidden="1">Sheet1!$B$7028</definedName>
    <definedName name="QB_ROW_350010" localSheetId="1" hidden="1">Sheet1!$B$7029</definedName>
    <definedName name="QB_ROW_35010" localSheetId="1" hidden="1">Sheet1!$B$7537</definedName>
    <definedName name="QB_ROW_35020" localSheetId="1" hidden="1">Sheet1!$C$7952</definedName>
    <definedName name="QB_ROW_350310" localSheetId="1" hidden="1">Sheet1!$B$7030</definedName>
    <definedName name="QB_ROW_351020" localSheetId="1" hidden="1">Sheet1!$C$6846</definedName>
    <definedName name="QB_ROW_351320" localSheetId="1" hidden="1">Sheet1!$C$6847</definedName>
    <definedName name="QB_ROW_352040" localSheetId="1" hidden="1">Sheet1!$E$2509</definedName>
    <definedName name="QB_ROW_352340" localSheetId="1" hidden="1">Sheet1!$E$2510</definedName>
    <definedName name="QB_ROW_353030" localSheetId="1" hidden="1">Sheet1!$D$7312</definedName>
    <definedName name="QB_ROW_35310" localSheetId="1" hidden="1">Sheet1!$B$7954</definedName>
    <definedName name="QB_ROW_35320" localSheetId="1" hidden="1">Sheet1!$C$7953</definedName>
    <definedName name="QB_ROW_353330" localSheetId="1" hidden="1">Sheet1!$D$7325</definedName>
    <definedName name="QB_ROW_354020" localSheetId="1" hidden="1">Sheet1!$C$8566</definedName>
    <definedName name="QB_ROW_354320" localSheetId="1" hidden="1">Sheet1!$C$8568</definedName>
    <definedName name="QB_ROW_355020" localSheetId="1" hidden="1">Sheet1!$C$140</definedName>
    <definedName name="QB_ROW_355320" localSheetId="1" hidden="1">Sheet1!$C$153</definedName>
    <definedName name="QB_ROW_356040" localSheetId="1" hidden="1">Sheet1!$E$2547</definedName>
    <definedName name="QB_ROW_356340" localSheetId="1" hidden="1">Sheet1!$E$2548</definedName>
    <definedName name="QB_ROW_357040" localSheetId="1" hidden="1">Sheet1!$E$2499</definedName>
    <definedName name="QB_ROW_357340" localSheetId="1" hidden="1">Sheet1!$E$2500</definedName>
    <definedName name="QB_ROW_358010" localSheetId="1" hidden="1">Sheet1!$B$9040</definedName>
    <definedName name="QB_ROW_358310" localSheetId="1" hidden="1">Sheet1!$B$9041</definedName>
    <definedName name="QB_ROW_359010" localSheetId="1" hidden="1">Sheet1!$B$2230</definedName>
    <definedName name="QB_ROW_359310" localSheetId="1" hidden="1">Sheet1!$B$2233</definedName>
    <definedName name="QB_ROW_360010" localSheetId="1" hidden="1">Sheet1!$B$7031</definedName>
    <definedName name="QB_ROW_36010" localSheetId="1" hidden="1">Sheet1!$B$7955</definedName>
    <definedName name="QB_ROW_360310" localSheetId="1" hidden="1">Sheet1!$B$7032</definedName>
    <definedName name="QB_ROW_361020" localSheetId="1" hidden="1">Sheet1!$C$6954</definedName>
    <definedName name="QB_ROW_361320" localSheetId="1" hidden="1">Sheet1!$C$6955</definedName>
    <definedName name="QB_ROW_362030" localSheetId="1" hidden="1">Sheet1!$D$2337</definedName>
    <definedName name="QB_ROW_362040" localSheetId="1" hidden="1">Sheet1!$E$2344</definedName>
    <definedName name="QB_ROW_362330" localSheetId="1" hidden="1">Sheet1!$D$2346</definedName>
    <definedName name="QB_ROW_362340" localSheetId="1" hidden="1">Sheet1!$E$2345</definedName>
    <definedName name="QB_ROW_363040" localSheetId="1" hidden="1">Sheet1!$E$2338</definedName>
    <definedName name="QB_ROW_36310" localSheetId="1" hidden="1">Sheet1!$B$7956</definedName>
    <definedName name="QB_ROW_363340" localSheetId="1" hidden="1">Sheet1!$E$2339</definedName>
    <definedName name="QB_ROW_364040" localSheetId="1" hidden="1">Sheet1!$E$2340</definedName>
    <definedName name="QB_ROW_364340" localSheetId="1" hidden="1">Sheet1!$E$2341</definedName>
    <definedName name="QB_ROW_365020" localSheetId="1" hidden="1">Sheet1!$C$6842</definedName>
    <definedName name="QB_ROW_365320" localSheetId="1" hidden="1">Sheet1!$C$6843</definedName>
    <definedName name="QB_ROW_366040" localSheetId="1" hidden="1">Sheet1!$E$2342</definedName>
    <definedName name="QB_ROW_366340" localSheetId="1" hidden="1">Sheet1!$E$2343</definedName>
    <definedName name="QB_ROW_367020" localSheetId="1" hidden="1">Sheet1!$C$7427</definedName>
    <definedName name="QB_ROW_367320" localSheetId="1" hidden="1">Sheet1!$C$7454</definedName>
    <definedName name="QB_ROW_368010" localSheetId="1" hidden="1">Sheet1!$B$2</definedName>
    <definedName name="QB_ROW_368310" localSheetId="1" hidden="1">Sheet1!$B$49</definedName>
    <definedName name="QB_ROW_369020" localSheetId="1" hidden="1">Sheet1!$C$7423</definedName>
    <definedName name="QB_ROW_369320" localSheetId="1" hidden="1">Sheet1!$C$7424</definedName>
    <definedName name="QB_ROW_370020" localSheetId="1" hidden="1">Sheet1!$C$8601</definedName>
    <definedName name="QB_ROW_37010" localSheetId="1" hidden="1">Sheet1!$B$7957</definedName>
    <definedName name="QB_ROW_370320" localSheetId="1" hidden="1">Sheet1!$C$8606</definedName>
    <definedName name="QB_ROW_371020" localSheetId="1" hidden="1">Sheet1!$C$8590</definedName>
    <definedName name="QB_ROW_371320" localSheetId="1" hidden="1">Sheet1!$C$8593</definedName>
    <definedName name="QB_ROW_372020" localSheetId="1" hidden="1">Sheet1!$C$8596</definedName>
    <definedName name="QB_ROW_372320" localSheetId="1" hidden="1">Sheet1!$C$8600</definedName>
    <definedName name="QB_ROW_373020" localSheetId="1" hidden="1">Sheet1!$C$8594</definedName>
    <definedName name="QB_ROW_37310" localSheetId="1" hidden="1">Sheet1!$B$7978</definedName>
    <definedName name="QB_ROW_373320" localSheetId="1" hidden="1">Sheet1!$C$8595</definedName>
    <definedName name="QB_ROW_374020" localSheetId="1" hidden="1">Sheet1!$C$2215</definedName>
    <definedName name="QB_ROW_374320" localSheetId="1" hidden="1">Sheet1!$C$2216</definedName>
    <definedName name="QB_ROW_375030" localSheetId="1" hidden="1">Sheet1!$D$2335</definedName>
    <definedName name="QB_ROW_375330" localSheetId="1" hidden="1">Sheet1!$D$2336</definedName>
    <definedName name="QB_ROW_376010" localSheetId="1" hidden="1">Sheet1!$B$4587</definedName>
    <definedName name="QB_ROW_376310" localSheetId="1" hidden="1">Sheet1!$B$4709</definedName>
    <definedName name="QB_ROW_377020" localSheetId="1" hidden="1">Sheet1!$C$7005</definedName>
    <definedName name="QB_ROW_377320" localSheetId="1" hidden="1">Sheet1!$C$7006</definedName>
    <definedName name="QB_ROW_378020" localSheetId="1" hidden="1">Sheet1!$C$2249</definedName>
    <definedName name="QB_ROW_378320" localSheetId="1" hidden="1">Sheet1!$C$2277</definedName>
    <definedName name="QB_ROW_379020" localSheetId="1" hidden="1">Sheet1!$C$4920</definedName>
    <definedName name="QB_ROW_379320" localSheetId="1" hidden="1">Sheet1!$C$5022</definedName>
    <definedName name="QB_ROW_38010" localSheetId="1" hidden="1">Sheet1!$B$7979</definedName>
    <definedName name="QB_ROW_381030" localSheetId="1" hidden="1">Sheet1!$D$2347</definedName>
    <definedName name="QB_ROW_381040" localSheetId="1" hidden="1">Sheet1!$E$2375</definedName>
    <definedName name="QB_ROW_381330" localSheetId="1" hidden="1">Sheet1!$D$2377</definedName>
    <definedName name="QB_ROW_381340" localSheetId="1" hidden="1">Sheet1!$E$2376</definedName>
    <definedName name="QB_ROW_382040" localSheetId="1" hidden="1">Sheet1!$E$2354</definedName>
    <definedName name="QB_ROW_382340" localSheetId="1" hidden="1">Sheet1!$E$2368</definedName>
    <definedName name="QB_ROW_383040" localSheetId="1" hidden="1">Sheet1!$E$2348</definedName>
    <definedName name="QB_ROW_38310" localSheetId="1" hidden="1">Sheet1!$B$7999</definedName>
    <definedName name="QB_ROW_383340" localSheetId="1" hidden="1">Sheet1!$E$2353</definedName>
    <definedName name="QB_ROW_384020" localSheetId="1" hidden="1">Sheet1!$C$6964</definedName>
    <definedName name="QB_ROW_384320" localSheetId="1" hidden="1">Sheet1!$C$6971</definedName>
    <definedName name="QB_ROW_385020" localSheetId="1" hidden="1">Sheet1!$C$7253</definedName>
    <definedName name="QB_ROW_385320" localSheetId="1" hidden="1">Sheet1!$C$7280</definedName>
    <definedName name="QB_ROW_386040" localSheetId="1" hidden="1">Sheet1!$E$2369</definedName>
    <definedName name="QB_ROW_386340" localSheetId="1" hidden="1">Sheet1!$E$2374</definedName>
    <definedName name="QB_ROW_387010" localSheetId="1" hidden="1">Sheet1!$B$2234</definedName>
    <definedName name="QB_ROW_387020" localSheetId="1" hidden="1">Sheet1!$C$2280</definedName>
    <definedName name="QB_ROW_387310" localSheetId="1" hidden="1">Sheet1!$B$2284</definedName>
    <definedName name="QB_ROW_387320" localSheetId="1" hidden="1">Sheet1!$C$2283</definedName>
    <definedName name="QB_ROW_388020" localSheetId="1" hidden="1">Sheet1!$C$2235</definedName>
    <definedName name="QB_ROW_388320" localSheetId="1" hidden="1">Sheet1!$C$2248</definedName>
    <definedName name="QB_ROW_389020" localSheetId="1" hidden="1">Sheet1!$C$6976</definedName>
    <definedName name="QB_ROW_389320" localSheetId="1" hidden="1">Sheet1!$C$6981</definedName>
    <definedName name="QB_ROW_390020" localSheetId="1" hidden="1">Sheet1!$C$2278</definedName>
    <definedName name="QB_ROW_39010" localSheetId="1" hidden="1">Sheet1!$B$8000</definedName>
    <definedName name="QB_ROW_390320" localSheetId="1" hidden="1">Sheet1!$C$2279</definedName>
    <definedName name="QB_ROW_391030" localSheetId="1" hidden="1">Sheet1!$D$2572</definedName>
    <definedName name="QB_ROW_391330" localSheetId="1" hidden="1">Sheet1!$D$2575</definedName>
    <definedName name="QB_ROW_392020" localSheetId="1" hidden="1">Sheet1!$C$7517</definedName>
    <definedName name="QB_ROW_392320" localSheetId="1" hidden="1">Sheet1!$C$7529</definedName>
    <definedName name="QB_ROW_393020" localSheetId="1" hidden="1">Sheet1!$C$8607</definedName>
    <definedName name="QB_ROW_39310" localSheetId="1" hidden="1">Sheet1!$B$8001</definedName>
    <definedName name="QB_ROW_393320" localSheetId="1" hidden="1">Sheet1!$C$8609</definedName>
    <definedName name="QB_ROW_394020" localSheetId="1" hidden="1">Sheet1!$C$7281</definedName>
    <definedName name="QB_ROW_394320" localSheetId="1" hidden="1">Sheet1!$C$7282</definedName>
    <definedName name="QB_ROW_395010" localSheetId="1" hidden="1">Sheet1!$B$5029</definedName>
    <definedName name="QB_ROW_395310" localSheetId="1" hidden="1">Sheet1!$B$5030</definedName>
    <definedName name="QB_ROW_396020" localSheetId="1" hidden="1">Sheet1!$C$7532</definedName>
    <definedName name="QB_ROW_396320" localSheetId="1" hidden="1">Sheet1!$C$7533</definedName>
    <definedName name="QB_ROW_397020" localSheetId="1" hidden="1">Sheet1!$C$8610</definedName>
    <definedName name="QB_ROW_397320" localSheetId="1" hidden="1">Sheet1!$C$8611</definedName>
    <definedName name="QB_ROW_40010" localSheetId="1" hidden="1">Sheet1!$B$8002</definedName>
    <definedName name="QB_ROW_4010" localSheetId="1" hidden="1">Sheet1!$B$9100</definedName>
    <definedName name="QB_ROW_40310" localSheetId="1" hidden="1">Sheet1!$B$8004</definedName>
    <definedName name="QB_ROW_41010" localSheetId="1" hidden="1">Sheet1!$B$8005</definedName>
    <definedName name="QB_ROW_41310" localSheetId="1" hidden="1">Sheet1!$B$8007</definedName>
    <definedName name="QB_ROW_42010" localSheetId="1" hidden="1">Sheet1!$B$8008</definedName>
    <definedName name="QB_ROW_42020" localSheetId="1" hidden="1">Sheet1!$C$8041</definedName>
    <definedName name="QB_ROW_42310" localSheetId="1" hidden="1">Sheet1!$B$8043</definedName>
    <definedName name="QB_ROW_42320" localSheetId="1" hidden="1">Sheet1!$C$8042</definedName>
    <definedName name="QB_ROW_43010" localSheetId="1" hidden="1">Sheet1!$B$8044</definedName>
    <definedName name="QB_ROW_4310" localSheetId="1" hidden="1">Sheet1!$B$9101</definedName>
    <definedName name="QB_ROW_43310" localSheetId="1" hidden="1">Sheet1!$B$8061</definedName>
    <definedName name="QB_ROW_44010" localSheetId="1" hidden="1">Sheet1!$B$8062</definedName>
    <definedName name="QB_ROW_44310" localSheetId="1" hidden="1">Sheet1!$B$8066</definedName>
    <definedName name="QB_ROW_45010" localSheetId="1" hidden="1">Sheet1!$B$8067</definedName>
    <definedName name="QB_ROW_45310" localSheetId="1" hidden="1">Sheet1!$B$8079</definedName>
    <definedName name="QB_ROW_46010" localSheetId="1" hidden="1">Sheet1!$B$8080</definedName>
    <definedName name="QB_ROW_46310" localSheetId="1" hidden="1">Sheet1!$B$8081</definedName>
    <definedName name="QB_ROW_47010" localSheetId="1" hidden="1">Sheet1!$B$8082</definedName>
    <definedName name="QB_ROW_47310" localSheetId="1" hidden="1">Sheet1!$B$8132</definedName>
    <definedName name="QB_ROW_48010" localSheetId="1" hidden="1">Sheet1!$B$8133</definedName>
    <definedName name="QB_ROW_48020" localSheetId="1" hidden="1">Sheet1!$C$8165</definedName>
    <definedName name="QB_ROW_48310" localSheetId="1" hidden="1">Sheet1!$B$8168</definedName>
    <definedName name="QB_ROW_48320" localSheetId="1" hidden="1">Sheet1!$C$8167</definedName>
    <definedName name="QB_ROW_49010" localSheetId="1" hidden="1">Sheet1!$B$8169</definedName>
    <definedName name="QB_ROW_49310" localSheetId="1" hidden="1">Sheet1!$B$8172</definedName>
    <definedName name="QB_ROW_50010" localSheetId="1" hidden="1">Sheet1!$B$8173</definedName>
    <definedName name="QB_ROW_5010" localSheetId="1" hidden="1">Sheet1!$B$2295</definedName>
    <definedName name="QB_ROW_50310" localSheetId="1" hidden="1">Sheet1!$B$8208</definedName>
    <definedName name="QB_ROW_51010" localSheetId="1" hidden="1">Sheet1!$B$8209</definedName>
    <definedName name="QB_ROW_51310" localSheetId="1" hidden="1">Sheet1!$B$8210</definedName>
    <definedName name="QB_ROW_52010" localSheetId="1" hidden="1">Sheet1!$B$8259</definedName>
    <definedName name="QB_ROW_52310" localSheetId="1" hidden="1">Sheet1!$B$8527</definedName>
    <definedName name="QB_ROW_53010" localSheetId="1" hidden="1">Sheet1!$B$9044</definedName>
    <definedName name="QB_ROW_53020" localSheetId="1" hidden="1">Sheet1!$C$9095</definedName>
    <definedName name="QB_ROW_5310" localSheetId="1" hidden="1">Sheet1!$B$2296</definedName>
    <definedName name="QB_ROW_53310" localSheetId="1" hidden="1">Sheet1!$B$9097</definedName>
    <definedName name="QB_ROW_53320" localSheetId="1" hidden="1">Sheet1!$C$9096</definedName>
    <definedName name="QB_ROW_54030" localSheetId="1" hidden="1">Sheet1!$D$9074</definedName>
    <definedName name="QB_ROW_54330" localSheetId="1" hidden="1">Sheet1!$D$9087</definedName>
    <definedName name="QB_ROW_55030" localSheetId="1" hidden="1">Sheet1!$D$9090</definedName>
    <definedName name="QB_ROW_55330" localSheetId="1" hidden="1">Sheet1!$D$9091</definedName>
    <definedName name="QB_ROW_56020" localSheetId="1" hidden="1">Sheet1!$C$9066</definedName>
    <definedName name="QB_ROW_56320" localSheetId="1" hidden="1">Sheet1!$C$9072</definedName>
    <definedName name="QB_ROW_57010" localSheetId="1" hidden="1">Sheet1!$B$8531</definedName>
    <definedName name="QB_ROW_57310" localSheetId="1" hidden="1">Sheet1!$B$8556</definedName>
    <definedName name="QB_ROW_58010" localSheetId="1" hidden="1">Sheet1!$B$8557</definedName>
    <definedName name="QB_ROW_58020" localSheetId="1" hidden="1">Sheet1!$C$8584</definedName>
    <definedName name="QB_ROW_58310" localSheetId="1" hidden="1">Sheet1!$B$8588</definedName>
    <definedName name="QB_ROW_58320" localSheetId="1" hidden="1">Sheet1!$C$8587</definedName>
    <definedName name="QB_ROW_59010" localSheetId="1" hidden="1">Sheet1!$B$8615</definedName>
    <definedName name="QB_ROW_59310" localSheetId="1" hidden="1">Sheet1!$B$9033</definedName>
    <definedName name="QB_ROW_60010" localSheetId="1" hidden="1">Sheet1!$B$7033</definedName>
    <definedName name="QB_ROW_6010" localSheetId="1" hidden="1">Sheet1!$B$169</definedName>
    <definedName name="QB_ROW_60310" localSheetId="1" hidden="1">Sheet1!$B$7094</definedName>
    <definedName name="QB_ROW_61010" localSheetId="1" hidden="1">Sheet1!$B$6923</definedName>
    <definedName name="QB_ROW_61020" localSheetId="1" hidden="1">Sheet1!$C$6928</definedName>
    <definedName name="QB_ROW_61310" localSheetId="1" hidden="1">Sheet1!$B$6930</definedName>
    <definedName name="QB_ROW_61320" localSheetId="1" hidden="1">Sheet1!$C$6929</definedName>
    <definedName name="QB_ROW_62010" localSheetId="1" hidden="1">Sheet1!$B$6755</definedName>
    <definedName name="QB_ROW_62310" localSheetId="1" hidden="1">Sheet1!$B$6828</definedName>
    <definedName name="QB_ROW_63020" localSheetId="1" hidden="1">Sheet1!$C$2580</definedName>
    <definedName name="QB_ROW_6310" localSheetId="1" hidden="1">Sheet1!$B$2147</definedName>
    <definedName name="QB_ROW_63320" localSheetId="1" hidden="1">Sheet1!$C$2581</definedName>
    <definedName name="QB_ROW_64010" localSheetId="1" hidden="1">Sheet1!$B$7220</definedName>
    <definedName name="QB_ROW_64310" localSheetId="1" hidden="1">Sheet1!$B$7221</definedName>
    <definedName name="QB_ROW_65010" localSheetId="1" hidden="1">Sheet1!$B$7183</definedName>
    <definedName name="QB_ROW_65310" localSheetId="1" hidden="1">Sheet1!$B$7219</definedName>
    <definedName name="QB_ROW_66010" localSheetId="1" hidden="1">Sheet1!$B$8211</definedName>
    <definedName name="QB_ROW_66310" localSheetId="1" hidden="1">Sheet1!$B$8250</definedName>
    <definedName name="QB_ROW_67010" localSheetId="1" hidden="1">Sheet1!$B$8251</definedName>
    <definedName name="QB_ROW_67310" localSheetId="1" hidden="1">Sheet1!$B$8258</definedName>
    <definedName name="QB_ROW_68010" localSheetId="1" hidden="1">Sheet1!$B$5606</definedName>
    <definedName name="QB_ROW_68310" localSheetId="1" hidden="1">Sheet1!$B$5607</definedName>
    <definedName name="QB_ROW_69010" localSheetId="1" hidden="1">Sheet1!$B$2299</definedName>
    <definedName name="QB_ROW_69310" localSheetId="1" hidden="1">Sheet1!$B$2300</definedName>
    <definedName name="QB_ROW_70010" localSheetId="1" hidden="1">Sheet1!$B$2152</definedName>
    <definedName name="QB_ROW_7010" localSheetId="1" hidden="1">Sheet1!$B$2150</definedName>
    <definedName name="QB_ROW_70310" localSheetId="1" hidden="1">Sheet1!$B$2153</definedName>
    <definedName name="QB_ROW_71010" localSheetId="1" hidden="1">Sheet1!$B$7095</definedName>
    <definedName name="QB_ROW_71310" localSheetId="1" hidden="1">Sheet1!$B$7096</definedName>
    <definedName name="QB_ROW_72010" localSheetId="1" hidden="1">Sheet1!$B$6851</definedName>
    <definedName name="QB_ROW_72020" localSheetId="1" hidden="1">Sheet1!$C$6862</definedName>
    <definedName name="QB_ROW_72310" localSheetId="1" hidden="1">Sheet1!$B$6864</definedName>
    <definedName name="QB_ROW_72320" localSheetId="1" hidden="1">Sheet1!$C$6863</definedName>
    <definedName name="QB_ROW_73010" localSheetId="1" hidden="1">Sheet1!$B$9042</definedName>
    <definedName name="QB_ROW_7310" localSheetId="1" hidden="1">Sheet1!$B$2151</definedName>
    <definedName name="QB_ROW_73310" localSheetId="1" hidden="1">Sheet1!$B$9043</definedName>
    <definedName name="QB_ROW_75010" localSheetId="1" hidden="1">Sheet1!$B$8528</definedName>
    <definedName name="QB_ROW_75310" localSheetId="1" hidden="1">Sheet1!$B$8530</definedName>
    <definedName name="QB_ROW_76010" localSheetId="1" hidden="1">Sheet1!$B$2154</definedName>
    <definedName name="QB_ROW_76310" localSheetId="1" hidden="1">Sheet1!$B$2155</definedName>
    <definedName name="QB_ROW_77020" localSheetId="1" hidden="1">Sheet1!$C$2157</definedName>
    <definedName name="QB_ROW_77320" localSheetId="1" hidden="1">Sheet1!$C$2158</definedName>
    <definedName name="QB_ROW_78010" localSheetId="1" hidden="1">Sheet1!$B$6897</definedName>
    <definedName name="QB_ROW_78020" localSheetId="1" hidden="1">Sheet1!$C$6920</definedName>
    <definedName name="QB_ROW_78310" localSheetId="1" hidden="1">Sheet1!$B$6922</definedName>
    <definedName name="QB_ROW_78320" localSheetId="1" hidden="1">Sheet1!$C$6921</definedName>
    <definedName name="QB_ROW_79010" localSheetId="1" hidden="1">Sheet1!$B$9034</definedName>
    <definedName name="QB_ROW_79310" localSheetId="1" hidden="1">Sheet1!$B$9039</definedName>
    <definedName name="QB_ROW_80010" localSheetId="1" hidden="1">Sheet1!$B$6829</definedName>
    <definedName name="QB_ROW_80020" localSheetId="1" hidden="1">Sheet1!$C$6848</definedName>
    <definedName name="QB_ROW_8020" localSheetId="1" hidden="1">Sheet1!$C$2286</definedName>
    <definedName name="QB_ROW_80310" localSheetId="1" hidden="1">Sheet1!$B$6850</definedName>
    <definedName name="QB_ROW_80320" localSheetId="1" hidden="1">Sheet1!$C$6849</definedName>
    <definedName name="QB_ROW_81020" localSheetId="1" hidden="1">Sheet1!$C$6868</definedName>
    <definedName name="QB_ROW_81320" localSheetId="1" hidden="1">Sheet1!$C$6869</definedName>
    <definedName name="QB_ROW_82020" localSheetId="1" hidden="1">Sheet1!$C$6870</definedName>
    <definedName name="QB_ROW_82320" localSheetId="1" hidden="1">Sheet1!$C$6871</definedName>
    <definedName name="QB_ROW_83020" localSheetId="1" hidden="1">Sheet1!$C$6872</definedName>
    <definedName name="QB_ROW_8320" localSheetId="1" hidden="1">Sheet1!$C$2287</definedName>
    <definedName name="QB_ROW_83320" localSheetId="1" hidden="1">Sheet1!$C$6873</definedName>
    <definedName name="QB_ROW_84020" localSheetId="1" hidden="1">Sheet1!$C$6860</definedName>
    <definedName name="QB_ROW_84320" localSheetId="1" hidden="1">Sheet1!$C$6861</definedName>
    <definedName name="QB_ROW_85020" localSheetId="1" hidden="1">Sheet1!$C$6856</definedName>
    <definedName name="QB_ROW_85320" localSheetId="1" hidden="1">Sheet1!$C$6857</definedName>
    <definedName name="QB_ROW_86020" localSheetId="1" hidden="1">Sheet1!$C$6942</definedName>
    <definedName name="QB_ROW_86320" localSheetId="1" hidden="1">Sheet1!$C$6943</definedName>
    <definedName name="QB_ROW_87020" localSheetId="1" hidden="1">Sheet1!$C$6940</definedName>
    <definedName name="QB_ROW_87320" localSheetId="1" hidden="1">Sheet1!$C$6941</definedName>
    <definedName name="QB_ROW_88020" localSheetId="1" hidden="1">Sheet1!$C$6840</definedName>
    <definedName name="QB_ROW_88320" localSheetId="1" hidden="1">Sheet1!$C$6841</definedName>
    <definedName name="QB_ROW_89020" localSheetId="1" hidden="1">Sheet1!$C$7459</definedName>
    <definedName name="QB_ROW_89320" localSheetId="1" hidden="1">Sheet1!$C$7460</definedName>
    <definedName name="QB_ROW_90020" localSheetId="1" hidden="1">Sheet1!$C$7457</definedName>
    <definedName name="QB_ROW_9020" localSheetId="1" hidden="1">Sheet1!$C$2288</definedName>
    <definedName name="QB_ROW_90320" localSheetId="1" hidden="1">Sheet1!$C$7458</definedName>
    <definedName name="QB_ROW_91020" localSheetId="1" hidden="1">Sheet1!$C$7419</definedName>
    <definedName name="QB_ROW_91320" localSheetId="1" hidden="1">Sheet1!$C$7420</definedName>
    <definedName name="QB_ROW_92020" localSheetId="1" hidden="1">Sheet1!$C$7389</definedName>
    <definedName name="QB_ROW_92320" localSheetId="1" hidden="1">Sheet1!$C$7416</definedName>
    <definedName name="QB_ROW_93020" localSheetId="1" hidden="1">Sheet1!$C$7530</definedName>
    <definedName name="QB_ROW_9320" localSheetId="1" hidden="1">Sheet1!$C$2289</definedName>
    <definedName name="QB_ROW_93320" localSheetId="1" hidden="1">Sheet1!$C$7531</definedName>
    <definedName name="QB_ROW_94020" localSheetId="1" hidden="1">Sheet1!$C$8580</definedName>
    <definedName name="QB_ROW_94320" localSheetId="1" hidden="1">Sheet1!$C$8581</definedName>
    <definedName name="QB_ROW_95020" localSheetId="1" hidden="1">Sheet1!$C$8569</definedName>
    <definedName name="QB_ROW_95320" localSheetId="1" hidden="1">Sheet1!$C$8575</definedName>
    <definedName name="QB_ROW_96020" localSheetId="1" hidden="1">Sheet1!$C$8578</definedName>
    <definedName name="QB_ROW_96320" localSheetId="1" hidden="1">Sheet1!$C$8579</definedName>
    <definedName name="QB_ROW_97020" localSheetId="1" hidden="1">Sheet1!$C$8576</definedName>
    <definedName name="QB_ROW_97320" localSheetId="1" hidden="1">Sheet1!$C$8577</definedName>
    <definedName name="QB_ROW_98020" localSheetId="1" hidden="1">Sheet1!$C$7538</definedName>
    <definedName name="QB_ROW_98320" localSheetId="1" hidden="1">Sheet1!$C$7907</definedName>
    <definedName name="QB_ROW_99020" localSheetId="1" hidden="1">Sheet1!$C$7914</definedName>
    <definedName name="QB_ROW_99320" localSheetId="1" hidden="1">Sheet1!$C$7951</definedName>
    <definedName name="QBCANSUPPORTUPDATE" localSheetId="1">TRUE</definedName>
    <definedName name="QBCOMPANYFILENAME" localSheetId="1">"C:\Users\BCWD_Main\Documents\Quickbooks\Company Files\Fixed_Breathitt County Water District.QBW"</definedName>
    <definedName name="QBENDDATE" localSheetId="1">20211231</definedName>
    <definedName name="QBHEADERSONSCREEN" localSheetId="1">FALSE</definedName>
    <definedName name="QBMETADATASIZE" localSheetId="1">7585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"33c5e7a0204c4c418fb8e768ad32a5cb"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6</definedName>
    <definedName name="QBSTARTDATE" localSheetId="1">20210101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9104" i="1" l="1"/>
  <c r="U9104" i="1"/>
  <c r="W9103" i="1"/>
  <c r="W9101" i="1"/>
  <c r="W9099" i="1"/>
  <c r="W9097" i="1"/>
  <c r="U9097" i="1"/>
  <c r="W9096" i="1"/>
  <c r="W9094" i="1"/>
  <c r="U9094" i="1"/>
  <c r="W9093" i="1"/>
  <c r="W9091" i="1"/>
  <c r="W9089" i="1"/>
  <c r="W9087" i="1"/>
  <c r="U9087" i="1"/>
  <c r="W9086" i="1"/>
  <c r="W9085" i="1"/>
  <c r="W9084" i="1"/>
  <c r="W9083" i="1"/>
  <c r="W9082" i="1"/>
  <c r="W9081" i="1"/>
  <c r="W9080" i="1"/>
  <c r="W9079" i="1"/>
  <c r="W9078" i="1"/>
  <c r="W9077" i="1"/>
  <c r="W9076" i="1"/>
  <c r="W9075" i="1"/>
  <c r="W9072" i="1"/>
  <c r="U9072" i="1"/>
  <c r="W9071" i="1"/>
  <c r="W9070" i="1"/>
  <c r="W9069" i="1"/>
  <c r="W9068" i="1"/>
  <c r="W9067" i="1"/>
  <c r="W9065" i="1"/>
  <c r="U9065" i="1"/>
  <c r="W9064" i="1"/>
  <c r="W9063" i="1"/>
  <c r="W9062" i="1"/>
  <c r="W9061" i="1"/>
  <c r="W9060" i="1"/>
  <c r="W9059" i="1"/>
  <c r="W9058" i="1"/>
  <c r="W9057" i="1"/>
  <c r="W9056" i="1"/>
  <c r="W9055" i="1"/>
  <c r="W9054" i="1"/>
  <c r="W9053" i="1"/>
  <c r="W9051" i="1"/>
  <c r="U9051" i="1"/>
  <c r="W9050" i="1"/>
  <c r="W9049" i="1"/>
  <c r="W9048" i="1"/>
  <c r="W9046" i="1"/>
  <c r="W9043" i="1"/>
  <c r="W9041" i="1"/>
  <c r="W9039" i="1"/>
  <c r="U9039" i="1"/>
  <c r="W9038" i="1"/>
  <c r="W9037" i="1"/>
  <c r="W9036" i="1"/>
  <c r="W9035" i="1"/>
  <c r="W9033" i="1"/>
  <c r="U9033" i="1"/>
  <c r="W9032" i="1"/>
  <c r="W9031" i="1"/>
  <c r="W9030" i="1"/>
  <c r="W9029" i="1"/>
  <c r="W9028" i="1"/>
  <c r="W9027" i="1"/>
  <c r="W9026" i="1"/>
  <c r="W9025" i="1"/>
  <c r="W9024" i="1"/>
  <c r="W9023" i="1"/>
  <c r="W9022" i="1"/>
  <c r="W9021" i="1"/>
  <c r="W9020" i="1"/>
  <c r="W9019" i="1"/>
  <c r="W9018" i="1"/>
  <c r="W9017" i="1"/>
  <c r="W9016" i="1"/>
  <c r="W9015" i="1"/>
  <c r="W9014" i="1"/>
  <c r="W9013" i="1"/>
  <c r="W9012" i="1"/>
  <c r="W9011" i="1"/>
  <c r="W9010" i="1"/>
  <c r="W9009" i="1"/>
  <c r="W9008" i="1"/>
  <c r="W9007" i="1"/>
  <c r="W9006" i="1"/>
  <c r="W9005" i="1"/>
  <c r="W9004" i="1"/>
  <c r="W9003" i="1"/>
  <c r="W9002" i="1"/>
  <c r="W9001" i="1"/>
  <c r="W9000" i="1"/>
  <c r="W8999" i="1"/>
  <c r="W8998" i="1"/>
  <c r="W8997" i="1"/>
  <c r="W8996" i="1"/>
  <c r="W8995" i="1"/>
  <c r="W8994" i="1"/>
  <c r="W8993" i="1"/>
  <c r="W8992" i="1"/>
  <c r="W8991" i="1"/>
  <c r="W8990" i="1"/>
  <c r="W8989" i="1"/>
  <c r="W8988" i="1"/>
  <c r="W8987" i="1"/>
  <c r="W8986" i="1"/>
  <c r="W8985" i="1"/>
  <c r="W8984" i="1"/>
  <c r="W8983" i="1"/>
  <c r="W8982" i="1"/>
  <c r="W8981" i="1"/>
  <c r="W8980" i="1"/>
  <c r="W8979" i="1"/>
  <c r="W8978" i="1"/>
  <c r="W8977" i="1"/>
  <c r="W8976" i="1"/>
  <c r="W8975" i="1"/>
  <c r="W8974" i="1"/>
  <c r="W8973" i="1"/>
  <c r="W8972" i="1"/>
  <c r="W8971" i="1"/>
  <c r="W8970" i="1"/>
  <c r="W8969" i="1"/>
  <c r="W8968" i="1"/>
  <c r="W8967" i="1"/>
  <c r="W8966" i="1"/>
  <c r="W8965" i="1"/>
  <c r="W8964" i="1"/>
  <c r="W8963" i="1"/>
  <c r="W8962" i="1"/>
  <c r="W8961" i="1"/>
  <c r="W8960" i="1"/>
  <c r="W8959" i="1"/>
  <c r="W8958" i="1"/>
  <c r="W8957" i="1"/>
  <c r="W8956" i="1"/>
  <c r="W8955" i="1"/>
  <c r="W8954" i="1"/>
  <c r="W8953" i="1"/>
  <c r="W8952" i="1"/>
  <c r="W8951" i="1"/>
  <c r="W8950" i="1"/>
  <c r="W8949" i="1"/>
  <c r="W8948" i="1"/>
  <c r="W8947" i="1"/>
  <c r="W8946" i="1"/>
  <c r="W8945" i="1"/>
  <c r="W8944" i="1"/>
  <c r="W8943" i="1"/>
  <c r="W8942" i="1"/>
  <c r="W8941" i="1"/>
  <c r="W8940" i="1"/>
  <c r="W8939" i="1"/>
  <c r="W8938" i="1"/>
  <c r="W8937" i="1"/>
  <c r="W8936" i="1"/>
  <c r="W8935" i="1"/>
  <c r="W8934" i="1"/>
  <c r="W8933" i="1"/>
  <c r="W8932" i="1"/>
  <c r="W8931" i="1"/>
  <c r="W8930" i="1"/>
  <c r="W8929" i="1"/>
  <c r="W8928" i="1"/>
  <c r="W8927" i="1"/>
  <c r="W8926" i="1"/>
  <c r="W8925" i="1"/>
  <c r="W8924" i="1"/>
  <c r="W8923" i="1"/>
  <c r="W8922" i="1"/>
  <c r="W8921" i="1"/>
  <c r="W8920" i="1"/>
  <c r="W8919" i="1"/>
  <c r="W8918" i="1"/>
  <c r="W8917" i="1"/>
  <c r="W8916" i="1"/>
  <c r="W8915" i="1"/>
  <c r="W8914" i="1"/>
  <c r="W8913" i="1"/>
  <c r="W8912" i="1"/>
  <c r="W8911" i="1"/>
  <c r="W8910" i="1"/>
  <c r="W8909" i="1"/>
  <c r="W8908" i="1"/>
  <c r="W8907" i="1"/>
  <c r="W8906" i="1"/>
  <c r="W8905" i="1"/>
  <c r="W8904" i="1"/>
  <c r="W8903" i="1"/>
  <c r="W8902" i="1"/>
  <c r="W8901" i="1"/>
  <c r="W8900" i="1"/>
  <c r="W8899" i="1"/>
  <c r="W8898" i="1"/>
  <c r="W8897" i="1"/>
  <c r="W8896" i="1"/>
  <c r="W8895" i="1"/>
  <c r="W8894" i="1"/>
  <c r="W8893" i="1"/>
  <c r="W8892" i="1"/>
  <c r="W8891" i="1"/>
  <c r="W8890" i="1"/>
  <c r="W8889" i="1"/>
  <c r="W8888" i="1"/>
  <c r="W8887" i="1"/>
  <c r="W8886" i="1"/>
  <c r="W8885" i="1"/>
  <c r="W8884" i="1"/>
  <c r="W8883" i="1"/>
  <c r="W8882" i="1"/>
  <c r="W8881" i="1"/>
  <c r="W8880" i="1"/>
  <c r="W8879" i="1"/>
  <c r="W8878" i="1"/>
  <c r="W8877" i="1"/>
  <c r="W8876" i="1"/>
  <c r="W8875" i="1"/>
  <c r="W8874" i="1"/>
  <c r="W8873" i="1"/>
  <c r="W8872" i="1"/>
  <c r="W8871" i="1"/>
  <c r="W8870" i="1"/>
  <c r="W8869" i="1"/>
  <c r="W8868" i="1"/>
  <c r="W8867" i="1"/>
  <c r="W8866" i="1"/>
  <c r="W8865" i="1"/>
  <c r="W8864" i="1"/>
  <c r="W8863" i="1"/>
  <c r="W8862" i="1"/>
  <c r="W8861" i="1"/>
  <c r="W8860" i="1"/>
  <c r="W8859" i="1"/>
  <c r="W8858" i="1"/>
  <c r="W8857" i="1"/>
  <c r="W8856" i="1"/>
  <c r="W8855" i="1"/>
  <c r="W8854" i="1"/>
  <c r="W8853" i="1"/>
  <c r="W8852" i="1"/>
  <c r="W8851" i="1"/>
  <c r="W8850" i="1"/>
  <c r="W8849" i="1"/>
  <c r="W8848" i="1"/>
  <c r="W8847" i="1"/>
  <c r="W8846" i="1"/>
  <c r="W8845" i="1"/>
  <c r="W8844" i="1"/>
  <c r="W8843" i="1"/>
  <c r="W8842" i="1"/>
  <c r="W8841" i="1"/>
  <c r="W8840" i="1"/>
  <c r="W8839" i="1"/>
  <c r="W8838" i="1"/>
  <c r="W8837" i="1"/>
  <c r="W8836" i="1"/>
  <c r="W8835" i="1"/>
  <c r="W8834" i="1"/>
  <c r="W8833" i="1"/>
  <c r="W8832" i="1"/>
  <c r="W8831" i="1"/>
  <c r="W8830" i="1"/>
  <c r="W8829" i="1"/>
  <c r="W8828" i="1"/>
  <c r="W8827" i="1"/>
  <c r="W8826" i="1"/>
  <c r="W8825" i="1"/>
  <c r="W8824" i="1"/>
  <c r="W8823" i="1"/>
  <c r="W8822" i="1"/>
  <c r="W8821" i="1"/>
  <c r="W8820" i="1"/>
  <c r="W8819" i="1"/>
  <c r="W8818" i="1"/>
  <c r="W8817" i="1"/>
  <c r="W8816" i="1"/>
  <c r="W8815" i="1"/>
  <c r="W8814" i="1"/>
  <c r="W8813" i="1"/>
  <c r="W8812" i="1"/>
  <c r="W8811" i="1"/>
  <c r="W8810" i="1"/>
  <c r="W8809" i="1"/>
  <c r="W8808" i="1"/>
  <c r="W8807" i="1"/>
  <c r="W8806" i="1"/>
  <c r="W8805" i="1"/>
  <c r="W8804" i="1"/>
  <c r="W8803" i="1"/>
  <c r="W8802" i="1"/>
  <c r="W8801" i="1"/>
  <c r="W8800" i="1"/>
  <c r="W8799" i="1"/>
  <c r="W8798" i="1"/>
  <c r="W8797" i="1"/>
  <c r="W8796" i="1"/>
  <c r="W8795" i="1"/>
  <c r="W8794" i="1"/>
  <c r="W8793" i="1"/>
  <c r="W8792" i="1"/>
  <c r="W8791" i="1"/>
  <c r="W8790" i="1"/>
  <c r="W8789" i="1"/>
  <c r="W8788" i="1"/>
  <c r="W8787" i="1"/>
  <c r="W8786" i="1"/>
  <c r="W8785" i="1"/>
  <c r="W8784" i="1"/>
  <c r="W8783" i="1"/>
  <c r="W8782" i="1"/>
  <c r="W8781" i="1"/>
  <c r="W8780" i="1"/>
  <c r="W8779" i="1"/>
  <c r="W8778" i="1"/>
  <c r="W8777" i="1"/>
  <c r="W8776" i="1"/>
  <c r="W8775" i="1"/>
  <c r="W8774" i="1"/>
  <c r="W8773" i="1"/>
  <c r="W8772" i="1"/>
  <c r="W8771" i="1"/>
  <c r="W8770" i="1"/>
  <c r="W8769" i="1"/>
  <c r="W8768" i="1"/>
  <c r="W8767" i="1"/>
  <c r="W8766" i="1"/>
  <c r="W8765" i="1"/>
  <c r="W8764" i="1"/>
  <c r="W8763" i="1"/>
  <c r="W8762" i="1"/>
  <c r="W8761" i="1"/>
  <c r="W8760" i="1"/>
  <c r="W8759" i="1"/>
  <c r="W8758" i="1"/>
  <c r="W8757" i="1"/>
  <c r="W8756" i="1"/>
  <c r="W8755" i="1"/>
  <c r="W8754" i="1"/>
  <c r="W8753" i="1"/>
  <c r="W8752" i="1"/>
  <c r="W8751" i="1"/>
  <c r="W8750" i="1"/>
  <c r="W8749" i="1"/>
  <c r="W8748" i="1"/>
  <c r="W8747" i="1"/>
  <c r="W8746" i="1"/>
  <c r="W8745" i="1"/>
  <c r="W8744" i="1"/>
  <c r="W8743" i="1"/>
  <c r="W8742" i="1"/>
  <c r="W8741" i="1"/>
  <c r="W8740" i="1"/>
  <c r="W8739" i="1"/>
  <c r="W8738" i="1"/>
  <c r="W8737" i="1"/>
  <c r="W8736" i="1"/>
  <c r="W8735" i="1"/>
  <c r="W8734" i="1"/>
  <c r="W8733" i="1"/>
  <c r="W8732" i="1"/>
  <c r="W8731" i="1"/>
  <c r="W8730" i="1"/>
  <c r="W8729" i="1"/>
  <c r="W8728" i="1"/>
  <c r="W8727" i="1"/>
  <c r="W8726" i="1"/>
  <c r="W8725" i="1"/>
  <c r="W8724" i="1"/>
  <c r="W8723" i="1"/>
  <c r="W8722" i="1"/>
  <c r="W8721" i="1"/>
  <c r="W8720" i="1"/>
  <c r="W8719" i="1"/>
  <c r="W8718" i="1"/>
  <c r="W8717" i="1"/>
  <c r="W8716" i="1"/>
  <c r="W8715" i="1"/>
  <c r="W8714" i="1"/>
  <c r="W8713" i="1"/>
  <c r="W8712" i="1"/>
  <c r="W8711" i="1"/>
  <c r="W8710" i="1"/>
  <c r="W8709" i="1"/>
  <c r="W8708" i="1"/>
  <c r="W8707" i="1"/>
  <c r="W8706" i="1"/>
  <c r="W8705" i="1"/>
  <c r="W8704" i="1"/>
  <c r="W8703" i="1"/>
  <c r="W8702" i="1"/>
  <c r="W8701" i="1"/>
  <c r="W8700" i="1"/>
  <c r="W8699" i="1"/>
  <c r="W8698" i="1"/>
  <c r="W8697" i="1"/>
  <c r="W8696" i="1"/>
  <c r="W8695" i="1"/>
  <c r="W8694" i="1"/>
  <c r="W8693" i="1"/>
  <c r="W8692" i="1"/>
  <c r="W8691" i="1"/>
  <c r="W8690" i="1"/>
  <c r="W8689" i="1"/>
  <c r="W8688" i="1"/>
  <c r="W8687" i="1"/>
  <c r="W8686" i="1"/>
  <c r="W8685" i="1"/>
  <c r="W8684" i="1"/>
  <c r="W8683" i="1"/>
  <c r="W8682" i="1"/>
  <c r="W8681" i="1"/>
  <c r="W8680" i="1"/>
  <c r="W8679" i="1"/>
  <c r="W8678" i="1"/>
  <c r="W8677" i="1"/>
  <c r="W8676" i="1"/>
  <c r="W8675" i="1"/>
  <c r="W8674" i="1"/>
  <c r="W8673" i="1"/>
  <c r="W8672" i="1"/>
  <c r="W8671" i="1"/>
  <c r="W8670" i="1"/>
  <c r="W8669" i="1"/>
  <c r="W8668" i="1"/>
  <c r="W8667" i="1"/>
  <c r="W8666" i="1"/>
  <c r="W8665" i="1"/>
  <c r="W8664" i="1"/>
  <c r="W8663" i="1"/>
  <c r="W8662" i="1"/>
  <c r="W8661" i="1"/>
  <c r="W8660" i="1"/>
  <c r="W8659" i="1"/>
  <c r="W8658" i="1"/>
  <c r="W8657" i="1"/>
  <c r="W8656" i="1"/>
  <c r="W8655" i="1"/>
  <c r="W8654" i="1"/>
  <c r="W8653" i="1"/>
  <c r="W8652" i="1"/>
  <c r="W8651" i="1"/>
  <c r="W8650" i="1"/>
  <c r="W8649" i="1"/>
  <c r="W8648" i="1"/>
  <c r="W8647" i="1"/>
  <c r="W8646" i="1"/>
  <c r="W8645" i="1"/>
  <c r="W8644" i="1"/>
  <c r="W8643" i="1"/>
  <c r="W8642" i="1"/>
  <c r="W8641" i="1"/>
  <c r="W8640" i="1"/>
  <c r="W8639" i="1"/>
  <c r="W8638" i="1"/>
  <c r="W8637" i="1"/>
  <c r="W8636" i="1"/>
  <c r="W8635" i="1"/>
  <c r="W8634" i="1"/>
  <c r="W8633" i="1"/>
  <c r="W8632" i="1"/>
  <c r="W8631" i="1"/>
  <c r="W8630" i="1"/>
  <c r="W8629" i="1"/>
  <c r="W8628" i="1"/>
  <c r="W8627" i="1"/>
  <c r="W8626" i="1"/>
  <c r="W8625" i="1"/>
  <c r="W8624" i="1"/>
  <c r="W8623" i="1"/>
  <c r="W8622" i="1"/>
  <c r="W8621" i="1"/>
  <c r="W8620" i="1"/>
  <c r="W8619" i="1"/>
  <c r="W8618" i="1"/>
  <c r="W8617" i="1"/>
  <c r="W8616" i="1"/>
  <c r="W8614" i="1"/>
  <c r="U8614" i="1"/>
  <c r="W8613" i="1"/>
  <c r="W8611" i="1"/>
  <c r="W8609" i="1"/>
  <c r="U8609" i="1"/>
  <c r="W8608" i="1"/>
  <c r="W8606" i="1"/>
  <c r="U8606" i="1"/>
  <c r="W8605" i="1"/>
  <c r="W8604" i="1"/>
  <c r="W8603" i="1"/>
  <c r="W8602" i="1"/>
  <c r="W8600" i="1"/>
  <c r="U8600" i="1"/>
  <c r="W8599" i="1"/>
  <c r="W8598" i="1"/>
  <c r="W8597" i="1"/>
  <c r="W8595" i="1"/>
  <c r="W8593" i="1"/>
  <c r="U8593" i="1"/>
  <c r="W8592" i="1"/>
  <c r="W8591" i="1"/>
  <c r="W8588" i="1"/>
  <c r="U8588" i="1"/>
  <c r="W8587" i="1"/>
  <c r="U8587" i="1"/>
  <c r="W8586" i="1"/>
  <c r="W8585" i="1"/>
  <c r="W8583" i="1"/>
  <c r="W8581" i="1"/>
  <c r="W8579" i="1"/>
  <c r="W8577" i="1"/>
  <c r="W8575" i="1"/>
  <c r="U8575" i="1"/>
  <c r="W8574" i="1"/>
  <c r="W8573" i="1"/>
  <c r="W8572" i="1"/>
  <c r="W8571" i="1"/>
  <c r="W8570" i="1"/>
  <c r="W8568" i="1"/>
  <c r="U8568" i="1"/>
  <c r="W8567" i="1"/>
  <c r="W8565" i="1"/>
  <c r="U8565" i="1"/>
  <c r="W8564" i="1"/>
  <c r="W8562" i="1"/>
  <c r="W8560" i="1"/>
  <c r="U8560" i="1"/>
  <c r="W8559" i="1"/>
  <c r="W8556" i="1"/>
  <c r="U8556" i="1"/>
  <c r="W8555" i="1"/>
  <c r="W8554" i="1"/>
  <c r="W8553" i="1"/>
  <c r="W8552" i="1"/>
  <c r="W8551" i="1"/>
  <c r="W8550" i="1"/>
  <c r="W8549" i="1"/>
  <c r="W8548" i="1"/>
  <c r="W8547" i="1"/>
  <c r="W8546" i="1"/>
  <c r="W8545" i="1"/>
  <c r="W8544" i="1"/>
  <c r="W8543" i="1"/>
  <c r="W8542" i="1"/>
  <c r="W8541" i="1"/>
  <c r="W8540" i="1"/>
  <c r="W8539" i="1"/>
  <c r="W8538" i="1"/>
  <c r="W8537" i="1"/>
  <c r="W8536" i="1"/>
  <c r="W8535" i="1"/>
  <c r="W8534" i="1"/>
  <c r="W8533" i="1"/>
  <c r="W8532" i="1"/>
  <c r="W8530" i="1"/>
  <c r="U8530" i="1"/>
  <c r="W8529" i="1"/>
  <c r="W8527" i="1"/>
  <c r="U8527" i="1"/>
  <c r="W8526" i="1"/>
  <c r="W8525" i="1"/>
  <c r="W8524" i="1"/>
  <c r="W8523" i="1"/>
  <c r="W8522" i="1"/>
  <c r="W8521" i="1"/>
  <c r="W8520" i="1"/>
  <c r="W8519" i="1"/>
  <c r="W8518" i="1"/>
  <c r="W8517" i="1"/>
  <c r="W8516" i="1"/>
  <c r="W8515" i="1"/>
  <c r="W8514" i="1"/>
  <c r="W8513" i="1"/>
  <c r="W8512" i="1"/>
  <c r="W8511" i="1"/>
  <c r="W8510" i="1"/>
  <c r="W8509" i="1"/>
  <c r="W8508" i="1"/>
  <c r="W8507" i="1"/>
  <c r="W8506" i="1"/>
  <c r="W8505" i="1"/>
  <c r="W8504" i="1"/>
  <c r="W8503" i="1"/>
  <c r="W8502" i="1"/>
  <c r="W8501" i="1"/>
  <c r="W8500" i="1"/>
  <c r="W8499" i="1"/>
  <c r="W8498" i="1"/>
  <c r="W8497" i="1"/>
  <c r="W8496" i="1"/>
  <c r="W8495" i="1"/>
  <c r="W8494" i="1"/>
  <c r="W8493" i="1"/>
  <c r="W8492" i="1"/>
  <c r="W8491" i="1"/>
  <c r="W8490" i="1"/>
  <c r="W8489" i="1"/>
  <c r="W8488" i="1"/>
  <c r="W8487" i="1"/>
  <c r="W8486" i="1"/>
  <c r="W8485" i="1"/>
  <c r="W8484" i="1"/>
  <c r="W8483" i="1"/>
  <c r="W8482" i="1"/>
  <c r="W8481" i="1"/>
  <c r="W8480" i="1"/>
  <c r="W8479" i="1"/>
  <c r="W8478" i="1"/>
  <c r="W8477" i="1"/>
  <c r="W8476" i="1"/>
  <c r="W8475" i="1"/>
  <c r="W8474" i="1"/>
  <c r="W8473" i="1"/>
  <c r="W8472" i="1"/>
  <c r="W8471" i="1"/>
  <c r="W8470" i="1"/>
  <c r="W8469" i="1"/>
  <c r="W8468" i="1"/>
  <c r="W8467" i="1"/>
  <c r="W8466" i="1"/>
  <c r="W8465" i="1"/>
  <c r="W8464" i="1"/>
  <c r="W8463" i="1"/>
  <c r="W8462" i="1"/>
  <c r="W8461" i="1"/>
  <c r="W8460" i="1"/>
  <c r="W8459" i="1"/>
  <c r="W8458" i="1"/>
  <c r="W8457" i="1"/>
  <c r="W8456" i="1"/>
  <c r="W8455" i="1"/>
  <c r="W8454" i="1"/>
  <c r="W8453" i="1"/>
  <c r="W8452" i="1"/>
  <c r="W8451" i="1"/>
  <c r="W8450" i="1"/>
  <c r="W8449" i="1"/>
  <c r="W8448" i="1"/>
  <c r="W8447" i="1"/>
  <c r="W8446" i="1"/>
  <c r="W8445" i="1"/>
  <c r="W8444" i="1"/>
  <c r="W8443" i="1"/>
  <c r="W8442" i="1"/>
  <c r="W8441" i="1"/>
  <c r="W8440" i="1"/>
  <c r="W8439" i="1"/>
  <c r="W8438" i="1"/>
  <c r="W8437" i="1"/>
  <c r="W8436" i="1"/>
  <c r="W8435" i="1"/>
  <c r="W8434" i="1"/>
  <c r="W8433" i="1"/>
  <c r="W8432" i="1"/>
  <c r="W8431" i="1"/>
  <c r="W8430" i="1"/>
  <c r="W8429" i="1"/>
  <c r="W8428" i="1"/>
  <c r="W8427" i="1"/>
  <c r="W8426" i="1"/>
  <c r="W8425" i="1"/>
  <c r="W8424" i="1"/>
  <c r="W8423" i="1"/>
  <c r="W8422" i="1"/>
  <c r="W8421" i="1"/>
  <c r="W8420" i="1"/>
  <c r="W8419" i="1"/>
  <c r="W8418" i="1"/>
  <c r="W8417" i="1"/>
  <c r="W8416" i="1"/>
  <c r="W8415" i="1"/>
  <c r="W8414" i="1"/>
  <c r="W8413" i="1"/>
  <c r="W8412" i="1"/>
  <c r="W8411" i="1"/>
  <c r="W8410" i="1"/>
  <c r="W8409" i="1"/>
  <c r="W8408" i="1"/>
  <c r="W8407" i="1"/>
  <c r="W8406" i="1"/>
  <c r="W8405" i="1"/>
  <c r="W8404" i="1"/>
  <c r="W8403" i="1"/>
  <c r="W8402" i="1"/>
  <c r="W8401" i="1"/>
  <c r="W8400" i="1"/>
  <c r="W8399" i="1"/>
  <c r="W8398" i="1"/>
  <c r="W8397" i="1"/>
  <c r="W8396" i="1"/>
  <c r="W8395" i="1"/>
  <c r="W8394" i="1"/>
  <c r="W8393" i="1"/>
  <c r="W8392" i="1"/>
  <c r="W8391" i="1"/>
  <c r="W8390" i="1"/>
  <c r="W8389" i="1"/>
  <c r="W8388" i="1"/>
  <c r="W8387" i="1"/>
  <c r="W8386" i="1"/>
  <c r="W8385" i="1"/>
  <c r="W8384" i="1"/>
  <c r="W8383" i="1"/>
  <c r="W8382" i="1"/>
  <c r="W8381" i="1"/>
  <c r="W8380" i="1"/>
  <c r="W8379" i="1"/>
  <c r="W8378" i="1"/>
  <c r="W8377" i="1"/>
  <c r="W8376" i="1"/>
  <c r="W8375" i="1"/>
  <c r="W8374" i="1"/>
  <c r="W8373" i="1"/>
  <c r="W8372" i="1"/>
  <c r="W8371" i="1"/>
  <c r="W8370" i="1"/>
  <c r="W8369" i="1"/>
  <c r="W8368" i="1"/>
  <c r="W8367" i="1"/>
  <c r="W8366" i="1"/>
  <c r="W8365" i="1"/>
  <c r="W8364" i="1"/>
  <c r="W8363" i="1"/>
  <c r="W8362" i="1"/>
  <c r="W8361" i="1"/>
  <c r="W8360" i="1"/>
  <c r="W8359" i="1"/>
  <c r="W8358" i="1"/>
  <c r="W8357" i="1"/>
  <c r="W8356" i="1"/>
  <c r="W8355" i="1"/>
  <c r="W8354" i="1"/>
  <c r="W8353" i="1"/>
  <c r="W8352" i="1"/>
  <c r="W8351" i="1"/>
  <c r="W8350" i="1"/>
  <c r="W8349" i="1"/>
  <c r="W8348" i="1"/>
  <c r="W8347" i="1"/>
  <c r="W8346" i="1"/>
  <c r="W8345" i="1"/>
  <c r="W8344" i="1"/>
  <c r="W8343" i="1"/>
  <c r="W8342" i="1"/>
  <c r="W8341" i="1"/>
  <c r="W8340" i="1"/>
  <c r="W8339" i="1"/>
  <c r="W8338" i="1"/>
  <c r="W8337" i="1"/>
  <c r="W8336" i="1"/>
  <c r="W8335" i="1"/>
  <c r="W8334" i="1"/>
  <c r="W8333" i="1"/>
  <c r="W8332" i="1"/>
  <c r="W8331" i="1"/>
  <c r="W8330" i="1"/>
  <c r="W8329" i="1"/>
  <c r="W8328" i="1"/>
  <c r="W8327" i="1"/>
  <c r="W8326" i="1"/>
  <c r="W8325" i="1"/>
  <c r="W8324" i="1"/>
  <c r="W8323" i="1"/>
  <c r="W8322" i="1"/>
  <c r="W8321" i="1"/>
  <c r="W8320" i="1"/>
  <c r="W8319" i="1"/>
  <c r="W8318" i="1"/>
  <c r="W8317" i="1"/>
  <c r="W8316" i="1"/>
  <c r="W8315" i="1"/>
  <c r="W8314" i="1"/>
  <c r="W8313" i="1"/>
  <c r="W8312" i="1"/>
  <c r="W8311" i="1"/>
  <c r="W8310" i="1"/>
  <c r="W8309" i="1"/>
  <c r="W8308" i="1"/>
  <c r="W8307" i="1"/>
  <c r="W8306" i="1"/>
  <c r="W8305" i="1"/>
  <c r="W8304" i="1"/>
  <c r="W8303" i="1"/>
  <c r="W8302" i="1"/>
  <c r="W8301" i="1"/>
  <c r="W8300" i="1"/>
  <c r="W8299" i="1"/>
  <c r="W8298" i="1"/>
  <c r="W8297" i="1"/>
  <c r="W8296" i="1"/>
  <c r="W8295" i="1"/>
  <c r="W8294" i="1"/>
  <c r="W8293" i="1"/>
  <c r="W8292" i="1"/>
  <c r="W8291" i="1"/>
  <c r="W8290" i="1"/>
  <c r="W8289" i="1"/>
  <c r="W8288" i="1"/>
  <c r="W8287" i="1"/>
  <c r="W8286" i="1"/>
  <c r="W8285" i="1"/>
  <c r="W8284" i="1"/>
  <c r="W8283" i="1"/>
  <c r="W8282" i="1"/>
  <c r="W8281" i="1"/>
  <c r="W8280" i="1"/>
  <c r="W8279" i="1"/>
  <c r="W8278" i="1"/>
  <c r="W8277" i="1"/>
  <c r="W8276" i="1"/>
  <c r="W8275" i="1"/>
  <c r="W8274" i="1"/>
  <c r="W8273" i="1"/>
  <c r="W8272" i="1"/>
  <c r="W8271" i="1"/>
  <c r="W8270" i="1"/>
  <c r="W8269" i="1"/>
  <c r="W8268" i="1"/>
  <c r="W8267" i="1"/>
  <c r="W8266" i="1"/>
  <c r="W8265" i="1"/>
  <c r="W8264" i="1"/>
  <c r="W8263" i="1"/>
  <c r="W8262" i="1"/>
  <c r="W8261" i="1"/>
  <c r="W8260" i="1"/>
  <c r="W8258" i="1"/>
  <c r="U8258" i="1"/>
  <c r="W8257" i="1"/>
  <c r="W8256" i="1"/>
  <c r="W8255" i="1"/>
  <c r="W8254" i="1"/>
  <c r="W8253" i="1"/>
  <c r="W8252" i="1"/>
  <c r="W8250" i="1"/>
  <c r="U8250" i="1"/>
  <c r="W8249" i="1"/>
  <c r="W8248" i="1"/>
  <c r="W8247" i="1"/>
  <c r="W8246" i="1"/>
  <c r="W8245" i="1"/>
  <c r="W8244" i="1"/>
  <c r="W8243" i="1"/>
  <c r="W8242" i="1"/>
  <c r="W8241" i="1"/>
  <c r="W8240" i="1"/>
  <c r="W8239" i="1"/>
  <c r="W8238" i="1"/>
  <c r="W8237" i="1"/>
  <c r="W8236" i="1"/>
  <c r="W8235" i="1"/>
  <c r="W8234" i="1"/>
  <c r="W8233" i="1"/>
  <c r="W8232" i="1"/>
  <c r="W8231" i="1"/>
  <c r="W8230" i="1"/>
  <c r="W8229" i="1"/>
  <c r="W8228" i="1"/>
  <c r="W8227" i="1"/>
  <c r="W8226" i="1"/>
  <c r="W8225" i="1"/>
  <c r="W8224" i="1"/>
  <c r="W8223" i="1"/>
  <c r="W8222" i="1"/>
  <c r="W8221" i="1"/>
  <c r="W8220" i="1"/>
  <c r="W8219" i="1"/>
  <c r="W8218" i="1"/>
  <c r="W8217" i="1"/>
  <c r="W8216" i="1"/>
  <c r="W8215" i="1"/>
  <c r="W8214" i="1"/>
  <c r="W8213" i="1"/>
  <c r="W8212" i="1"/>
  <c r="W8210" i="1"/>
  <c r="W8208" i="1"/>
  <c r="U8208" i="1"/>
  <c r="W8207" i="1"/>
  <c r="W8206" i="1"/>
  <c r="W8205" i="1"/>
  <c r="W8204" i="1"/>
  <c r="W8203" i="1"/>
  <c r="W8202" i="1"/>
  <c r="W8201" i="1"/>
  <c r="W8200" i="1"/>
  <c r="W8199" i="1"/>
  <c r="W8198" i="1"/>
  <c r="W8197" i="1"/>
  <c r="W8196" i="1"/>
  <c r="W8195" i="1"/>
  <c r="W8194" i="1"/>
  <c r="W8193" i="1"/>
  <c r="W8192" i="1"/>
  <c r="W8191" i="1"/>
  <c r="W8190" i="1"/>
  <c r="W8189" i="1"/>
  <c r="W8188" i="1"/>
  <c r="W8187" i="1"/>
  <c r="W8186" i="1"/>
  <c r="W8185" i="1"/>
  <c r="W8184" i="1"/>
  <c r="W8183" i="1"/>
  <c r="W8182" i="1"/>
  <c r="W8181" i="1"/>
  <c r="W8180" i="1"/>
  <c r="W8179" i="1"/>
  <c r="W8178" i="1"/>
  <c r="W8177" i="1"/>
  <c r="W8176" i="1"/>
  <c r="W8175" i="1"/>
  <c r="W8174" i="1"/>
  <c r="W8172" i="1"/>
  <c r="U8172" i="1"/>
  <c r="W8171" i="1"/>
  <c r="W8170" i="1"/>
  <c r="W8168" i="1"/>
  <c r="U8168" i="1"/>
  <c r="W8167" i="1"/>
  <c r="U8167" i="1"/>
  <c r="W8166" i="1"/>
  <c r="W8164" i="1"/>
  <c r="U8164" i="1"/>
  <c r="W8163" i="1"/>
  <c r="W8162" i="1"/>
  <c r="W8161" i="1"/>
  <c r="W8160" i="1"/>
  <c r="W8159" i="1"/>
  <c r="W8158" i="1"/>
  <c r="W8157" i="1"/>
  <c r="W8156" i="1"/>
  <c r="W8155" i="1"/>
  <c r="W8154" i="1"/>
  <c r="W8153" i="1"/>
  <c r="W8152" i="1"/>
  <c r="W8151" i="1"/>
  <c r="W8150" i="1"/>
  <c r="W8149" i="1"/>
  <c r="W8148" i="1"/>
  <c r="W8147" i="1"/>
  <c r="W8146" i="1"/>
  <c r="W8145" i="1"/>
  <c r="W8144" i="1"/>
  <c r="W8143" i="1"/>
  <c r="W8142" i="1"/>
  <c r="W8141" i="1"/>
  <c r="W8140" i="1"/>
  <c r="W8139" i="1"/>
  <c r="W8137" i="1"/>
  <c r="U8137" i="1"/>
  <c r="W8136" i="1"/>
  <c r="W8135" i="1"/>
  <c r="W8132" i="1"/>
  <c r="U8132" i="1"/>
  <c r="W8131" i="1"/>
  <c r="W8130" i="1"/>
  <c r="W8129" i="1"/>
  <c r="W8128" i="1"/>
  <c r="W8127" i="1"/>
  <c r="W8126" i="1"/>
  <c r="W8125" i="1"/>
  <c r="W8124" i="1"/>
  <c r="W8123" i="1"/>
  <c r="W8122" i="1"/>
  <c r="W8121" i="1"/>
  <c r="W8120" i="1"/>
  <c r="W8119" i="1"/>
  <c r="W8118" i="1"/>
  <c r="W8117" i="1"/>
  <c r="W8116" i="1"/>
  <c r="W8115" i="1"/>
  <c r="W8114" i="1"/>
  <c r="W8113" i="1"/>
  <c r="W8112" i="1"/>
  <c r="W8111" i="1"/>
  <c r="W8110" i="1"/>
  <c r="W8109" i="1"/>
  <c r="W8108" i="1"/>
  <c r="W8107" i="1"/>
  <c r="W8106" i="1"/>
  <c r="W8105" i="1"/>
  <c r="W8104" i="1"/>
  <c r="W8103" i="1"/>
  <c r="W8102" i="1"/>
  <c r="W8101" i="1"/>
  <c r="W8100" i="1"/>
  <c r="W8099" i="1"/>
  <c r="W8098" i="1"/>
  <c r="W8097" i="1"/>
  <c r="W8096" i="1"/>
  <c r="W8095" i="1"/>
  <c r="W8094" i="1"/>
  <c r="W8093" i="1"/>
  <c r="W8092" i="1"/>
  <c r="W8091" i="1"/>
  <c r="W8090" i="1"/>
  <c r="W8089" i="1"/>
  <c r="W8088" i="1"/>
  <c r="W8087" i="1"/>
  <c r="W8086" i="1"/>
  <c r="W8085" i="1"/>
  <c r="W8084" i="1"/>
  <c r="W8083" i="1"/>
  <c r="W8081" i="1"/>
  <c r="W8079" i="1"/>
  <c r="U8079" i="1"/>
  <c r="W8078" i="1"/>
  <c r="W8077" i="1"/>
  <c r="W8076" i="1"/>
  <c r="W8075" i="1"/>
  <c r="W8074" i="1"/>
  <c r="W8073" i="1"/>
  <c r="W8072" i="1"/>
  <c r="W8071" i="1"/>
  <c r="W8070" i="1"/>
  <c r="W8069" i="1"/>
  <c r="W8068" i="1"/>
  <c r="W8066" i="1"/>
  <c r="U8066" i="1"/>
  <c r="W8065" i="1"/>
  <c r="W8064" i="1"/>
  <c r="W8063" i="1"/>
  <c r="W8061" i="1"/>
  <c r="U8061" i="1"/>
  <c r="W8060" i="1"/>
  <c r="W8059" i="1"/>
  <c r="W8058" i="1"/>
  <c r="W8057" i="1"/>
  <c r="W8056" i="1"/>
  <c r="W8055" i="1"/>
  <c r="W8054" i="1"/>
  <c r="W8053" i="1"/>
  <c r="W8052" i="1"/>
  <c r="W8051" i="1"/>
  <c r="W8050" i="1"/>
  <c r="W8049" i="1"/>
  <c r="W8048" i="1"/>
  <c r="W8047" i="1"/>
  <c r="W8046" i="1"/>
  <c r="W8045" i="1"/>
  <c r="W8043" i="1"/>
  <c r="U8043" i="1"/>
  <c r="W8042" i="1"/>
  <c r="W8040" i="1"/>
  <c r="U8040" i="1"/>
  <c r="W8039" i="1"/>
  <c r="W8038" i="1"/>
  <c r="W8037" i="1"/>
  <c r="W8036" i="1"/>
  <c r="W8035" i="1"/>
  <c r="W8034" i="1"/>
  <c r="W8033" i="1"/>
  <c r="W8032" i="1"/>
  <c r="W8031" i="1"/>
  <c r="W8030" i="1"/>
  <c r="W8029" i="1"/>
  <c r="W8027" i="1"/>
  <c r="U8027" i="1"/>
  <c r="W8026" i="1"/>
  <c r="W8025" i="1"/>
  <c r="W8024" i="1"/>
  <c r="W8023" i="1"/>
  <c r="W8021" i="1"/>
  <c r="U8021" i="1"/>
  <c r="W8020" i="1"/>
  <c r="W8019" i="1"/>
  <c r="W8018" i="1"/>
  <c r="W8017" i="1"/>
  <c r="W8016" i="1"/>
  <c r="W8015" i="1"/>
  <c r="W8014" i="1"/>
  <c r="W8013" i="1"/>
  <c r="W8012" i="1"/>
  <c r="W8011" i="1"/>
  <c r="W8010" i="1"/>
  <c r="W8007" i="1"/>
  <c r="U8007" i="1"/>
  <c r="W8006" i="1"/>
  <c r="W8004" i="1"/>
  <c r="U8004" i="1"/>
  <c r="W8003" i="1"/>
  <c r="W8001" i="1"/>
  <c r="W7999" i="1"/>
  <c r="U7999" i="1"/>
  <c r="W7998" i="1"/>
  <c r="W7997" i="1"/>
  <c r="W7996" i="1"/>
  <c r="W7995" i="1"/>
  <c r="W7994" i="1"/>
  <c r="W7993" i="1"/>
  <c r="W7992" i="1"/>
  <c r="W7991" i="1"/>
  <c r="W7990" i="1"/>
  <c r="W7989" i="1"/>
  <c r="W7988" i="1"/>
  <c r="W7987" i="1"/>
  <c r="W7986" i="1"/>
  <c r="W7985" i="1"/>
  <c r="W7984" i="1"/>
  <c r="W7983" i="1"/>
  <c r="W7982" i="1"/>
  <c r="W7981" i="1"/>
  <c r="W7980" i="1"/>
  <c r="W7978" i="1"/>
  <c r="U7978" i="1"/>
  <c r="W7977" i="1"/>
  <c r="W7976" i="1"/>
  <c r="W7975" i="1"/>
  <c r="W7974" i="1"/>
  <c r="W7973" i="1"/>
  <c r="W7972" i="1"/>
  <c r="W7971" i="1"/>
  <c r="W7970" i="1"/>
  <c r="W7969" i="1"/>
  <c r="W7968" i="1"/>
  <c r="W7967" i="1"/>
  <c r="W7966" i="1"/>
  <c r="W7965" i="1"/>
  <c r="W7964" i="1"/>
  <c r="W7963" i="1"/>
  <c r="W7962" i="1"/>
  <c r="W7961" i="1"/>
  <c r="W7960" i="1"/>
  <c r="W7959" i="1"/>
  <c r="W7958" i="1"/>
  <c r="W7956" i="1"/>
  <c r="W7954" i="1"/>
  <c r="U7954" i="1"/>
  <c r="W7953" i="1"/>
  <c r="W7951" i="1"/>
  <c r="U7951" i="1"/>
  <c r="W7950" i="1"/>
  <c r="W7949" i="1"/>
  <c r="W7948" i="1"/>
  <c r="W7947" i="1"/>
  <c r="W7946" i="1"/>
  <c r="W7945" i="1"/>
  <c r="W7944" i="1"/>
  <c r="W7943" i="1"/>
  <c r="W7942" i="1"/>
  <c r="W7941" i="1"/>
  <c r="W7940" i="1"/>
  <c r="W7939" i="1"/>
  <c r="W7938" i="1"/>
  <c r="W7937" i="1"/>
  <c r="W7936" i="1"/>
  <c r="W7935" i="1"/>
  <c r="W7934" i="1"/>
  <c r="W7933" i="1"/>
  <c r="W7932" i="1"/>
  <c r="W7931" i="1"/>
  <c r="W7930" i="1"/>
  <c r="W7929" i="1"/>
  <c r="W7928" i="1"/>
  <c r="W7927" i="1"/>
  <c r="W7926" i="1"/>
  <c r="W7925" i="1"/>
  <c r="W7924" i="1"/>
  <c r="W7923" i="1"/>
  <c r="W7922" i="1"/>
  <c r="W7921" i="1"/>
  <c r="W7920" i="1"/>
  <c r="W7919" i="1"/>
  <c r="W7918" i="1"/>
  <c r="W7917" i="1"/>
  <c r="W7916" i="1"/>
  <c r="W7915" i="1"/>
  <c r="W7913" i="1"/>
  <c r="W7911" i="1"/>
  <c r="U7911" i="1"/>
  <c r="W7910" i="1"/>
  <c r="W7909" i="1"/>
  <c r="W7907" i="1"/>
  <c r="U7907" i="1"/>
  <c r="W7906" i="1"/>
  <c r="W7905" i="1"/>
  <c r="W7904" i="1"/>
  <c r="W7903" i="1"/>
  <c r="W7902" i="1"/>
  <c r="W7901" i="1"/>
  <c r="W7900" i="1"/>
  <c r="W7899" i="1"/>
  <c r="W7898" i="1"/>
  <c r="W7897" i="1"/>
  <c r="W7896" i="1"/>
  <c r="W7895" i="1"/>
  <c r="W7894" i="1"/>
  <c r="W7893" i="1"/>
  <c r="W7892" i="1"/>
  <c r="W7891" i="1"/>
  <c r="W7890" i="1"/>
  <c r="W7889" i="1"/>
  <c r="W7888" i="1"/>
  <c r="W7887" i="1"/>
  <c r="W7886" i="1"/>
  <c r="W7885" i="1"/>
  <c r="W7884" i="1"/>
  <c r="W7883" i="1"/>
  <c r="W7882" i="1"/>
  <c r="W7881" i="1"/>
  <c r="W7880" i="1"/>
  <c r="W7879" i="1"/>
  <c r="W7878" i="1"/>
  <c r="W7877" i="1"/>
  <c r="W7876" i="1"/>
  <c r="W7875" i="1"/>
  <c r="W7874" i="1"/>
  <c r="W7873" i="1"/>
  <c r="W7872" i="1"/>
  <c r="W7871" i="1"/>
  <c r="W7870" i="1"/>
  <c r="W7869" i="1"/>
  <c r="W7868" i="1"/>
  <c r="W7867" i="1"/>
  <c r="W7866" i="1"/>
  <c r="W7865" i="1"/>
  <c r="W7864" i="1"/>
  <c r="W7863" i="1"/>
  <c r="W7862" i="1"/>
  <c r="W7861" i="1"/>
  <c r="W7860" i="1"/>
  <c r="W7859" i="1"/>
  <c r="W7858" i="1"/>
  <c r="W7857" i="1"/>
  <c r="W7856" i="1"/>
  <c r="W7855" i="1"/>
  <c r="W7854" i="1"/>
  <c r="W7853" i="1"/>
  <c r="W7852" i="1"/>
  <c r="W7851" i="1"/>
  <c r="W7850" i="1"/>
  <c r="W7849" i="1"/>
  <c r="W7848" i="1"/>
  <c r="W7847" i="1"/>
  <c r="W7846" i="1"/>
  <c r="W7845" i="1"/>
  <c r="W7844" i="1"/>
  <c r="W7843" i="1"/>
  <c r="W7842" i="1"/>
  <c r="W7841" i="1"/>
  <c r="W7840" i="1"/>
  <c r="W7839" i="1"/>
  <c r="W7838" i="1"/>
  <c r="W7837" i="1"/>
  <c r="W7836" i="1"/>
  <c r="W7835" i="1"/>
  <c r="W7834" i="1"/>
  <c r="W7833" i="1"/>
  <c r="W7832" i="1"/>
  <c r="W7831" i="1"/>
  <c r="W7830" i="1"/>
  <c r="W7829" i="1"/>
  <c r="W7828" i="1"/>
  <c r="W7827" i="1"/>
  <c r="W7826" i="1"/>
  <c r="W7825" i="1"/>
  <c r="W7824" i="1"/>
  <c r="W7823" i="1"/>
  <c r="W7822" i="1"/>
  <c r="W7821" i="1"/>
  <c r="W7820" i="1"/>
  <c r="W7819" i="1"/>
  <c r="W7818" i="1"/>
  <c r="W7817" i="1"/>
  <c r="W7816" i="1"/>
  <c r="W7815" i="1"/>
  <c r="W7814" i="1"/>
  <c r="W7813" i="1"/>
  <c r="W7812" i="1"/>
  <c r="W7811" i="1"/>
  <c r="W7810" i="1"/>
  <c r="W7809" i="1"/>
  <c r="W7808" i="1"/>
  <c r="W7807" i="1"/>
  <c r="W7806" i="1"/>
  <c r="W7805" i="1"/>
  <c r="W7804" i="1"/>
  <c r="W7803" i="1"/>
  <c r="W7802" i="1"/>
  <c r="W7801" i="1"/>
  <c r="W7800" i="1"/>
  <c r="W7799" i="1"/>
  <c r="W7798" i="1"/>
  <c r="W7797" i="1"/>
  <c r="W7796" i="1"/>
  <c r="W7795" i="1"/>
  <c r="W7794" i="1"/>
  <c r="W7793" i="1"/>
  <c r="W7792" i="1"/>
  <c r="W7791" i="1"/>
  <c r="W7790" i="1"/>
  <c r="W7789" i="1"/>
  <c r="W7788" i="1"/>
  <c r="W7787" i="1"/>
  <c r="W7786" i="1"/>
  <c r="W7785" i="1"/>
  <c r="W7784" i="1"/>
  <c r="W7783" i="1"/>
  <c r="W7782" i="1"/>
  <c r="W7781" i="1"/>
  <c r="W7780" i="1"/>
  <c r="W7779" i="1"/>
  <c r="W7778" i="1"/>
  <c r="W7777" i="1"/>
  <c r="W7776" i="1"/>
  <c r="W7775" i="1"/>
  <c r="W7774" i="1"/>
  <c r="W7773" i="1"/>
  <c r="W7772" i="1"/>
  <c r="W7771" i="1"/>
  <c r="W7770" i="1"/>
  <c r="W7769" i="1"/>
  <c r="W7768" i="1"/>
  <c r="W7767" i="1"/>
  <c r="W7766" i="1"/>
  <c r="W7765" i="1"/>
  <c r="W7764" i="1"/>
  <c r="W7763" i="1"/>
  <c r="W7762" i="1"/>
  <c r="W7761" i="1"/>
  <c r="W7760" i="1"/>
  <c r="W7759" i="1"/>
  <c r="W7758" i="1"/>
  <c r="W7757" i="1"/>
  <c r="W7756" i="1"/>
  <c r="W7755" i="1"/>
  <c r="W7754" i="1"/>
  <c r="W7753" i="1"/>
  <c r="W7752" i="1"/>
  <c r="W7751" i="1"/>
  <c r="W7750" i="1"/>
  <c r="W7749" i="1"/>
  <c r="W7748" i="1"/>
  <c r="W7747" i="1"/>
  <c r="W7746" i="1"/>
  <c r="W7745" i="1"/>
  <c r="W7744" i="1"/>
  <c r="W7743" i="1"/>
  <c r="W7742" i="1"/>
  <c r="W7741" i="1"/>
  <c r="W7740" i="1"/>
  <c r="W7739" i="1"/>
  <c r="W7738" i="1"/>
  <c r="W7737" i="1"/>
  <c r="W7736" i="1"/>
  <c r="W7735" i="1"/>
  <c r="W7734" i="1"/>
  <c r="W7733" i="1"/>
  <c r="W7732" i="1"/>
  <c r="W7731" i="1"/>
  <c r="W7730" i="1"/>
  <c r="W7729" i="1"/>
  <c r="W7728" i="1"/>
  <c r="W7727" i="1"/>
  <c r="W7726" i="1"/>
  <c r="W7725" i="1"/>
  <c r="W7724" i="1"/>
  <c r="W7723" i="1"/>
  <c r="W7722" i="1"/>
  <c r="W7721" i="1"/>
  <c r="W7720" i="1"/>
  <c r="W7719" i="1"/>
  <c r="W7718" i="1"/>
  <c r="W7717" i="1"/>
  <c r="W7716" i="1"/>
  <c r="W7715" i="1"/>
  <c r="W7714" i="1"/>
  <c r="W7713" i="1"/>
  <c r="W7712" i="1"/>
  <c r="W7711" i="1"/>
  <c r="W7710" i="1"/>
  <c r="W7709" i="1"/>
  <c r="W7708" i="1"/>
  <c r="W7707" i="1"/>
  <c r="W7706" i="1"/>
  <c r="W7705" i="1"/>
  <c r="W7704" i="1"/>
  <c r="W7703" i="1"/>
  <c r="W7702" i="1"/>
  <c r="W7701" i="1"/>
  <c r="W7700" i="1"/>
  <c r="W7699" i="1"/>
  <c r="W7698" i="1"/>
  <c r="W7697" i="1"/>
  <c r="W7696" i="1"/>
  <c r="W7695" i="1"/>
  <c r="W7694" i="1"/>
  <c r="W7693" i="1"/>
  <c r="W7692" i="1"/>
  <c r="W7691" i="1"/>
  <c r="W7690" i="1"/>
  <c r="W7689" i="1"/>
  <c r="W7688" i="1"/>
  <c r="W7687" i="1"/>
  <c r="W7686" i="1"/>
  <c r="W7685" i="1"/>
  <c r="W7684" i="1"/>
  <c r="W7683" i="1"/>
  <c r="W7682" i="1"/>
  <c r="W7681" i="1"/>
  <c r="W7680" i="1"/>
  <c r="W7679" i="1"/>
  <c r="W7678" i="1"/>
  <c r="W7677" i="1"/>
  <c r="W7676" i="1"/>
  <c r="W7675" i="1"/>
  <c r="W7674" i="1"/>
  <c r="W7673" i="1"/>
  <c r="W7672" i="1"/>
  <c r="W7671" i="1"/>
  <c r="W7670" i="1"/>
  <c r="W7669" i="1"/>
  <c r="W7668" i="1"/>
  <c r="W7667" i="1"/>
  <c r="W7666" i="1"/>
  <c r="W7665" i="1"/>
  <c r="W7664" i="1"/>
  <c r="W7663" i="1"/>
  <c r="W7662" i="1"/>
  <c r="W7661" i="1"/>
  <c r="W7660" i="1"/>
  <c r="W7659" i="1"/>
  <c r="W7658" i="1"/>
  <c r="W7657" i="1"/>
  <c r="W7656" i="1"/>
  <c r="W7655" i="1"/>
  <c r="W7654" i="1"/>
  <c r="W7653" i="1"/>
  <c r="W7652" i="1"/>
  <c r="W7651" i="1"/>
  <c r="W7650" i="1"/>
  <c r="W7649" i="1"/>
  <c r="W7648" i="1"/>
  <c r="W7647" i="1"/>
  <c r="W7646" i="1"/>
  <c r="W7645" i="1"/>
  <c r="W7644" i="1"/>
  <c r="W7643" i="1"/>
  <c r="W7642" i="1"/>
  <c r="W7641" i="1"/>
  <c r="W7640" i="1"/>
  <c r="W7639" i="1"/>
  <c r="W7638" i="1"/>
  <c r="W7637" i="1"/>
  <c r="W7636" i="1"/>
  <c r="W7635" i="1"/>
  <c r="W7634" i="1"/>
  <c r="W7633" i="1"/>
  <c r="W7632" i="1"/>
  <c r="W7631" i="1"/>
  <c r="W7630" i="1"/>
  <c r="W7629" i="1"/>
  <c r="W7628" i="1"/>
  <c r="W7627" i="1"/>
  <c r="W7626" i="1"/>
  <c r="W7625" i="1"/>
  <c r="W7624" i="1"/>
  <c r="W7623" i="1"/>
  <c r="W7622" i="1"/>
  <c r="W7621" i="1"/>
  <c r="W7620" i="1"/>
  <c r="W7619" i="1"/>
  <c r="W7618" i="1"/>
  <c r="W7617" i="1"/>
  <c r="W7616" i="1"/>
  <c r="W7615" i="1"/>
  <c r="W7614" i="1"/>
  <c r="W7613" i="1"/>
  <c r="W7612" i="1"/>
  <c r="W7611" i="1"/>
  <c r="W7610" i="1"/>
  <c r="W7609" i="1"/>
  <c r="W7608" i="1"/>
  <c r="W7607" i="1"/>
  <c r="W7606" i="1"/>
  <c r="W7605" i="1"/>
  <c r="W7604" i="1"/>
  <c r="W7603" i="1"/>
  <c r="W7602" i="1"/>
  <c r="W7601" i="1"/>
  <c r="W7600" i="1"/>
  <c r="W7599" i="1"/>
  <c r="W7598" i="1"/>
  <c r="W7597" i="1"/>
  <c r="W7596" i="1"/>
  <c r="W7595" i="1"/>
  <c r="W7594" i="1"/>
  <c r="W7593" i="1"/>
  <c r="W7592" i="1"/>
  <c r="W7591" i="1"/>
  <c r="W7590" i="1"/>
  <c r="W7589" i="1"/>
  <c r="W7588" i="1"/>
  <c r="W7587" i="1"/>
  <c r="W7586" i="1"/>
  <c r="W7585" i="1"/>
  <c r="W7584" i="1"/>
  <c r="W7583" i="1"/>
  <c r="W7582" i="1"/>
  <c r="W7581" i="1"/>
  <c r="W7580" i="1"/>
  <c r="W7579" i="1"/>
  <c r="W7578" i="1"/>
  <c r="W7577" i="1"/>
  <c r="W7576" i="1"/>
  <c r="W7575" i="1"/>
  <c r="W7574" i="1"/>
  <c r="W7573" i="1"/>
  <c r="W7572" i="1"/>
  <c r="W7571" i="1"/>
  <c r="W7570" i="1"/>
  <c r="W7569" i="1"/>
  <c r="W7568" i="1"/>
  <c r="W7567" i="1"/>
  <c r="W7566" i="1"/>
  <c r="W7565" i="1"/>
  <c r="W7564" i="1"/>
  <c r="W7563" i="1"/>
  <c r="W7562" i="1"/>
  <c r="W7561" i="1"/>
  <c r="W7560" i="1"/>
  <c r="W7559" i="1"/>
  <c r="W7558" i="1"/>
  <c r="W7557" i="1"/>
  <c r="W7556" i="1"/>
  <c r="W7555" i="1"/>
  <c r="W7554" i="1"/>
  <c r="W7553" i="1"/>
  <c r="W7552" i="1"/>
  <c r="W7551" i="1"/>
  <c r="W7550" i="1"/>
  <c r="W7549" i="1"/>
  <c r="W7548" i="1"/>
  <c r="W7547" i="1"/>
  <c r="W7546" i="1"/>
  <c r="W7545" i="1"/>
  <c r="W7544" i="1"/>
  <c r="W7543" i="1"/>
  <c r="W7542" i="1"/>
  <c r="W7541" i="1"/>
  <c r="W7540" i="1"/>
  <c r="W7539" i="1"/>
  <c r="W7536" i="1"/>
  <c r="U7536" i="1"/>
  <c r="W7535" i="1"/>
  <c r="W7533" i="1"/>
  <c r="W7531" i="1"/>
  <c r="W7529" i="1"/>
  <c r="U7529" i="1"/>
  <c r="W7528" i="1"/>
  <c r="W7527" i="1"/>
  <c r="W7526" i="1"/>
  <c r="W7525" i="1"/>
  <c r="W7524" i="1"/>
  <c r="W7523" i="1"/>
  <c r="W7522" i="1"/>
  <c r="W7521" i="1"/>
  <c r="W7520" i="1"/>
  <c r="W7519" i="1"/>
  <c r="W7518" i="1"/>
  <c r="W7516" i="1"/>
  <c r="U7516" i="1"/>
  <c r="W7515" i="1"/>
  <c r="W7514" i="1"/>
  <c r="W7513" i="1"/>
  <c r="W7512" i="1"/>
  <c r="W7511" i="1"/>
  <c r="W7510" i="1"/>
  <c r="W7509" i="1"/>
  <c r="W7508" i="1"/>
  <c r="W7507" i="1"/>
  <c r="W7506" i="1"/>
  <c r="W7505" i="1"/>
  <c r="W7504" i="1"/>
  <c r="W7503" i="1"/>
  <c r="W7502" i="1"/>
  <c r="W7501" i="1"/>
  <c r="W7500" i="1"/>
  <c r="W7499" i="1"/>
  <c r="W7498" i="1"/>
  <c r="W7497" i="1"/>
  <c r="W7496" i="1"/>
  <c r="W7495" i="1"/>
  <c r="W7494" i="1"/>
  <c r="W7493" i="1"/>
  <c r="W7492" i="1"/>
  <c r="W7491" i="1"/>
  <c r="W7490" i="1"/>
  <c r="W7488" i="1"/>
  <c r="U7488" i="1"/>
  <c r="W7487" i="1"/>
  <c r="W7486" i="1"/>
  <c r="W7485" i="1"/>
  <c r="W7484" i="1"/>
  <c r="W7483" i="1"/>
  <c r="W7482" i="1"/>
  <c r="W7481" i="1"/>
  <c r="W7480" i="1"/>
  <c r="W7479" i="1"/>
  <c r="W7478" i="1"/>
  <c r="W7477" i="1"/>
  <c r="W7476" i="1"/>
  <c r="W7475" i="1"/>
  <c r="W7474" i="1"/>
  <c r="W7473" i="1"/>
  <c r="W7472" i="1"/>
  <c r="W7471" i="1"/>
  <c r="W7470" i="1"/>
  <c r="W7469" i="1"/>
  <c r="W7468" i="1"/>
  <c r="W7467" i="1"/>
  <c r="W7466" i="1"/>
  <c r="W7465" i="1"/>
  <c r="W7464" i="1"/>
  <c r="W7463" i="1"/>
  <c r="W7462" i="1"/>
  <c r="W7460" i="1"/>
  <c r="W7458" i="1"/>
  <c r="W7456" i="1"/>
  <c r="W7454" i="1"/>
  <c r="U7454" i="1"/>
  <c r="W7453" i="1"/>
  <c r="W7452" i="1"/>
  <c r="W7451" i="1"/>
  <c r="W7450" i="1"/>
  <c r="W7449" i="1"/>
  <c r="W7448" i="1"/>
  <c r="W7447" i="1"/>
  <c r="W7446" i="1"/>
  <c r="W7445" i="1"/>
  <c r="W7444" i="1"/>
  <c r="W7443" i="1"/>
  <c r="W7442" i="1"/>
  <c r="W7441" i="1"/>
  <c r="W7440" i="1"/>
  <c r="W7439" i="1"/>
  <c r="W7438" i="1"/>
  <c r="W7437" i="1"/>
  <c r="W7436" i="1"/>
  <c r="W7435" i="1"/>
  <c r="W7434" i="1"/>
  <c r="W7433" i="1"/>
  <c r="W7432" i="1"/>
  <c r="W7431" i="1"/>
  <c r="W7430" i="1"/>
  <c r="W7429" i="1"/>
  <c r="W7428" i="1"/>
  <c r="W7426" i="1"/>
  <c r="W7424" i="1"/>
  <c r="W7422" i="1"/>
  <c r="W7420" i="1"/>
  <c r="W7418" i="1"/>
  <c r="W7416" i="1"/>
  <c r="U7416" i="1"/>
  <c r="W7415" i="1"/>
  <c r="W7414" i="1"/>
  <c r="W7413" i="1"/>
  <c r="W7412" i="1"/>
  <c r="W7411" i="1"/>
  <c r="W7410" i="1"/>
  <c r="W7409" i="1"/>
  <c r="W7408" i="1"/>
  <c r="W7407" i="1"/>
  <c r="W7406" i="1"/>
  <c r="W7405" i="1"/>
  <c r="W7404" i="1"/>
  <c r="W7403" i="1"/>
  <c r="W7402" i="1"/>
  <c r="W7401" i="1"/>
  <c r="W7400" i="1"/>
  <c r="W7399" i="1"/>
  <c r="W7398" i="1"/>
  <c r="W7397" i="1"/>
  <c r="W7396" i="1"/>
  <c r="W7395" i="1"/>
  <c r="W7394" i="1"/>
  <c r="W7393" i="1"/>
  <c r="W7392" i="1"/>
  <c r="W7391" i="1"/>
  <c r="W7390" i="1"/>
  <c r="W7388" i="1"/>
  <c r="U7388" i="1"/>
  <c r="W7387" i="1"/>
  <c r="W7386" i="1"/>
  <c r="W7385" i="1"/>
  <c r="W7384" i="1"/>
  <c r="W7383" i="1"/>
  <c r="W7382" i="1"/>
  <c r="W7381" i="1"/>
  <c r="W7380" i="1"/>
  <c r="W7379" i="1"/>
  <c r="W7378" i="1"/>
  <c r="W7377" i="1"/>
  <c r="W7376" i="1"/>
  <c r="W7375" i="1"/>
  <c r="W7374" i="1"/>
  <c r="W7373" i="1"/>
  <c r="W7372" i="1"/>
  <c r="W7371" i="1"/>
  <c r="W7370" i="1"/>
  <c r="W7369" i="1"/>
  <c r="W7368" i="1"/>
  <c r="W7367" i="1"/>
  <c r="W7366" i="1"/>
  <c r="W7365" i="1"/>
  <c r="W7364" i="1"/>
  <c r="W7363" i="1"/>
  <c r="W7362" i="1"/>
  <c r="W7360" i="1"/>
  <c r="U7360" i="1"/>
  <c r="W7359" i="1"/>
  <c r="W7357" i="1"/>
  <c r="U7357" i="1"/>
  <c r="W7356" i="1"/>
  <c r="W7355" i="1"/>
  <c r="W7354" i="1"/>
  <c r="W7353" i="1"/>
  <c r="W7352" i="1"/>
  <c r="W7351" i="1"/>
  <c r="W7350" i="1"/>
  <c r="W7349" i="1"/>
  <c r="W7348" i="1"/>
  <c r="W7347" i="1"/>
  <c r="W7346" i="1"/>
  <c r="W7345" i="1"/>
  <c r="W7343" i="1"/>
  <c r="W7341" i="1"/>
  <c r="U7341" i="1"/>
  <c r="W7340" i="1"/>
  <c r="W7339" i="1"/>
  <c r="W7338" i="1"/>
  <c r="W7337" i="1"/>
  <c r="W7336" i="1"/>
  <c r="W7335" i="1"/>
  <c r="W7334" i="1"/>
  <c r="W7333" i="1"/>
  <c r="W7332" i="1"/>
  <c r="W7331" i="1"/>
  <c r="W7330" i="1"/>
  <c r="W7329" i="1"/>
  <c r="W7327" i="1"/>
  <c r="W7325" i="1"/>
  <c r="U7325" i="1"/>
  <c r="W7324" i="1"/>
  <c r="W7323" i="1"/>
  <c r="W7322" i="1"/>
  <c r="W7321" i="1"/>
  <c r="W7320" i="1"/>
  <c r="W7319" i="1"/>
  <c r="W7318" i="1"/>
  <c r="W7317" i="1"/>
  <c r="W7316" i="1"/>
  <c r="W7315" i="1"/>
  <c r="W7314" i="1"/>
  <c r="W7313" i="1"/>
  <c r="W7311" i="1"/>
  <c r="U7311" i="1"/>
  <c r="W7310" i="1"/>
  <c r="W7309" i="1"/>
  <c r="W7308" i="1"/>
  <c r="W7307" i="1"/>
  <c r="W7306" i="1"/>
  <c r="W7305" i="1"/>
  <c r="W7304" i="1"/>
  <c r="W7303" i="1"/>
  <c r="W7302" i="1"/>
  <c r="W7301" i="1"/>
  <c r="W7300" i="1"/>
  <c r="W7299" i="1"/>
  <c r="W7297" i="1"/>
  <c r="U7297" i="1"/>
  <c r="W7296" i="1"/>
  <c r="W7295" i="1"/>
  <c r="W7294" i="1"/>
  <c r="W7293" i="1"/>
  <c r="W7292" i="1"/>
  <c r="W7291" i="1"/>
  <c r="W7290" i="1"/>
  <c r="W7289" i="1"/>
  <c r="W7288" i="1"/>
  <c r="W7287" i="1"/>
  <c r="W7286" i="1"/>
  <c r="W7285" i="1"/>
  <c r="W7282" i="1"/>
  <c r="W7280" i="1"/>
  <c r="U7280" i="1"/>
  <c r="W7279" i="1"/>
  <c r="W7278" i="1"/>
  <c r="W7277" i="1"/>
  <c r="W7276" i="1"/>
  <c r="W7275" i="1"/>
  <c r="W7274" i="1"/>
  <c r="W7273" i="1"/>
  <c r="W7272" i="1"/>
  <c r="W7271" i="1"/>
  <c r="W7270" i="1"/>
  <c r="W7269" i="1"/>
  <c r="W7268" i="1"/>
  <c r="W7267" i="1"/>
  <c r="W7266" i="1"/>
  <c r="W7265" i="1"/>
  <c r="W7264" i="1"/>
  <c r="W7263" i="1"/>
  <c r="W7262" i="1"/>
  <c r="W7261" i="1"/>
  <c r="W7260" i="1"/>
  <c r="W7259" i="1"/>
  <c r="W7258" i="1"/>
  <c r="W7257" i="1"/>
  <c r="W7256" i="1"/>
  <c r="W7255" i="1"/>
  <c r="W7254" i="1"/>
  <c r="W7251" i="1"/>
  <c r="U7251" i="1"/>
  <c r="W7250" i="1"/>
  <c r="U7250" i="1"/>
  <c r="W7249" i="1"/>
  <c r="W7248" i="1"/>
  <c r="W7247" i="1"/>
  <c r="W7245" i="1"/>
  <c r="U7245" i="1"/>
  <c r="W7244" i="1"/>
  <c r="W7242" i="1"/>
  <c r="U7242" i="1"/>
  <c r="W7241" i="1"/>
  <c r="U7241" i="1"/>
  <c r="W7240" i="1"/>
  <c r="W7239" i="1"/>
  <c r="W7237" i="1"/>
  <c r="U7237" i="1"/>
  <c r="W7236" i="1"/>
  <c r="W7235" i="1"/>
  <c r="W7232" i="1"/>
  <c r="U7232" i="1"/>
  <c r="W7231" i="1"/>
  <c r="W7229" i="1"/>
  <c r="U7229" i="1"/>
  <c r="W7228" i="1"/>
  <c r="W7227" i="1"/>
  <c r="W7223" i="1"/>
  <c r="W7221" i="1"/>
  <c r="W7219" i="1"/>
  <c r="U7219" i="1"/>
  <c r="W7218" i="1"/>
  <c r="W7217" i="1"/>
  <c r="W7216" i="1"/>
  <c r="W7215" i="1"/>
  <c r="W7214" i="1"/>
  <c r="W7213" i="1"/>
  <c r="W7212" i="1"/>
  <c r="W7211" i="1"/>
  <c r="W7210" i="1"/>
  <c r="W7209" i="1"/>
  <c r="W7208" i="1"/>
  <c r="W7207" i="1"/>
  <c r="W7206" i="1"/>
  <c r="W7205" i="1"/>
  <c r="W7204" i="1"/>
  <c r="W7203" i="1"/>
  <c r="W7202" i="1"/>
  <c r="W7201" i="1"/>
  <c r="W7200" i="1"/>
  <c r="W7199" i="1"/>
  <c r="W7198" i="1"/>
  <c r="W7197" i="1"/>
  <c r="W7196" i="1"/>
  <c r="W7195" i="1"/>
  <c r="W7194" i="1"/>
  <c r="W7193" i="1"/>
  <c r="W7192" i="1"/>
  <c r="W7191" i="1"/>
  <c r="W7190" i="1"/>
  <c r="W7189" i="1"/>
  <c r="W7188" i="1"/>
  <c r="W7187" i="1"/>
  <c r="W7186" i="1"/>
  <c r="W7185" i="1"/>
  <c r="W7184" i="1"/>
  <c r="W7182" i="1"/>
  <c r="U7182" i="1"/>
  <c r="W7181" i="1"/>
  <c r="W7180" i="1"/>
  <c r="W7179" i="1"/>
  <c r="W7178" i="1"/>
  <c r="W7177" i="1"/>
  <c r="W7176" i="1"/>
  <c r="W7175" i="1"/>
  <c r="W7174" i="1"/>
  <c r="W7173" i="1"/>
  <c r="W7172" i="1"/>
  <c r="W7171" i="1"/>
  <c r="W7170" i="1"/>
  <c r="W7169" i="1"/>
  <c r="W7168" i="1"/>
  <c r="W7167" i="1"/>
  <c r="W7166" i="1"/>
  <c r="W7165" i="1"/>
  <c r="W7164" i="1"/>
  <c r="W7163" i="1"/>
  <c r="W7162" i="1"/>
  <c r="W7161" i="1"/>
  <c r="W7160" i="1"/>
  <c r="W7159" i="1"/>
  <c r="W7158" i="1"/>
  <c r="W7157" i="1"/>
  <c r="W7156" i="1"/>
  <c r="W7155" i="1"/>
  <c r="W7154" i="1"/>
  <c r="W7153" i="1"/>
  <c r="W7152" i="1"/>
  <c r="W7151" i="1"/>
  <c r="W7150" i="1"/>
  <c r="W7149" i="1"/>
  <c r="W7148" i="1"/>
  <c r="W7147" i="1"/>
  <c r="W7146" i="1"/>
  <c r="W7145" i="1"/>
  <c r="W7144" i="1"/>
  <c r="W7143" i="1"/>
  <c r="W7142" i="1"/>
  <c r="W7141" i="1"/>
  <c r="W7140" i="1"/>
  <c r="W7139" i="1"/>
  <c r="W7138" i="1"/>
  <c r="W7137" i="1"/>
  <c r="W7136" i="1"/>
  <c r="W7135" i="1"/>
  <c r="W7134" i="1"/>
  <c r="W7133" i="1"/>
  <c r="W7132" i="1"/>
  <c r="W7131" i="1"/>
  <c r="W7130" i="1"/>
  <c r="W7129" i="1"/>
  <c r="W7128" i="1"/>
  <c r="W7127" i="1"/>
  <c r="W7126" i="1"/>
  <c r="W7125" i="1"/>
  <c r="W7124" i="1"/>
  <c r="W7123" i="1"/>
  <c r="W7122" i="1"/>
  <c r="W7121" i="1"/>
  <c r="W7120" i="1"/>
  <c r="W7119" i="1"/>
  <c r="W7118" i="1"/>
  <c r="W7117" i="1"/>
  <c r="W7116" i="1"/>
  <c r="W7115" i="1"/>
  <c r="W7114" i="1"/>
  <c r="W7113" i="1"/>
  <c r="W7112" i="1"/>
  <c r="W7111" i="1"/>
  <c r="W7110" i="1"/>
  <c r="W7109" i="1"/>
  <c r="W7108" i="1"/>
  <c r="W7107" i="1"/>
  <c r="W7106" i="1"/>
  <c r="W7105" i="1"/>
  <c r="W7104" i="1"/>
  <c r="W7103" i="1"/>
  <c r="W7102" i="1"/>
  <c r="W7101" i="1"/>
  <c r="W7100" i="1"/>
  <c r="W7099" i="1"/>
  <c r="W7098" i="1"/>
  <c r="W7096" i="1"/>
  <c r="W7094" i="1"/>
  <c r="U7094" i="1"/>
  <c r="W7093" i="1"/>
  <c r="W7092" i="1"/>
  <c r="W7091" i="1"/>
  <c r="W7090" i="1"/>
  <c r="W7089" i="1"/>
  <c r="W7088" i="1"/>
  <c r="W7087" i="1"/>
  <c r="W7086" i="1"/>
  <c r="W7085" i="1"/>
  <c r="W7084" i="1"/>
  <c r="W7083" i="1"/>
  <c r="W7082" i="1"/>
  <c r="W7081" i="1"/>
  <c r="W7080" i="1"/>
  <c r="W7079" i="1"/>
  <c r="W7078" i="1"/>
  <c r="W7077" i="1"/>
  <c r="W7076" i="1"/>
  <c r="W7075" i="1"/>
  <c r="W7074" i="1"/>
  <c r="W7073" i="1"/>
  <c r="W7072" i="1"/>
  <c r="W7071" i="1"/>
  <c r="W7070" i="1"/>
  <c r="W7069" i="1"/>
  <c r="W7068" i="1"/>
  <c r="W7067" i="1"/>
  <c r="W7066" i="1"/>
  <c r="W7065" i="1"/>
  <c r="W7064" i="1"/>
  <c r="W7063" i="1"/>
  <c r="W7062" i="1"/>
  <c r="W7061" i="1"/>
  <c r="W7060" i="1"/>
  <c r="W7059" i="1"/>
  <c r="W7058" i="1"/>
  <c r="W7057" i="1"/>
  <c r="W7056" i="1"/>
  <c r="W7055" i="1"/>
  <c r="W7054" i="1"/>
  <c r="W7053" i="1"/>
  <c r="W7052" i="1"/>
  <c r="W7051" i="1"/>
  <c r="W7050" i="1"/>
  <c r="W7049" i="1"/>
  <c r="W7048" i="1"/>
  <c r="W7047" i="1"/>
  <c r="W7046" i="1"/>
  <c r="W7045" i="1"/>
  <c r="W7044" i="1"/>
  <c r="W7043" i="1"/>
  <c r="W7042" i="1"/>
  <c r="W7041" i="1"/>
  <c r="W7040" i="1"/>
  <c r="W7039" i="1"/>
  <c r="W7038" i="1"/>
  <c r="W7037" i="1"/>
  <c r="W7036" i="1"/>
  <c r="W7035" i="1"/>
  <c r="W7034" i="1"/>
  <c r="W7032" i="1"/>
  <c r="W7030" i="1"/>
  <c r="W7028" i="1"/>
  <c r="U7028" i="1"/>
  <c r="W7027" i="1"/>
  <c r="W7026" i="1"/>
  <c r="W7025" i="1"/>
  <c r="W7024" i="1"/>
  <c r="W7023" i="1"/>
  <c r="W7021" i="1"/>
  <c r="U7021" i="1"/>
  <c r="W7020" i="1"/>
  <c r="W7019" i="1"/>
  <c r="W7018" i="1"/>
  <c r="W7017" i="1"/>
  <c r="W7016" i="1"/>
  <c r="W7015" i="1"/>
  <c r="W7014" i="1"/>
  <c r="W7013" i="1"/>
  <c r="W7011" i="1"/>
  <c r="W7009" i="1"/>
  <c r="W7008" i="1"/>
  <c r="W7006" i="1"/>
  <c r="W7004" i="1"/>
  <c r="W7002" i="1"/>
  <c r="W6999" i="1"/>
  <c r="W6998" i="1"/>
  <c r="W6996" i="1"/>
  <c r="W6993" i="1"/>
  <c r="W6992" i="1"/>
  <c r="W6990" i="1"/>
  <c r="W6987" i="1"/>
  <c r="U6987" i="1"/>
  <c r="W6986" i="1"/>
  <c r="U6986" i="1"/>
  <c r="W6985" i="1"/>
  <c r="W6984" i="1"/>
  <c r="W6983" i="1"/>
  <c r="W6981" i="1"/>
  <c r="U6981" i="1"/>
  <c r="W6980" i="1"/>
  <c r="W6979" i="1"/>
  <c r="W6978" i="1"/>
  <c r="W6977" i="1"/>
  <c r="W6975" i="1"/>
  <c r="W6973" i="1"/>
  <c r="W6971" i="1"/>
  <c r="U6971" i="1"/>
  <c r="W6970" i="1"/>
  <c r="W6969" i="1"/>
  <c r="W6968" i="1"/>
  <c r="W6967" i="1"/>
  <c r="W6966" i="1"/>
  <c r="W6965" i="1"/>
  <c r="W6962" i="1"/>
  <c r="W6961" i="1"/>
  <c r="W6959" i="1"/>
  <c r="W6957" i="1"/>
  <c r="W6955" i="1"/>
  <c r="W6952" i="1"/>
  <c r="W6951" i="1"/>
  <c r="W6949" i="1"/>
  <c r="W6947" i="1"/>
  <c r="W6945" i="1"/>
  <c r="W6943" i="1"/>
  <c r="W6941" i="1"/>
  <c r="W6939" i="1"/>
  <c r="W6937" i="1"/>
  <c r="W6935" i="1"/>
  <c r="W6933" i="1"/>
  <c r="W6930" i="1"/>
  <c r="W6929" i="1"/>
  <c r="W6927" i="1"/>
  <c r="W6925" i="1"/>
  <c r="W6922" i="1"/>
  <c r="W6921" i="1"/>
  <c r="W6919" i="1"/>
  <c r="W6917" i="1"/>
  <c r="W6915" i="1"/>
  <c r="W6913" i="1"/>
  <c r="W6911" i="1"/>
  <c r="W6909" i="1"/>
  <c r="W6907" i="1"/>
  <c r="W6905" i="1"/>
  <c r="W6903" i="1"/>
  <c r="W6901" i="1"/>
  <c r="W6899" i="1"/>
  <c r="W6896" i="1"/>
  <c r="W6895" i="1"/>
  <c r="W6893" i="1"/>
  <c r="W6891" i="1"/>
  <c r="W6889" i="1"/>
  <c r="W6887" i="1"/>
  <c r="W6885" i="1"/>
  <c r="W6883" i="1"/>
  <c r="W6881" i="1"/>
  <c r="W6880" i="1"/>
  <c r="W6878" i="1"/>
  <c r="W6876" i="1"/>
  <c r="W6873" i="1"/>
  <c r="W6871" i="1"/>
  <c r="W6869" i="1"/>
  <c r="W6867" i="1"/>
  <c r="W6864" i="1"/>
  <c r="W6863" i="1"/>
  <c r="W6861" i="1"/>
  <c r="W6859" i="1"/>
  <c r="W6857" i="1"/>
  <c r="W6855" i="1"/>
  <c r="W6853" i="1"/>
  <c r="W6850" i="1"/>
  <c r="W6849" i="1"/>
  <c r="W6847" i="1"/>
  <c r="W6845" i="1"/>
  <c r="W6843" i="1"/>
  <c r="W6841" i="1"/>
  <c r="W6839" i="1"/>
  <c r="W6837" i="1"/>
  <c r="W6835" i="1"/>
  <c r="W6833" i="1"/>
  <c r="W6831" i="1"/>
  <c r="W6828" i="1"/>
  <c r="U6828" i="1"/>
  <c r="W6827" i="1"/>
  <c r="W6826" i="1"/>
  <c r="W6825" i="1"/>
  <c r="W6824" i="1"/>
  <c r="W6823" i="1"/>
  <c r="W6822" i="1"/>
  <c r="W6821" i="1"/>
  <c r="W6820" i="1"/>
  <c r="W6819" i="1"/>
  <c r="W6818" i="1"/>
  <c r="W6817" i="1"/>
  <c r="W6816" i="1"/>
  <c r="W6815" i="1"/>
  <c r="W6814" i="1"/>
  <c r="W6813" i="1"/>
  <c r="W6812" i="1"/>
  <c r="W6811" i="1"/>
  <c r="W6810" i="1"/>
  <c r="W6809" i="1"/>
  <c r="W6808" i="1"/>
  <c r="W6807" i="1"/>
  <c r="W6806" i="1"/>
  <c r="W6805" i="1"/>
  <c r="W6804" i="1"/>
  <c r="W6803" i="1"/>
  <c r="W6802" i="1"/>
  <c r="W6801" i="1"/>
  <c r="W6800" i="1"/>
  <c r="W6799" i="1"/>
  <c r="W6798" i="1"/>
  <c r="W6797" i="1"/>
  <c r="W6796" i="1"/>
  <c r="W6795" i="1"/>
  <c r="W6794" i="1"/>
  <c r="W6793" i="1"/>
  <c r="W6792" i="1"/>
  <c r="W6791" i="1"/>
  <c r="W6790" i="1"/>
  <c r="W6789" i="1"/>
  <c r="W6788" i="1"/>
  <c r="W6787" i="1"/>
  <c r="W6786" i="1"/>
  <c r="W6785" i="1"/>
  <c r="W6784" i="1"/>
  <c r="W6783" i="1"/>
  <c r="W6782" i="1"/>
  <c r="W6781" i="1"/>
  <c r="W6780" i="1"/>
  <c r="W6779" i="1"/>
  <c r="W6778" i="1"/>
  <c r="W6777" i="1"/>
  <c r="W6776" i="1"/>
  <c r="W6775" i="1"/>
  <c r="W6774" i="1"/>
  <c r="W6773" i="1"/>
  <c r="W6772" i="1"/>
  <c r="W6771" i="1"/>
  <c r="W6770" i="1"/>
  <c r="W6769" i="1"/>
  <c r="W6768" i="1"/>
  <c r="W6767" i="1"/>
  <c r="W6766" i="1"/>
  <c r="W6765" i="1"/>
  <c r="W6764" i="1"/>
  <c r="W6763" i="1"/>
  <c r="W6762" i="1"/>
  <c r="W6761" i="1"/>
  <c r="W6760" i="1"/>
  <c r="W6759" i="1"/>
  <c r="W6758" i="1"/>
  <c r="W6757" i="1"/>
  <c r="W6756" i="1"/>
  <c r="W6754" i="1"/>
  <c r="U6754" i="1"/>
  <c r="W6753" i="1"/>
  <c r="U6753" i="1"/>
  <c r="W6752" i="1"/>
  <c r="W6751" i="1"/>
  <c r="W6750" i="1"/>
  <c r="W6749" i="1"/>
  <c r="W6748" i="1"/>
  <c r="W6747" i="1"/>
  <c r="W6746" i="1"/>
  <c r="W6745" i="1"/>
  <c r="W6744" i="1"/>
  <c r="W6743" i="1"/>
  <c r="W6742" i="1"/>
  <c r="W6741" i="1"/>
  <c r="W6740" i="1"/>
  <c r="W6739" i="1"/>
  <c r="W6738" i="1"/>
  <c r="W6737" i="1"/>
  <c r="W6736" i="1"/>
  <c r="W6735" i="1"/>
  <c r="W6734" i="1"/>
  <c r="W6733" i="1"/>
  <c r="W6732" i="1"/>
  <c r="W6731" i="1"/>
  <c r="W6730" i="1"/>
  <c r="W6729" i="1"/>
  <c r="W6728" i="1"/>
  <c r="W6727" i="1"/>
  <c r="W6726" i="1"/>
  <c r="W6725" i="1"/>
  <c r="W6724" i="1"/>
  <c r="W6723" i="1"/>
  <c r="W6722" i="1"/>
  <c r="W6721" i="1"/>
  <c r="W6720" i="1"/>
  <c r="W6719" i="1"/>
  <c r="W6718" i="1"/>
  <c r="W6717" i="1"/>
  <c r="W6716" i="1"/>
  <c r="W6715" i="1"/>
  <c r="W6714" i="1"/>
  <c r="W6713" i="1"/>
  <c r="W6712" i="1"/>
  <c r="W6711" i="1"/>
  <c r="W6710" i="1"/>
  <c r="W6709" i="1"/>
  <c r="W6708" i="1"/>
  <c r="W6707" i="1"/>
  <c r="W6706" i="1"/>
  <c r="W6705" i="1"/>
  <c r="W6704" i="1"/>
  <c r="W6703" i="1"/>
  <c r="W6702" i="1"/>
  <c r="W6701" i="1"/>
  <c r="W6700" i="1"/>
  <c r="W6699" i="1"/>
  <c r="W6698" i="1"/>
  <c r="W6697" i="1"/>
  <c r="W6696" i="1"/>
  <c r="W6695" i="1"/>
  <c r="W6694" i="1"/>
  <c r="W6693" i="1"/>
  <c r="W6692" i="1"/>
  <c r="W6691" i="1"/>
  <c r="W6690" i="1"/>
  <c r="W6689" i="1"/>
  <c r="W6688" i="1"/>
  <c r="W6687" i="1"/>
  <c r="W6686" i="1"/>
  <c r="W6685" i="1"/>
  <c r="W6684" i="1"/>
  <c r="W6683" i="1"/>
  <c r="W6682" i="1"/>
  <c r="W6681" i="1"/>
  <c r="W6680" i="1"/>
  <c r="W6679" i="1"/>
  <c r="W6678" i="1"/>
  <c r="W6677" i="1"/>
  <c r="W6676" i="1"/>
  <c r="W6675" i="1"/>
  <c r="W6674" i="1"/>
  <c r="W6673" i="1"/>
  <c r="W6672" i="1"/>
  <c r="W6671" i="1"/>
  <c r="W6670" i="1"/>
  <c r="W6669" i="1"/>
  <c r="W6668" i="1"/>
  <c r="W6667" i="1"/>
  <c r="W6666" i="1"/>
  <c r="W6665" i="1"/>
  <c r="W6664" i="1"/>
  <c r="W6663" i="1"/>
  <c r="W6662" i="1"/>
  <c r="W6661" i="1"/>
  <c r="W6660" i="1"/>
  <c r="W6659" i="1"/>
  <c r="W6658" i="1"/>
  <c r="W6657" i="1"/>
  <c r="W6656" i="1"/>
  <c r="W6655" i="1"/>
  <c r="W6654" i="1"/>
  <c r="W6653" i="1"/>
  <c r="W6652" i="1"/>
  <c r="W6651" i="1"/>
  <c r="W6650" i="1"/>
  <c r="W6649" i="1"/>
  <c r="W6648" i="1"/>
  <c r="W6647" i="1"/>
  <c r="W6646" i="1"/>
  <c r="W6645" i="1"/>
  <c r="W6644" i="1"/>
  <c r="W6643" i="1"/>
  <c r="W6642" i="1"/>
  <c r="W6641" i="1"/>
  <c r="W6640" i="1"/>
  <c r="W6639" i="1"/>
  <c r="W6638" i="1"/>
  <c r="W6637" i="1"/>
  <c r="W6636" i="1"/>
  <c r="W6635" i="1"/>
  <c r="W6634" i="1"/>
  <c r="W6633" i="1"/>
  <c r="W6632" i="1"/>
  <c r="W6631" i="1"/>
  <c r="W6630" i="1"/>
  <c r="W6629" i="1"/>
  <c r="W6628" i="1"/>
  <c r="W6627" i="1"/>
  <c r="W6626" i="1"/>
  <c r="W6625" i="1"/>
  <c r="W6624" i="1"/>
  <c r="W6623" i="1"/>
  <c r="W6622" i="1"/>
  <c r="W6621" i="1"/>
  <c r="W6620" i="1"/>
  <c r="W6619" i="1"/>
  <c r="W6618" i="1"/>
  <c r="W6617" i="1"/>
  <c r="W6616" i="1"/>
  <c r="W6615" i="1"/>
  <c r="W6614" i="1"/>
  <c r="W6613" i="1"/>
  <c r="W6612" i="1"/>
  <c r="W6611" i="1"/>
  <c r="W6610" i="1"/>
  <c r="W6609" i="1"/>
  <c r="W6608" i="1"/>
  <c r="W6607" i="1"/>
  <c r="W6606" i="1"/>
  <c r="W6605" i="1"/>
  <c r="W6604" i="1"/>
  <c r="W6603" i="1"/>
  <c r="W6602" i="1"/>
  <c r="W6601" i="1"/>
  <c r="W6600" i="1"/>
  <c r="W6599" i="1"/>
  <c r="W6598" i="1"/>
  <c r="W6597" i="1"/>
  <c r="W6596" i="1"/>
  <c r="W6595" i="1"/>
  <c r="W6594" i="1"/>
  <c r="W6593" i="1"/>
  <c r="W6592" i="1"/>
  <c r="W6591" i="1"/>
  <c r="W6590" i="1"/>
  <c r="W6589" i="1"/>
  <c r="W6588" i="1"/>
  <c r="W6587" i="1"/>
  <c r="W6586" i="1"/>
  <c r="W6585" i="1"/>
  <c r="W6584" i="1"/>
  <c r="W6583" i="1"/>
  <c r="W6582" i="1"/>
  <c r="W6581" i="1"/>
  <c r="W6580" i="1"/>
  <c r="W6579" i="1"/>
  <c r="W6578" i="1"/>
  <c r="W6577" i="1"/>
  <c r="W6576" i="1"/>
  <c r="W6575" i="1"/>
  <c r="W6574" i="1"/>
  <c r="W6573" i="1"/>
  <c r="W6572" i="1"/>
  <c r="W6571" i="1"/>
  <c r="W6570" i="1"/>
  <c r="W6569" i="1"/>
  <c r="W6568" i="1"/>
  <c r="W6567" i="1"/>
  <c r="W6566" i="1"/>
  <c r="W6565" i="1"/>
  <c r="W6564" i="1"/>
  <c r="W6563" i="1"/>
  <c r="W6562" i="1"/>
  <c r="W6561" i="1"/>
  <c r="W6560" i="1"/>
  <c r="W6559" i="1"/>
  <c r="W6558" i="1"/>
  <c r="W6557" i="1"/>
  <c r="W6556" i="1"/>
  <c r="W6555" i="1"/>
  <c r="W6554" i="1"/>
  <c r="W6553" i="1"/>
  <c r="W6552" i="1"/>
  <c r="W6551" i="1"/>
  <c r="W6550" i="1"/>
  <c r="W6549" i="1"/>
  <c r="W6548" i="1"/>
  <c r="W6547" i="1"/>
  <c r="W6546" i="1"/>
  <c r="W6545" i="1"/>
  <c r="W6544" i="1"/>
  <c r="W6543" i="1"/>
  <c r="W6542" i="1"/>
  <c r="W6541" i="1"/>
  <c r="W6540" i="1"/>
  <c r="W6539" i="1"/>
  <c r="W6538" i="1"/>
  <c r="W6537" i="1"/>
  <c r="W6536" i="1"/>
  <c r="W6535" i="1"/>
  <c r="W6534" i="1"/>
  <c r="W6533" i="1"/>
  <c r="W6532" i="1"/>
  <c r="W6531" i="1"/>
  <c r="W6530" i="1"/>
  <c r="W6529" i="1"/>
  <c r="W6528" i="1"/>
  <c r="W6527" i="1"/>
  <c r="W6526" i="1"/>
  <c r="W6525" i="1"/>
  <c r="W6524" i="1"/>
  <c r="W6523" i="1"/>
  <c r="W6522" i="1"/>
  <c r="W6521" i="1"/>
  <c r="W6520" i="1"/>
  <c r="W6519" i="1"/>
  <c r="W6518" i="1"/>
  <c r="W6517" i="1"/>
  <c r="W6516" i="1"/>
  <c r="W6515" i="1"/>
  <c r="W6514" i="1"/>
  <c r="W6513" i="1"/>
  <c r="W6512" i="1"/>
  <c r="W6511" i="1"/>
  <c r="W6510" i="1"/>
  <c r="W6509" i="1"/>
  <c r="W6508" i="1"/>
  <c r="W6507" i="1"/>
  <c r="W6506" i="1"/>
  <c r="W6505" i="1"/>
  <c r="W6504" i="1"/>
  <c r="W6503" i="1"/>
  <c r="W6502" i="1"/>
  <c r="W6501" i="1"/>
  <c r="W6500" i="1"/>
  <c r="W6499" i="1"/>
  <c r="W6498" i="1"/>
  <c r="W6497" i="1"/>
  <c r="W6496" i="1"/>
  <c r="W6495" i="1"/>
  <c r="W6494" i="1"/>
  <c r="W6493" i="1"/>
  <c r="W6492" i="1"/>
  <c r="W6491" i="1"/>
  <c r="W6490" i="1"/>
  <c r="W6489" i="1"/>
  <c r="W6488" i="1"/>
  <c r="W6487" i="1"/>
  <c r="W6486" i="1"/>
  <c r="W6485" i="1"/>
  <c r="W6484" i="1"/>
  <c r="W6483" i="1"/>
  <c r="W6482" i="1"/>
  <c r="W6481" i="1"/>
  <c r="W6480" i="1"/>
  <c r="W6479" i="1"/>
  <c r="W6478" i="1"/>
  <c r="W6477" i="1"/>
  <c r="W6476" i="1"/>
  <c r="W6475" i="1"/>
  <c r="W6474" i="1"/>
  <c r="W6473" i="1"/>
  <c r="W6472" i="1"/>
  <c r="W6471" i="1"/>
  <c r="W6470" i="1"/>
  <c r="W6469" i="1"/>
  <c r="W6468" i="1"/>
  <c r="W6467" i="1"/>
  <c r="W6466" i="1"/>
  <c r="W6465" i="1"/>
  <c r="W6464" i="1"/>
  <c r="W6463" i="1"/>
  <c r="W6462" i="1"/>
  <c r="W6461" i="1"/>
  <c r="W6460" i="1"/>
  <c r="W6459" i="1"/>
  <c r="W6458" i="1"/>
  <c r="W6457" i="1"/>
  <c r="W6456" i="1"/>
  <c r="W6455" i="1"/>
  <c r="W6454" i="1"/>
  <c r="W6453" i="1"/>
  <c r="W6452" i="1"/>
  <c r="W6451" i="1"/>
  <c r="W6450" i="1"/>
  <c r="W6449" i="1"/>
  <c r="W6448" i="1"/>
  <c r="W6447" i="1"/>
  <c r="W6446" i="1"/>
  <c r="W6445" i="1"/>
  <c r="W6444" i="1"/>
  <c r="W6443" i="1"/>
  <c r="W6442" i="1"/>
  <c r="W6441" i="1"/>
  <c r="W6440" i="1"/>
  <c r="W6439" i="1"/>
  <c r="W6438" i="1"/>
  <c r="W6437" i="1"/>
  <c r="W6436" i="1"/>
  <c r="W6435" i="1"/>
  <c r="W6434" i="1"/>
  <c r="W6433" i="1"/>
  <c r="W6432" i="1"/>
  <c r="W6431" i="1"/>
  <c r="W6430" i="1"/>
  <c r="W6429" i="1"/>
  <c r="W6428" i="1"/>
  <c r="W6427" i="1"/>
  <c r="W6426" i="1"/>
  <c r="W6425" i="1"/>
  <c r="W6424" i="1"/>
  <c r="W6423" i="1"/>
  <c r="W6422" i="1"/>
  <c r="W6421" i="1"/>
  <c r="W6420" i="1"/>
  <c r="W6419" i="1"/>
  <c r="W6418" i="1"/>
  <c r="W6417" i="1"/>
  <c r="W6416" i="1"/>
  <c r="W6415" i="1"/>
  <c r="W6414" i="1"/>
  <c r="W6413" i="1"/>
  <c r="W6412" i="1"/>
  <c r="W6411" i="1"/>
  <c r="W6410" i="1"/>
  <c r="W6409" i="1"/>
  <c r="W6408" i="1"/>
  <c r="W6407" i="1"/>
  <c r="W6406" i="1"/>
  <c r="W6405" i="1"/>
  <c r="W6404" i="1"/>
  <c r="W6403" i="1"/>
  <c r="W6402" i="1"/>
  <c r="W6401" i="1"/>
  <c r="W6400" i="1"/>
  <c r="W6399" i="1"/>
  <c r="W6398" i="1"/>
  <c r="W6397" i="1"/>
  <c r="W6396" i="1"/>
  <c r="W6395" i="1"/>
  <c r="W6394" i="1"/>
  <c r="W6393" i="1"/>
  <c r="W6392" i="1"/>
  <c r="W6391" i="1"/>
  <c r="W6390" i="1"/>
  <c r="W6389" i="1"/>
  <c r="W6388" i="1"/>
  <c r="W6387" i="1"/>
  <c r="W6386" i="1"/>
  <c r="W6385" i="1"/>
  <c r="W6384" i="1"/>
  <c r="W6383" i="1"/>
  <c r="W6382" i="1"/>
  <c r="W6381" i="1"/>
  <c r="W6380" i="1"/>
  <c r="W6379" i="1"/>
  <c r="W6378" i="1"/>
  <c r="W6377" i="1"/>
  <c r="W6376" i="1"/>
  <c r="W6375" i="1"/>
  <c r="W6374" i="1"/>
  <c r="W6373" i="1"/>
  <c r="W6372" i="1"/>
  <c r="W6371" i="1"/>
  <c r="W6370" i="1"/>
  <c r="W6369" i="1"/>
  <c r="W6368" i="1"/>
  <c r="W6367" i="1"/>
  <c r="W6366" i="1"/>
  <c r="W6365" i="1"/>
  <c r="W6364" i="1"/>
  <c r="W6363" i="1"/>
  <c r="W6362" i="1"/>
  <c r="W6361" i="1"/>
  <c r="W6360" i="1"/>
  <c r="W6359" i="1"/>
  <c r="W6358" i="1"/>
  <c r="W6357" i="1"/>
  <c r="W6356" i="1"/>
  <c r="W6355" i="1"/>
  <c r="W6354" i="1"/>
  <c r="W6353" i="1"/>
  <c r="W6352" i="1"/>
  <c r="W6351" i="1"/>
  <c r="W6350" i="1"/>
  <c r="W6349" i="1"/>
  <c r="W6348" i="1"/>
  <c r="W6347" i="1"/>
  <c r="W6346" i="1"/>
  <c r="W6345" i="1"/>
  <c r="W6344" i="1"/>
  <c r="W6343" i="1"/>
  <c r="W6342" i="1"/>
  <c r="W6341" i="1"/>
  <c r="W6340" i="1"/>
  <c r="W6339" i="1"/>
  <c r="W6338" i="1"/>
  <c r="W6337" i="1"/>
  <c r="W6336" i="1"/>
  <c r="W6335" i="1"/>
  <c r="W6334" i="1"/>
  <c r="W6333" i="1"/>
  <c r="W6332" i="1"/>
  <c r="W6331" i="1"/>
  <c r="W6330" i="1"/>
  <c r="W6329" i="1"/>
  <c r="W6328" i="1"/>
  <c r="W6327" i="1"/>
  <c r="W6326" i="1"/>
  <c r="W6325" i="1"/>
  <c r="W6324" i="1"/>
  <c r="W6323" i="1"/>
  <c r="W6322" i="1"/>
  <c r="W6321" i="1"/>
  <c r="W6320" i="1"/>
  <c r="W6319" i="1"/>
  <c r="W6318" i="1"/>
  <c r="W6317" i="1"/>
  <c r="W6316" i="1"/>
  <c r="W6315" i="1"/>
  <c r="W6314" i="1"/>
  <c r="W6313" i="1"/>
  <c r="W6312" i="1"/>
  <c r="W6311" i="1"/>
  <c r="W6310" i="1"/>
  <c r="W6309" i="1"/>
  <c r="W6308" i="1"/>
  <c r="W6307" i="1"/>
  <c r="W6306" i="1"/>
  <c r="W6305" i="1"/>
  <c r="W6304" i="1"/>
  <c r="W6303" i="1"/>
  <c r="W6302" i="1"/>
  <c r="W6301" i="1"/>
  <c r="W6300" i="1"/>
  <c r="W6299" i="1"/>
  <c r="W6298" i="1"/>
  <c r="W6297" i="1"/>
  <c r="W6296" i="1"/>
  <c r="W6295" i="1"/>
  <c r="W6294" i="1"/>
  <c r="W6293" i="1"/>
  <c r="W6292" i="1"/>
  <c r="W6291" i="1"/>
  <c r="W6290" i="1"/>
  <c r="W6289" i="1"/>
  <c r="W6288" i="1"/>
  <c r="W6287" i="1"/>
  <c r="W6286" i="1"/>
  <c r="W6285" i="1"/>
  <c r="W6284" i="1"/>
  <c r="W6283" i="1"/>
  <c r="W6282" i="1"/>
  <c r="W6281" i="1"/>
  <c r="W6280" i="1"/>
  <c r="W6279" i="1"/>
  <c r="W6278" i="1"/>
  <c r="W6277" i="1"/>
  <c r="W6276" i="1"/>
  <c r="W6275" i="1"/>
  <c r="W6274" i="1"/>
  <c r="W6273" i="1"/>
  <c r="W6272" i="1"/>
  <c r="W6271" i="1"/>
  <c r="W6270" i="1"/>
  <c r="W6269" i="1"/>
  <c r="W6268" i="1"/>
  <c r="W6267" i="1"/>
  <c r="W6266" i="1"/>
  <c r="W6265" i="1"/>
  <c r="W6264" i="1"/>
  <c r="W6263" i="1"/>
  <c r="W6262" i="1"/>
  <c r="W6261" i="1"/>
  <c r="W6260" i="1"/>
  <c r="W6259" i="1"/>
  <c r="W6258" i="1"/>
  <c r="W6257" i="1"/>
  <c r="W6256" i="1"/>
  <c r="W6255" i="1"/>
  <c r="W6254" i="1"/>
  <c r="W6253" i="1"/>
  <c r="W6252" i="1"/>
  <c r="W6251" i="1"/>
  <c r="W6250" i="1"/>
  <c r="W6249" i="1"/>
  <c r="W6248" i="1"/>
  <c r="W6247" i="1"/>
  <c r="W6246" i="1"/>
  <c r="W6245" i="1"/>
  <c r="W6244" i="1"/>
  <c r="W6243" i="1"/>
  <c r="W6242" i="1"/>
  <c r="W6241" i="1"/>
  <c r="W6240" i="1"/>
  <c r="W6239" i="1"/>
  <c r="W6238" i="1"/>
  <c r="W6237" i="1"/>
  <c r="W6236" i="1"/>
  <c r="W6235" i="1"/>
  <c r="W6234" i="1"/>
  <c r="W6233" i="1"/>
  <c r="W6232" i="1"/>
  <c r="W6231" i="1"/>
  <c r="W6230" i="1"/>
  <c r="W6229" i="1"/>
  <c r="W6228" i="1"/>
  <c r="W6227" i="1"/>
  <c r="W6226" i="1"/>
  <c r="W6225" i="1"/>
  <c r="W6224" i="1"/>
  <c r="W6223" i="1"/>
  <c r="W6222" i="1"/>
  <c r="W6221" i="1"/>
  <c r="W6220" i="1"/>
  <c r="W6219" i="1"/>
  <c r="W6218" i="1"/>
  <c r="W6217" i="1"/>
  <c r="W6216" i="1"/>
  <c r="W6215" i="1"/>
  <c r="W6214" i="1"/>
  <c r="W6213" i="1"/>
  <c r="W6212" i="1"/>
  <c r="W6211" i="1"/>
  <c r="W6210" i="1"/>
  <c r="W6209" i="1"/>
  <c r="W6208" i="1"/>
  <c r="W6207" i="1"/>
  <c r="W6206" i="1"/>
  <c r="W6205" i="1"/>
  <c r="W6204" i="1"/>
  <c r="W6203" i="1"/>
  <c r="W6202" i="1"/>
  <c r="W6201" i="1"/>
  <c r="W6200" i="1"/>
  <c r="W6199" i="1"/>
  <c r="W6198" i="1"/>
  <c r="W6197" i="1"/>
  <c r="W6196" i="1"/>
  <c r="W6195" i="1"/>
  <c r="W6194" i="1"/>
  <c r="W6193" i="1"/>
  <c r="W6192" i="1"/>
  <c r="W6191" i="1"/>
  <c r="W6190" i="1"/>
  <c r="W6189" i="1"/>
  <c r="W6188" i="1"/>
  <c r="W6187" i="1"/>
  <c r="W6186" i="1"/>
  <c r="W6185" i="1"/>
  <c r="W6184" i="1"/>
  <c r="W6183" i="1"/>
  <c r="W6182" i="1"/>
  <c r="W6181" i="1"/>
  <c r="W6180" i="1"/>
  <c r="W6179" i="1"/>
  <c r="W6178" i="1"/>
  <c r="W6177" i="1"/>
  <c r="W6176" i="1"/>
  <c r="W6175" i="1"/>
  <c r="W6174" i="1"/>
  <c r="W6173" i="1"/>
  <c r="W6172" i="1"/>
  <c r="W6171" i="1"/>
  <c r="W6170" i="1"/>
  <c r="W6169" i="1"/>
  <c r="W6168" i="1"/>
  <c r="W6167" i="1"/>
  <c r="W6166" i="1"/>
  <c r="W6165" i="1"/>
  <c r="W6164" i="1"/>
  <c r="W6163" i="1"/>
  <c r="W6162" i="1"/>
  <c r="W6161" i="1"/>
  <c r="W6160" i="1"/>
  <c r="W6159" i="1"/>
  <c r="W6158" i="1"/>
  <c r="W6157" i="1"/>
  <c r="W6156" i="1"/>
  <c r="W6155" i="1"/>
  <c r="W6154" i="1"/>
  <c r="W6153" i="1"/>
  <c r="W6152" i="1"/>
  <c r="W6151" i="1"/>
  <c r="W6150" i="1"/>
  <c r="W6149" i="1"/>
  <c r="W6148" i="1"/>
  <c r="W6147" i="1"/>
  <c r="W6146" i="1"/>
  <c r="W6145" i="1"/>
  <c r="W6144" i="1"/>
  <c r="W6143" i="1"/>
  <c r="W6142" i="1"/>
  <c r="W6141" i="1"/>
  <c r="W6140" i="1"/>
  <c r="W6139" i="1"/>
  <c r="W6138" i="1"/>
  <c r="W6137" i="1"/>
  <c r="W6136" i="1"/>
  <c r="W6135" i="1"/>
  <c r="W6134" i="1"/>
  <c r="W6133" i="1"/>
  <c r="W6132" i="1"/>
  <c r="W6131" i="1"/>
  <c r="W6130" i="1"/>
  <c r="W6129" i="1"/>
  <c r="W6128" i="1"/>
  <c r="W6127" i="1"/>
  <c r="W6126" i="1"/>
  <c r="W6125" i="1"/>
  <c r="W6124" i="1"/>
  <c r="W6123" i="1"/>
  <c r="W6122" i="1"/>
  <c r="W6121" i="1"/>
  <c r="W6120" i="1"/>
  <c r="W6119" i="1"/>
  <c r="W6118" i="1"/>
  <c r="W6117" i="1"/>
  <c r="W6116" i="1"/>
  <c r="W6115" i="1"/>
  <c r="W6114" i="1"/>
  <c r="W6113" i="1"/>
  <c r="W6112" i="1"/>
  <c r="W6111" i="1"/>
  <c r="W6110" i="1"/>
  <c r="W6109" i="1"/>
  <c r="W6108" i="1"/>
  <c r="W6107" i="1"/>
  <c r="W6106" i="1"/>
  <c r="W6105" i="1"/>
  <c r="W6104" i="1"/>
  <c r="W6103" i="1"/>
  <c r="W6102" i="1"/>
  <c r="W6101" i="1"/>
  <c r="W6100" i="1"/>
  <c r="W6099" i="1"/>
  <c r="W6098" i="1"/>
  <c r="W6097" i="1"/>
  <c r="W6096" i="1"/>
  <c r="W6095" i="1"/>
  <c r="W6094" i="1"/>
  <c r="W6093" i="1"/>
  <c r="W6092" i="1"/>
  <c r="W6091" i="1"/>
  <c r="W6090" i="1"/>
  <c r="W6089" i="1"/>
  <c r="W6088" i="1"/>
  <c r="W6087" i="1"/>
  <c r="W6086" i="1"/>
  <c r="W6085" i="1"/>
  <c r="W6084" i="1"/>
  <c r="W6083" i="1"/>
  <c r="W6082" i="1"/>
  <c r="W6081" i="1"/>
  <c r="W6080" i="1"/>
  <c r="W6079" i="1"/>
  <c r="W6078" i="1"/>
  <c r="W6077" i="1"/>
  <c r="W6076" i="1"/>
  <c r="W6075" i="1"/>
  <c r="W6074" i="1"/>
  <c r="W6073" i="1"/>
  <c r="W6072" i="1"/>
  <c r="W6071" i="1"/>
  <c r="W6070" i="1"/>
  <c r="W6069" i="1"/>
  <c r="W6068" i="1"/>
  <c r="W6067" i="1"/>
  <c r="W6066" i="1"/>
  <c r="W6065" i="1"/>
  <c r="W6064" i="1"/>
  <c r="W6063" i="1"/>
  <c r="W6062" i="1"/>
  <c r="W6061" i="1"/>
  <c r="W6060" i="1"/>
  <c r="W6059" i="1"/>
  <c r="W6058" i="1"/>
  <c r="W6057" i="1"/>
  <c r="W6056" i="1"/>
  <c r="W6055" i="1"/>
  <c r="W6054" i="1"/>
  <c r="W6053" i="1"/>
  <c r="W6052" i="1"/>
  <c r="W6051" i="1"/>
  <c r="W6050" i="1"/>
  <c r="W6049" i="1"/>
  <c r="W6048" i="1"/>
  <c r="W6047" i="1"/>
  <c r="W6046" i="1"/>
  <c r="W6045" i="1"/>
  <c r="W6044" i="1"/>
  <c r="W6043" i="1"/>
  <c r="W6042" i="1"/>
  <c r="W6041" i="1"/>
  <c r="W6040" i="1"/>
  <c r="W6039" i="1"/>
  <c r="W6038" i="1"/>
  <c r="W6037" i="1"/>
  <c r="W6036" i="1"/>
  <c r="W6035" i="1"/>
  <c r="W6034" i="1"/>
  <c r="W6033" i="1"/>
  <c r="W6032" i="1"/>
  <c r="W6031" i="1"/>
  <c r="W6030" i="1"/>
  <c r="W6029" i="1"/>
  <c r="W6028" i="1"/>
  <c r="W6027" i="1"/>
  <c r="W6026" i="1"/>
  <c r="W6025" i="1"/>
  <c r="W6024" i="1"/>
  <c r="W6023" i="1"/>
  <c r="W6022" i="1"/>
  <c r="W6021" i="1"/>
  <c r="W6020" i="1"/>
  <c r="W6019" i="1"/>
  <c r="W6018" i="1"/>
  <c r="W6017" i="1"/>
  <c r="W6016" i="1"/>
  <c r="W6015" i="1"/>
  <c r="W6014" i="1"/>
  <c r="W6013" i="1"/>
  <c r="W6012" i="1"/>
  <c r="W6011" i="1"/>
  <c r="W6010" i="1"/>
  <c r="W6009" i="1"/>
  <c r="W6008" i="1"/>
  <c r="W6007" i="1"/>
  <c r="W6006" i="1"/>
  <c r="W6005" i="1"/>
  <c r="W6004" i="1"/>
  <c r="W6003" i="1"/>
  <c r="W6002" i="1"/>
  <c r="W6001" i="1"/>
  <c r="W6000" i="1"/>
  <c r="W5999" i="1"/>
  <c r="W5998" i="1"/>
  <c r="W5997" i="1"/>
  <c r="W5996" i="1"/>
  <c r="W5995" i="1"/>
  <c r="W5994" i="1"/>
  <c r="W5993" i="1"/>
  <c r="W5992" i="1"/>
  <c r="W5991" i="1"/>
  <c r="W5990" i="1"/>
  <c r="W5989" i="1"/>
  <c r="W5988" i="1"/>
  <c r="W5987" i="1"/>
  <c r="W5986" i="1"/>
  <c r="W5985" i="1"/>
  <c r="W5984" i="1"/>
  <c r="W5983" i="1"/>
  <c r="W5982" i="1"/>
  <c r="W5981" i="1"/>
  <c r="W5980" i="1"/>
  <c r="W5979" i="1"/>
  <c r="W5978" i="1"/>
  <c r="W5977" i="1"/>
  <c r="W5976" i="1"/>
  <c r="W5975" i="1"/>
  <c r="W5974" i="1"/>
  <c r="W5973" i="1"/>
  <c r="W5972" i="1"/>
  <c r="W5971" i="1"/>
  <c r="W5970" i="1"/>
  <c r="W5969" i="1"/>
  <c r="W5968" i="1"/>
  <c r="W5967" i="1"/>
  <c r="W5966" i="1"/>
  <c r="W5965" i="1"/>
  <c r="W5964" i="1"/>
  <c r="W5963" i="1"/>
  <c r="W5962" i="1"/>
  <c r="W5961" i="1"/>
  <c r="W5960" i="1"/>
  <c r="W5959" i="1"/>
  <c r="W5958" i="1"/>
  <c r="W5957" i="1"/>
  <c r="W5956" i="1"/>
  <c r="W5955" i="1"/>
  <c r="W5954" i="1"/>
  <c r="W5953" i="1"/>
  <c r="W5952" i="1"/>
  <c r="W5951" i="1"/>
  <c r="W5950" i="1"/>
  <c r="W5949" i="1"/>
  <c r="W5948" i="1"/>
  <c r="W5947" i="1"/>
  <c r="W5946" i="1"/>
  <c r="W5945" i="1"/>
  <c r="W5944" i="1"/>
  <c r="W5943" i="1"/>
  <c r="W5942" i="1"/>
  <c r="W5941" i="1"/>
  <c r="W5940" i="1"/>
  <c r="W5939" i="1"/>
  <c r="W5938" i="1"/>
  <c r="W5937" i="1"/>
  <c r="W5936" i="1"/>
  <c r="W5935" i="1"/>
  <c r="W5934" i="1"/>
  <c r="W5933" i="1"/>
  <c r="W5932" i="1"/>
  <c r="W5931" i="1"/>
  <c r="W5930" i="1"/>
  <c r="W5929" i="1"/>
  <c r="W5928" i="1"/>
  <c r="W5927" i="1"/>
  <c r="W5926" i="1"/>
  <c r="W5925" i="1"/>
  <c r="W5924" i="1"/>
  <c r="W5923" i="1"/>
  <c r="W5922" i="1"/>
  <c r="W5921" i="1"/>
  <c r="W5920" i="1"/>
  <c r="W5919" i="1"/>
  <c r="W5918" i="1"/>
  <c r="W5917" i="1"/>
  <c r="W5916" i="1"/>
  <c r="W5915" i="1"/>
  <c r="W5914" i="1"/>
  <c r="W5913" i="1"/>
  <c r="W5912" i="1"/>
  <c r="W5911" i="1"/>
  <c r="W5910" i="1"/>
  <c r="W5909" i="1"/>
  <c r="W5908" i="1"/>
  <c r="W5907" i="1"/>
  <c r="W5906" i="1"/>
  <c r="W5905" i="1"/>
  <c r="W5904" i="1"/>
  <c r="W5903" i="1"/>
  <c r="W5902" i="1"/>
  <c r="W5901" i="1"/>
  <c r="W5900" i="1"/>
  <c r="W5899" i="1"/>
  <c r="W5898" i="1"/>
  <c r="W5897" i="1"/>
  <c r="W5896" i="1"/>
  <c r="W5895" i="1"/>
  <c r="W5894" i="1"/>
  <c r="W5893" i="1"/>
  <c r="W5892" i="1"/>
  <c r="W5891" i="1"/>
  <c r="W5890" i="1"/>
  <c r="W5889" i="1"/>
  <c r="W5888" i="1"/>
  <c r="W5887" i="1"/>
  <c r="W5886" i="1"/>
  <c r="W5885" i="1"/>
  <c r="W5884" i="1"/>
  <c r="W5883" i="1"/>
  <c r="W5882" i="1"/>
  <c r="W5881" i="1"/>
  <c r="W5880" i="1"/>
  <c r="W5879" i="1"/>
  <c r="W5878" i="1"/>
  <c r="W5877" i="1"/>
  <c r="W5876" i="1"/>
  <c r="W5875" i="1"/>
  <c r="W5874" i="1"/>
  <c r="W5873" i="1"/>
  <c r="W5872" i="1"/>
  <c r="W5871" i="1"/>
  <c r="W5870" i="1"/>
  <c r="W5869" i="1"/>
  <c r="W5868" i="1"/>
  <c r="W5867" i="1"/>
  <c r="W5866" i="1"/>
  <c r="W5865" i="1"/>
  <c r="W5864" i="1"/>
  <c r="W5863" i="1"/>
  <c r="W5862" i="1"/>
  <c r="W5861" i="1"/>
  <c r="W5860" i="1"/>
  <c r="W5859" i="1"/>
  <c r="W5858" i="1"/>
  <c r="W5857" i="1"/>
  <c r="W5856" i="1"/>
  <c r="W5855" i="1"/>
  <c r="W5854" i="1"/>
  <c r="W5853" i="1"/>
  <c r="W5852" i="1"/>
  <c r="W5851" i="1"/>
  <c r="W5850" i="1"/>
  <c r="W5849" i="1"/>
  <c r="W5848" i="1"/>
  <c r="W5847" i="1"/>
  <c r="W5846" i="1"/>
  <c r="W5845" i="1"/>
  <c r="W5844" i="1"/>
  <c r="W5843" i="1"/>
  <c r="W5842" i="1"/>
  <c r="W5841" i="1"/>
  <c r="W5840" i="1"/>
  <c r="W5839" i="1"/>
  <c r="W5838" i="1"/>
  <c r="W5837" i="1"/>
  <c r="W5836" i="1"/>
  <c r="W5835" i="1"/>
  <c r="W5834" i="1"/>
  <c r="W5833" i="1"/>
  <c r="W5832" i="1"/>
  <c r="W5831" i="1"/>
  <c r="W5830" i="1"/>
  <c r="W5829" i="1"/>
  <c r="W5828" i="1"/>
  <c r="W5827" i="1"/>
  <c r="W5826" i="1"/>
  <c r="W5825" i="1"/>
  <c r="W5824" i="1"/>
  <c r="W5823" i="1"/>
  <c r="W5822" i="1"/>
  <c r="W5821" i="1"/>
  <c r="W5820" i="1"/>
  <c r="W5819" i="1"/>
  <c r="W5818" i="1"/>
  <c r="W5817" i="1"/>
  <c r="W5816" i="1"/>
  <c r="W5815" i="1"/>
  <c r="W5814" i="1"/>
  <c r="W5813" i="1"/>
  <c r="W5812" i="1"/>
  <c r="W5811" i="1"/>
  <c r="W5810" i="1"/>
  <c r="W5809" i="1"/>
  <c r="W5808" i="1"/>
  <c r="W5807" i="1"/>
  <c r="W5806" i="1"/>
  <c r="W5805" i="1"/>
  <c r="W5804" i="1"/>
  <c r="W5803" i="1"/>
  <c r="W5802" i="1"/>
  <c r="W5801" i="1"/>
  <c r="W5800" i="1"/>
  <c r="W5799" i="1"/>
  <c r="W5798" i="1"/>
  <c r="W5797" i="1"/>
  <c r="W5796" i="1"/>
  <c r="W5795" i="1"/>
  <c r="W5794" i="1"/>
  <c r="W5793" i="1"/>
  <c r="W5792" i="1"/>
  <c r="W5791" i="1"/>
  <c r="W5790" i="1"/>
  <c r="W5789" i="1"/>
  <c r="W5788" i="1"/>
  <c r="W5787" i="1"/>
  <c r="W5786" i="1"/>
  <c r="W5785" i="1"/>
  <c r="W5784" i="1"/>
  <c r="W5783" i="1"/>
  <c r="W5782" i="1"/>
  <c r="W5781" i="1"/>
  <c r="W5780" i="1"/>
  <c r="W5779" i="1"/>
  <c r="W5778" i="1"/>
  <c r="W5777" i="1"/>
  <c r="W5776" i="1"/>
  <c r="W5775" i="1"/>
  <c r="W5774" i="1"/>
  <c r="W5773" i="1"/>
  <c r="W5772" i="1"/>
  <c r="W5771" i="1"/>
  <c r="W5770" i="1"/>
  <c r="W5769" i="1"/>
  <c r="W5768" i="1"/>
  <c r="W5767" i="1"/>
  <c r="W5766" i="1"/>
  <c r="W5765" i="1"/>
  <c r="W5764" i="1"/>
  <c r="W5763" i="1"/>
  <c r="W5762" i="1"/>
  <c r="W5761" i="1"/>
  <c r="W5760" i="1"/>
  <c r="W5759" i="1"/>
  <c r="W5758" i="1"/>
  <c r="W5757" i="1"/>
  <c r="W5756" i="1"/>
  <c r="W5755" i="1"/>
  <c r="W5754" i="1"/>
  <c r="W5753" i="1"/>
  <c r="W5752" i="1"/>
  <c r="W5751" i="1"/>
  <c r="W5750" i="1"/>
  <c r="W5749" i="1"/>
  <c r="W5748" i="1"/>
  <c r="W5747" i="1"/>
  <c r="W5746" i="1"/>
  <c r="W5745" i="1"/>
  <c r="W5744" i="1"/>
  <c r="W5743" i="1"/>
  <c r="W5742" i="1"/>
  <c r="W5741" i="1"/>
  <c r="W5740" i="1"/>
  <c r="W5739" i="1"/>
  <c r="W5738" i="1"/>
  <c r="W5737" i="1"/>
  <c r="W5736" i="1"/>
  <c r="W5735" i="1"/>
  <c r="W5734" i="1"/>
  <c r="W5733" i="1"/>
  <c r="W5732" i="1"/>
  <c r="W5731" i="1"/>
  <c r="W5730" i="1"/>
  <c r="W5729" i="1"/>
  <c r="W5728" i="1"/>
  <c r="W5727" i="1"/>
  <c r="W5726" i="1"/>
  <c r="W5725" i="1"/>
  <c r="W5724" i="1"/>
  <c r="W5723" i="1"/>
  <c r="W5722" i="1"/>
  <c r="W5721" i="1"/>
  <c r="W5720" i="1"/>
  <c r="W5719" i="1"/>
  <c r="W5718" i="1"/>
  <c r="W5717" i="1"/>
  <c r="W5716" i="1"/>
  <c r="W5715" i="1"/>
  <c r="W5714" i="1"/>
  <c r="W5713" i="1"/>
  <c r="W5712" i="1"/>
  <c r="W5711" i="1"/>
  <c r="W5710" i="1"/>
  <c r="W5709" i="1"/>
  <c r="W5708" i="1"/>
  <c r="W5707" i="1"/>
  <c r="W5706" i="1"/>
  <c r="W5705" i="1"/>
  <c r="W5704" i="1"/>
  <c r="W5703" i="1"/>
  <c r="W5702" i="1"/>
  <c r="W5701" i="1"/>
  <c r="W5700" i="1"/>
  <c r="W5699" i="1"/>
  <c r="W5698" i="1"/>
  <c r="W5697" i="1"/>
  <c r="W5696" i="1"/>
  <c r="W5695" i="1"/>
  <c r="W5694" i="1"/>
  <c r="W5693" i="1"/>
  <c r="W5692" i="1"/>
  <c r="W5691" i="1"/>
  <c r="W5690" i="1"/>
  <c r="W5689" i="1"/>
  <c r="W5688" i="1"/>
  <c r="W5687" i="1"/>
  <c r="W5686" i="1"/>
  <c r="W5685" i="1"/>
  <c r="W5684" i="1"/>
  <c r="W5683" i="1"/>
  <c r="W5682" i="1"/>
  <c r="W5681" i="1"/>
  <c r="W5680" i="1"/>
  <c r="W5679" i="1"/>
  <c r="W5678" i="1"/>
  <c r="W5677" i="1"/>
  <c r="W5676" i="1"/>
  <c r="W5675" i="1"/>
  <c r="W5674" i="1"/>
  <c r="W5673" i="1"/>
  <c r="W5672" i="1"/>
  <c r="W5671" i="1"/>
  <c r="W5670" i="1"/>
  <c r="W5669" i="1"/>
  <c r="W5668" i="1"/>
  <c r="W5667" i="1"/>
  <c r="W5666" i="1"/>
  <c r="W5665" i="1"/>
  <c r="W5664" i="1"/>
  <c r="W5663" i="1"/>
  <c r="W5662" i="1"/>
  <c r="W5661" i="1"/>
  <c r="W5660" i="1"/>
  <c r="W5659" i="1"/>
  <c r="W5658" i="1"/>
  <c r="W5657" i="1"/>
  <c r="W5656" i="1"/>
  <c r="W5655" i="1"/>
  <c r="W5654" i="1"/>
  <c r="W5653" i="1"/>
  <c r="W5652" i="1"/>
  <c r="W5651" i="1"/>
  <c r="W5650" i="1"/>
  <c r="W5649" i="1"/>
  <c r="W5648" i="1"/>
  <c r="W5647" i="1"/>
  <c r="W5646" i="1"/>
  <c r="W5645" i="1"/>
  <c r="W5644" i="1"/>
  <c r="W5643" i="1"/>
  <c r="W5642" i="1"/>
  <c r="W5641" i="1"/>
  <c r="W5640" i="1"/>
  <c r="W5639" i="1"/>
  <c r="W5638" i="1"/>
  <c r="W5637" i="1"/>
  <c r="W5636" i="1"/>
  <c r="W5635" i="1"/>
  <c r="W5634" i="1"/>
  <c r="W5633" i="1"/>
  <c r="W5632" i="1"/>
  <c r="W5631" i="1"/>
  <c r="W5630" i="1"/>
  <c r="W5629" i="1"/>
  <c r="W5628" i="1"/>
  <c r="W5627" i="1"/>
  <c r="W5626" i="1"/>
  <c r="W5625" i="1"/>
  <c r="W5624" i="1"/>
  <c r="W5623" i="1"/>
  <c r="W5622" i="1"/>
  <c r="W5621" i="1"/>
  <c r="W5620" i="1"/>
  <c r="W5619" i="1"/>
  <c r="W5618" i="1"/>
  <c r="W5617" i="1"/>
  <c r="W5616" i="1"/>
  <c r="W5615" i="1"/>
  <c r="W5614" i="1"/>
  <c r="W5613" i="1"/>
  <c r="W5612" i="1"/>
  <c r="W5610" i="1"/>
  <c r="W5605" i="1"/>
  <c r="W5604" i="1"/>
  <c r="W5602" i="1"/>
  <c r="W5600" i="1"/>
  <c r="W5597" i="1"/>
  <c r="U5597" i="1"/>
  <c r="W5596" i="1"/>
  <c r="W5595" i="1"/>
  <c r="W5593" i="1"/>
  <c r="U5593" i="1"/>
  <c r="W5592" i="1"/>
  <c r="W5590" i="1"/>
  <c r="U5590" i="1"/>
  <c r="W5589" i="1"/>
  <c r="W5588" i="1"/>
  <c r="W5586" i="1"/>
  <c r="W5584" i="1"/>
  <c r="U5584" i="1"/>
  <c r="W5583" i="1"/>
  <c r="W5581" i="1"/>
  <c r="U5581" i="1"/>
  <c r="W5580" i="1"/>
  <c r="W5578" i="1"/>
  <c r="U5578" i="1"/>
  <c r="W5577" i="1"/>
  <c r="W5576" i="1"/>
  <c r="W5575" i="1"/>
  <c r="W5574" i="1"/>
  <c r="W5573" i="1"/>
  <c r="W5572" i="1"/>
  <c r="W5571" i="1"/>
  <c r="W5570" i="1"/>
  <c r="W5569" i="1"/>
  <c r="W5568" i="1"/>
  <c r="W5567" i="1"/>
  <c r="W5566" i="1"/>
  <c r="W5565" i="1"/>
  <c r="W5564" i="1"/>
  <c r="W5563" i="1"/>
  <c r="W5562" i="1"/>
  <c r="W5561" i="1"/>
  <c r="W5560" i="1"/>
  <c r="W5559" i="1"/>
  <c r="W5558" i="1"/>
  <c r="W5557" i="1"/>
  <c r="W5556" i="1"/>
  <c r="W5555" i="1"/>
  <c r="W5554" i="1"/>
  <c r="W5553" i="1"/>
  <c r="W5552" i="1"/>
  <c r="W5551" i="1"/>
  <c r="W5550" i="1"/>
  <c r="W5549" i="1"/>
  <c r="W5548" i="1"/>
  <c r="W5547" i="1"/>
  <c r="W5546" i="1"/>
  <c r="W5545" i="1"/>
  <c r="W5544" i="1"/>
  <c r="W5543" i="1"/>
  <c r="W5542" i="1"/>
  <c r="W5541" i="1"/>
  <c r="W5540" i="1"/>
  <c r="W5539" i="1"/>
  <c r="W5538" i="1"/>
  <c r="W5537" i="1"/>
  <c r="W5536" i="1"/>
  <c r="W5535" i="1"/>
  <c r="W5534" i="1"/>
  <c r="W5533" i="1"/>
  <c r="W5532" i="1"/>
  <c r="W5531" i="1"/>
  <c r="W5530" i="1"/>
  <c r="W5529" i="1"/>
  <c r="W5528" i="1"/>
  <c r="W5527" i="1"/>
  <c r="W5526" i="1"/>
  <c r="W5525" i="1"/>
  <c r="W5524" i="1"/>
  <c r="W5523" i="1"/>
  <c r="W5522" i="1"/>
  <c r="W5521" i="1"/>
  <c r="W5520" i="1"/>
  <c r="W5519" i="1"/>
  <c r="W5518" i="1"/>
  <c r="W5517" i="1"/>
  <c r="W5516" i="1"/>
  <c r="W5515" i="1"/>
  <c r="W5514" i="1"/>
  <c r="W5513" i="1"/>
  <c r="W5512" i="1"/>
  <c r="W5511" i="1"/>
  <c r="W5510" i="1"/>
  <c r="W5509" i="1"/>
  <c r="W5508" i="1"/>
  <c r="W5507" i="1"/>
  <c r="W5506" i="1"/>
  <c r="W5505" i="1"/>
  <c r="W5504" i="1"/>
  <c r="W5503" i="1"/>
  <c r="W5502" i="1"/>
  <c r="W5501" i="1"/>
  <c r="W5500" i="1"/>
  <c r="W5499" i="1"/>
  <c r="W5498" i="1"/>
  <c r="W5497" i="1"/>
  <c r="W5496" i="1"/>
  <c r="W5495" i="1"/>
  <c r="W5494" i="1"/>
  <c r="W5493" i="1"/>
  <c r="W5492" i="1"/>
  <c r="W5491" i="1"/>
  <c r="W5490" i="1"/>
  <c r="W5489" i="1"/>
  <c r="W5488" i="1"/>
  <c r="W5487" i="1"/>
  <c r="W5486" i="1"/>
  <c r="W5485" i="1"/>
  <c r="W5484" i="1"/>
  <c r="W5483" i="1"/>
  <c r="W5482" i="1"/>
  <c r="W5481" i="1"/>
  <c r="W5480" i="1"/>
  <c r="W5479" i="1"/>
  <c r="W5478" i="1"/>
  <c r="W5477" i="1"/>
  <c r="W5476" i="1"/>
  <c r="W5475" i="1"/>
  <c r="W5474" i="1"/>
  <c r="W5473" i="1"/>
  <c r="W5472" i="1"/>
  <c r="W5471" i="1"/>
  <c r="W5470" i="1"/>
  <c r="W5469" i="1"/>
  <c r="W5468" i="1"/>
  <c r="W5467" i="1"/>
  <c r="W5466" i="1"/>
  <c r="W5465" i="1"/>
  <c r="W5464" i="1"/>
  <c r="W5463" i="1"/>
  <c r="W5462" i="1"/>
  <c r="W5461" i="1"/>
  <c r="W5460" i="1"/>
  <c r="W5459" i="1"/>
  <c r="W5458" i="1"/>
  <c r="W5457" i="1"/>
  <c r="W5456" i="1"/>
  <c r="W5455" i="1"/>
  <c r="W5454" i="1"/>
  <c r="W5453" i="1"/>
  <c r="W5452" i="1"/>
  <c r="W5451" i="1"/>
  <c r="W5450" i="1"/>
  <c r="W5449" i="1"/>
  <c r="W5448" i="1"/>
  <c r="W5447" i="1"/>
  <c r="W5446" i="1"/>
  <c r="W5445" i="1"/>
  <c r="W5444" i="1"/>
  <c r="W5443" i="1"/>
  <c r="W5442" i="1"/>
  <c r="W5441" i="1"/>
  <c r="W5440" i="1"/>
  <c r="W5439" i="1"/>
  <c r="W5438" i="1"/>
  <c r="W5437" i="1"/>
  <c r="W5436" i="1"/>
  <c r="W5435" i="1"/>
  <c r="W5434" i="1"/>
  <c r="W5433" i="1"/>
  <c r="W5432" i="1"/>
  <c r="W5431" i="1"/>
  <c r="W5430" i="1"/>
  <c r="W5429" i="1"/>
  <c r="W5428" i="1"/>
  <c r="W5427" i="1"/>
  <c r="W5426" i="1"/>
  <c r="W5425" i="1"/>
  <c r="W5424" i="1"/>
  <c r="W5423" i="1"/>
  <c r="W5422" i="1"/>
  <c r="W5421" i="1"/>
  <c r="W5420" i="1"/>
  <c r="W5419" i="1"/>
  <c r="W5418" i="1"/>
  <c r="W5417" i="1"/>
  <c r="W5416" i="1"/>
  <c r="W5415" i="1"/>
  <c r="W5414" i="1"/>
  <c r="W5413" i="1"/>
  <c r="W5412" i="1"/>
  <c r="W5411" i="1"/>
  <c r="W5410" i="1"/>
  <c r="W5409" i="1"/>
  <c r="W5408" i="1"/>
  <c r="W5407" i="1"/>
  <c r="W5406" i="1"/>
  <c r="W5405" i="1"/>
  <c r="W5404" i="1"/>
  <c r="W5403" i="1"/>
  <c r="W5401" i="1"/>
  <c r="U5401" i="1"/>
  <c r="W5400" i="1"/>
  <c r="W5399" i="1"/>
  <c r="W5398" i="1"/>
  <c r="W5397" i="1"/>
  <c r="W5396" i="1"/>
  <c r="W5395" i="1"/>
  <c r="W5394" i="1"/>
  <c r="W5393" i="1"/>
  <c r="W5392" i="1"/>
  <c r="W5391" i="1"/>
  <c r="W5390" i="1"/>
  <c r="W5389" i="1"/>
  <c r="W5388" i="1"/>
  <c r="W5387" i="1"/>
  <c r="W5386" i="1"/>
  <c r="W5385" i="1"/>
  <c r="W5384" i="1"/>
  <c r="W5383" i="1"/>
  <c r="W5382" i="1"/>
  <c r="W5381" i="1"/>
  <c r="W5380" i="1"/>
  <c r="W5379" i="1"/>
  <c r="W5378" i="1"/>
  <c r="W5377" i="1"/>
  <c r="W5376" i="1"/>
  <c r="W5375" i="1"/>
  <c r="W5374" i="1"/>
  <c r="W5373" i="1"/>
  <c r="W5372" i="1"/>
  <c r="W5371" i="1"/>
  <c r="W5370" i="1"/>
  <c r="W5369" i="1"/>
  <c r="W5368" i="1"/>
  <c r="W5367" i="1"/>
  <c r="W5366" i="1"/>
  <c r="W5365" i="1"/>
  <c r="W5364" i="1"/>
  <c r="W5363" i="1"/>
  <c r="W5362" i="1"/>
  <c r="W5361" i="1"/>
  <c r="W5360" i="1"/>
  <c r="W5359" i="1"/>
  <c r="W5358" i="1"/>
  <c r="W5357" i="1"/>
  <c r="W5356" i="1"/>
  <c r="W5355" i="1"/>
  <c r="W5354" i="1"/>
  <c r="W5353" i="1"/>
  <c r="W5352" i="1"/>
  <c r="W5351" i="1"/>
  <c r="W5350" i="1"/>
  <c r="W5349" i="1"/>
  <c r="W5348" i="1"/>
  <c r="W5347" i="1"/>
  <c r="W5346" i="1"/>
  <c r="W5345" i="1"/>
  <c r="W5344" i="1"/>
  <c r="W5343" i="1"/>
  <c r="W5342" i="1"/>
  <c r="W5341" i="1"/>
  <c r="W5340" i="1"/>
  <c r="W5339" i="1"/>
  <c r="W5338" i="1"/>
  <c r="W5337" i="1"/>
  <c r="W5336" i="1"/>
  <c r="W5335" i="1"/>
  <c r="W5334" i="1"/>
  <c r="W5333" i="1"/>
  <c r="W5332" i="1"/>
  <c r="W5331" i="1"/>
  <c r="W5330" i="1"/>
  <c r="W5329" i="1"/>
  <c r="W5328" i="1"/>
  <c r="W5327" i="1"/>
  <c r="W5326" i="1"/>
  <c r="W5325" i="1"/>
  <c r="W5324" i="1"/>
  <c r="W5323" i="1"/>
  <c r="W5322" i="1"/>
  <c r="W5321" i="1"/>
  <c r="W5320" i="1"/>
  <c r="W5319" i="1"/>
  <c r="W5318" i="1"/>
  <c r="W5317" i="1"/>
  <c r="W5316" i="1"/>
  <c r="W5315" i="1"/>
  <c r="W5314" i="1"/>
  <c r="W5313" i="1"/>
  <c r="W5312" i="1"/>
  <c r="W5311" i="1"/>
  <c r="W5310" i="1"/>
  <c r="W5309" i="1"/>
  <c r="W5308" i="1"/>
  <c r="W5307" i="1"/>
  <c r="W5306" i="1"/>
  <c r="W5305" i="1"/>
  <c r="W5304" i="1"/>
  <c r="W5303" i="1"/>
  <c r="W5302" i="1"/>
  <c r="W5301" i="1"/>
  <c r="W5300" i="1"/>
  <c r="W5299" i="1"/>
  <c r="W5298" i="1"/>
  <c r="W5297" i="1"/>
  <c r="W5296" i="1"/>
  <c r="W5295" i="1"/>
  <c r="W5294" i="1"/>
  <c r="W5293" i="1"/>
  <c r="W5292" i="1"/>
  <c r="W5291" i="1"/>
  <c r="W5290" i="1"/>
  <c r="W5289" i="1"/>
  <c r="W5288" i="1"/>
  <c r="W5287" i="1"/>
  <c r="W5286" i="1"/>
  <c r="W5285" i="1"/>
  <c r="W5284" i="1"/>
  <c r="W5283" i="1"/>
  <c r="W5282" i="1"/>
  <c r="W5281" i="1"/>
  <c r="W5280" i="1"/>
  <c r="W5279" i="1"/>
  <c r="W5278" i="1"/>
  <c r="W5277" i="1"/>
  <c r="W5276" i="1"/>
  <c r="W5275" i="1"/>
  <c r="W5274" i="1"/>
  <c r="W5273" i="1"/>
  <c r="W5272" i="1"/>
  <c r="W5271" i="1"/>
  <c r="W5270" i="1"/>
  <c r="W5269" i="1"/>
  <c r="W5268" i="1"/>
  <c r="W5267" i="1"/>
  <c r="W5266" i="1"/>
  <c r="W5265" i="1"/>
  <c r="W5264" i="1"/>
  <c r="W5263" i="1"/>
  <c r="W5262" i="1"/>
  <c r="W5261" i="1"/>
  <c r="W5260" i="1"/>
  <c r="W5259" i="1"/>
  <c r="W5258" i="1"/>
  <c r="W5257" i="1"/>
  <c r="W5256" i="1"/>
  <c r="W5255" i="1"/>
  <c r="W5254" i="1"/>
  <c r="W5253" i="1"/>
  <c r="W5252" i="1"/>
  <c r="W5251" i="1"/>
  <c r="W5250" i="1"/>
  <c r="W5249" i="1"/>
  <c r="W5248" i="1"/>
  <c r="W5247" i="1"/>
  <c r="W5246" i="1"/>
  <c r="W5245" i="1"/>
  <c r="W5244" i="1"/>
  <c r="W5243" i="1"/>
  <c r="W5242" i="1"/>
  <c r="W5241" i="1"/>
  <c r="W5240" i="1"/>
  <c r="W5239" i="1"/>
  <c r="W5238" i="1"/>
  <c r="W5237" i="1"/>
  <c r="W5236" i="1"/>
  <c r="W5235" i="1"/>
  <c r="W5234" i="1"/>
  <c r="W5233" i="1"/>
  <c r="W5232" i="1"/>
  <c r="W5231" i="1"/>
  <c r="W5230" i="1"/>
  <c r="W5229" i="1"/>
  <c r="W5228" i="1"/>
  <c r="W5227" i="1"/>
  <c r="W5226" i="1"/>
  <c r="W5225" i="1"/>
  <c r="W5224" i="1"/>
  <c r="W5223" i="1"/>
  <c r="W5222" i="1"/>
  <c r="W5221" i="1"/>
  <c r="W5219" i="1"/>
  <c r="U5219" i="1"/>
  <c r="W5218" i="1"/>
  <c r="W5217" i="1"/>
  <c r="W5216" i="1"/>
  <c r="W5215" i="1"/>
  <c r="W5214" i="1"/>
  <c r="W5213" i="1"/>
  <c r="W5212" i="1"/>
  <c r="W5211" i="1"/>
  <c r="W5210" i="1"/>
  <c r="W5209" i="1"/>
  <c r="W5208" i="1"/>
  <c r="W5207" i="1"/>
  <c r="W5206" i="1"/>
  <c r="W5205" i="1"/>
  <c r="W5204" i="1"/>
  <c r="W5203" i="1"/>
  <c r="W5202" i="1"/>
  <c r="W5201" i="1"/>
  <c r="W5200" i="1"/>
  <c r="W5199" i="1"/>
  <c r="W5198" i="1"/>
  <c r="W5197" i="1"/>
  <c r="W5196" i="1"/>
  <c r="W5195" i="1"/>
  <c r="W5194" i="1"/>
  <c r="W5193" i="1"/>
  <c r="W5192" i="1"/>
  <c r="W5191" i="1"/>
  <c r="W5190" i="1"/>
  <c r="W5189" i="1"/>
  <c r="W5188" i="1"/>
  <c r="W5187" i="1"/>
  <c r="W5186" i="1"/>
  <c r="W5185" i="1"/>
  <c r="W5184" i="1"/>
  <c r="W5183" i="1"/>
  <c r="W5182" i="1"/>
  <c r="W5181" i="1"/>
  <c r="W5180" i="1"/>
  <c r="W5179" i="1"/>
  <c r="W5178" i="1"/>
  <c r="W5177" i="1"/>
  <c r="W5176" i="1"/>
  <c r="W5175" i="1"/>
  <c r="W5174" i="1"/>
  <c r="W5173" i="1"/>
  <c r="W5172" i="1"/>
  <c r="W5171" i="1"/>
  <c r="W5170" i="1"/>
  <c r="W5169" i="1"/>
  <c r="W5168" i="1"/>
  <c r="W5167" i="1"/>
  <c r="W5166" i="1"/>
  <c r="W5165" i="1"/>
  <c r="W5164" i="1"/>
  <c r="W5163" i="1"/>
  <c r="W5162" i="1"/>
  <c r="W5161" i="1"/>
  <c r="W5160" i="1"/>
  <c r="W5159" i="1"/>
  <c r="W5158" i="1"/>
  <c r="W5157" i="1"/>
  <c r="W5156" i="1"/>
  <c r="W5155" i="1"/>
  <c r="W5154" i="1"/>
  <c r="W5153" i="1"/>
  <c r="W5152" i="1"/>
  <c r="W5151" i="1"/>
  <c r="W5150" i="1"/>
  <c r="W5149" i="1"/>
  <c r="W5148" i="1"/>
  <c r="W5147" i="1"/>
  <c r="W5146" i="1"/>
  <c r="W5145" i="1"/>
  <c r="W5144" i="1"/>
  <c r="W5143" i="1"/>
  <c r="W5142" i="1"/>
  <c r="W5141" i="1"/>
  <c r="W5140" i="1"/>
  <c r="W5139" i="1"/>
  <c r="W5138" i="1"/>
  <c r="W5137" i="1"/>
  <c r="W5136" i="1"/>
  <c r="W5135" i="1"/>
  <c r="W5134" i="1"/>
  <c r="W5133" i="1"/>
  <c r="W5132" i="1"/>
  <c r="W5131" i="1"/>
  <c r="W5130" i="1"/>
  <c r="W5129" i="1"/>
  <c r="W5128" i="1"/>
  <c r="W5127" i="1"/>
  <c r="W5126" i="1"/>
  <c r="W5125" i="1"/>
  <c r="W5124" i="1"/>
  <c r="W5123" i="1"/>
  <c r="W5122" i="1"/>
  <c r="W5121" i="1"/>
  <c r="W5120" i="1"/>
  <c r="W5119" i="1"/>
  <c r="W5118" i="1"/>
  <c r="W5117" i="1"/>
  <c r="W5116" i="1"/>
  <c r="W5115" i="1"/>
  <c r="W5114" i="1"/>
  <c r="W5113" i="1"/>
  <c r="W5112" i="1"/>
  <c r="W5111" i="1"/>
  <c r="W5110" i="1"/>
  <c r="W5109" i="1"/>
  <c r="W5108" i="1"/>
  <c r="W5107" i="1"/>
  <c r="W5106" i="1"/>
  <c r="W5105" i="1"/>
  <c r="W5104" i="1"/>
  <c r="W5103" i="1"/>
  <c r="W5102" i="1"/>
  <c r="W5101" i="1"/>
  <c r="W5100" i="1"/>
  <c r="W5099" i="1"/>
  <c r="W5098" i="1"/>
  <c r="W5097" i="1"/>
  <c r="W5096" i="1"/>
  <c r="W5095" i="1"/>
  <c r="W5094" i="1"/>
  <c r="W5093" i="1"/>
  <c r="W5092" i="1"/>
  <c r="W5091" i="1"/>
  <c r="W5090" i="1"/>
  <c r="W5089" i="1"/>
  <c r="W5088" i="1"/>
  <c r="W5087" i="1"/>
  <c r="W5086" i="1"/>
  <c r="W5085" i="1"/>
  <c r="W5084" i="1"/>
  <c r="W5083" i="1"/>
  <c r="W5082" i="1"/>
  <c r="W5081" i="1"/>
  <c r="W5080" i="1"/>
  <c r="W5079" i="1"/>
  <c r="W5078" i="1"/>
  <c r="W5077" i="1"/>
  <c r="W5076" i="1"/>
  <c r="W5075" i="1"/>
  <c r="W5074" i="1"/>
  <c r="W5073" i="1"/>
  <c r="W5072" i="1"/>
  <c r="W5071" i="1"/>
  <c r="W5070" i="1"/>
  <c r="W5069" i="1"/>
  <c r="W5068" i="1"/>
  <c r="W5067" i="1"/>
  <c r="W5066" i="1"/>
  <c r="W5065" i="1"/>
  <c r="W5064" i="1"/>
  <c r="W5063" i="1"/>
  <c r="W5062" i="1"/>
  <c r="W5061" i="1"/>
  <c r="W5060" i="1"/>
  <c r="W5059" i="1"/>
  <c r="W5058" i="1"/>
  <c r="W5057" i="1"/>
  <c r="W5056" i="1"/>
  <c r="W5055" i="1"/>
  <c r="W5054" i="1"/>
  <c r="W5053" i="1"/>
  <c r="W5052" i="1"/>
  <c r="W5051" i="1"/>
  <c r="W5050" i="1"/>
  <c r="W5049" i="1"/>
  <c r="W5048" i="1"/>
  <c r="W5047" i="1"/>
  <c r="W5046" i="1"/>
  <c r="W5045" i="1"/>
  <c r="W5044" i="1"/>
  <c r="W5043" i="1"/>
  <c r="W5042" i="1"/>
  <c r="W5041" i="1"/>
  <c r="W5040" i="1"/>
  <c r="W5037" i="1"/>
  <c r="W5035" i="1"/>
  <c r="W5032" i="1"/>
  <c r="W5030" i="1"/>
  <c r="W5028" i="1"/>
  <c r="W5026" i="1"/>
  <c r="U5026" i="1"/>
  <c r="W5025" i="1"/>
  <c r="U5025" i="1"/>
  <c r="W5024" i="1"/>
  <c r="W5022" i="1"/>
  <c r="U5022" i="1"/>
  <c r="W5021" i="1"/>
  <c r="W5020" i="1"/>
  <c r="W5019" i="1"/>
  <c r="W5018" i="1"/>
  <c r="W5017" i="1"/>
  <c r="W5016" i="1"/>
  <c r="W5015" i="1"/>
  <c r="W5014" i="1"/>
  <c r="W5013" i="1"/>
  <c r="W5012" i="1"/>
  <c r="W5011" i="1"/>
  <c r="W5010" i="1"/>
  <c r="W5009" i="1"/>
  <c r="W5008" i="1"/>
  <c r="W5007" i="1"/>
  <c r="W5006" i="1"/>
  <c r="W5005" i="1"/>
  <c r="W5004" i="1"/>
  <c r="W5003" i="1"/>
  <c r="W5002" i="1"/>
  <c r="W5001" i="1"/>
  <c r="W5000" i="1"/>
  <c r="W4999" i="1"/>
  <c r="W4998" i="1"/>
  <c r="W4997" i="1"/>
  <c r="W4996" i="1"/>
  <c r="W4995" i="1"/>
  <c r="W4994" i="1"/>
  <c r="W4993" i="1"/>
  <c r="W4992" i="1"/>
  <c r="W4991" i="1"/>
  <c r="W4990" i="1"/>
  <c r="W4989" i="1"/>
  <c r="W4988" i="1"/>
  <c r="W4987" i="1"/>
  <c r="W4986" i="1"/>
  <c r="W4985" i="1"/>
  <c r="W4984" i="1"/>
  <c r="W4983" i="1"/>
  <c r="W4982" i="1"/>
  <c r="W4981" i="1"/>
  <c r="W4980" i="1"/>
  <c r="W4979" i="1"/>
  <c r="W4978" i="1"/>
  <c r="W4977" i="1"/>
  <c r="W4976" i="1"/>
  <c r="W4975" i="1"/>
  <c r="W4974" i="1"/>
  <c r="W4973" i="1"/>
  <c r="W4972" i="1"/>
  <c r="W4971" i="1"/>
  <c r="W4970" i="1"/>
  <c r="W4969" i="1"/>
  <c r="W4968" i="1"/>
  <c r="W4967" i="1"/>
  <c r="W4966" i="1"/>
  <c r="W4965" i="1"/>
  <c r="W4964" i="1"/>
  <c r="W4963" i="1"/>
  <c r="W4962" i="1"/>
  <c r="W4961" i="1"/>
  <c r="W4960" i="1"/>
  <c r="W4959" i="1"/>
  <c r="W4958" i="1"/>
  <c r="W4957" i="1"/>
  <c r="W4956" i="1"/>
  <c r="W4955" i="1"/>
  <c r="W4954" i="1"/>
  <c r="W4953" i="1"/>
  <c r="W4952" i="1"/>
  <c r="W4951" i="1"/>
  <c r="W4950" i="1"/>
  <c r="W4949" i="1"/>
  <c r="W4948" i="1"/>
  <c r="W4947" i="1"/>
  <c r="W4946" i="1"/>
  <c r="W4945" i="1"/>
  <c r="W4944" i="1"/>
  <c r="W4943" i="1"/>
  <c r="W4942" i="1"/>
  <c r="W4941" i="1"/>
  <c r="W4940" i="1"/>
  <c r="W4939" i="1"/>
  <c r="W4938" i="1"/>
  <c r="W4937" i="1"/>
  <c r="W4936" i="1"/>
  <c r="W4935" i="1"/>
  <c r="W4934" i="1"/>
  <c r="W4933" i="1"/>
  <c r="W4932" i="1"/>
  <c r="W4931" i="1"/>
  <c r="W4930" i="1"/>
  <c r="W4929" i="1"/>
  <c r="W4928" i="1"/>
  <c r="W4927" i="1"/>
  <c r="W4926" i="1"/>
  <c r="W4925" i="1"/>
  <c r="W4924" i="1"/>
  <c r="W4923" i="1"/>
  <c r="W4922" i="1"/>
  <c r="W4921" i="1"/>
  <c r="W4918" i="1"/>
  <c r="U4918" i="1"/>
  <c r="W4917" i="1"/>
  <c r="W4916" i="1"/>
  <c r="W4915" i="1"/>
  <c r="W4914" i="1"/>
  <c r="W4913" i="1"/>
  <c r="W4912" i="1"/>
  <c r="W4911" i="1"/>
  <c r="W4910" i="1"/>
  <c r="W4909" i="1"/>
  <c r="W4908" i="1"/>
  <c r="W4907" i="1"/>
  <c r="W4906" i="1"/>
  <c r="W4905" i="1"/>
  <c r="W4904" i="1"/>
  <c r="W4903" i="1"/>
  <c r="W4902" i="1"/>
  <c r="W4901" i="1"/>
  <c r="W4900" i="1"/>
  <c r="W4899" i="1"/>
  <c r="W4898" i="1"/>
  <c r="W4897" i="1"/>
  <c r="W4896" i="1"/>
  <c r="W4895" i="1"/>
  <c r="W4894" i="1"/>
  <c r="W4893" i="1"/>
  <c r="W4892" i="1"/>
  <c r="W4891" i="1"/>
  <c r="W4890" i="1"/>
  <c r="W4889" i="1"/>
  <c r="W4888" i="1"/>
  <c r="W4887" i="1"/>
  <c r="W4886" i="1"/>
  <c r="W4885" i="1"/>
  <c r="W4884" i="1"/>
  <c r="W4883" i="1"/>
  <c r="W4882" i="1"/>
  <c r="W4881" i="1"/>
  <c r="W4880" i="1"/>
  <c r="W4879" i="1"/>
  <c r="W4878" i="1"/>
  <c r="W4877" i="1"/>
  <c r="W4876" i="1"/>
  <c r="W4875" i="1"/>
  <c r="W4874" i="1"/>
  <c r="W4873" i="1"/>
  <c r="W4872" i="1"/>
  <c r="W4871" i="1"/>
  <c r="W4870" i="1"/>
  <c r="W4869" i="1"/>
  <c r="W4868" i="1"/>
  <c r="W4867" i="1"/>
  <c r="W4866" i="1"/>
  <c r="W4865" i="1"/>
  <c r="W4864" i="1"/>
  <c r="W4863" i="1"/>
  <c r="W4862" i="1"/>
  <c r="W4861" i="1"/>
  <c r="W4860" i="1"/>
  <c r="W4859" i="1"/>
  <c r="W4858" i="1"/>
  <c r="W4857" i="1"/>
  <c r="W4856" i="1"/>
  <c r="W4855" i="1"/>
  <c r="W4854" i="1"/>
  <c r="W4853" i="1"/>
  <c r="W4852" i="1"/>
  <c r="W4851" i="1"/>
  <c r="W4850" i="1"/>
  <c r="W4849" i="1"/>
  <c r="W4848" i="1"/>
  <c r="W4847" i="1"/>
  <c r="W4846" i="1"/>
  <c r="W4845" i="1"/>
  <c r="W4844" i="1"/>
  <c r="W4843" i="1"/>
  <c r="W4842" i="1"/>
  <c r="W4841" i="1"/>
  <c r="W4840" i="1"/>
  <c r="W4839" i="1"/>
  <c r="W4838" i="1"/>
  <c r="W4837" i="1"/>
  <c r="W4836" i="1"/>
  <c r="W4835" i="1"/>
  <c r="W4834" i="1"/>
  <c r="W4833" i="1"/>
  <c r="W4832" i="1"/>
  <c r="W4831" i="1"/>
  <c r="W4830" i="1"/>
  <c r="W4829" i="1"/>
  <c r="W4827" i="1"/>
  <c r="U4827" i="1"/>
  <c r="W4826" i="1"/>
  <c r="W4825" i="1"/>
  <c r="W4824" i="1"/>
  <c r="W4823" i="1"/>
  <c r="W4822" i="1"/>
  <c r="W4821" i="1"/>
  <c r="W4820" i="1"/>
  <c r="W4819" i="1"/>
  <c r="W4818" i="1"/>
  <c r="W4817" i="1"/>
  <c r="W4816" i="1"/>
  <c r="W4815" i="1"/>
  <c r="W4814" i="1"/>
  <c r="W4813" i="1"/>
  <c r="W4812" i="1"/>
  <c r="W4811" i="1"/>
  <c r="W4810" i="1"/>
  <c r="W4809" i="1"/>
  <c r="W4808" i="1"/>
  <c r="W4807" i="1"/>
  <c r="W4806" i="1"/>
  <c r="W4805" i="1"/>
  <c r="W4804" i="1"/>
  <c r="W4803" i="1"/>
  <c r="W4802" i="1"/>
  <c r="W4801" i="1"/>
  <c r="W4800" i="1"/>
  <c r="W4799" i="1"/>
  <c r="W4798" i="1"/>
  <c r="W4797" i="1"/>
  <c r="W4796" i="1"/>
  <c r="W4795" i="1"/>
  <c r="W4794" i="1"/>
  <c r="W4793" i="1"/>
  <c r="W4792" i="1"/>
  <c r="W4791" i="1"/>
  <c r="W4790" i="1"/>
  <c r="W4789" i="1"/>
  <c r="W4788" i="1"/>
  <c r="W4787" i="1"/>
  <c r="W4786" i="1"/>
  <c r="W4785" i="1"/>
  <c r="W4784" i="1"/>
  <c r="W4783" i="1"/>
  <c r="W4782" i="1"/>
  <c r="W4781" i="1"/>
  <c r="W4780" i="1"/>
  <c r="W4779" i="1"/>
  <c r="W4778" i="1"/>
  <c r="W4777" i="1"/>
  <c r="W4776" i="1"/>
  <c r="W4775" i="1"/>
  <c r="W4774" i="1"/>
  <c r="W4773" i="1"/>
  <c r="W4772" i="1"/>
  <c r="W4771" i="1"/>
  <c r="W4770" i="1"/>
  <c r="W4769" i="1"/>
  <c r="W4768" i="1"/>
  <c r="W4767" i="1"/>
  <c r="W4766" i="1"/>
  <c r="W4765" i="1"/>
  <c r="W4764" i="1"/>
  <c r="W4763" i="1"/>
  <c r="W4762" i="1"/>
  <c r="W4761" i="1"/>
  <c r="W4760" i="1"/>
  <c r="W4759" i="1"/>
  <c r="W4758" i="1"/>
  <c r="W4757" i="1"/>
  <c r="W4756" i="1"/>
  <c r="W4755" i="1"/>
  <c r="W4754" i="1"/>
  <c r="W4753" i="1"/>
  <c r="W4752" i="1"/>
  <c r="W4751" i="1"/>
  <c r="W4750" i="1"/>
  <c r="W4749" i="1"/>
  <c r="W4748" i="1"/>
  <c r="W4747" i="1"/>
  <c r="W4746" i="1"/>
  <c r="W4745" i="1"/>
  <c r="W4744" i="1"/>
  <c r="W4743" i="1"/>
  <c r="W4742" i="1"/>
  <c r="W4741" i="1"/>
  <c r="W4740" i="1"/>
  <c r="W4739" i="1"/>
  <c r="W4738" i="1"/>
  <c r="W4737" i="1"/>
  <c r="W4736" i="1"/>
  <c r="W4735" i="1"/>
  <c r="W4734" i="1"/>
  <c r="W4733" i="1"/>
  <c r="W4732" i="1"/>
  <c r="W4731" i="1"/>
  <c r="W4730" i="1"/>
  <c r="W4729" i="1"/>
  <c r="W4728" i="1"/>
  <c r="W4727" i="1"/>
  <c r="W4726" i="1"/>
  <c r="W4725" i="1"/>
  <c r="W4724" i="1"/>
  <c r="W4723" i="1"/>
  <c r="W4722" i="1"/>
  <c r="W4721" i="1"/>
  <c r="W4720" i="1"/>
  <c r="W4719" i="1"/>
  <c r="W4718" i="1"/>
  <c r="W4717" i="1"/>
  <c r="W4716" i="1"/>
  <c r="W4715" i="1"/>
  <c r="W4714" i="1"/>
  <c r="W4713" i="1"/>
  <c r="W4712" i="1"/>
  <c r="W4711" i="1"/>
  <c r="W4709" i="1"/>
  <c r="U4709" i="1"/>
  <c r="W4708" i="1"/>
  <c r="W4707" i="1"/>
  <c r="W4706" i="1"/>
  <c r="W4705" i="1"/>
  <c r="W4704" i="1"/>
  <c r="W4703" i="1"/>
  <c r="W4702" i="1"/>
  <c r="W4701" i="1"/>
  <c r="W4700" i="1"/>
  <c r="W4699" i="1"/>
  <c r="W4698" i="1"/>
  <c r="W4697" i="1"/>
  <c r="W4696" i="1"/>
  <c r="W4695" i="1"/>
  <c r="W4694" i="1"/>
  <c r="W4693" i="1"/>
  <c r="W4692" i="1"/>
  <c r="W4691" i="1"/>
  <c r="W4690" i="1"/>
  <c r="W4689" i="1"/>
  <c r="W4688" i="1"/>
  <c r="W4687" i="1"/>
  <c r="W4686" i="1"/>
  <c r="W4685" i="1"/>
  <c r="W4684" i="1"/>
  <c r="W4683" i="1"/>
  <c r="W4682" i="1"/>
  <c r="W4681" i="1"/>
  <c r="W4680" i="1"/>
  <c r="W4679" i="1"/>
  <c r="W4678" i="1"/>
  <c r="W4677" i="1"/>
  <c r="W4676" i="1"/>
  <c r="W4675" i="1"/>
  <c r="W4674" i="1"/>
  <c r="W4673" i="1"/>
  <c r="W4672" i="1"/>
  <c r="W4671" i="1"/>
  <c r="W4670" i="1"/>
  <c r="W4669" i="1"/>
  <c r="W4668" i="1"/>
  <c r="W4667" i="1"/>
  <c r="W4666" i="1"/>
  <c r="W4665" i="1"/>
  <c r="W4664" i="1"/>
  <c r="W4663" i="1"/>
  <c r="W4662" i="1"/>
  <c r="W4661" i="1"/>
  <c r="W4660" i="1"/>
  <c r="W4659" i="1"/>
  <c r="W4658" i="1"/>
  <c r="W4657" i="1"/>
  <c r="W4656" i="1"/>
  <c r="W4655" i="1"/>
  <c r="W4654" i="1"/>
  <c r="W4653" i="1"/>
  <c r="W4652" i="1"/>
  <c r="W4651" i="1"/>
  <c r="W4650" i="1"/>
  <c r="W4649" i="1"/>
  <c r="W4648" i="1"/>
  <c r="W4647" i="1"/>
  <c r="W4646" i="1"/>
  <c r="W4645" i="1"/>
  <c r="W4644" i="1"/>
  <c r="W4643" i="1"/>
  <c r="W4642" i="1"/>
  <c r="W4641" i="1"/>
  <c r="W4640" i="1"/>
  <c r="W4639" i="1"/>
  <c r="W4638" i="1"/>
  <c r="W4637" i="1"/>
  <c r="W4636" i="1"/>
  <c r="W4635" i="1"/>
  <c r="W4634" i="1"/>
  <c r="W4633" i="1"/>
  <c r="W4632" i="1"/>
  <c r="W4631" i="1"/>
  <c r="W4630" i="1"/>
  <c r="W4629" i="1"/>
  <c r="W4628" i="1"/>
  <c r="W4627" i="1"/>
  <c r="W4626" i="1"/>
  <c r="W4625" i="1"/>
  <c r="W4624" i="1"/>
  <c r="W4623" i="1"/>
  <c r="W4622" i="1"/>
  <c r="W4621" i="1"/>
  <c r="W4620" i="1"/>
  <c r="W4619" i="1"/>
  <c r="W4618" i="1"/>
  <c r="W4617" i="1"/>
  <c r="W4616" i="1"/>
  <c r="W4615" i="1"/>
  <c r="W4614" i="1"/>
  <c r="W4613" i="1"/>
  <c r="W4612" i="1"/>
  <c r="W4611" i="1"/>
  <c r="W4610" i="1"/>
  <c r="W4609" i="1"/>
  <c r="W4608" i="1"/>
  <c r="W4607" i="1"/>
  <c r="W4606" i="1"/>
  <c r="W4605" i="1"/>
  <c r="W4604" i="1"/>
  <c r="W4603" i="1"/>
  <c r="W4602" i="1"/>
  <c r="W4601" i="1"/>
  <c r="W4600" i="1"/>
  <c r="W4599" i="1"/>
  <c r="W4598" i="1"/>
  <c r="W4597" i="1"/>
  <c r="W4596" i="1"/>
  <c r="W4595" i="1"/>
  <c r="W4594" i="1"/>
  <c r="W4593" i="1"/>
  <c r="W4592" i="1"/>
  <c r="W4591" i="1"/>
  <c r="W4590" i="1"/>
  <c r="W4589" i="1"/>
  <c r="W4588" i="1"/>
  <c r="W4586" i="1"/>
  <c r="W4584" i="1"/>
  <c r="W4582" i="1"/>
  <c r="W4580" i="1"/>
  <c r="W4578" i="1"/>
  <c r="W4576" i="1"/>
  <c r="W4574" i="1"/>
  <c r="U4574" i="1"/>
  <c r="W4573" i="1"/>
  <c r="W4572" i="1"/>
  <c r="W4571" i="1"/>
  <c r="W4570" i="1"/>
  <c r="W4569" i="1"/>
  <c r="W4568" i="1"/>
  <c r="W4567" i="1"/>
  <c r="W4566" i="1"/>
  <c r="W4565" i="1"/>
  <c r="W4564" i="1"/>
  <c r="W4563" i="1"/>
  <c r="W4562" i="1"/>
  <c r="W4561" i="1"/>
  <c r="W4560" i="1"/>
  <c r="W4559" i="1"/>
  <c r="W4558" i="1"/>
  <c r="W4557" i="1"/>
  <c r="W4556" i="1"/>
  <c r="W4555" i="1"/>
  <c r="W4554" i="1"/>
  <c r="W4553" i="1"/>
  <c r="W4552" i="1"/>
  <c r="W4551" i="1"/>
  <c r="W4550" i="1"/>
  <c r="W4549" i="1"/>
  <c r="W4548" i="1"/>
  <c r="W4547" i="1"/>
  <c r="W4546" i="1"/>
  <c r="W4545" i="1"/>
  <c r="W4544" i="1"/>
  <c r="W4543" i="1"/>
  <c r="W4542" i="1"/>
  <c r="W4541" i="1"/>
  <c r="W4540" i="1"/>
  <c r="W4539" i="1"/>
  <c r="W4538" i="1"/>
  <c r="W4537" i="1"/>
  <c r="W4536" i="1"/>
  <c r="W4535" i="1"/>
  <c r="W4534" i="1"/>
  <c r="W4533" i="1"/>
  <c r="W4532" i="1"/>
  <c r="W4531" i="1"/>
  <c r="W4530" i="1"/>
  <c r="W4529" i="1"/>
  <c r="W4528" i="1"/>
  <c r="W4527" i="1"/>
  <c r="W4526" i="1"/>
  <c r="W4525" i="1"/>
  <c r="W4524" i="1"/>
  <c r="W4523" i="1"/>
  <c r="W4522" i="1"/>
  <c r="W4521" i="1"/>
  <c r="W4520" i="1"/>
  <c r="W4519" i="1"/>
  <c r="W4518" i="1"/>
  <c r="W4517" i="1"/>
  <c r="W4516" i="1"/>
  <c r="W4515" i="1"/>
  <c r="W4514" i="1"/>
  <c r="W4513" i="1"/>
  <c r="W4512" i="1"/>
  <c r="W4511" i="1"/>
  <c r="W4510" i="1"/>
  <c r="W4509" i="1"/>
  <c r="W4508" i="1"/>
  <c r="W4507" i="1"/>
  <c r="W4506" i="1"/>
  <c r="W4505" i="1"/>
  <c r="W4504" i="1"/>
  <c r="W4503" i="1"/>
  <c r="W4502" i="1"/>
  <c r="W4501" i="1"/>
  <c r="W4500" i="1"/>
  <c r="W4499" i="1"/>
  <c r="W4498" i="1"/>
  <c r="W4497" i="1"/>
  <c r="W4496" i="1"/>
  <c r="W4495" i="1"/>
  <c r="W4494" i="1"/>
  <c r="W4493" i="1"/>
  <c r="W4492" i="1"/>
  <c r="W4491" i="1"/>
  <c r="W4490" i="1"/>
  <c r="W4489" i="1"/>
  <c r="W4488" i="1"/>
  <c r="W4487" i="1"/>
  <c r="W4486" i="1"/>
  <c r="W4485" i="1"/>
  <c r="W4484" i="1"/>
  <c r="W4483" i="1"/>
  <c r="W4482" i="1"/>
  <c r="W4481" i="1"/>
  <c r="W4480" i="1"/>
  <c r="W4479" i="1"/>
  <c r="W4478" i="1"/>
  <c r="W4477" i="1"/>
  <c r="W4476" i="1"/>
  <c r="W4475" i="1"/>
  <c r="W4474" i="1"/>
  <c r="W4473" i="1"/>
  <c r="W4472" i="1"/>
  <c r="W4471" i="1"/>
  <c r="W4470" i="1"/>
  <c r="W4469" i="1"/>
  <c r="W4468" i="1"/>
  <c r="W4467" i="1"/>
  <c r="W4466" i="1"/>
  <c r="W4465" i="1"/>
  <c r="W4464" i="1"/>
  <c r="W4463" i="1"/>
  <c r="W4462" i="1"/>
  <c r="W4461" i="1"/>
  <c r="W4460" i="1"/>
  <c r="W4459" i="1"/>
  <c r="W4458" i="1"/>
  <c r="W4457" i="1"/>
  <c r="W4456" i="1"/>
  <c r="W4455" i="1"/>
  <c r="W4454" i="1"/>
  <c r="W4453" i="1"/>
  <c r="W4452" i="1"/>
  <c r="W4451" i="1"/>
  <c r="W4450" i="1"/>
  <c r="W4449" i="1"/>
  <c r="W4448" i="1"/>
  <c r="W4447" i="1"/>
  <c r="W4446" i="1"/>
  <c r="W4445" i="1"/>
  <c r="W4444" i="1"/>
  <c r="W4443" i="1"/>
  <c r="W4442" i="1"/>
  <c r="W4441" i="1"/>
  <c r="W4440" i="1"/>
  <c r="W4439" i="1"/>
  <c r="W4438" i="1"/>
  <c r="W4437" i="1"/>
  <c r="W4436" i="1"/>
  <c r="W4435" i="1"/>
  <c r="W4434" i="1"/>
  <c r="W4433" i="1"/>
  <c r="W4432" i="1"/>
  <c r="W4431" i="1"/>
  <c r="W4430" i="1"/>
  <c r="W4429" i="1"/>
  <c r="W4428" i="1"/>
  <c r="W4427" i="1"/>
  <c r="W4426" i="1"/>
  <c r="W4425" i="1"/>
  <c r="W4424" i="1"/>
  <c r="W4423" i="1"/>
  <c r="W4422" i="1"/>
  <c r="W4421" i="1"/>
  <c r="W4420" i="1"/>
  <c r="W4419" i="1"/>
  <c r="W4418" i="1"/>
  <c r="W4417" i="1"/>
  <c r="W4416" i="1"/>
  <c r="W4415" i="1"/>
  <c r="W4414" i="1"/>
  <c r="W4413" i="1"/>
  <c r="W4412" i="1"/>
  <c r="W4411" i="1"/>
  <c r="W4410" i="1"/>
  <c r="W4409" i="1"/>
  <c r="W4408" i="1"/>
  <c r="W4407" i="1"/>
  <c r="W4406" i="1"/>
  <c r="W4405" i="1"/>
  <c r="W4404" i="1"/>
  <c r="W4403" i="1"/>
  <c r="W4402" i="1"/>
  <c r="W4401" i="1"/>
  <c r="W4400" i="1"/>
  <c r="W4399" i="1"/>
  <c r="W4398" i="1"/>
  <c r="W4397" i="1"/>
  <c r="W4396" i="1"/>
  <c r="W4395" i="1"/>
  <c r="W4394" i="1"/>
  <c r="W4393" i="1"/>
  <c r="W4392" i="1"/>
  <c r="W4391" i="1"/>
  <c r="W4390" i="1"/>
  <c r="W4389" i="1"/>
  <c r="W4388" i="1"/>
  <c r="W4387" i="1"/>
  <c r="W4386" i="1"/>
  <c r="W4385" i="1"/>
  <c r="W4384" i="1"/>
  <c r="W4383" i="1"/>
  <c r="W4382" i="1"/>
  <c r="W4381" i="1"/>
  <c r="W4380" i="1"/>
  <c r="W4379" i="1"/>
  <c r="W4378" i="1"/>
  <c r="W4377" i="1"/>
  <c r="W4376" i="1"/>
  <c r="W4375" i="1"/>
  <c r="W4374" i="1"/>
  <c r="W4373" i="1"/>
  <c r="W4372" i="1"/>
  <c r="W4371" i="1"/>
  <c r="W4370" i="1"/>
  <c r="W4369" i="1"/>
  <c r="W4368" i="1"/>
  <c r="W4367" i="1"/>
  <c r="W4366" i="1"/>
  <c r="W4365" i="1"/>
  <c r="W4364" i="1"/>
  <c r="W4363" i="1"/>
  <c r="W4362" i="1"/>
  <c r="W4361" i="1"/>
  <c r="W4360" i="1"/>
  <c r="W4359" i="1"/>
  <c r="W4358" i="1"/>
  <c r="W4357" i="1"/>
  <c r="W4356" i="1"/>
  <c r="W4355" i="1"/>
  <c r="W4354" i="1"/>
  <c r="W4353" i="1"/>
  <c r="W4352" i="1"/>
  <c r="W4351" i="1"/>
  <c r="W4350" i="1"/>
  <c r="W4349" i="1"/>
  <c r="W4348" i="1"/>
  <c r="W4347" i="1"/>
  <c r="W4346" i="1"/>
  <c r="W4345" i="1"/>
  <c r="W4344" i="1"/>
  <c r="W4343" i="1"/>
  <c r="W4342" i="1"/>
  <c r="W4341" i="1"/>
  <c r="W4340" i="1"/>
  <c r="W4339" i="1"/>
  <c r="W4338" i="1"/>
  <c r="W4337" i="1"/>
  <c r="W4336" i="1"/>
  <c r="W4335" i="1"/>
  <c r="W4334" i="1"/>
  <c r="W4333" i="1"/>
  <c r="W4332" i="1"/>
  <c r="W4331" i="1"/>
  <c r="W4330" i="1"/>
  <c r="W4329" i="1"/>
  <c r="W4328" i="1"/>
  <c r="W4327" i="1"/>
  <c r="W4326" i="1"/>
  <c r="W4325" i="1"/>
  <c r="W4324" i="1"/>
  <c r="W4323" i="1"/>
  <c r="W4322" i="1"/>
  <c r="W4321" i="1"/>
  <c r="W4320" i="1"/>
  <c r="W4319" i="1"/>
  <c r="W4318" i="1"/>
  <c r="W4317" i="1"/>
  <c r="W4316" i="1"/>
  <c r="W4315" i="1"/>
  <c r="W4314" i="1"/>
  <c r="W4313" i="1"/>
  <c r="W4312" i="1"/>
  <c r="W4311" i="1"/>
  <c r="W4310" i="1"/>
  <c r="W4309" i="1"/>
  <c r="W4308" i="1"/>
  <c r="W4307" i="1"/>
  <c r="W4306" i="1"/>
  <c r="W4305" i="1"/>
  <c r="W4304" i="1"/>
  <c r="W4303" i="1"/>
  <c r="W4302" i="1"/>
  <c r="W4301" i="1"/>
  <c r="W4300" i="1"/>
  <c r="W4299" i="1"/>
  <c r="W4298" i="1"/>
  <c r="W4297" i="1"/>
  <c r="W4296" i="1"/>
  <c r="W4295" i="1"/>
  <c r="W4294" i="1"/>
  <c r="W4293" i="1"/>
  <c r="W4292" i="1"/>
  <c r="W4291" i="1"/>
  <c r="W4290" i="1"/>
  <c r="W4289" i="1"/>
  <c r="W4288" i="1"/>
  <c r="W4287" i="1"/>
  <c r="W4286" i="1"/>
  <c r="W4285" i="1"/>
  <c r="W4284" i="1"/>
  <c r="W4283" i="1"/>
  <c r="W4282" i="1"/>
  <c r="W4281" i="1"/>
  <c r="W4280" i="1"/>
  <c r="W4279" i="1"/>
  <c r="W4278" i="1"/>
  <c r="W4277" i="1"/>
  <c r="W4276" i="1"/>
  <c r="W4275" i="1"/>
  <c r="W4274" i="1"/>
  <c r="W4273" i="1"/>
  <c r="W4272" i="1"/>
  <c r="W4271" i="1"/>
  <c r="W4270" i="1"/>
  <c r="W4269" i="1"/>
  <c r="W4268" i="1"/>
  <c r="W4267" i="1"/>
  <c r="W4266" i="1"/>
  <c r="W4265" i="1"/>
  <c r="W4264" i="1"/>
  <c r="W4263" i="1"/>
  <c r="W4262" i="1"/>
  <c r="W4261" i="1"/>
  <c r="W4260" i="1"/>
  <c r="W4259" i="1"/>
  <c r="W4258" i="1"/>
  <c r="W4257" i="1"/>
  <c r="W4256" i="1"/>
  <c r="W4255" i="1"/>
  <c r="W4254" i="1"/>
  <c r="W4253" i="1"/>
  <c r="W4252" i="1"/>
  <c r="W4251" i="1"/>
  <c r="W4250" i="1"/>
  <c r="W4249" i="1"/>
  <c r="W4248" i="1"/>
  <c r="W4247" i="1"/>
  <c r="W4246" i="1"/>
  <c r="W4245" i="1"/>
  <c r="W4244" i="1"/>
  <c r="W4243" i="1"/>
  <c r="W4242" i="1"/>
  <c r="W4241" i="1"/>
  <c r="W4240" i="1"/>
  <c r="W4239" i="1"/>
  <c r="W4238" i="1"/>
  <c r="W4237" i="1"/>
  <c r="W4236" i="1"/>
  <c r="W4235" i="1"/>
  <c r="W4234" i="1"/>
  <c r="W4233" i="1"/>
  <c r="W4232" i="1"/>
  <c r="W4231" i="1"/>
  <c r="W4230" i="1"/>
  <c r="W4229" i="1"/>
  <c r="W4228" i="1"/>
  <c r="W4227" i="1"/>
  <c r="W4226" i="1"/>
  <c r="W4225" i="1"/>
  <c r="W4224" i="1"/>
  <c r="W4223" i="1"/>
  <c r="W4222" i="1"/>
  <c r="W4221" i="1"/>
  <c r="W4220" i="1"/>
  <c r="W4219" i="1"/>
  <c r="W4218" i="1"/>
  <c r="W4217" i="1"/>
  <c r="W4216" i="1"/>
  <c r="W4215" i="1"/>
  <c r="W4214" i="1"/>
  <c r="W4213" i="1"/>
  <c r="W4212" i="1"/>
  <c r="W4211" i="1"/>
  <c r="W4210" i="1"/>
  <c r="W4209" i="1"/>
  <c r="W4208" i="1"/>
  <c r="W4207" i="1"/>
  <c r="W4206" i="1"/>
  <c r="W4205" i="1"/>
  <c r="W4204" i="1"/>
  <c r="W4203" i="1"/>
  <c r="W4202" i="1"/>
  <c r="W4201" i="1"/>
  <c r="W4200" i="1"/>
  <c r="W4199" i="1"/>
  <c r="W4198" i="1"/>
  <c r="W4197" i="1"/>
  <c r="W4196" i="1"/>
  <c r="W4195" i="1"/>
  <c r="W4194" i="1"/>
  <c r="W4193" i="1"/>
  <c r="W4192" i="1"/>
  <c r="W4191" i="1"/>
  <c r="W4190" i="1"/>
  <c r="W4189" i="1"/>
  <c r="W4188" i="1"/>
  <c r="W4187" i="1"/>
  <c r="W4186" i="1"/>
  <c r="W4185" i="1"/>
  <c r="W4184" i="1"/>
  <c r="W4183" i="1"/>
  <c r="W4182" i="1"/>
  <c r="W4181" i="1"/>
  <c r="W4180" i="1"/>
  <c r="W4179" i="1"/>
  <c r="W4178" i="1"/>
  <c r="W4177" i="1"/>
  <c r="W4176" i="1"/>
  <c r="W4175" i="1"/>
  <c r="W4174" i="1"/>
  <c r="W4173" i="1"/>
  <c r="W4172" i="1"/>
  <c r="W4171" i="1"/>
  <c r="W4170" i="1"/>
  <c r="W4169" i="1"/>
  <c r="W4168" i="1"/>
  <c r="W4167" i="1"/>
  <c r="W4166" i="1"/>
  <c r="W4165" i="1"/>
  <c r="W4164" i="1"/>
  <c r="W4163" i="1"/>
  <c r="W4162" i="1"/>
  <c r="W4161" i="1"/>
  <c r="W4160" i="1"/>
  <c r="W4159" i="1"/>
  <c r="W4158" i="1"/>
  <c r="W4157" i="1"/>
  <c r="W4156" i="1"/>
  <c r="W4155" i="1"/>
  <c r="W4154" i="1"/>
  <c r="W4153" i="1"/>
  <c r="W4152" i="1"/>
  <c r="W4151" i="1"/>
  <c r="W4150" i="1"/>
  <c r="W4149" i="1"/>
  <c r="W4148" i="1"/>
  <c r="W4147" i="1"/>
  <c r="W4146" i="1"/>
  <c r="W4145" i="1"/>
  <c r="W4144" i="1"/>
  <c r="W4143" i="1"/>
  <c r="W4142" i="1"/>
  <c r="W4141" i="1"/>
  <c r="W4140" i="1"/>
  <c r="W4139" i="1"/>
  <c r="W4138" i="1"/>
  <c r="W4137" i="1"/>
  <c r="W4136" i="1"/>
  <c r="W4135" i="1"/>
  <c r="W4134" i="1"/>
  <c r="W4133" i="1"/>
  <c r="W4132" i="1"/>
  <c r="W4131" i="1"/>
  <c r="W4130" i="1"/>
  <c r="W4129" i="1"/>
  <c r="W4128" i="1"/>
  <c r="W4127" i="1"/>
  <c r="W4126" i="1"/>
  <c r="W4125" i="1"/>
  <c r="W4124" i="1"/>
  <c r="W4123" i="1"/>
  <c r="W4122" i="1"/>
  <c r="W4121" i="1"/>
  <c r="W4120" i="1"/>
  <c r="W4119" i="1"/>
  <c r="W4118" i="1"/>
  <c r="W4117" i="1"/>
  <c r="W4116" i="1"/>
  <c r="W4115" i="1"/>
  <c r="W4114" i="1"/>
  <c r="W4113" i="1"/>
  <c r="W4112" i="1"/>
  <c r="W4111" i="1"/>
  <c r="W4110" i="1"/>
  <c r="W4109" i="1"/>
  <c r="W4108" i="1"/>
  <c r="W4107" i="1"/>
  <c r="W4106" i="1"/>
  <c r="W4105" i="1"/>
  <c r="W4104" i="1"/>
  <c r="W4103" i="1"/>
  <c r="W4102" i="1"/>
  <c r="W4101" i="1"/>
  <c r="W4100" i="1"/>
  <c r="W4099" i="1"/>
  <c r="W4098" i="1"/>
  <c r="W4097" i="1"/>
  <c r="W4096" i="1"/>
  <c r="W4095" i="1"/>
  <c r="W4094" i="1"/>
  <c r="W4093" i="1"/>
  <c r="W4092" i="1"/>
  <c r="W4091" i="1"/>
  <c r="W4090" i="1"/>
  <c r="W4089" i="1"/>
  <c r="W4088" i="1"/>
  <c r="W4087" i="1"/>
  <c r="W4086" i="1"/>
  <c r="W4085" i="1"/>
  <c r="W4084" i="1"/>
  <c r="W4083" i="1"/>
  <c r="W4082" i="1"/>
  <c r="W4081" i="1"/>
  <c r="W4080" i="1"/>
  <c r="W4079" i="1"/>
  <c r="W4078" i="1"/>
  <c r="W4077" i="1"/>
  <c r="W4076" i="1"/>
  <c r="W4075" i="1"/>
  <c r="W4074" i="1"/>
  <c r="W4073" i="1"/>
  <c r="W4072" i="1"/>
  <c r="W4071" i="1"/>
  <c r="W4070" i="1"/>
  <c r="W4069" i="1"/>
  <c r="W4068" i="1"/>
  <c r="W4067" i="1"/>
  <c r="W4066" i="1"/>
  <c r="W4065" i="1"/>
  <c r="W4064" i="1"/>
  <c r="W4063" i="1"/>
  <c r="W4062" i="1"/>
  <c r="W4061" i="1"/>
  <c r="W4060" i="1"/>
  <c r="W4059" i="1"/>
  <c r="W4058" i="1"/>
  <c r="W4057" i="1"/>
  <c r="W4056" i="1"/>
  <c r="W4055" i="1"/>
  <c r="W4054" i="1"/>
  <c r="W4053" i="1"/>
  <c r="W4052" i="1"/>
  <c r="W4051" i="1"/>
  <c r="W4050" i="1"/>
  <c r="W4049" i="1"/>
  <c r="W4048" i="1"/>
  <c r="W4047" i="1"/>
  <c r="W4046" i="1"/>
  <c r="W4045" i="1"/>
  <c r="W4044" i="1"/>
  <c r="W4043" i="1"/>
  <c r="W4042" i="1"/>
  <c r="W4041" i="1"/>
  <c r="W4040" i="1"/>
  <c r="W4039" i="1"/>
  <c r="W4038" i="1"/>
  <c r="W4037" i="1"/>
  <c r="W4036" i="1"/>
  <c r="W4035" i="1"/>
  <c r="W4034" i="1"/>
  <c r="W4033" i="1"/>
  <c r="W4032" i="1"/>
  <c r="W4031" i="1"/>
  <c r="W4030" i="1"/>
  <c r="W4029" i="1"/>
  <c r="W4028" i="1"/>
  <c r="W4027" i="1"/>
  <c r="W4026" i="1"/>
  <c r="W4025" i="1"/>
  <c r="W4024" i="1"/>
  <c r="W4023" i="1"/>
  <c r="W4022" i="1"/>
  <c r="W4021" i="1"/>
  <c r="W4020" i="1"/>
  <c r="W4019" i="1"/>
  <c r="W4018" i="1"/>
  <c r="W4017" i="1"/>
  <c r="W4016" i="1"/>
  <c r="W4015" i="1"/>
  <c r="W4014" i="1"/>
  <c r="W4013" i="1"/>
  <c r="W4012" i="1"/>
  <c r="W4011" i="1"/>
  <c r="W4010" i="1"/>
  <c r="W4009" i="1"/>
  <c r="W4008" i="1"/>
  <c r="W4007" i="1"/>
  <c r="W4006" i="1"/>
  <c r="W4005" i="1"/>
  <c r="W4004" i="1"/>
  <c r="W4003" i="1"/>
  <c r="W4002" i="1"/>
  <c r="W4001" i="1"/>
  <c r="W4000" i="1"/>
  <c r="W3999" i="1"/>
  <c r="W3998" i="1"/>
  <c r="W3997" i="1"/>
  <c r="W3996" i="1"/>
  <c r="W3995" i="1"/>
  <c r="W3994" i="1"/>
  <c r="W3993" i="1"/>
  <c r="W3992" i="1"/>
  <c r="W3991" i="1"/>
  <c r="W3990" i="1"/>
  <c r="W3989" i="1"/>
  <c r="W3988" i="1"/>
  <c r="W3987" i="1"/>
  <c r="W3986" i="1"/>
  <c r="W3985" i="1"/>
  <c r="W3984" i="1"/>
  <c r="W3983" i="1"/>
  <c r="W3982" i="1"/>
  <c r="W3981" i="1"/>
  <c r="W3980" i="1"/>
  <c r="W3979" i="1"/>
  <c r="W3978" i="1"/>
  <c r="W3977" i="1"/>
  <c r="W3976" i="1"/>
  <c r="W3975" i="1"/>
  <c r="W3974" i="1"/>
  <c r="W3973" i="1"/>
  <c r="W3972" i="1"/>
  <c r="W3971" i="1"/>
  <c r="W3970" i="1"/>
  <c r="W3969" i="1"/>
  <c r="W3968" i="1"/>
  <c r="W3967" i="1"/>
  <c r="W3966" i="1"/>
  <c r="W3965" i="1"/>
  <c r="W3964" i="1"/>
  <c r="W3963" i="1"/>
  <c r="W3962" i="1"/>
  <c r="W3961" i="1"/>
  <c r="W3960" i="1"/>
  <c r="W3959" i="1"/>
  <c r="W3958" i="1"/>
  <c r="W3957" i="1"/>
  <c r="W3956" i="1"/>
  <c r="W3955" i="1"/>
  <c r="W3954" i="1"/>
  <c r="W3953" i="1"/>
  <c r="W3952" i="1"/>
  <c r="W3951" i="1"/>
  <c r="W3950" i="1"/>
  <c r="W3949" i="1"/>
  <c r="W3948" i="1"/>
  <c r="W3947" i="1"/>
  <c r="W3946" i="1"/>
  <c r="W3945" i="1"/>
  <c r="W3944" i="1"/>
  <c r="W3943" i="1"/>
  <c r="W3942" i="1"/>
  <c r="W3941" i="1"/>
  <c r="W3940" i="1"/>
  <c r="W3939" i="1"/>
  <c r="W3938" i="1"/>
  <c r="W3937" i="1"/>
  <c r="W3936" i="1"/>
  <c r="W3935" i="1"/>
  <c r="W3934" i="1"/>
  <c r="W3933" i="1"/>
  <c r="W3932" i="1"/>
  <c r="W3931" i="1"/>
  <c r="W3930" i="1"/>
  <c r="W3929" i="1"/>
  <c r="W3928" i="1"/>
  <c r="W3927" i="1"/>
  <c r="W3926" i="1"/>
  <c r="W3925" i="1"/>
  <c r="W3924" i="1"/>
  <c r="W3923" i="1"/>
  <c r="W3922" i="1"/>
  <c r="W3921" i="1"/>
  <c r="W3920" i="1"/>
  <c r="W3919" i="1"/>
  <c r="W3918" i="1"/>
  <c r="W3917" i="1"/>
  <c r="W3916" i="1"/>
  <c r="W3915" i="1"/>
  <c r="W3914" i="1"/>
  <c r="W3913" i="1"/>
  <c r="W3912" i="1"/>
  <c r="W3911" i="1"/>
  <c r="W3910" i="1"/>
  <c r="W3909" i="1"/>
  <c r="W3908" i="1"/>
  <c r="W3907" i="1"/>
  <c r="W3906" i="1"/>
  <c r="W3905" i="1"/>
  <c r="W3904" i="1"/>
  <c r="W3903" i="1"/>
  <c r="W3902" i="1"/>
  <c r="W3901" i="1"/>
  <c r="W3900" i="1"/>
  <c r="W3899" i="1"/>
  <c r="W3898" i="1"/>
  <c r="W3897" i="1"/>
  <c r="W3896" i="1"/>
  <c r="W3895" i="1"/>
  <c r="W3894" i="1"/>
  <c r="W3893" i="1"/>
  <c r="W3892" i="1"/>
  <c r="W3891" i="1"/>
  <c r="W3890" i="1"/>
  <c r="W3889" i="1"/>
  <c r="W3888" i="1"/>
  <c r="W3887" i="1"/>
  <c r="W3886" i="1"/>
  <c r="W3885" i="1"/>
  <c r="W3884" i="1"/>
  <c r="W3883" i="1"/>
  <c r="W3882" i="1"/>
  <c r="W3881" i="1"/>
  <c r="W3880" i="1"/>
  <c r="W3879" i="1"/>
  <c r="W3878" i="1"/>
  <c r="W3877" i="1"/>
  <c r="W3876" i="1"/>
  <c r="W3875" i="1"/>
  <c r="W3874" i="1"/>
  <c r="W3873" i="1"/>
  <c r="W3872" i="1"/>
  <c r="W3871" i="1"/>
  <c r="W3870" i="1"/>
  <c r="W3869" i="1"/>
  <c r="W3868" i="1"/>
  <c r="W3867" i="1"/>
  <c r="W3866" i="1"/>
  <c r="W3865" i="1"/>
  <c r="W3864" i="1"/>
  <c r="W3863" i="1"/>
  <c r="W3862" i="1"/>
  <c r="W3861" i="1"/>
  <c r="W3860" i="1"/>
  <c r="W3859" i="1"/>
  <c r="W3858" i="1"/>
  <c r="W3857" i="1"/>
  <c r="W3856" i="1"/>
  <c r="W3855" i="1"/>
  <c r="W3854" i="1"/>
  <c r="W3853" i="1"/>
  <c r="W3852" i="1"/>
  <c r="W3851" i="1"/>
  <c r="W3850" i="1"/>
  <c r="W3849" i="1"/>
  <c r="W3848" i="1"/>
  <c r="W3847" i="1"/>
  <c r="W3846" i="1"/>
  <c r="W3845" i="1"/>
  <c r="W3844" i="1"/>
  <c r="W3843" i="1"/>
  <c r="W3842" i="1"/>
  <c r="W3841" i="1"/>
  <c r="W3840" i="1"/>
  <c r="W3839" i="1"/>
  <c r="W3838" i="1"/>
  <c r="W3837" i="1"/>
  <c r="W3836" i="1"/>
  <c r="W3835" i="1"/>
  <c r="W3834" i="1"/>
  <c r="W3833" i="1"/>
  <c r="W3832" i="1"/>
  <c r="W3831" i="1"/>
  <c r="W3830" i="1"/>
  <c r="W3829" i="1"/>
  <c r="W3828" i="1"/>
  <c r="W3827" i="1"/>
  <c r="W3826" i="1"/>
  <c r="W3825" i="1"/>
  <c r="W3824" i="1"/>
  <c r="W3823" i="1"/>
  <c r="W3822" i="1"/>
  <c r="W3821" i="1"/>
  <c r="W3820" i="1"/>
  <c r="W3819" i="1"/>
  <c r="W3818" i="1"/>
  <c r="W3817" i="1"/>
  <c r="W3816" i="1"/>
  <c r="W3815" i="1"/>
  <c r="W3814" i="1"/>
  <c r="W3813" i="1"/>
  <c r="W3812" i="1"/>
  <c r="W3811" i="1"/>
  <c r="W3810" i="1"/>
  <c r="W3809" i="1"/>
  <c r="W3808" i="1"/>
  <c r="W3807" i="1"/>
  <c r="W3806" i="1"/>
  <c r="W3805" i="1"/>
  <c r="W3804" i="1"/>
  <c r="W3803" i="1"/>
  <c r="W3802" i="1"/>
  <c r="W3801" i="1"/>
  <c r="W3800" i="1"/>
  <c r="W3799" i="1"/>
  <c r="W3798" i="1"/>
  <c r="W3797" i="1"/>
  <c r="W3796" i="1"/>
  <c r="W3795" i="1"/>
  <c r="W3794" i="1"/>
  <c r="W3793" i="1"/>
  <c r="W3792" i="1"/>
  <c r="W3791" i="1"/>
  <c r="W3790" i="1"/>
  <c r="W3789" i="1"/>
  <c r="W3788" i="1"/>
  <c r="W3787" i="1"/>
  <c r="W3786" i="1"/>
  <c r="W3785" i="1"/>
  <c r="W3784" i="1"/>
  <c r="W3783" i="1"/>
  <c r="W3782" i="1"/>
  <c r="W3781" i="1"/>
  <c r="W3780" i="1"/>
  <c r="W3779" i="1"/>
  <c r="W3778" i="1"/>
  <c r="W3777" i="1"/>
  <c r="W3776" i="1"/>
  <c r="W3775" i="1"/>
  <c r="W3774" i="1"/>
  <c r="W3773" i="1"/>
  <c r="W3772" i="1"/>
  <c r="W3771" i="1"/>
  <c r="W3770" i="1"/>
  <c r="W3769" i="1"/>
  <c r="W3768" i="1"/>
  <c r="W3767" i="1"/>
  <c r="W3766" i="1"/>
  <c r="W3765" i="1"/>
  <c r="W3764" i="1"/>
  <c r="W3763" i="1"/>
  <c r="W3762" i="1"/>
  <c r="W3761" i="1"/>
  <c r="W3760" i="1"/>
  <c r="W3759" i="1"/>
  <c r="W3758" i="1"/>
  <c r="W3757" i="1"/>
  <c r="W3756" i="1"/>
  <c r="W3755" i="1"/>
  <c r="W3754" i="1"/>
  <c r="W3753" i="1"/>
  <c r="W3752" i="1"/>
  <c r="W3751" i="1"/>
  <c r="W3750" i="1"/>
  <c r="W3749" i="1"/>
  <c r="W3748" i="1"/>
  <c r="W3747" i="1"/>
  <c r="W3746" i="1"/>
  <c r="W3745" i="1"/>
  <c r="W3744" i="1"/>
  <c r="W3743" i="1"/>
  <c r="W3742" i="1"/>
  <c r="W3741" i="1"/>
  <c r="W3740" i="1"/>
  <c r="W3739" i="1"/>
  <c r="W3738" i="1"/>
  <c r="W3737" i="1"/>
  <c r="W3736" i="1"/>
  <c r="W3735" i="1"/>
  <c r="W3734" i="1"/>
  <c r="W3733" i="1"/>
  <c r="W3732" i="1"/>
  <c r="W3731" i="1"/>
  <c r="W3730" i="1"/>
  <c r="W3729" i="1"/>
  <c r="W3728" i="1"/>
  <c r="W3727" i="1"/>
  <c r="W3726" i="1"/>
  <c r="W3725" i="1"/>
  <c r="W3724" i="1"/>
  <c r="W3723" i="1"/>
  <c r="W3722" i="1"/>
  <c r="W3721" i="1"/>
  <c r="W3720" i="1"/>
  <c r="W3719" i="1"/>
  <c r="W3718" i="1"/>
  <c r="W3717" i="1"/>
  <c r="W3716" i="1"/>
  <c r="W3715" i="1"/>
  <c r="W3714" i="1"/>
  <c r="W3713" i="1"/>
  <c r="W3712" i="1"/>
  <c r="W3711" i="1"/>
  <c r="W3710" i="1"/>
  <c r="W3709" i="1"/>
  <c r="W3708" i="1"/>
  <c r="W3707" i="1"/>
  <c r="W3706" i="1"/>
  <c r="W3705" i="1"/>
  <c r="W3704" i="1"/>
  <c r="W3703" i="1"/>
  <c r="W3702" i="1"/>
  <c r="W3701" i="1"/>
  <c r="W3700" i="1"/>
  <c r="W3699" i="1"/>
  <c r="W3698" i="1"/>
  <c r="W3697" i="1"/>
  <c r="W3696" i="1"/>
  <c r="W3695" i="1"/>
  <c r="W3694" i="1"/>
  <c r="W3693" i="1"/>
  <c r="W3692" i="1"/>
  <c r="W3691" i="1"/>
  <c r="W3690" i="1"/>
  <c r="W3689" i="1"/>
  <c r="W3688" i="1"/>
  <c r="W3687" i="1"/>
  <c r="W3686" i="1"/>
  <c r="W3685" i="1"/>
  <c r="W3684" i="1"/>
  <c r="W3683" i="1"/>
  <c r="W3682" i="1"/>
  <c r="W3681" i="1"/>
  <c r="W3680" i="1"/>
  <c r="W3679" i="1"/>
  <c r="W3678" i="1"/>
  <c r="W3677" i="1"/>
  <c r="W3676" i="1"/>
  <c r="W3675" i="1"/>
  <c r="W3674" i="1"/>
  <c r="W3673" i="1"/>
  <c r="W3672" i="1"/>
  <c r="W3671" i="1"/>
  <c r="W3670" i="1"/>
  <c r="W3669" i="1"/>
  <c r="W3668" i="1"/>
  <c r="W3667" i="1"/>
  <c r="W3666" i="1"/>
  <c r="W3665" i="1"/>
  <c r="W3664" i="1"/>
  <c r="W3663" i="1"/>
  <c r="W3662" i="1"/>
  <c r="W3661" i="1"/>
  <c r="W3660" i="1"/>
  <c r="W3659" i="1"/>
  <c r="W3658" i="1"/>
  <c r="W3657" i="1"/>
  <c r="W3656" i="1"/>
  <c r="W3655" i="1"/>
  <c r="W3654" i="1"/>
  <c r="W3653" i="1"/>
  <c r="W3652" i="1"/>
  <c r="W3651" i="1"/>
  <c r="W3650" i="1"/>
  <c r="W3649" i="1"/>
  <c r="W3648" i="1"/>
  <c r="W3647" i="1"/>
  <c r="W3646" i="1"/>
  <c r="W3645" i="1"/>
  <c r="W3644" i="1"/>
  <c r="W3643" i="1"/>
  <c r="W3642" i="1"/>
  <c r="W3641" i="1"/>
  <c r="W3640" i="1"/>
  <c r="W3639" i="1"/>
  <c r="W3638" i="1"/>
  <c r="W3637" i="1"/>
  <c r="W3636" i="1"/>
  <c r="W3635" i="1"/>
  <c r="W3634" i="1"/>
  <c r="W3633" i="1"/>
  <c r="W3632" i="1"/>
  <c r="W3631" i="1"/>
  <c r="W3630" i="1"/>
  <c r="W3629" i="1"/>
  <c r="W3628" i="1"/>
  <c r="W3627" i="1"/>
  <c r="W3626" i="1"/>
  <c r="W3625" i="1"/>
  <c r="W3624" i="1"/>
  <c r="W3623" i="1"/>
  <c r="W3622" i="1"/>
  <c r="W3621" i="1"/>
  <c r="W3620" i="1"/>
  <c r="W3619" i="1"/>
  <c r="W3618" i="1"/>
  <c r="W3617" i="1"/>
  <c r="W3616" i="1"/>
  <c r="W3615" i="1"/>
  <c r="W3614" i="1"/>
  <c r="W3613" i="1"/>
  <c r="W3612" i="1"/>
  <c r="W3611" i="1"/>
  <c r="W3610" i="1"/>
  <c r="W3609" i="1"/>
  <c r="W3608" i="1"/>
  <c r="W3607" i="1"/>
  <c r="W3606" i="1"/>
  <c r="W3605" i="1"/>
  <c r="W3604" i="1"/>
  <c r="W3603" i="1"/>
  <c r="W3602" i="1"/>
  <c r="W3601" i="1"/>
  <c r="W3600" i="1"/>
  <c r="W3599" i="1"/>
  <c r="W3598" i="1"/>
  <c r="W3597" i="1"/>
  <c r="W3596" i="1"/>
  <c r="W3595" i="1"/>
  <c r="W3594" i="1"/>
  <c r="W3593" i="1"/>
  <c r="W3592" i="1"/>
  <c r="W3591" i="1"/>
  <c r="W3590" i="1"/>
  <c r="W3589" i="1"/>
  <c r="W3588" i="1"/>
  <c r="W3587" i="1"/>
  <c r="W3586" i="1"/>
  <c r="W3585" i="1"/>
  <c r="W3584" i="1"/>
  <c r="W3583" i="1"/>
  <c r="W3582" i="1"/>
  <c r="W3581" i="1"/>
  <c r="W3580" i="1"/>
  <c r="W3579" i="1"/>
  <c r="W3578" i="1"/>
  <c r="W3577" i="1"/>
  <c r="W3576" i="1"/>
  <c r="W3575" i="1"/>
  <c r="W3574" i="1"/>
  <c r="W3573" i="1"/>
  <c r="W3572" i="1"/>
  <c r="W3571" i="1"/>
  <c r="W3570" i="1"/>
  <c r="W3569" i="1"/>
  <c r="W3568" i="1"/>
  <c r="W3567" i="1"/>
  <c r="W3566" i="1"/>
  <c r="W3565" i="1"/>
  <c r="W3564" i="1"/>
  <c r="W3563" i="1"/>
  <c r="W3562" i="1"/>
  <c r="W3561" i="1"/>
  <c r="W3560" i="1"/>
  <c r="W3559" i="1"/>
  <c r="W3558" i="1"/>
  <c r="W3557" i="1"/>
  <c r="W3556" i="1"/>
  <c r="W3555" i="1"/>
  <c r="W3554" i="1"/>
  <c r="W3553" i="1"/>
  <c r="W3552" i="1"/>
  <c r="W3551" i="1"/>
  <c r="W3550" i="1"/>
  <c r="W3549" i="1"/>
  <c r="W3548" i="1"/>
  <c r="W3547" i="1"/>
  <c r="W3546" i="1"/>
  <c r="W3545" i="1"/>
  <c r="W3544" i="1"/>
  <c r="W3543" i="1"/>
  <c r="W3542" i="1"/>
  <c r="W3541" i="1"/>
  <c r="W3540" i="1"/>
  <c r="W3539" i="1"/>
  <c r="W3538" i="1"/>
  <c r="W3537" i="1"/>
  <c r="W3536" i="1"/>
  <c r="W3535" i="1"/>
  <c r="W3534" i="1"/>
  <c r="W3533" i="1"/>
  <c r="W3532" i="1"/>
  <c r="W3531" i="1"/>
  <c r="W3530" i="1"/>
  <c r="W3529" i="1"/>
  <c r="W3528" i="1"/>
  <c r="W3527" i="1"/>
  <c r="W3526" i="1"/>
  <c r="W3525" i="1"/>
  <c r="W3524" i="1"/>
  <c r="W3523" i="1"/>
  <c r="W3522" i="1"/>
  <c r="W3521" i="1"/>
  <c r="W3520" i="1"/>
  <c r="W3519" i="1"/>
  <c r="W3518" i="1"/>
  <c r="W3517" i="1"/>
  <c r="W3516" i="1"/>
  <c r="W3515" i="1"/>
  <c r="W3514" i="1"/>
  <c r="W3513" i="1"/>
  <c r="W3512" i="1"/>
  <c r="W3511" i="1"/>
  <c r="W3510" i="1"/>
  <c r="W3509" i="1"/>
  <c r="W3508" i="1"/>
  <c r="W3507" i="1"/>
  <c r="W3506" i="1"/>
  <c r="W3505" i="1"/>
  <c r="W3504" i="1"/>
  <c r="W3503" i="1"/>
  <c r="W3502" i="1"/>
  <c r="W3501" i="1"/>
  <c r="W3500" i="1"/>
  <c r="W3499" i="1"/>
  <c r="W3498" i="1"/>
  <c r="W3497" i="1"/>
  <c r="W3496" i="1"/>
  <c r="W3495" i="1"/>
  <c r="W3494" i="1"/>
  <c r="W3493" i="1"/>
  <c r="W3492" i="1"/>
  <c r="W3491" i="1"/>
  <c r="W3490" i="1"/>
  <c r="W3489" i="1"/>
  <c r="W3488" i="1"/>
  <c r="W3487" i="1"/>
  <c r="W3486" i="1"/>
  <c r="W3485" i="1"/>
  <c r="W3484" i="1"/>
  <c r="W3483" i="1"/>
  <c r="W3482" i="1"/>
  <c r="W3481" i="1"/>
  <c r="W3480" i="1"/>
  <c r="W3479" i="1"/>
  <c r="W3478" i="1"/>
  <c r="W3477" i="1"/>
  <c r="W3476" i="1"/>
  <c r="W3475" i="1"/>
  <c r="W3474" i="1"/>
  <c r="W3473" i="1"/>
  <c r="W3472" i="1"/>
  <c r="W3471" i="1"/>
  <c r="W3470" i="1"/>
  <c r="W3469" i="1"/>
  <c r="W3468" i="1"/>
  <c r="W3467" i="1"/>
  <c r="W3466" i="1"/>
  <c r="W3465" i="1"/>
  <c r="W3464" i="1"/>
  <c r="W3463" i="1"/>
  <c r="W3462" i="1"/>
  <c r="W3461" i="1"/>
  <c r="W3460" i="1"/>
  <c r="W3459" i="1"/>
  <c r="W3458" i="1"/>
  <c r="W3457" i="1"/>
  <c r="W3456" i="1"/>
  <c r="W3455" i="1"/>
  <c r="W3454" i="1"/>
  <c r="W3453" i="1"/>
  <c r="W3452" i="1"/>
  <c r="W3451" i="1"/>
  <c r="W3450" i="1"/>
  <c r="W3449" i="1"/>
  <c r="W3448" i="1"/>
  <c r="W3447" i="1"/>
  <c r="W3446" i="1"/>
  <c r="W3445" i="1"/>
  <c r="W3444" i="1"/>
  <c r="W3443" i="1"/>
  <c r="W3442" i="1"/>
  <c r="W3441" i="1"/>
  <c r="W3440" i="1"/>
  <c r="W3439" i="1"/>
  <c r="W3438" i="1"/>
  <c r="W3437" i="1"/>
  <c r="W3436" i="1"/>
  <c r="W3435" i="1"/>
  <c r="W3434" i="1"/>
  <c r="W3433" i="1"/>
  <c r="W3432" i="1"/>
  <c r="W3431" i="1"/>
  <c r="W3430" i="1"/>
  <c r="W3429" i="1"/>
  <c r="W3428" i="1"/>
  <c r="W3427" i="1"/>
  <c r="W3426" i="1"/>
  <c r="W3425" i="1"/>
  <c r="W3424" i="1"/>
  <c r="W3423" i="1"/>
  <c r="W3422" i="1"/>
  <c r="W3421" i="1"/>
  <c r="W3420" i="1"/>
  <c r="W3419" i="1"/>
  <c r="W3418" i="1"/>
  <c r="W3417" i="1"/>
  <c r="W3416" i="1"/>
  <c r="W3415" i="1"/>
  <c r="W3414" i="1"/>
  <c r="W3413" i="1"/>
  <c r="W3412" i="1"/>
  <c r="W3411" i="1"/>
  <c r="W3410" i="1"/>
  <c r="W3409" i="1"/>
  <c r="W3408" i="1"/>
  <c r="W3407" i="1"/>
  <c r="W3406" i="1"/>
  <c r="W3405" i="1"/>
  <c r="W3404" i="1"/>
  <c r="W3403" i="1"/>
  <c r="W3402" i="1"/>
  <c r="W3401" i="1"/>
  <c r="W3400" i="1"/>
  <c r="W3399" i="1"/>
  <c r="W3398" i="1"/>
  <c r="W3397" i="1"/>
  <c r="W3396" i="1"/>
  <c r="W3395" i="1"/>
  <c r="W3394" i="1"/>
  <c r="W3393" i="1"/>
  <c r="W3392" i="1"/>
  <c r="W3391" i="1"/>
  <c r="W3390" i="1"/>
  <c r="W3389" i="1"/>
  <c r="W3388" i="1"/>
  <c r="W3387" i="1"/>
  <c r="W3386" i="1"/>
  <c r="W3385" i="1"/>
  <c r="W3384" i="1"/>
  <c r="W3383" i="1"/>
  <c r="W3382" i="1"/>
  <c r="W3381" i="1"/>
  <c r="W3380" i="1"/>
  <c r="W3379" i="1"/>
  <c r="W3378" i="1"/>
  <c r="W3377" i="1"/>
  <c r="W3376" i="1"/>
  <c r="W3375" i="1"/>
  <c r="W3374" i="1"/>
  <c r="W3373" i="1"/>
  <c r="W3372" i="1"/>
  <c r="W3371" i="1"/>
  <c r="W3370" i="1"/>
  <c r="W3369" i="1"/>
  <c r="W3368" i="1"/>
  <c r="W3367" i="1"/>
  <c r="W3366" i="1"/>
  <c r="W3365" i="1"/>
  <c r="W3364" i="1"/>
  <c r="W3363" i="1"/>
  <c r="W3362" i="1"/>
  <c r="W3361" i="1"/>
  <c r="W3360" i="1"/>
  <c r="W3359" i="1"/>
  <c r="W3358" i="1"/>
  <c r="W3357" i="1"/>
  <c r="W3356" i="1"/>
  <c r="W3355" i="1"/>
  <c r="W3354" i="1"/>
  <c r="W3353" i="1"/>
  <c r="W3352" i="1"/>
  <c r="W3351" i="1"/>
  <c r="W3350" i="1"/>
  <c r="W3349" i="1"/>
  <c r="W3348" i="1"/>
  <c r="W3347" i="1"/>
  <c r="W3346" i="1"/>
  <c r="W3345" i="1"/>
  <c r="W3344" i="1"/>
  <c r="W3343" i="1"/>
  <c r="W3342" i="1"/>
  <c r="W3341" i="1"/>
  <c r="W3340" i="1"/>
  <c r="W3339" i="1"/>
  <c r="W3338" i="1"/>
  <c r="W3337" i="1"/>
  <c r="W3336" i="1"/>
  <c r="W3335" i="1"/>
  <c r="W3334" i="1"/>
  <c r="W3333" i="1"/>
  <c r="W3332" i="1"/>
  <c r="W3331" i="1"/>
  <c r="W3330" i="1"/>
  <c r="W3329" i="1"/>
  <c r="W3328" i="1"/>
  <c r="W3327" i="1"/>
  <c r="W3326" i="1"/>
  <c r="W3325" i="1"/>
  <c r="W3324" i="1"/>
  <c r="W3323" i="1"/>
  <c r="W3322" i="1"/>
  <c r="W3321" i="1"/>
  <c r="W3320" i="1"/>
  <c r="W3319" i="1"/>
  <c r="W3318" i="1"/>
  <c r="W3317" i="1"/>
  <c r="W3316" i="1"/>
  <c r="W3315" i="1"/>
  <c r="W3314" i="1"/>
  <c r="W3313" i="1"/>
  <c r="W3312" i="1"/>
  <c r="W3311" i="1"/>
  <c r="W3310" i="1"/>
  <c r="W3309" i="1"/>
  <c r="W3308" i="1"/>
  <c r="W3307" i="1"/>
  <c r="W3306" i="1"/>
  <c r="W3305" i="1"/>
  <c r="W3304" i="1"/>
  <c r="W3303" i="1"/>
  <c r="W3302" i="1"/>
  <c r="W3301" i="1"/>
  <c r="W3300" i="1"/>
  <c r="W3299" i="1"/>
  <c r="W3298" i="1"/>
  <c r="W3297" i="1"/>
  <c r="W3296" i="1"/>
  <c r="W3295" i="1"/>
  <c r="W3294" i="1"/>
  <c r="W3293" i="1"/>
  <c r="W3292" i="1"/>
  <c r="W3291" i="1"/>
  <c r="W3290" i="1"/>
  <c r="W3289" i="1"/>
  <c r="W3288" i="1"/>
  <c r="W3287" i="1"/>
  <c r="W3286" i="1"/>
  <c r="W3285" i="1"/>
  <c r="W3284" i="1"/>
  <c r="W3283" i="1"/>
  <c r="W3282" i="1"/>
  <c r="W3281" i="1"/>
  <c r="W3280" i="1"/>
  <c r="W3279" i="1"/>
  <c r="W3278" i="1"/>
  <c r="W3277" i="1"/>
  <c r="W3276" i="1"/>
  <c r="W3275" i="1"/>
  <c r="W3274" i="1"/>
  <c r="W3273" i="1"/>
  <c r="W3272" i="1"/>
  <c r="W3271" i="1"/>
  <c r="W3270" i="1"/>
  <c r="W3269" i="1"/>
  <c r="W3268" i="1"/>
  <c r="W3267" i="1"/>
  <c r="W3266" i="1"/>
  <c r="W3265" i="1"/>
  <c r="W3264" i="1"/>
  <c r="W3263" i="1"/>
  <c r="W3262" i="1"/>
  <c r="W3261" i="1"/>
  <c r="W3260" i="1"/>
  <c r="W3259" i="1"/>
  <c r="W3258" i="1"/>
  <c r="W3257" i="1"/>
  <c r="W3256" i="1"/>
  <c r="W3255" i="1"/>
  <c r="W3254" i="1"/>
  <c r="W3253" i="1"/>
  <c r="W3252" i="1"/>
  <c r="W3251" i="1"/>
  <c r="W3250" i="1"/>
  <c r="W3249" i="1"/>
  <c r="W3248" i="1"/>
  <c r="W3247" i="1"/>
  <c r="W3246" i="1"/>
  <c r="W3245" i="1"/>
  <c r="W3244" i="1"/>
  <c r="W3243" i="1"/>
  <c r="W3242" i="1"/>
  <c r="W3241" i="1"/>
  <c r="W3240" i="1"/>
  <c r="W3239" i="1"/>
  <c r="W3238" i="1"/>
  <c r="W3237" i="1"/>
  <c r="W3236" i="1"/>
  <c r="W3235" i="1"/>
  <c r="W3234" i="1"/>
  <c r="W3233" i="1"/>
  <c r="W3232" i="1"/>
  <c r="W3231" i="1"/>
  <c r="W3230" i="1"/>
  <c r="W3229" i="1"/>
  <c r="W3228" i="1"/>
  <c r="W3227" i="1"/>
  <c r="W3226" i="1"/>
  <c r="W3225" i="1"/>
  <c r="W3224" i="1"/>
  <c r="W3223" i="1"/>
  <c r="W3222" i="1"/>
  <c r="W3221" i="1"/>
  <c r="W3220" i="1"/>
  <c r="W3219" i="1"/>
  <c r="W3218" i="1"/>
  <c r="W3217" i="1"/>
  <c r="W3216" i="1"/>
  <c r="W3215" i="1"/>
  <c r="W3214" i="1"/>
  <c r="W3213" i="1"/>
  <c r="W3212" i="1"/>
  <c r="W3211" i="1"/>
  <c r="W3210" i="1"/>
  <c r="W3209" i="1"/>
  <c r="W3208" i="1"/>
  <c r="W3207" i="1"/>
  <c r="W3206" i="1"/>
  <c r="W3205" i="1"/>
  <c r="W3204" i="1"/>
  <c r="W3203" i="1"/>
  <c r="W3202" i="1"/>
  <c r="W3201" i="1"/>
  <c r="W3200" i="1"/>
  <c r="W3199" i="1"/>
  <c r="W3198" i="1"/>
  <c r="W3197" i="1"/>
  <c r="W3196" i="1"/>
  <c r="W3195" i="1"/>
  <c r="W3194" i="1"/>
  <c r="W3193" i="1"/>
  <c r="W3192" i="1"/>
  <c r="W3191" i="1"/>
  <c r="W3190" i="1"/>
  <c r="W3189" i="1"/>
  <c r="W3188" i="1"/>
  <c r="W3187" i="1"/>
  <c r="W3186" i="1"/>
  <c r="W3185" i="1"/>
  <c r="W3184" i="1"/>
  <c r="W3183" i="1"/>
  <c r="W3182" i="1"/>
  <c r="W3181" i="1"/>
  <c r="W3180" i="1"/>
  <c r="W3179" i="1"/>
  <c r="W3178" i="1"/>
  <c r="W3177" i="1"/>
  <c r="W3176" i="1"/>
  <c r="W3175" i="1"/>
  <c r="W3174" i="1"/>
  <c r="W3173" i="1"/>
  <c r="W3172" i="1"/>
  <c r="W3171" i="1"/>
  <c r="W3170" i="1"/>
  <c r="W3169" i="1"/>
  <c r="W3168" i="1"/>
  <c r="W3167" i="1"/>
  <c r="W3166" i="1"/>
  <c r="W3165" i="1"/>
  <c r="W3164" i="1"/>
  <c r="W3163" i="1"/>
  <c r="W3162" i="1"/>
  <c r="W3161" i="1"/>
  <c r="W3160" i="1"/>
  <c r="W3159" i="1"/>
  <c r="W3158" i="1"/>
  <c r="W3157" i="1"/>
  <c r="W3156" i="1"/>
  <c r="W3155" i="1"/>
  <c r="W3154" i="1"/>
  <c r="W3153" i="1"/>
  <c r="W3152" i="1"/>
  <c r="W3151" i="1"/>
  <c r="W3150" i="1"/>
  <c r="W3149" i="1"/>
  <c r="W3148" i="1"/>
  <c r="W3147" i="1"/>
  <c r="W3146" i="1"/>
  <c r="W3145" i="1"/>
  <c r="W3144" i="1"/>
  <c r="W3143" i="1"/>
  <c r="W3142" i="1"/>
  <c r="W3141" i="1"/>
  <c r="W3140" i="1"/>
  <c r="W3139" i="1"/>
  <c r="W3138" i="1"/>
  <c r="W3137" i="1"/>
  <c r="W3136" i="1"/>
  <c r="W3135" i="1"/>
  <c r="W3134" i="1"/>
  <c r="W3133" i="1"/>
  <c r="W3132" i="1"/>
  <c r="W3131" i="1"/>
  <c r="W3130" i="1"/>
  <c r="W3129" i="1"/>
  <c r="W3128" i="1"/>
  <c r="W3127" i="1"/>
  <c r="W3126" i="1"/>
  <c r="W3125" i="1"/>
  <c r="W3124" i="1"/>
  <c r="W3123" i="1"/>
  <c r="W3122" i="1"/>
  <c r="W3121" i="1"/>
  <c r="W3120" i="1"/>
  <c r="W3119" i="1"/>
  <c r="W3118" i="1"/>
  <c r="W3117" i="1"/>
  <c r="W3116" i="1"/>
  <c r="W3115" i="1"/>
  <c r="W3114" i="1"/>
  <c r="W3113" i="1"/>
  <c r="W3112" i="1"/>
  <c r="W3111" i="1"/>
  <c r="W3110" i="1"/>
  <c r="W3109" i="1"/>
  <c r="W3108" i="1"/>
  <c r="W3107" i="1"/>
  <c r="W3106" i="1"/>
  <c r="W3105" i="1"/>
  <c r="W3104" i="1"/>
  <c r="W3103" i="1"/>
  <c r="W3102" i="1"/>
  <c r="W3101" i="1"/>
  <c r="W3100" i="1"/>
  <c r="W3099" i="1"/>
  <c r="W3098" i="1"/>
  <c r="W3097" i="1"/>
  <c r="W3096" i="1"/>
  <c r="W3095" i="1"/>
  <c r="W3094" i="1"/>
  <c r="W3093" i="1"/>
  <c r="W3092" i="1"/>
  <c r="W3091" i="1"/>
  <c r="W3090" i="1"/>
  <c r="W3089" i="1"/>
  <c r="W3088" i="1"/>
  <c r="W3087" i="1"/>
  <c r="W3086" i="1"/>
  <c r="W3085" i="1"/>
  <c r="W3084" i="1"/>
  <c r="W3083" i="1"/>
  <c r="W3082" i="1"/>
  <c r="W3081" i="1"/>
  <c r="W3080" i="1"/>
  <c r="W3079" i="1"/>
  <c r="W3078" i="1"/>
  <c r="W3077" i="1"/>
  <c r="W3076" i="1"/>
  <c r="W3075" i="1"/>
  <c r="W3074" i="1"/>
  <c r="W3073" i="1"/>
  <c r="W3072" i="1"/>
  <c r="W3071" i="1"/>
  <c r="W3070" i="1"/>
  <c r="W3069" i="1"/>
  <c r="W3068" i="1"/>
  <c r="W3067" i="1"/>
  <c r="W3066" i="1"/>
  <c r="W3065" i="1"/>
  <c r="W3064" i="1"/>
  <c r="W3063" i="1"/>
  <c r="W3062" i="1"/>
  <c r="W3061" i="1"/>
  <c r="W3060" i="1"/>
  <c r="W3059" i="1"/>
  <c r="W3058" i="1"/>
  <c r="W3057" i="1"/>
  <c r="W3056" i="1"/>
  <c r="W3055" i="1"/>
  <c r="W3054" i="1"/>
  <c r="W3053" i="1"/>
  <c r="W3052" i="1"/>
  <c r="W3051" i="1"/>
  <c r="W3050" i="1"/>
  <c r="W3049" i="1"/>
  <c r="W3048" i="1"/>
  <c r="W3047" i="1"/>
  <c r="W3046" i="1"/>
  <c r="W3045" i="1"/>
  <c r="W3044" i="1"/>
  <c r="W3043" i="1"/>
  <c r="W3042" i="1"/>
  <c r="W3041" i="1"/>
  <c r="W3040" i="1"/>
  <c r="W3039" i="1"/>
  <c r="W3038" i="1"/>
  <c r="W3037" i="1"/>
  <c r="W3036" i="1"/>
  <c r="W3035" i="1"/>
  <c r="W3034" i="1"/>
  <c r="W3033" i="1"/>
  <c r="W3032" i="1"/>
  <c r="W3031" i="1"/>
  <c r="W3030" i="1"/>
  <c r="W3029" i="1"/>
  <c r="W3028" i="1"/>
  <c r="W3027" i="1"/>
  <c r="W3026" i="1"/>
  <c r="W3025" i="1"/>
  <c r="W3024" i="1"/>
  <c r="W3023" i="1"/>
  <c r="W3022" i="1"/>
  <c r="W3021" i="1"/>
  <c r="W3020" i="1"/>
  <c r="W3019" i="1"/>
  <c r="W3018" i="1"/>
  <c r="W3017" i="1"/>
  <c r="W3016" i="1"/>
  <c r="W3015" i="1"/>
  <c r="W3014" i="1"/>
  <c r="W3013" i="1"/>
  <c r="W3012" i="1"/>
  <c r="W3011" i="1"/>
  <c r="W3010" i="1"/>
  <c r="W3009" i="1"/>
  <c r="W3008" i="1"/>
  <c r="W3007" i="1"/>
  <c r="W3006" i="1"/>
  <c r="W3005" i="1"/>
  <c r="W3004" i="1"/>
  <c r="W3003" i="1"/>
  <c r="W3002" i="1"/>
  <c r="W3001" i="1"/>
  <c r="W3000" i="1"/>
  <c r="W2999" i="1"/>
  <c r="W2998" i="1"/>
  <c r="W2997" i="1"/>
  <c r="W2996" i="1"/>
  <c r="W2995" i="1"/>
  <c r="W2994" i="1"/>
  <c r="W2993" i="1"/>
  <c r="W2992" i="1"/>
  <c r="W2991" i="1"/>
  <c r="W2990" i="1"/>
  <c r="W2989" i="1"/>
  <c r="W2988" i="1"/>
  <c r="W2987" i="1"/>
  <c r="W2986" i="1"/>
  <c r="W2985" i="1"/>
  <c r="W2984" i="1"/>
  <c r="W2983" i="1"/>
  <c r="W2982" i="1"/>
  <c r="W2981" i="1"/>
  <c r="W2980" i="1"/>
  <c r="W2979" i="1"/>
  <c r="W2978" i="1"/>
  <c r="W2977" i="1"/>
  <c r="W2976" i="1"/>
  <c r="W2975" i="1"/>
  <c r="W2974" i="1"/>
  <c r="W2973" i="1"/>
  <c r="W2972" i="1"/>
  <c r="W2971" i="1"/>
  <c r="W2970" i="1"/>
  <c r="W2969" i="1"/>
  <c r="W2968" i="1"/>
  <c r="W2967" i="1"/>
  <c r="W2966" i="1"/>
  <c r="W2965" i="1"/>
  <c r="W2964" i="1"/>
  <c r="W2963" i="1"/>
  <c r="W2962" i="1"/>
  <c r="W2961" i="1"/>
  <c r="W2960" i="1"/>
  <c r="W2959" i="1"/>
  <c r="W2958" i="1"/>
  <c r="W2957" i="1"/>
  <c r="W2956" i="1"/>
  <c r="W2955" i="1"/>
  <c r="W2954" i="1"/>
  <c r="W2953" i="1"/>
  <c r="W2952" i="1"/>
  <c r="W2951" i="1"/>
  <c r="W2950" i="1"/>
  <c r="W2949" i="1"/>
  <c r="W2948" i="1"/>
  <c r="W2947" i="1"/>
  <c r="W2946" i="1"/>
  <c r="W2945" i="1"/>
  <c r="W2944" i="1"/>
  <c r="W2943" i="1"/>
  <c r="W2942" i="1"/>
  <c r="W2941" i="1"/>
  <c r="W2940" i="1"/>
  <c r="W2939" i="1"/>
  <c r="W2938" i="1"/>
  <c r="W2937" i="1"/>
  <c r="W2936" i="1"/>
  <c r="W2935" i="1"/>
  <c r="W2934" i="1"/>
  <c r="W2933" i="1"/>
  <c r="W2932" i="1"/>
  <c r="W2931" i="1"/>
  <c r="W2930" i="1"/>
  <c r="W2929" i="1"/>
  <c r="W2928" i="1"/>
  <c r="W2927" i="1"/>
  <c r="W2926" i="1"/>
  <c r="W2925" i="1"/>
  <c r="W2924" i="1"/>
  <c r="W2923" i="1"/>
  <c r="W2922" i="1"/>
  <c r="W2921" i="1"/>
  <c r="W2920" i="1"/>
  <c r="W2919" i="1"/>
  <c r="W2918" i="1"/>
  <c r="W2917" i="1"/>
  <c r="W2916" i="1"/>
  <c r="W2915" i="1"/>
  <c r="W2914" i="1"/>
  <c r="W2913" i="1"/>
  <c r="W2912" i="1"/>
  <c r="W2911" i="1"/>
  <c r="W2910" i="1"/>
  <c r="W2909" i="1"/>
  <c r="W2908" i="1"/>
  <c r="W2907" i="1"/>
  <c r="W2906" i="1"/>
  <c r="W2905" i="1"/>
  <c r="W2904" i="1"/>
  <c r="W2903" i="1"/>
  <c r="W2902" i="1"/>
  <c r="W2901" i="1"/>
  <c r="W2900" i="1"/>
  <c r="W2899" i="1"/>
  <c r="W2898" i="1"/>
  <c r="W2897" i="1"/>
  <c r="W2896" i="1"/>
  <c r="W2895" i="1"/>
  <c r="W2894" i="1"/>
  <c r="W2893" i="1"/>
  <c r="W2892" i="1"/>
  <c r="W2891" i="1"/>
  <c r="W2890" i="1"/>
  <c r="W2889" i="1"/>
  <c r="W2888" i="1"/>
  <c r="W2887" i="1"/>
  <c r="W2886" i="1"/>
  <c r="W2885" i="1"/>
  <c r="W2884" i="1"/>
  <c r="W2883" i="1"/>
  <c r="W2882" i="1"/>
  <c r="W2881" i="1"/>
  <c r="W2880" i="1"/>
  <c r="W2879" i="1"/>
  <c r="W2878" i="1"/>
  <c r="W2877" i="1"/>
  <c r="W2876" i="1"/>
  <c r="W2875" i="1"/>
  <c r="W2874" i="1"/>
  <c r="W2873" i="1"/>
  <c r="W2872" i="1"/>
  <c r="W2871" i="1"/>
  <c r="W2870" i="1"/>
  <c r="W2869" i="1"/>
  <c r="W2868" i="1"/>
  <c r="W2867" i="1"/>
  <c r="W2866" i="1"/>
  <c r="W2865" i="1"/>
  <c r="W2864" i="1"/>
  <c r="W2863" i="1"/>
  <c r="W2862" i="1"/>
  <c r="W2861" i="1"/>
  <c r="W2860" i="1"/>
  <c r="W2859" i="1"/>
  <c r="W2858" i="1"/>
  <c r="W2857" i="1"/>
  <c r="W2856" i="1"/>
  <c r="W2855" i="1"/>
  <c r="W2854" i="1"/>
  <c r="W2853" i="1"/>
  <c r="W2852" i="1"/>
  <c r="W2851" i="1"/>
  <c r="W2850" i="1"/>
  <c r="W2849" i="1"/>
  <c r="W2848" i="1"/>
  <c r="W2847" i="1"/>
  <c r="W2846" i="1"/>
  <c r="W2845" i="1"/>
  <c r="W2844" i="1"/>
  <c r="W2843" i="1"/>
  <c r="W2842" i="1"/>
  <c r="W2841" i="1"/>
  <c r="W2840" i="1"/>
  <c r="W2839" i="1"/>
  <c r="W2838" i="1"/>
  <c r="W2837" i="1"/>
  <c r="W2836" i="1"/>
  <c r="W2835" i="1"/>
  <c r="W2834" i="1"/>
  <c r="W2833" i="1"/>
  <c r="W2832" i="1"/>
  <c r="W2831" i="1"/>
  <c r="W2830" i="1"/>
  <c r="W2829" i="1"/>
  <c r="W2828" i="1"/>
  <c r="W2827" i="1"/>
  <c r="W2826" i="1"/>
  <c r="W2825" i="1"/>
  <c r="W2824" i="1"/>
  <c r="W2823" i="1"/>
  <c r="W2822" i="1"/>
  <c r="W2821" i="1"/>
  <c r="W2820" i="1"/>
  <c r="W2819" i="1"/>
  <c r="W2818" i="1"/>
  <c r="W2817" i="1"/>
  <c r="W2816" i="1"/>
  <c r="W2815" i="1"/>
  <c r="W2814" i="1"/>
  <c r="W2813" i="1"/>
  <c r="W2812" i="1"/>
  <c r="W2811" i="1"/>
  <c r="W2810" i="1"/>
  <c r="W2809" i="1"/>
  <c r="W2808" i="1"/>
  <c r="W2807" i="1"/>
  <c r="W2806" i="1"/>
  <c r="W2805" i="1"/>
  <c r="W2804" i="1"/>
  <c r="W2803" i="1"/>
  <c r="W2802" i="1"/>
  <c r="W2801" i="1"/>
  <c r="W2800" i="1"/>
  <c r="W2799" i="1"/>
  <c r="W2798" i="1"/>
  <c r="W2797" i="1"/>
  <c r="W2796" i="1"/>
  <c r="W2795" i="1"/>
  <c r="W2794" i="1"/>
  <c r="W2793" i="1"/>
  <c r="W2792" i="1"/>
  <c r="W2791" i="1"/>
  <c r="W2790" i="1"/>
  <c r="W2789" i="1"/>
  <c r="W2788" i="1"/>
  <c r="W2787" i="1"/>
  <c r="W2786" i="1"/>
  <c r="W2785" i="1"/>
  <c r="W2784" i="1"/>
  <c r="W2783" i="1"/>
  <c r="W2782" i="1"/>
  <c r="W2781" i="1"/>
  <c r="W2780" i="1"/>
  <c r="W2779" i="1"/>
  <c r="W2778" i="1"/>
  <c r="W2777" i="1"/>
  <c r="W2776" i="1"/>
  <c r="W2775" i="1"/>
  <c r="W2774" i="1"/>
  <c r="W2773" i="1"/>
  <c r="W2772" i="1"/>
  <c r="W2771" i="1"/>
  <c r="W2770" i="1"/>
  <c r="W2769" i="1"/>
  <c r="W2768" i="1"/>
  <c r="W2767" i="1"/>
  <c r="W2766" i="1"/>
  <c r="W2765" i="1"/>
  <c r="W2764" i="1"/>
  <c r="W2763" i="1"/>
  <c r="W2762" i="1"/>
  <c r="W2761" i="1"/>
  <c r="W2760" i="1"/>
  <c r="W2759" i="1"/>
  <c r="W2758" i="1"/>
  <c r="W2757" i="1"/>
  <c r="W2756" i="1"/>
  <c r="W2755" i="1"/>
  <c r="W2754" i="1"/>
  <c r="W2753" i="1"/>
  <c r="W2752" i="1"/>
  <c r="W2751" i="1"/>
  <c r="W2750" i="1"/>
  <c r="W2749" i="1"/>
  <c r="W2748" i="1"/>
  <c r="W2747" i="1"/>
  <c r="W2746" i="1"/>
  <c r="W2745" i="1"/>
  <c r="W2744" i="1"/>
  <c r="W2743" i="1"/>
  <c r="W2742" i="1"/>
  <c r="W2741" i="1"/>
  <c r="W2740" i="1"/>
  <c r="W2739" i="1"/>
  <c r="W2738" i="1"/>
  <c r="W2737" i="1"/>
  <c r="W2736" i="1"/>
  <c r="W2735" i="1"/>
  <c r="W2734" i="1"/>
  <c r="W2733" i="1"/>
  <c r="W2732" i="1"/>
  <c r="W2731" i="1"/>
  <c r="W2730" i="1"/>
  <c r="W2729" i="1"/>
  <c r="W2728" i="1"/>
  <c r="W2727" i="1"/>
  <c r="W2726" i="1"/>
  <c r="W2725" i="1"/>
  <c r="W2724" i="1"/>
  <c r="W2723" i="1"/>
  <c r="W2722" i="1"/>
  <c r="W2721" i="1"/>
  <c r="W2720" i="1"/>
  <c r="W2719" i="1"/>
  <c r="W2718" i="1"/>
  <c r="W2717" i="1"/>
  <c r="W2716" i="1"/>
  <c r="W2715" i="1"/>
  <c r="W2714" i="1"/>
  <c r="W2713" i="1"/>
  <c r="W2712" i="1"/>
  <c r="W2711" i="1"/>
  <c r="W2710" i="1"/>
  <c r="W2709" i="1"/>
  <c r="W2708" i="1"/>
  <c r="W2707" i="1"/>
  <c r="W2706" i="1"/>
  <c r="W2705" i="1"/>
  <c r="W2704" i="1"/>
  <c r="W2703" i="1"/>
  <c r="W2702" i="1"/>
  <c r="W2701" i="1"/>
  <c r="W2700" i="1"/>
  <c r="W2699" i="1"/>
  <c r="W2698" i="1"/>
  <c r="W2697" i="1"/>
  <c r="W2696" i="1"/>
  <c r="W2695" i="1"/>
  <c r="W2694" i="1"/>
  <c r="W2693" i="1"/>
  <c r="W2692" i="1"/>
  <c r="W2691" i="1"/>
  <c r="W2690" i="1"/>
  <c r="W2689" i="1"/>
  <c r="W2688" i="1"/>
  <c r="W2687" i="1"/>
  <c r="W2686" i="1"/>
  <c r="W2685" i="1"/>
  <c r="W2684" i="1"/>
  <c r="W2683" i="1"/>
  <c r="W2682" i="1"/>
  <c r="W2681" i="1"/>
  <c r="W2680" i="1"/>
  <c r="W2679" i="1"/>
  <c r="W2678" i="1"/>
  <c r="W2677" i="1"/>
  <c r="W2676" i="1"/>
  <c r="W2675" i="1"/>
  <c r="W2674" i="1"/>
  <c r="W2673" i="1"/>
  <c r="W2672" i="1"/>
  <c r="W2671" i="1"/>
  <c r="W2670" i="1"/>
  <c r="W2669" i="1"/>
  <c r="W2668" i="1"/>
  <c r="W2667" i="1"/>
  <c r="W2666" i="1"/>
  <c r="W2665" i="1"/>
  <c r="W2664" i="1"/>
  <c r="W2663" i="1"/>
  <c r="W2662" i="1"/>
  <c r="W2661" i="1"/>
  <c r="W2660" i="1"/>
  <c r="W2659" i="1"/>
  <c r="W2658" i="1"/>
  <c r="W2657" i="1"/>
  <c r="W2656" i="1"/>
  <c r="W2655" i="1"/>
  <c r="W2654" i="1"/>
  <c r="W2653" i="1"/>
  <c r="W2652" i="1"/>
  <c r="W2651" i="1"/>
  <c r="W2650" i="1"/>
  <c r="W2649" i="1"/>
  <c r="W2648" i="1"/>
  <c r="W2647" i="1"/>
  <c r="W2646" i="1"/>
  <c r="W2645" i="1"/>
  <c r="W2644" i="1"/>
  <c r="W2643" i="1"/>
  <c r="W2642" i="1"/>
  <c r="W2641" i="1"/>
  <c r="W2640" i="1"/>
  <c r="W2639" i="1"/>
  <c r="W2638" i="1"/>
  <c r="W2637" i="1"/>
  <c r="W2636" i="1"/>
  <c r="W2635" i="1"/>
  <c r="W2634" i="1"/>
  <c r="W2633" i="1"/>
  <c r="W2632" i="1"/>
  <c r="W2631" i="1"/>
  <c r="W2630" i="1"/>
  <c r="W2629" i="1"/>
  <c r="W2628" i="1"/>
  <c r="W2627" i="1"/>
  <c r="W2626" i="1"/>
  <c r="W2625" i="1"/>
  <c r="W2624" i="1"/>
  <c r="W2623" i="1"/>
  <c r="W2622" i="1"/>
  <c r="W2621" i="1"/>
  <c r="W2620" i="1"/>
  <c r="W2619" i="1"/>
  <c r="W2618" i="1"/>
  <c r="W2617" i="1"/>
  <c r="W2616" i="1"/>
  <c r="W2615" i="1"/>
  <c r="W2614" i="1"/>
  <c r="W2613" i="1"/>
  <c r="W2612" i="1"/>
  <c r="W2611" i="1"/>
  <c r="W2610" i="1"/>
  <c r="W2609" i="1"/>
  <c r="W2608" i="1"/>
  <c r="W2607" i="1"/>
  <c r="W2606" i="1"/>
  <c r="W2605" i="1"/>
  <c r="W2604" i="1"/>
  <c r="W2603" i="1"/>
  <c r="W2602" i="1"/>
  <c r="W2601" i="1"/>
  <c r="W2600" i="1"/>
  <c r="W2599" i="1"/>
  <c r="W2598" i="1"/>
  <c r="W2597" i="1"/>
  <c r="W2596" i="1"/>
  <c r="W2595" i="1"/>
  <c r="W2594" i="1"/>
  <c r="W2592" i="1"/>
  <c r="W2590" i="1"/>
  <c r="U2590" i="1"/>
  <c r="W2589" i="1"/>
  <c r="U2589" i="1"/>
  <c r="W2588" i="1"/>
  <c r="W2587" i="1"/>
  <c r="W2586" i="1"/>
  <c r="W2585" i="1"/>
  <c r="W2583" i="1"/>
  <c r="W2581" i="1"/>
  <c r="W2579" i="1"/>
  <c r="U2579" i="1"/>
  <c r="W2578" i="1"/>
  <c r="U2578" i="1"/>
  <c r="W2577" i="1"/>
  <c r="W2575" i="1"/>
  <c r="U2575" i="1"/>
  <c r="W2574" i="1"/>
  <c r="W2573" i="1"/>
  <c r="W2571" i="1"/>
  <c r="W2569" i="1"/>
  <c r="W2566" i="1"/>
  <c r="W2564" i="1"/>
  <c r="U2564" i="1"/>
  <c r="W2563" i="1"/>
  <c r="W2561" i="1"/>
  <c r="W2560" i="1"/>
  <c r="W2558" i="1"/>
  <c r="W2556" i="1"/>
  <c r="W2554" i="1"/>
  <c r="W2552" i="1"/>
  <c r="W2550" i="1"/>
  <c r="W2548" i="1"/>
  <c r="W2545" i="1"/>
  <c r="W2544" i="1"/>
  <c r="W2542" i="1"/>
  <c r="W2540" i="1"/>
  <c r="W2538" i="1"/>
  <c r="W2535" i="1"/>
  <c r="W2534" i="1"/>
  <c r="W2532" i="1"/>
  <c r="W2530" i="1"/>
  <c r="W2528" i="1"/>
  <c r="W2526" i="1"/>
  <c r="W2524" i="1"/>
  <c r="W2522" i="1"/>
  <c r="W2520" i="1"/>
  <c r="W2517" i="1"/>
  <c r="W2516" i="1"/>
  <c r="W2514" i="1"/>
  <c r="W2512" i="1"/>
  <c r="W2510" i="1"/>
  <c r="W2508" i="1"/>
  <c r="W2506" i="1"/>
  <c r="W2504" i="1"/>
  <c r="W2502" i="1"/>
  <c r="W2500" i="1"/>
  <c r="W2497" i="1"/>
  <c r="W2495" i="1"/>
  <c r="W2493" i="1"/>
  <c r="W2491" i="1"/>
  <c r="W2489" i="1"/>
  <c r="W2488" i="1"/>
  <c r="W2486" i="1"/>
  <c r="W2484" i="1"/>
  <c r="W2482" i="1"/>
  <c r="W2479" i="1"/>
  <c r="W2478" i="1"/>
  <c r="W2476" i="1"/>
  <c r="W2474" i="1"/>
  <c r="W2472" i="1"/>
  <c r="W2469" i="1"/>
  <c r="W2468" i="1"/>
  <c r="W2466" i="1"/>
  <c r="W2465" i="1"/>
  <c r="W2463" i="1"/>
  <c r="W2461" i="1"/>
  <c r="W2459" i="1"/>
  <c r="W2456" i="1"/>
  <c r="W2455" i="1"/>
  <c r="W2453" i="1"/>
  <c r="W2451" i="1"/>
  <c r="W2449" i="1"/>
  <c r="W2446" i="1"/>
  <c r="W2445" i="1"/>
  <c r="W2443" i="1"/>
  <c r="W2441" i="1"/>
  <c r="W2439" i="1"/>
  <c r="W2436" i="1"/>
  <c r="W2435" i="1"/>
  <c r="W2433" i="1"/>
  <c r="W2431" i="1"/>
  <c r="W2429" i="1"/>
  <c r="W2425" i="1"/>
  <c r="W2424" i="1"/>
  <c r="W2422" i="1"/>
  <c r="W2420" i="1"/>
  <c r="W2418" i="1"/>
  <c r="W2416" i="1"/>
  <c r="W2413" i="1"/>
  <c r="W2412" i="1"/>
  <c r="W2410" i="1"/>
  <c r="W2408" i="1"/>
  <c r="W2406" i="1"/>
  <c r="W2404" i="1"/>
  <c r="W2402" i="1"/>
  <c r="W2401" i="1"/>
  <c r="W2399" i="1"/>
  <c r="W2397" i="1"/>
  <c r="W2395" i="1"/>
  <c r="W2392" i="1"/>
  <c r="W2390" i="1"/>
  <c r="W2388" i="1"/>
  <c r="W2387" i="1"/>
  <c r="W2385" i="1"/>
  <c r="W2382" i="1"/>
  <c r="W2380" i="1"/>
  <c r="W2377" i="1"/>
  <c r="U2377" i="1"/>
  <c r="W2376" i="1"/>
  <c r="W2374" i="1"/>
  <c r="U2374" i="1"/>
  <c r="W2373" i="1"/>
  <c r="W2372" i="1"/>
  <c r="W2371" i="1"/>
  <c r="W2370" i="1"/>
  <c r="W2368" i="1"/>
  <c r="U2368" i="1"/>
  <c r="W2367" i="1"/>
  <c r="W2366" i="1"/>
  <c r="W2365" i="1"/>
  <c r="W2364" i="1"/>
  <c r="W2363" i="1"/>
  <c r="W2362" i="1"/>
  <c r="W2361" i="1"/>
  <c r="W2360" i="1"/>
  <c r="W2359" i="1"/>
  <c r="W2358" i="1"/>
  <c r="W2357" i="1"/>
  <c r="W2356" i="1"/>
  <c r="W2355" i="1"/>
  <c r="W2353" i="1"/>
  <c r="U2353" i="1"/>
  <c r="W2352" i="1"/>
  <c r="W2351" i="1"/>
  <c r="W2350" i="1"/>
  <c r="W2349" i="1"/>
  <c r="W2346" i="1"/>
  <c r="W2345" i="1"/>
  <c r="W2343" i="1"/>
  <c r="W2341" i="1"/>
  <c r="W2339" i="1"/>
  <c r="W2336" i="1"/>
  <c r="W2334" i="1"/>
  <c r="W2333" i="1"/>
  <c r="W2331" i="1"/>
  <c r="W2329" i="1"/>
  <c r="W2328" i="1"/>
  <c r="W2326" i="1"/>
  <c r="W2324" i="1"/>
  <c r="W2322" i="1"/>
  <c r="W2319" i="1"/>
  <c r="W2317" i="1"/>
  <c r="W2316" i="1"/>
  <c r="W2314" i="1"/>
  <c r="W2312" i="1"/>
  <c r="W2310" i="1"/>
  <c r="W2307" i="1"/>
  <c r="W2305" i="1"/>
  <c r="W2300" i="1"/>
  <c r="W2298" i="1"/>
  <c r="W2296" i="1"/>
  <c r="W2294" i="1"/>
  <c r="W2292" i="1"/>
  <c r="W2291" i="1"/>
  <c r="W2289" i="1"/>
  <c r="W2287" i="1"/>
  <c r="W2284" i="1"/>
  <c r="U2284" i="1"/>
  <c r="W2283" i="1"/>
  <c r="U2283" i="1"/>
  <c r="W2282" i="1"/>
  <c r="W2281" i="1"/>
  <c r="W2279" i="1"/>
  <c r="W2277" i="1"/>
  <c r="U2277" i="1"/>
  <c r="W2276" i="1"/>
  <c r="W2275" i="1"/>
  <c r="W2274" i="1"/>
  <c r="W2273" i="1"/>
  <c r="W2272" i="1"/>
  <c r="W2271" i="1"/>
  <c r="W2270" i="1"/>
  <c r="W2269" i="1"/>
  <c r="W2268" i="1"/>
  <c r="W2267" i="1"/>
  <c r="W2266" i="1"/>
  <c r="W2265" i="1"/>
  <c r="W2264" i="1"/>
  <c r="W2263" i="1"/>
  <c r="W2262" i="1"/>
  <c r="W2261" i="1"/>
  <c r="W2260" i="1"/>
  <c r="W2259" i="1"/>
  <c r="W2258" i="1"/>
  <c r="W2257" i="1"/>
  <c r="W2256" i="1"/>
  <c r="W2255" i="1"/>
  <c r="W2254" i="1"/>
  <c r="W2253" i="1"/>
  <c r="W2252" i="1"/>
  <c r="W2251" i="1"/>
  <c r="W2250" i="1"/>
  <c r="W2248" i="1"/>
  <c r="U2248" i="1"/>
  <c r="W2247" i="1"/>
  <c r="W2246" i="1"/>
  <c r="W2245" i="1"/>
  <c r="W2244" i="1"/>
  <c r="W2243" i="1"/>
  <c r="W2242" i="1"/>
  <c r="W2241" i="1"/>
  <c r="W2240" i="1"/>
  <c r="W2239" i="1"/>
  <c r="W2238" i="1"/>
  <c r="W2237" i="1"/>
  <c r="W2236" i="1"/>
  <c r="W2233" i="1"/>
  <c r="U2233" i="1"/>
  <c r="W2232" i="1"/>
  <c r="W2231" i="1"/>
  <c r="W2229" i="1"/>
  <c r="W2227" i="1"/>
  <c r="W2225" i="1"/>
  <c r="U2225" i="1"/>
  <c r="W2224" i="1"/>
  <c r="U2224" i="1"/>
  <c r="W2223" i="1"/>
  <c r="W2222" i="1"/>
  <c r="W2220" i="1"/>
  <c r="W2218" i="1"/>
  <c r="W2216" i="1"/>
  <c r="W2213" i="1"/>
  <c r="W2211" i="1"/>
  <c r="W2210" i="1"/>
  <c r="W2208" i="1"/>
  <c r="W2206" i="1"/>
  <c r="W2204" i="1"/>
  <c r="W2202" i="1"/>
  <c r="W2199" i="1"/>
  <c r="W2197" i="1"/>
  <c r="W2195" i="1"/>
  <c r="W2193" i="1"/>
  <c r="W2191" i="1"/>
  <c r="W2189" i="1"/>
  <c r="W2187" i="1"/>
  <c r="W2186" i="1"/>
  <c r="W2184" i="1"/>
  <c r="W2181" i="1"/>
  <c r="W2179" i="1"/>
  <c r="W2177" i="1"/>
  <c r="W2175" i="1"/>
  <c r="W2173" i="1"/>
  <c r="W2171" i="1"/>
  <c r="W2169" i="1"/>
  <c r="W2167" i="1"/>
  <c r="W2166" i="1"/>
  <c r="W2164" i="1"/>
  <c r="W2162" i="1"/>
  <c r="W2160" i="1"/>
  <c r="W2158" i="1"/>
  <c r="W2155" i="1"/>
  <c r="W2153" i="1"/>
  <c r="W2151" i="1"/>
  <c r="W2149" i="1"/>
  <c r="W2147" i="1"/>
  <c r="U2147" i="1"/>
  <c r="W2146" i="1"/>
  <c r="W2145" i="1"/>
  <c r="W2144" i="1"/>
  <c r="W2143" i="1"/>
  <c r="W2142" i="1"/>
  <c r="W2141" i="1"/>
  <c r="W2140" i="1"/>
  <c r="W2139" i="1"/>
  <c r="W2138" i="1"/>
  <c r="W2137" i="1"/>
  <c r="W2136" i="1"/>
  <c r="W2135" i="1"/>
  <c r="W2134" i="1"/>
  <c r="W2133" i="1"/>
  <c r="W2132" i="1"/>
  <c r="W2131" i="1"/>
  <c r="W2130" i="1"/>
  <c r="W2129" i="1"/>
  <c r="W2128" i="1"/>
  <c r="W2127" i="1"/>
  <c r="W2126" i="1"/>
  <c r="W2125" i="1"/>
  <c r="W2124" i="1"/>
  <c r="W2123" i="1"/>
  <c r="W2122" i="1"/>
  <c r="W2121" i="1"/>
  <c r="W2120" i="1"/>
  <c r="W2119" i="1"/>
  <c r="W2118" i="1"/>
  <c r="W2117" i="1"/>
  <c r="W2116" i="1"/>
  <c r="W2115" i="1"/>
  <c r="W2114" i="1"/>
  <c r="W2113" i="1"/>
  <c r="W2112" i="1"/>
  <c r="W2111" i="1"/>
  <c r="W2110" i="1"/>
  <c r="W2109" i="1"/>
  <c r="W2108" i="1"/>
  <c r="W2107" i="1"/>
  <c r="W2106" i="1"/>
  <c r="W2105" i="1"/>
  <c r="W2104" i="1"/>
  <c r="W2103" i="1"/>
  <c r="W2102" i="1"/>
  <c r="W2101" i="1"/>
  <c r="W2100" i="1"/>
  <c r="W2099" i="1"/>
  <c r="W2098" i="1"/>
  <c r="W2097" i="1"/>
  <c r="W2096" i="1"/>
  <c r="W2095" i="1"/>
  <c r="W2094" i="1"/>
  <c r="W2093" i="1"/>
  <c r="W2092" i="1"/>
  <c r="W2091" i="1"/>
  <c r="W2090" i="1"/>
  <c r="W2089" i="1"/>
  <c r="W2088" i="1"/>
  <c r="W2087" i="1"/>
  <c r="W2086" i="1"/>
  <c r="W2085" i="1"/>
  <c r="W2084" i="1"/>
  <c r="W2083" i="1"/>
  <c r="W2082" i="1"/>
  <c r="W2081" i="1"/>
  <c r="W2080" i="1"/>
  <c r="W2079" i="1"/>
  <c r="W2078" i="1"/>
  <c r="W2077" i="1"/>
  <c r="W2076" i="1"/>
  <c r="W2075" i="1"/>
  <c r="W2074" i="1"/>
  <c r="W2073" i="1"/>
  <c r="W2072" i="1"/>
  <c r="W2071" i="1"/>
  <c r="W2070" i="1"/>
  <c r="W2069" i="1"/>
  <c r="W2068" i="1"/>
  <c r="W2067" i="1"/>
  <c r="W2066" i="1"/>
  <c r="W2065" i="1"/>
  <c r="W2064" i="1"/>
  <c r="W2063" i="1"/>
  <c r="W2062" i="1"/>
  <c r="W2061" i="1"/>
  <c r="W2060" i="1"/>
  <c r="W2059" i="1"/>
  <c r="W2058" i="1"/>
  <c r="W2057" i="1"/>
  <c r="W2056" i="1"/>
  <c r="W2055" i="1"/>
  <c r="W2054" i="1"/>
  <c r="W2053" i="1"/>
  <c r="W2052" i="1"/>
  <c r="W2051" i="1"/>
  <c r="W2050" i="1"/>
  <c r="W2049" i="1"/>
  <c r="W2048" i="1"/>
  <c r="W2047" i="1"/>
  <c r="W2046" i="1"/>
  <c r="W2045" i="1"/>
  <c r="W2044" i="1"/>
  <c r="W2043" i="1"/>
  <c r="W2042" i="1"/>
  <c r="W2041" i="1"/>
  <c r="W2040" i="1"/>
  <c r="W2039" i="1"/>
  <c r="W2038" i="1"/>
  <c r="W2037" i="1"/>
  <c r="W2036" i="1"/>
  <c r="W2035" i="1"/>
  <c r="W2034" i="1"/>
  <c r="W2033" i="1"/>
  <c r="W2032" i="1"/>
  <c r="W2031" i="1"/>
  <c r="W2030" i="1"/>
  <c r="W2029" i="1"/>
  <c r="W2028" i="1"/>
  <c r="W2027" i="1"/>
  <c r="W2026" i="1"/>
  <c r="W2025" i="1"/>
  <c r="W2024" i="1"/>
  <c r="W2023" i="1"/>
  <c r="W2022" i="1"/>
  <c r="W2021" i="1"/>
  <c r="W2020" i="1"/>
  <c r="W2019" i="1"/>
  <c r="W2018" i="1"/>
  <c r="W2017" i="1"/>
  <c r="W2016" i="1"/>
  <c r="W2015" i="1"/>
  <c r="W2014" i="1"/>
  <c r="W2013" i="1"/>
  <c r="W2012" i="1"/>
  <c r="W2011" i="1"/>
  <c r="W2010" i="1"/>
  <c r="W2009" i="1"/>
  <c r="W2008" i="1"/>
  <c r="W2007" i="1"/>
  <c r="W2006" i="1"/>
  <c r="W2005" i="1"/>
  <c r="W2004" i="1"/>
  <c r="W2003" i="1"/>
  <c r="W2002" i="1"/>
  <c r="W2001" i="1"/>
  <c r="W2000" i="1"/>
  <c r="W1999" i="1"/>
  <c r="W1998" i="1"/>
  <c r="W1997" i="1"/>
  <c r="W1996" i="1"/>
  <c r="W1995" i="1"/>
  <c r="W1994" i="1"/>
  <c r="W1993" i="1"/>
  <c r="W1992" i="1"/>
  <c r="W1991" i="1"/>
  <c r="W1990" i="1"/>
  <c r="W1989" i="1"/>
  <c r="W1988" i="1"/>
  <c r="W1987" i="1"/>
  <c r="W1986" i="1"/>
  <c r="W1985" i="1"/>
  <c r="W1984" i="1"/>
  <c r="W1983" i="1"/>
  <c r="W1982" i="1"/>
  <c r="W1981" i="1"/>
  <c r="W1980" i="1"/>
  <c r="W1979" i="1"/>
  <c r="W1978" i="1"/>
  <c r="W1977" i="1"/>
  <c r="W1976" i="1"/>
  <c r="W1975" i="1"/>
  <c r="W1974" i="1"/>
  <c r="W1973" i="1"/>
  <c r="W1972" i="1"/>
  <c r="W1971" i="1"/>
  <c r="W1970" i="1"/>
  <c r="W1969" i="1"/>
  <c r="W1968" i="1"/>
  <c r="W1967" i="1"/>
  <c r="W1966" i="1"/>
  <c r="W1965" i="1"/>
  <c r="W1964" i="1"/>
  <c r="W1963" i="1"/>
  <c r="W1962" i="1"/>
  <c r="W1961" i="1"/>
  <c r="W1960" i="1"/>
  <c r="W1959" i="1"/>
  <c r="W1958" i="1"/>
  <c r="W1957" i="1"/>
  <c r="W1956" i="1"/>
  <c r="W1955" i="1"/>
  <c r="W1954" i="1"/>
  <c r="W1953" i="1"/>
  <c r="W1952" i="1"/>
  <c r="W1951" i="1"/>
  <c r="W1950" i="1"/>
  <c r="W1949" i="1"/>
  <c r="W1948" i="1"/>
  <c r="W1947" i="1"/>
  <c r="W1946" i="1"/>
  <c r="W1945" i="1"/>
  <c r="W1944" i="1"/>
  <c r="W1943" i="1"/>
  <c r="W1942" i="1"/>
  <c r="W1941" i="1"/>
  <c r="W1940" i="1"/>
  <c r="W1939" i="1"/>
  <c r="W1938" i="1"/>
  <c r="W1937" i="1"/>
  <c r="W1936" i="1"/>
  <c r="W1935" i="1"/>
  <c r="W1934" i="1"/>
  <c r="W1933" i="1"/>
  <c r="W1932" i="1"/>
  <c r="W1931" i="1"/>
  <c r="W1930" i="1"/>
  <c r="W1929" i="1"/>
  <c r="W1928" i="1"/>
  <c r="W1927" i="1"/>
  <c r="W1926" i="1"/>
  <c r="W1925" i="1"/>
  <c r="W1924" i="1"/>
  <c r="W1923" i="1"/>
  <c r="W1922" i="1"/>
  <c r="W1921" i="1"/>
  <c r="W1920" i="1"/>
  <c r="W1919" i="1"/>
  <c r="W1918" i="1"/>
  <c r="W1917" i="1"/>
  <c r="W1916" i="1"/>
  <c r="W1915" i="1"/>
  <c r="W1914" i="1"/>
  <c r="W1913" i="1"/>
  <c r="W1912" i="1"/>
  <c r="W1911" i="1"/>
  <c r="W1910" i="1"/>
  <c r="W1909" i="1"/>
  <c r="W1908" i="1"/>
  <c r="W1907" i="1"/>
  <c r="W1906" i="1"/>
  <c r="W1905" i="1"/>
  <c r="W1904" i="1"/>
  <c r="W1903" i="1"/>
  <c r="W1902" i="1"/>
  <c r="W1901" i="1"/>
  <c r="W1900" i="1"/>
  <c r="W1899" i="1"/>
  <c r="W1898" i="1"/>
  <c r="W1897" i="1"/>
  <c r="W1896" i="1"/>
  <c r="W1895" i="1"/>
  <c r="W1894" i="1"/>
  <c r="W1893" i="1"/>
  <c r="W1892" i="1"/>
  <c r="W1891" i="1"/>
  <c r="W1890" i="1"/>
  <c r="W1889" i="1"/>
  <c r="W1888" i="1"/>
  <c r="W1887" i="1"/>
  <c r="W1886" i="1"/>
  <c r="W1885" i="1"/>
  <c r="W1884" i="1"/>
  <c r="W1883" i="1"/>
  <c r="W1882" i="1"/>
  <c r="W1881" i="1"/>
  <c r="W1880" i="1"/>
  <c r="W1879" i="1"/>
  <c r="W1878" i="1"/>
  <c r="W1877" i="1"/>
  <c r="W1876" i="1"/>
  <c r="W1875" i="1"/>
  <c r="W1874" i="1"/>
  <c r="W1873" i="1"/>
  <c r="W1872" i="1"/>
  <c r="W1871" i="1"/>
  <c r="W1870" i="1"/>
  <c r="W1869" i="1"/>
  <c r="W1868" i="1"/>
  <c r="W1867" i="1"/>
  <c r="W1866" i="1"/>
  <c r="W1865" i="1"/>
  <c r="W1864" i="1"/>
  <c r="W1863" i="1"/>
  <c r="W1862" i="1"/>
  <c r="W1861" i="1"/>
  <c r="W1860" i="1"/>
  <c r="W1859" i="1"/>
  <c r="W1858" i="1"/>
  <c r="W1857" i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5" i="1"/>
  <c r="W1214" i="1"/>
  <c r="W1213" i="1"/>
  <c r="W1212" i="1"/>
  <c r="W1211" i="1"/>
  <c r="W1210" i="1"/>
  <c r="W1209" i="1"/>
  <c r="W1208" i="1"/>
  <c r="W1207" i="1"/>
  <c r="W1206" i="1"/>
  <c r="W1205" i="1"/>
  <c r="W1204" i="1"/>
  <c r="W1203" i="1"/>
  <c r="W1202" i="1"/>
  <c r="W1201" i="1"/>
  <c r="W1200" i="1"/>
  <c r="W1199" i="1"/>
  <c r="W1198" i="1"/>
  <c r="W1197" i="1"/>
  <c r="W1196" i="1"/>
  <c r="W1195" i="1"/>
  <c r="W1194" i="1"/>
  <c r="W1193" i="1"/>
  <c r="W1192" i="1"/>
  <c r="W1191" i="1"/>
  <c r="W1190" i="1"/>
  <c r="W1189" i="1"/>
  <c r="W1188" i="1"/>
  <c r="W1187" i="1"/>
  <c r="W1186" i="1"/>
  <c r="W1185" i="1"/>
  <c r="W1184" i="1"/>
  <c r="W1183" i="1"/>
  <c r="W1182" i="1"/>
  <c r="W1181" i="1"/>
  <c r="W1180" i="1"/>
  <c r="W1179" i="1"/>
  <c r="W1178" i="1"/>
  <c r="W1177" i="1"/>
  <c r="W1176" i="1"/>
  <c r="W1175" i="1"/>
  <c r="W1174" i="1"/>
  <c r="W1173" i="1"/>
  <c r="W1172" i="1"/>
  <c r="W1171" i="1"/>
  <c r="W1170" i="1"/>
  <c r="W1169" i="1"/>
  <c r="W1168" i="1"/>
  <c r="W1167" i="1"/>
  <c r="W1166" i="1"/>
  <c r="W1165" i="1"/>
  <c r="W1164" i="1"/>
  <c r="W1163" i="1"/>
  <c r="W1162" i="1"/>
  <c r="W1161" i="1"/>
  <c r="W1160" i="1"/>
  <c r="W1159" i="1"/>
  <c r="W1158" i="1"/>
  <c r="W1157" i="1"/>
  <c r="W1156" i="1"/>
  <c r="W1155" i="1"/>
  <c r="W1154" i="1"/>
  <c r="W1153" i="1"/>
  <c r="W1152" i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8" i="1"/>
  <c r="U168" i="1"/>
  <c r="W167" i="1"/>
  <c r="U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3" i="1"/>
  <c r="U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39" i="1"/>
  <c r="U139" i="1"/>
  <c r="W138" i="1"/>
  <c r="W137" i="1"/>
  <c r="W136" i="1"/>
  <c r="W135" i="1"/>
  <c r="W134" i="1"/>
  <c r="W133" i="1"/>
  <c r="W132" i="1"/>
  <c r="W131" i="1"/>
  <c r="W130" i="1"/>
  <c r="W129" i="1"/>
  <c r="W128" i="1"/>
  <c r="W126" i="1"/>
  <c r="U126" i="1"/>
  <c r="W125" i="1"/>
  <c r="W124" i="1"/>
  <c r="W123" i="1"/>
  <c r="W122" i="1"/>
  <c r="W121" i="1"/>
  <c r="W120" i="1"/>
  <c r="W119" i="1"/>
  <c r="W118" i="1"/>
  <c r="W117" i="1"/>
  <c r="W116" i="1"/>
  <c r="W115" i="1"/>
  <c r="W112" i="1"/>
  <c r="U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1" i="1"/>
  <c r="U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49" i="1"/>
  <c r="U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  <c r="W3" i="1"/>
</calcChain>
</file>

<file path=xl/sharedStrings.xml><?xml version="1.0" encoding="utf-8"?>
<sst xmlns="http://schemas.openxmlformats.org/spreadsheetml/2006/main" count="34011" uniqueCount="2074">
  <si>
    <t>Type</t>
  </si>
  <si>
    <t>Date</t>
  </si>
  <si>
    <t>Num</t>
  </si>
  <si>
    <t>Name</t>
  </si>
  <si>
    <t>Memo</t>
  </si>
  <si>
    <t>Split</t>
  </si>
  <si>
    <t>Amount</t>
  </si>
  <si>
    <t>Balance</t>
  </si>
  <si>
    <t>100 Repair and Maintenance</t>
  </si>
  <si>
    <t>Total 100 Repair and Maintenance</t>
  </si>
  <si>
    <t>101-Sinking Fund</t>
  </si>
  <si>
    <t>Total 101-Sinking Fund</t>
  </si>
  <si>
    <t>102-Short Lived Assets</t>
  </si>
  <si>
    <t>Total 102-Short Lived Assets</t>
  </si>
  <si>
    <t>103- Reserve Accounts</t>
  </si>
  <si>
    <t>103.4- RD Reserve Account</t>
  </si>
  <si>
    <t>Total 103.4- RD Reserve Account</t>
  </si>
  <si>
    <t>103.5- KIA F209-Reserve Account</t>
  </si>
  <si>
    <t>Total 103.5- KIA F209-Reserve Account</t>
  </si>
  <si>
    <t>KIA - F1106  Reserve Account</t>
  </si>
  <si>
    <t>Total KIA - F1106  Reserve Account</t>
  </si>
  <si>
    <t>103- Reserve Accounts - Other</t>
  </si>
  <si>
    <t>Total 103- Reserve Accounts - Other</t>
  </si>
  <si>
    <t>Total 103- Reserve Accounts</t>
  </si>
  <si>
    <t>104-Operations &amp; Maintance</t>
  </si>
  <si>
    <t>Transfer</t>
  </si>
  <si>
    <t>Check</t>
  </si>
  <si>
    <t>Deposit</t>
  </si>
  <si>
    <t>Bill Pmt -Check</t>
  </si>
  <si>
    <t>103</t>
  </si>
  <si>
    <t>104</t>
  </si>
  <si>
    <t>105</t>
  </si>
  <si>
    <t>106</t>
  </si>
  <si>
    <t>107</t>
  </si>
  <si>
    <t>AW</t>
  </si>
  <si>
    <t>1055</t>
  </si>
  <si>
    <t>1056</t>
  </si>
  <si>
    <t>1057</t>
  </si>
  <si>
    <t>9225</t>
  </si>
  <si>
    <t>9211</t>
  </si>
  <si>
    <t>9212</t>
  </si>
  <si>
    <t>9213</t>
  </si>
  <si>
    <t>9214</t>
  </si>
  <si>
    <t>9215</t>
  </si>
  <si>
    <t>9216</t>
  </si>
  <si>
    <t>9217</t>
  </si>
  <si>
    <t>9218</t>
  </si>
  <si>
    <t>9219</t>
  </si>
  <si>
    <t>9220</t>
  </si>
  <si>
    <t>9221</t>
  </si>
  <si>
    <t>9222</t>
  </si>
  <si>
    <t>9223</t>
  </si>
  <si>
    <t>9224</t>
  </si>
  <si>
    <t>9226</t>
  </si>
  <si>
    <t>9227</t>
  </si>
  <si>
    <t>9228</t>
  </si>
  <si>
    <t>9229</t>
  </si>
  <si>
    <t>9230</t>
  </si>
  <si>
    <t>9231</t>
  </si>
  <si>
    <t>9232</t>
  </si>
  <si>
    <t>9233</t>
  </si>
  <si>
    <t>9234</t>
  </si>
  <si>
    <t>9235</t>
  </si>
  <si>
    <t>9236</t>
  </si>
  <si>
    <t>9237</t>
  </si>
  <si>
    <t>9238</t>
  </si>
  <si>
    <t>9239</t>
  </si>
  <si>
    <t>9240</t>
  </si>
  <si>
    <t>9241</t>
  </si>
  <si>
    <t>9242</t>
  </si>
  <si>
    <t>9243</t>
  </si>
  <si>
    <t>9244</t>
  </si>
  <si>
    <t>9245</t>
  </si>
  <si>
    <t>9246</t>
  </si>
  <si>
    <t>9247</t>
  </si>
  <si>
    <t>9248</t>
  </si>
  <si>
    <t>9249</t>
  </si>
  <si>
    <t>9250</t>
  </si>
  <si>
    <t>9251</t>
  </si>
  <si>
    <t>9252</t>
  </si>
  <si>
    <t>9253</t>
  </si>
  <si>
    <t>9254</t>
  </si>
  <si>
    <t>9255</t>
  </si>
  <si>
    <t>9256</t>
  </si>
  <si>
    <t>9257</t>
  </si>
  <si>
    <t>9258</t>
  </si>
  <si>
    <t>9259</t>
  </si>
  <si>
    <t>9260</t>
  </si>
  <si>
    <t>9261</t>
  </si>
  <si>
    <t>9262</t>
  </si>
  <si>
    <t>9263</t>
  </si>
  <si>
    <t>9264</t>
  </si>
  <si>
    <t>9265</t>
  </si>
  <si>
    <t>9266</t>
  </si>
  <si>
    <t>9267</t>
  </si>
  <si>
    <t>9268</t>
  </si>
  <si>
    <t>9269</t>
  </si>
  <si>
    <t>9270</t>
  </si>
  <si>
    <t>9271</t>
  </si>
  <si>
    <t>9272</t>
  </si>
  <si>
    <t>9273</t>
  </si>
  <si>
    <t>9274</t>
  </si>
  <si>
    <t>9275</t>
  </si>
  <si>
    <t>9276</t>
  </si>
  <si>
    <t>9277</t>
  </si>
  <si>
    <t>9278</t>
  </si>
  <si>
    <t>9279</t>
  </si>
  <si>
    <t>9281</t>
  </si>
  <si>
    <t>9280</t>
  </si>
  <si>
    <t>9180</t>
  </si>
  <si>
    <t>9282</t>
  </si>
  <si>
    <t>9283</t>
  </si>
  <si>
    <t>9284</t>
  </si>
  <si>
    <t>9285</t>
  </si>
  <si>
    <t>9286</t>
  </si>
  <si>
    <t>9287</t>
  </si>
  <si>
    <t>9288</t>
  </si>
  <si>
    <t>9289</t>
  </si>
  <si>
    <t>9290</t>
  </si>
  <si>
    <t>9291</t>
  </si>
  <si>
    <t>9292</t>
  </si>
  <si>
    <t>9293</t>
  </si>
  <si>
    <t>9294</t>
  </si>
  <si>
    <t>9295</t>
  </si>
  <si>
    <t>9296</t>
  </si>
  <si>
    <t>9297</t>
  </si>
  <si>
    <t>9298</t>
  </si>
  <si>
    <t>9299</t>
  </si>
  <si>
    <t>9300</t>
  </si>
  <si>
    <t>9301</t>
  </si>
  <si>
    <t>9302</t>
  </si>
  <si>
    <t>9303</t>
  </si>
  <si>
    <t>9304</t>
  </si>
  <si>
    <t>9305</t>
  </si>
  <si>
    <t>9306</t>
  </si>
  <si>
    <t>9307</t>
  </si>
  <si>
    <t>9308</t>
  </si>
  <si>
    <t>9309</t>
  </si>
  <si>
    <t>9310</t>
  </si>
  <si>
    <t>9311</t>
  </si>
  <si>
    <t>9312</t>
  </si>
  <si>
    <t>9313</t>
  </si>
  <si>
    <t>9314</t>
  </si>
  <si>
    <t>9315</t>
  </si>
  <si>
    <t>9316</t>
  </si>
  <si>
    <t>9317</t>
  </si>
  <si>
    <t>9318</t>
  </si>
  <si>
    <t>9319</t>
  </si>
  <si>
    <t>9320</t>
  </si>
  <si>
    <t>9321</t>
  </si>
  <si>
    <t>L &amp; W Emergency Equipment</t>
  </si>
  <si>
    <t>H T I , INC</t>
  </si>
  <si>
    <t>Piercy Mullins</t>
  </si>
  <si>
    <t>Consolidated Pipe Supply</t>
  </si>
  <si>
    <t>R &amp; J Repair and Towing</t>
  </si>
  <si>
    <t>Rural Development</t>
  </si>
  <si>
    <t>Kentucky Infrastructure Authority</t>
  </si>
  <si>
    <t>Chris Gooch, CPA</t>
  </si>
  <si>
    <t>K A C O</t>
  </si>
  <si>
    <t>KACO-Ins.</t>
  </si>
  <si>
    <t>Core &amp; Main</t>
  </si>
  <si>
    <t>Appalachian Wireless</t>
  </si>
  <si>
    <t>Cheryl Campbell</t>
  </si>
  <si>
    <t>Division of Child Support</t>
  </si>
  <si>
    <t>Estill McIntosh</t>
  </si>
  <si>
    <t>Jackson Municipal Waterworks</t>
  </si>
  <si>
    <t>Kentucky Power Company</t>
  </si>
  <si>
    <t>Leda Kronemeyer</t>
  </si>
  <si>
    <t>Licking Valley RECC</t>
  </si>
  <si>
    <t>Roscoe Noble Jr.</t>
  </si>
  <si>
    <t>Snapper Lynn Strong</t>
  </si>
  <si>
    <t>City of Campton Waterworks</t>
  </si>
  <si>
    <t>Addie Landrum</t>
  </si>
  <si>
    <t>Visa</t>
  </si>
  <si>
    <t>Middle Kentucky CAP</t>
  </si>
  <si>
    <t>Kentucky Retirement System</t>
  </si>
  <si>
    <t>EFTPS-941-Tax</t>
  </si>
  <si>
    <t>City of Jackson</t>
  </si>
  <si>
    <t>Citizens Bank &amp; Trust</t>
  </si>
  <si>
    <t>Cheryl Spicer-Campbell</t>
  </si>
  <si>
    <t>Kentucky Department of Revenue-State</t>
  </si>
  <si>
    <t>Kentucky Department of Revenue -UGRLT</t>
  </si>
  <si>
    <t>AT &amp; T</t>
  </si>
  <si>
    <t>Bobby Thorpe</t>
  </si>
  <si>
    <t>Breathitt County Fiscal Court</t>
  </si>
  <si>
    <t>Breathitt County Water District</t>
  </si>
  <si>
    <t>Breathitt County Water District R&amp;M</t>
  </si>
  <si>
    <t>Breathitt County Water District RA</t>
  </si>
  <si>
    <t>Breathitt County Water District SF</t>
  </si>
  <si>
    <t>Breathitt County Water District SLA</t>
  </si>
  <si>
    <t>Charles Back</t>
  </si>
  <si>
    <t>David Ingram</t>
  </si>
  <si>
    <t>Dawn Watts Attorney at Law</t>
  </si>
  <si>
    <t>Eva  Fugate</t>
  </si>
  <si>
    <t>G &amp; W Construction, INC.</t>
  </si>
  <si>
    <t>Hutch Automotive</t>
  </si>
  <si>
    <t>Intermountain Broadcasting</t>
  </si>
  <si>
    <t>Jackson Ace Hardware</t>
  </si>
  <si>
    <t>Jackson Electric &amp; Plumbing Supply, Inc</t>
  </si>
  <si>
    <t>Jiffy Mart</t>
  </si>
  <si>
    <t>Microbac Lab</t>
  </si>
  <si>
    <t>Napa Auto Parts</t>
  </si>
  <si>
    <t>Sammie Turner</t>
  </si>
  <si>
    <t>Tire Works</t>
  </si>
  <si>
    <t>Utility Solutions LLC.</t>
  </si>
  <si>
    <t>Kentucky Department of Revenue</t>
  </si>
  <si>
    <t>Breathitt County Treasurer</t>
  </si>
  <si>
    <t>Division of Unemployment Ins.</t>
  </si>
  <si>
    <t>Kentucky State Treasurer</t>
  </si>
  <si>
    <t>Breathitt Advocate</t>
  </si>
  <si>
    <t>J. Randall Abner, CPA</t>
  </si>
  <si>
    <t>Lucas Automotive</t>
  </si>
  <si>
    <t>Win-911</t>
  </si>
  <si>
    <t>Funds Transfer</t>
  </si>
  <si>
    <t>Funds Transfer-9287</t>
  </si>
  <si>
    <t>Service Charge</t>
  </si>
  <si>
    <t>Interest</t>
  </si>
  <si>
    <t>Funds Transfer-9340</t>
  </si>
  <si>
    <t>Funds Transfer-1054</t>
  </si>
  <si>
    <t>Funds Transfer-9456</t>
  </si>
  <si>
    <t>Invoice # 32370</t>
  </si>
  <si>
    <t>Funds Transfer-9509</t>
  </si>
  <si>
    <t>Funds Transfer-9564</t>
  </si>
  <si>
    <t>Funds Transfer-9675</t>
  </si>
  <si>
    <t>Funds Transfer-9728</t>
  </si>
  <si>
    <t># 280196</t>
  </si>
  <si>
    <t>Funds Transfer-9781</t>
  </si>
  <si>
    <t>12/8/2021 Towing</t>
  </si>
  <si>
    <t>Loan # 91-02</t>
  </si>
  <si>
    <t>Funds Transfer-9234</t>
  </si>
  <si>
    <t>Funds Transfer-9290</t>
  </si>
  <si>
    <t>Funds Transfer-4342</t>
  </si>
  <si>
    <t>Funds Transfer-9458</t>
  </si>
  <si>
    <t>Loan # F11-07</t>
  </si>
  <si>
    <t>Loan # F209-05</t>
  </si>
  <si>
    <t>Funds Transfer-9511</t>
  </si>
  <si>
    <t>Funds Transfer-9566</t>
  </si>
  <si>
    <t>Funds Transfer-9608</t>
  </si>
  <si>
    <t>Funds Transfer- 9677</t>
  </si>
  <si>
    <t>Funds Transfer-9730</t>
  </si>
  <si>
    <t>Funds Transfer-9834</t>
  </si>
  <si>
    <t>Funds Transfer-9235</t>
  </si>
  <si>
    <t>Funds Transfer-9286</t>
  </si>
  <si>
    <t>Funds Transfer- 9343</t>
  </si>
  <si>
    <t>Funds Transfer-9459</t>
  </si>
  <si>
    <t>Audit</t>
  </si>
  <si>
    <t>WC2021-2431</t>
  </si>
  <si>
    <t>Funds Transfer-9512</t>
  </si>
  <si>
    <t>Annual 2021-2022 Policy</t>
  </si>
  <si>
    <t>Funds Transfer-9567</t>
  </si>
  <si>
    <t>Funds Transfer-9609</t>
  </si>
  <si>
    <t>Funds Transfer-9678</t>
  </si>
  <si>
    <t>Funds Transfer-9731</t>
  </si>
  <si>
    <t>Funds Transfer-9784</t>
  </si>
  <si>
    <t>Funds Transfer-9835</t>
  </si>
  <si>
    <t>Funds Transfer-9233</t>
  </si>
  <si>
    <t>Funds Transfer-9288</t>
  </si>
  <si>
    <t>Funds Transfer-9341</t>
  </si>
  <si>
    <t>Funds Transfer-9457</t>
  </si>
  <si>
    <t>Funds Transfer-9510</t>
  </si>
  <si>
    <t>Funds Transfer-125.00</t>
  </si>
  <si>
    <t>Funds Transfer-9693</t>
  </si>
  <si>
    <t>Funds Transfer-9729</t>
  </si>
  <si>
    <t>Funds Transfer 9782</t>
  </si>
  <si>
    <t>Funds Transfer-9565</t>
  </si>
  <si>
    <t>Funds Transfer-9782</t>
  </si>
  <si>
    <t>Funds Transfer-9231</t>
  </si>
  <si>
    <t>Funds Transfer-9339</t>
  </si>
  <si>
    <t>Funds Transfer-9455</t>
  </si>
  <si>
    <t>Funds Transfer-9508</t>
  </si>
  <si>
    <t>Funds Transfer-7674</t>
  </si>
  <si>
    <t>Funds Transfer-9727</t>
  </si>
  <si>
    <t>Funds Transfer-9831</t>
  </si>
  <si>
    <t>Funds Transfer-9833</t>
  </si>
  <si>
    <t># 143149</t>
  </si>
  <si>
    <t># 00100991903</t>
  </si>
  <si>
    <t>Payroll ending 1/1/2020</t>
  </si>
  <si>
    <t>Roscoe Noble-***-**-2976</t>
  </si>
  <si>
    <t># 106242</t>
  </si>
  <si>
    <t>Refund of overpayment Week # 3</t>
  </si>
  <si>
    <t>December 2020</t>
  </si>
  <si>
    <t>Dec 2020 -941 Tax</t>
  </si>
  <si>
    <t>Occ Tax Q Ending 12/31/2020</t>
  </si>
  <si>
    <t>NSF Devon Jones</t>
  </si>
  <si>
    <t>606-666-2860</t>
  </si>
  <si>
    <t>VOID: Reseve Payment for F11-07 Loan</t>
  </si>
  <si>
    <t>VOID: Repair and Maintenace</t>
  </si>
  <si>
    <t>VOID:</t>
  </si>
  <si>
    <t>VOID: Loan payment</t>
  </si>
  <si>
    <t>VOID: Short Lived</t>
  </si>
  <si>
    <t>JANUARY 2020</t>
  </si>
  <si>
    <t>Salary</t>
  </si>
  <si>
    <t>KACO Claim</t>
  </si>
  <si>
    <t># 001571</t>
  </si>
  <si>
    <t># 6028</t>
  </si>
  <si>
    <t># 5188</t>
  </si>
  <si>
    <t>HWY 30 PS (repaired heater)12/21/20</t>
  </si>
  <si>
    <t>Payroll ending 1/15/2021</t>
  </si>
  <si>
    <t>4th Quarter</t>
  </si>
  <si>
    <t>January 2021, Heath &amp; Life Ins.</t>
  </si>
  <si>
    <t>Payroll ending 1/29/2021</t>
  </si>
  <si>
    <t>#4454</t>
  </si>
  <si>
    <t>Reimbursement of Jan. 2021 Dental Ins.</t>
  </si>
  <si>
    <t>VOID: Water</t>
  </si>
  <si>
    <t>January 2021</t>
  </si>
  <si>
    <t>January 2021 941</t>
  </si>
  <si>
    <t>NSF Stephanie Howard</t>
  </si>
  <si>
    <t xml:space="preserve"> Postage for bills</t>
  </si>
  <si>
    <t>w-2 and 1099's</t>
  </si>
  <si>
    <t>Fuel- acct # 137</t>
  </si>
  <si>
    <t>VOID: January 2021  Statewithholding</t>
  </si>
  <si>
    <t>Invoice # 216XT151-2021420</t>
  </si>
  <si>
    <t>January 2021  Statewithholding</t>
  </si>
  <si>
    <t>Payroll ending 2/12/2021</t>
  </si>
  <si>
    <t>Funds Transfer-9289</t>
  </si>
  <si>
    <t>Payroll ending 2/26/2021</t>
  </si>
  <si>
    <t>766-Bank service charge</t>
  </si>
  <si>
    <t>598-Interest Income</t>
  </si>
  <si>
    <t>314-Accounts payable</t>
  </si>
  <si>
    <t>500-Water Sales</t>
  </si>
  <si>
    <t>-SPLIT-</t>
  </si>
  <si>
    <t>525-KACO Ins. Claims</t>
  </si>
  <si>
    <t>502-Tap On Fee</t>
  </si>
  <si>
    <t>9322</t>
  </si>
  <si>
    <t>9323</t>
  </si>
  <si>
    <t>9324</t>
  </si>
  <si>
    <t>9325</t>
  </si>
  <si>
    <t>9326</t>
  </si>
  <si>
    <t>9327</t>
  </si>
  <si>
    <t>9328</t>
  </si>
  <si>
    <t>9329</t>
  </si>
  <si>
    <t>9330</t>
  </si>
  <si>
    <t>9331</t>
  </si>
  <si>
    <t>9333</t>
  </si>
  <si>
    <t>9334</t>
  </si>
  <si>
    <t>9335</t>
  </si>
  <si>
    <t>9336</t>
  </si>
  <si>
    <t>9337</t>
  </si>
  <si>
    <t>9338</t>
  </si>
  <si>
    <t>9339</t>
  </si>
  <si>
    <t>9340</t>
  </si>
  <si>
    <t>9341</t>
  </si>
  <si>
    <t>9342</t>
  </si>
  <si>
    <t>9343</t>
  </si>
  <si>
    <t>9344</t>
  </si>
  <si>
    <t>9345</t>
  </si>
  <si>
    <t>9346</t>
  </si>
  <si>
    <t>9347</t>
  </si>
  <si>
    <t>9348</t>
  </si>
  <si>
    <t>9349</t>
  </si>
  <si>
    <t>9350</t>
  </si>
  <si>
    <t>9351</t>
  </si>
  <si>
    <t>9352</t>
  </si>
  <si>
    <t>9353</t>
  </si>
  <si>
    <t>9354</t>
  </si>
  <si>
    <t>9355</t>
  </si>
  <si>
    <t>9356</t>
  </si>
  <si>
    <t>9357</t>
  </si>
  <si>
    <t>9358</t>
  </si>
  <si>
    <t>9359</t>
  </si>
  <si>
    <t>9360</t>
  </si>
  <si>
    <t>9361</t>
  </si>
  <si>
    <t>9362</t>
  </si>
  <si>
    <t>9363</t>
  </si>
  <si>
    <t>9364</t>
  </si>
  <si>
    <t>9365</t>
  </si>
  <si>
    <t>9366</t>
  </si>
  <si>
    <t>9367</t>
  </si>
  <si>
    <t>9368</t>
  </si>
  <si>
    <t>9369</t>
  </si>
  <si>
    <t>9370</t>
  </si>
  <si>
    <t>9371</t>
  </si>
  <si>
    <t>9372</t>
  </si>
  <si>
    <t>9373</t>
  </si>
  <si>
    <t>9374</t>
  </si>
  <si>
    <t>9375</t>
  </si>
  <si>
    <t>9376</t>
  </si>
  <si>
    <t>9382</t>
  </si>
  <si>
    <t>9377</t>
  </si>
  <si>
    <t>9378</t>
  </si>
  <si>
    <t>9379</t>
  </si>
  <si>
    <t>9380</t>
  </si>
  <si>
    <t>9381</t>
  </si>
  <si>
    <t>9383</t>
  </si>
  <si>
    <t>9384</t>
  </si>
  <si>
    <t>9385</t>
  </si>
  <si>
    <t>9386</t>
  </si>
  <si>
    <t>9387</t>
  </si>
  <si>
    <t>9388</t>
  </si>
  <si>
    <t>9389</t>
  </si>
  <si>
    <t>9390</t>
  </si>
  <si>
    <t>9391</t>
  </si>
  <si>
    <t>9392</t>
  </si>
  <si>
    <t>9393</t>
  </si>
  <si>
    <t>9394</t>
  </si>
  <si>
    <t>9395</t>
  </si>
  <si>
    <t>9396</t>
  </si>
  <si>
    <t>9397</t>
  </si>
  <si>
    <t>9398</t>
  </si>
  <si>
    <t>9399</t>
  </si>
  <si>
    <t>9400</t>
  </si>
  <si>
    <t>9401</t>
  </si>
  <si>
    <t>9402</t>
  </si>
  <si>
    <t>9403</t>
  </si>
  <si>
    <t>9404</t>
  </si>
  <si>
    <t>9405</t>
  </si>
  <si>
    <t>9406</t>
  </si>
  <si>
    <t>9407</t>
  </si>
  <si>
    <t>9408</t>
  </si>
  <si>
    <t>9409</t>
  </si>
  <si>
    <t>9410</t>
  </si>
  <si>
    <t>9411</t>
  </si>
  <si>
    <t>9412</t>
  </si>
  <si>
    <t>9413</t>
  </si>
  <si>
    <t>9414</t>
  </si>
  <si>
    <t>9415</t>
  </si>
  <si>
    <t>9416</t>
  </si>
  <si>
    <t>9417</t>
  </si>
  <si>
    <t>9418</t>
  </si>
  <si>
    <t>9419</t>
  </si>
  <si>
    <t>9420</t>
  </si>
  <si>
    <t>9421</t>
  </si>
  <si>
    <t>9422</t>
  </si>
  <si>
    <t>9423</t>
  </si>
  <si>
    <t>9424</t>
  </si>
  <si>
    <t>9425</t>
  </si>
  <si>
    <t>9426</t>
  </si>
  <si>
    <t>9427</t>
  </si>
  <si>
    <t>9428</t>
  </si>
  <si>
    <t>9429</t>
  </si>
  <si>
    <t>9430</t>
  </si>
  <si>
    <t>9431</t>
  </si>
  <si>
    <t>9432</t>
  </si>
  <si>
    <t>9433</t>
  </si>
  <si>
    <t>9434</t>
  </si>
  <si>
    <t>9435</t>
  </si>
  <si>
    <t>9436</t>
  </si>
  <si>
    <t>9437</t>
  </si>
  <si>
    <t>9438</t>
  </si>
  <si>
    <t>9439</t>
  </si>
  <si>
    <t>9440</t>
  </si>
  <si>
    <t>9441</t>
  </si>
  <si>
    <t>9442</t>
  </si>
  <si>
    <t>9443</t>
  </si>
  <si>
    <t>9478</t>
  </si>
  <si>
    <t>aw</t>
  </si>
  <si>
    <t>9444</t>
  </si>
  <si>
    <t>9445</t>
  </si>
  <si>
    <t>9446</t>
  </si>
  <si>
    <t>9447</t>
  </si>
  <si>
    <t>9448</t>
  </si>
  <si>
    <t>9449</t>
  </si>
  <si>
    <t>9450</t>
  </si>
  <si>
    <t>9451</t>
  </si>
  <si>
    <t>9452</t>
  </si>
  <si>
    <t>9453</t>
  </si>
  <si>
    <t>9454</t>
  </si>
  <si>
    <t>9455</t>
  </si>
  <si>
    <t>9456</t>
  </si>
  <si>
    <t>9457</t>
  </si>
  <si>
    <t>9458</t>
  </si>
  <si>
    <t>9459</t>
  </si>
  <si>
    <t>9460</t>
  </si>
  <si>
    <t>9461</t>
  </si>
  <si>
    <t>9462</t>
  </si>
  <si>
    <t>9463</t>
  </si>
  <si>
    <t>9464</t>
  </si>
  <si>
    <t>9465</t>
  </si>
  <si>
    <t>9466</t>
  </si>
  <si>
    <t>9467</t>
  </si>
  <si>
    <t>9468</t>
  </si>
  <si>
    <t>9469</t>
  </si>
  <si>
    <t>9470</t>
  </si>
  <si>
    <t>9471</t>
  </si>
  <si>
    <t>9472</t>
  </si>
  <si>
    <t>9473</t>
  </si>
  <si>
    <t>9474</t>
  </si>
  <si>
    <t>9475</t>
  </si>
  <si>
    <t>9476</t>
  </si>
  <si>
    <t>9477</t>
  </si>
  <si>
    <t>9479</t>
  </si>
  <si>
    <t>9480</t>
  </si>
  <si>
    <t>9481</t>
  </si>
  <si>
    <t>9482</t>
  </si>
  <si>
    <t>9483</t>
  </si>
  <si>
    <t>9484</t>
  </si>
  <si>
    <t>9485</t>
  </si>
  <si>
    <t>9486</t>
  </si>
  <si>
    <t>9487</t>
  </si>
  <si>
    <t>Intermountain Publishing</t>
  </si>
  <si>
    <t>Pay N Seconds</t>
  </si>
  <si>
    <t>BC/CJ Industrial Development Authority</t>
  </si>
  <si>
    <t>United Systems</t>
  </si>
  <si>
    <t>King-Crete Inc</t>
  </si>
  <si>
    <t>Robert Banks</t>
  </si>
  <si>
    <t>Water</t>
  </si>
  <si>
    <t>February 2021, Heath &amp; Life Ins.</t>
  </si>
  <si>
    <t>February 2021, Dental</t>
  </si>
  <si>
    <t>February 2021</t>
  </si>
  <si>
    <t>Feb. 2021 941</t>
  </si>
  <si>
    <t xml:space="preserve"> # 00100991903</t>
  </si>
  <si>
    <t># 3800</t>
  </si>
  <si>
    <t># JT111071 &amp; JT111073</t>
  </si>
  <si>
    <t># 137</t>
  </si>
  <si>
    <t>WO 1-10508</t>
  </si>
  <si>
    <t># E6028</t>
  </si>
  <si>
    <t>Vehicle Maintenance</t>
  </si>
  <si>
    <t>Payroll ending 3/12/2021</t>
  </si>
  <si>
    <t>Feb. 2021 State withholdings</t>
  </si>
  <si>
    <t>fee</t>
  </si>
  <si>
    <t>NSF</t>
  </si>
  <si>
    <t>Payroll 3/26/2021</t>
  </si>
  <si>
    <t>Rent for Spec Building</t>
  </si>
  <si>
    <t>Payroll ending 3/26/2021</t>
  </si>
  <si>
    <t>March 2021, Heath &amp; Life Ins.</t>
  </si>
  <si>
    <t xml:space="preserve"> Water # 106242</t>
  </si>
  <si>
    <t># 4454</t>
  </si>
  <si>
    <t>March 2021 Retirement</t>
  </si>
  <si>
    <t>Payroll ending 4/9/2020</t>
  </si>
  <si>
    <t>Payroll ending 4/9/2021</t>
  </si>
  <si>
    <t>VOID: Roscoe Noble-***-**-2976</t>
  </si>
  <si>
    <t>Fee- Devan Jones</t>
  </si>
  <si>
    <t>Occ Tax Q Ending 3/30/21</t>
  </si>
  <si>
    <t>March 2021-941</t>
  </si>
  <si>
    <t>ads</t>
  </si>
  <si>
    <t>Cust # 3800</t>
  </si>
  <si>
    <t>Acc # 137</t>
  </si>
  <si>
    <t>VOID: April 2021, Heath &amp; Life Ins.</t>
  </si>
  <si>
    <t>Acc #  1-191</t>
  </si>
  <si>
    <t>Acc # 5188</t>
  </si>
  <si>
    <t>River Caney Tank Site 3/17/21</t>
  </si>
  <si>
    <t># 82830</t>
  </si>
  <si>
    <t>April 2021, Heath &amp; Life Ins.</t>
  </si>
  <si>
    <t>March 2021 State withholdings</t>
  </si>
  <si>
    <t>March 2021 UGRLT Tax</t>
  </si>
  <si>
    <t>Buckhorn Water Tank/ altitude valve 4/20/2021</t>
  </si>
  <si>
    <t>1st Q Occ. Tax</t>
  </si>
  <si>
    <t>1st Q. 2021 Unemployment Tax</t>
  </si>
  <si>
    <t>2nd Q  2021 Sales Tax</t>
  </si>
  <si>
    <t>Payroll ending 4/23/2021</t>
  </si>
  <si>
    <t>#961586</t>
  </si>
  <si>
    <t>498941</t>
  </si>
  <si>
    <t>Uniform Pants</t>
  </si>
  <si>
    <t>Stone</t>
  </si>
  <si>
    <t>April 2021 941 Tax</t>
  </si>
  <si>
    <t>Postage</t>
  </si>
  <si>
    <t>April 2021 Retirement</t>
  </si>
  <si>
    <t>Payroll ending 5/7/2021</t>
  </si>
  <si>
    <t>VOID: Postage</t>
  </si>
  <si>
    <t xml:space="preserve"> # 143149</t>
  </si>
  <si>
    <t>Ads</t>
  </si>
  <si>
    <t>1st Q 2021 Payroll &amp; Tax Returns</t>
  </si>
  <si>
    <t># 2860</t>
  </si>
  <si>
    <t># 137 Fuel</t>
  </si>
  <si>
    <t># E6028 Statement Date 5/11/2021</t>
  </si>
  <si>
    <t>476 Minnie</t>
  </si>
  <si>
    <t>Annual Support</t>
  </si>
  <si>
    <t>April 2021 Withholdings</t>
  </si>
  <si>
    <t>April 2021 UGRLT Tax</t>
  </si>
  <si>
    <t>Payroll ending 5/21/20201</t>
  </si>
  <si>
    <t>524-City of Jackson Electric</t>
  </si>
  <si>
    <t>9488</t>
  </si>
  <si>
    <t>9489</t>
  </si>
  <si>
    <t>9490</t>
  </si>
  <si>
    <t>9491</t>
  </si>
  <si>
    <t>9492</t>
  </si>
  <si>
    <t>9493</t>
  </si>
  <si>
    <t>9494</t>
  </si>
  <si>
    <t>9495</t>
  </si>
  <si>
    <t>9496</t>
  </si>
  <si>
    <t>9497</t>
  </si>
  <si>
    <t>9498</t>
  </si>
  <si>
    <t>9499</t>
  </si>
  <si>
    <t>9500</t>
  </si>
  <si>
    <t>9501</t>
  </si>
  <si>
    <t>9502</t>
  </si>
  <si>
    <t>9503</t>
  </si>
  <si>
    <t>9504</t>
  </si>
  <si>
    <t>9505</t>
  </si>
  <si>
    <t>9506</t>
  </si>
  <si>
    <t>9507</t>
  </si>
  <si>
    <t>9509</t>
  </si>
  <si>
    <t>9510</t>
  </si>
  <si>
    <t>9511</t>
  </si>
  <si>
    <t>9512</t>
  </si>
  <si>
    <t>9513</t>
  </si>
  <si>
    <t>9514</t>
  </si>
  <si>
    <t>9515</t>
  </si>
  <si>
    <t>9516</t>
  </si>
  <si>
    <t>9517</t>
  </si>
  <si>
    <t>9518</t>
  </si>
  <si>
    <t>9519</t>
  </si>
  <si>
    <t>9520</t>
  </si>
  <si>
    <t>9521</t>
  </si>
  <si>
    <t>9522</t>
  </si>
  <si>
    <t>9523</t>
  </si>
  <si>
    <t>9524</t>
  </si>
  <si>
    <t>9525</t>
  </si>
  <si>
    <t>9526</t>
  </si>
  <si>
    <t>9527</t>
  </si>
  <si>
    <t>9528</t>
  </si>
  <si>
    <t>9529</t>
  </si>
  <si>
    <t>9530</t>
  </si>
  <si>
    <t>9532</t>
  </si>
  <si>
    <t>9508</t>
  </si>
  <si>
    <t>9533</t>
  </si>
  <si>
    <t>9534</t>
  </si>
  <si>
    <t>9535</t>
  </si>
  <si>
    <t>9536</t>
  </si>
  <si>
    <t>9537</t>
  </si>
  <si>
    <t>9538</t>
  </si>
  <si>
    <t>9539</t>
  </si>
  <si>
    <t>9540</t>
  </si>
  <si>
    <t>9541</t>
  </si>
  <si>
    <t>9542</t>
  </si>
  <si>
    <t>9543</t>
  </si>
  <si>
    <t>9559</t>
  </si>
  <si>
    <t>9560</t>
  </si>
  <si>
    <t>9561</t>
  </si>
  <si>
    <t>9562</t>
  </si>
  <si>
    <t>9563</t>
  </si>
  <si>
    <t>9564</t>
  </si>
  <si>
    <t>9565</t>
  </si>
  <si>
    <t>9566</t>
  </si>
  <si>
    <t>9567</t>
  </si>
  <si>
    <t>9568</t>
  </si>
  <si>
    <t>9569</t>
  </si>
  <si>
    <t>9570</t>
  </si>
  <si>
    <t>9571</t>
  </si>
  <si>
    <t>9572</t>
  </si>
  <si>
    <t>9573</t>
  </si>
  <si>
    <t>9574</t>
  </si>
  <si>
    <t>9575</t>
  </si>
  <si>
    <t>9576</t>
  </si>
  <si>
    <t>9577</t>
  </si>
  <si>
    <t>9578</t>
  </si>
  <si>
    <t>9579</t>
  </si>
  <si>
    <t>9580</t>
  </si>
  <si>
    <t>9581</t>
  </si>
  <si>
    <t>9582</t>
  </si>
  <si>
    <t>9583</t>
  </si>
  <si>
    <t>9584</t>
  </si>
  <si>
    <t>9585</t>
  </si>
  <si>
    <t>9531</t>
  </si>
  <si>
    <t>9544</t>
  </si>
  <si>
    <t>9545</t>
  </si>
  <si>
    <t>9546</t>
  </si>
  <si>
    <t>9547</t>
  </si>
  <si>
    <t>9548</t>
  </si>
  <si>
    <t>9549</t>
  </si>
  <si>
    <t>9550</t>
  </si>
  <si>
    <t>9551</t>
  </si>
  <si>
    <t>9552</t>
  </si>
  <si>
    <t>9553</t>
  </si>
  <si>
    <t>9554</t>
  </si>
  <si>
    <t>9555</t>
  </si>
  <si>
    <t>9556</t>
  </si>
  <si>
    <t>9557</t>
  </si>
  <si>
    <t>9586</t>
  </si>
  <si>
    <t>9587</t>
  </si>
  <si>
    <t>9588</t>
  </si>
  <si>
    <t>9589</t>
  </si>
  <si>
    <t>9590</t>
  </si>
  <si>
    <t>9591</t>
  </si>
  <si>
    <t>9592</t>
  </si>
  <si>
    <t>9593</t>
  </si>
  <si>
    <t>9594</t>
  </si>
  <si>
    <t>9558</t>
  </si>
  <si>
    <t>9595</t>
  </si>
  <si>
    <t>9596</t>
  </si>
  <si>
    <t>9597</t>
  </si>
  <si>
    <t>9598</t>
  </si>
  <si>
    <t>9599</t>
  </si>
  <si>
    <t>9600</t>
  </si>
  <si>
    <t>10101</t>
  </si>
  <si>
    <t>10102</t>
  </si>
  <si>
    <t>10103</t>
  </si>
  <si>
    <t>10104</t>
  </si>
  <si>
    <t>10105</t>
  </si>
  <si>
    <t>10106</t>
  </si>
  <si>
    <t>10107</t>
  </si>
  <si>
    <t>10108</t>
  </si>
  <si>
    <t>10109</t>
  </si>
  <si>
    <t>10110</t>
  </si>
  <si>
    <t>9601</t>
  </si>
  <si>
    <t>9602</t>
  </si>
  <si>
    <t>9603</t>
  </si>
  <si>
    <t>9604</t>
  </si>
  <si>
    <t>9605</t>
  </si>
  <si>
    <t>9606</t>
  </si>
  <si>
    <t>9607</t>
  </si>
  <si>
    <t>9608</t>
  </si>
  <si>
    <t>9609</t>
  </si>
  <si>
    <t>9610</t>
  </si>
  <si>
    <t>9611</t>
  </si>
  <si>
    <t>9612</t>
  </si>
  <si>
    <t>9613</t>
  </si>
  <si>
    <t>9614</t>
  </si>
  <si>
    <t>9615</t>
  </si>
  <si>
    <t>9616</t>
  </si>
  <si>
    <t>9617</t>
  </si>
  <si>
    <t>9618</t>
  </si>
  <si>
    <t>9619</t>
  </si>
  <si>
    <t>9620</t>
  </si>
  <si>
    <t>9621</t>
  </si>
  <si>
    <t>9622</t>
  </si>
  <si>
    <t>9623</t>
  </si>
  <si>
    <t>9624</t>
  </si>
  <si>
    <t>9625</t>
  </si>
  <si>
    <t>9626</t>
  </si>
  <si>
    <t>9627</t>
  </si>
  <si>
    <t>9628</t>
  </si>
  <si>
    <t>9629</t>
  </si>
  <si>
    <t>9630</t>
  </si>
  <si>
    <t>9631</t>
  </si>
  <si>
    <t>9632</t>
  </si>
  <si>
    <t>9633</t>
  </si>
  <si>
    <t>9634</t>
  </si>
  <si>
    <t>9635</t>
  </si>
  <si>
    <t>9636</t>
  </si>
  <si>
    <t>9637</t>
  </si>
  <si>
    <t>9638</t>
  </si>
  <si>
    <t>9639</t>
  </si>
  <si>
    <t>9640</t>
  </si>
  <si>
    <t>9641</t>
  </si>
  <si>
    <t>9642</t>
  </si>
  <si>
    <t>9643</t>
  </si>
  <si>
    <t>9644</t>
  </si>
  <si>
    <t>9645</t>
  </si>
  <si>
    <t>9646</t>
  </si>
  <si>
    <t>52 Auto Body Works</t>
  </si>
  <si>
    <t>Office Depot</t>
  </si>
  <si>
    <t>Glenn Freedom Dodge</t>
  </si>
  <si>
    <t>Kentucky Department of Revenue-PSC Tax</t>
  </si>
  <si>
    <t>Nesbitt Engineering Inc.</t>
  </si>
  <si>
    <t>Professional Printing</t>
  </si>
  <si>
    <t>Whayne Supply Co.</t>
  </si>
  <si>
    <t>Taheton Stacy</t>
  </si>
  <si>
    <t>May 2021, Heath &amp; Life Ins.</t>
  </si>
  <si>
    <t>Payroll ending 6/4/2021</t>
  </si>
  <si>
    <t>Electric</t>
  </si>
  <si>
    <t>Replace Front Windshield</t>
  </si>
  <si>
    <t>May 2020 Retirement</t>
  </si>
  <si>
    <t>941</t>
  </si>
  <si>
    <t>Meter Set at HWY 315</t>
  </si>
  <si>
    <t>Invoice 4242</t>
  </si>
  <si>
    <t>Postage for bills</t>
  </si>
  <si>
    <t># 05272101</t>
  </si>
  <si>
    <t>May 2021 State Withholdings</t>
  </si>
  <si>
    <t>May 2021 UGRLT</t>
  </si>
  <si>
    <t>ID 007000700</t>
  </si>
  <si>
    <t>Payroll ending 6/18/2021</t>
  </si>
  <si>
    <t>Roberta Briggs</t>
  </si>
  <si>
    <t>606-666-2860 446 3176</t>
  </si>
  <si>
    <t>June 2021 Postage for bill</t>
  </si>
  <si>
    <t>2nd Quarter Occ Tax</t>
  </si>
  <si>
    <t># INV01632689</t>
  </si>
  <si>
    <t>June 2021, Heath &amp; Life Ins.</t>
  </si>
  <si>
    <t>Fee- Lindsay Neace</t>
  </si>
  <si>
    <t>Payroll ending 7/2/2021</t>
  </si>
  <si>
    <t>June 2020 Retirement</t>
  </si>
  <si>
    <t>Payroll ending 7/16/2021</t>
  </si>
  <si>
    <t>Occ Tax Q Ending 6/30/2021</t>
  </si>
  <si>
    <t>June 2021</t>
  </si>
  <si>
    <t>NSF:  Dona White</t>
  </si>
  <si>
    <t>Fee- Dona White</t>
  </si>
  <si>
    <t>Sales tax</t>
  </si>
  <si>
    <t>June 2021 State Withholding</t>
  </si>
  <si>
    <t>June 2021- UGRLT</t>
  </si>
  <si>
    <t>Funds Transfer-</t>
  </si>
  <si>
    <t>July 2021, Heath &amp; Life Ins.</t>
  </si>
  <si>
    <t>Payroll ending 7/30/21</t>
  </si>
  <si>
    <t>#00100991903</t>
  </si>
  <si>
    <t>0005-13000-001</t>
  </si>
  <si>
    <t>Payroll ending 7/30/2021</t>
  </si>
  <si>
    <t>July 2020 Retirement</t>
  </si>
  <si>
    <t>July 2021 941</t>
  </si>
  <si>
    <t># 4325</t>
  </si>
  <si>
    <t>July 2021 Postage for bill</t>
  </si>
  <si>
    <t>2nd Quarter 2021 payroll and taxes</t>
  </si>
  <si>
    <t>E6028</t>
  </si>
  <si>
    <t># 65220568</t>
  </si>
  <si>
    <t>Payroll ending 8/13/2021</t>
  </si>
  <si>
    <t>Funds Transfer-9606</t>
  </si>
  <si>
    <t>July 2021 State Withholding</t>
  </si>
  <si>
    <t>Payroll ending 8/27/2021</t>
  </si>
  <si>
    <t>Fuel</t>
  </si>
  <si>
    <t>206-Vehicles/Equiptment</t>
  </si>
  <si>
    <t>9647</t>
  </si>
  <si>
    <t>9648</t>
  </si>
  <si>
    <t>9649</t>
  </si>
  <si>
    <t>9650</t>
  </si>
  <si>
    <t>9651</t>
  </si>
  <si>
    <t>9652</t>
  </si>
  <si>
    <t>9653</t>
  </si>
  <si>
    <t>9654</t>
  </si>
  <si>
    <t>9655</t>
  </si>
  <si>
    <t>9656</t>
  </si>
  <si>
    <t>9657</t>
  </si>
  <si>
    <t>9658</t>
  </si>
  <si>
    <t>9659</t>
  </si>
  <si>
    <t>9660</t>
  </si>
  <si>
    <t>9661</t>
  </si>
  <si>
    <t>9662</t>
  </si>
  <si>
    <t>9663</t>
  </si>
  <si>
    <t>9664</t>
  </si>
  <si>
    <t>9665</t>
  </si>
  <si>
    <t>9666</t>
  </si>
  <si>
    <t>9667</t>
  </si>
  <si>
    <t>9668</t>
  </si>
  <si>
    <t>9669</t>
  </si>
  <si>
    <t>9670</t>
  </si>
  <si>
    <t>9671</t>
  </si>
  <si>
    <t>9672</t>
  </si>
  <si>
    <t>9673</t>
  </si>
  <si>
    <t>9674</t>
  </si>
  <si>
    <t>9675</t>
  </si>
  <si>
    <t>9676</t>
  </si>
  <si>
    <t>9677</t>
  </si>
  <si>
    <t>9678</t>
  </si>
  <si>
    <t>9679</t>
  </si>
  <si>
    <t>9680</t>
  </si>
  <si>
    <t>9681</t>
  </si>
  <si>
    <t>9682</t>
  </si>
  <si>
    <t>9683</t>
  </si>
  <si>
    <t>9684</t>
  </si>
  <si>
    <t>9685</t>
  </si>
  <si>
    <t>9686</t>
  </si>
  <si>
    <t>9687</t>
  </si>
  <si>
    <t>9688</t>
  </si>
  <si>
    <t>9689</t>
  </si>
  <si>
    <t>9690</t>
  </si>
  <si>
    <t>9691</t>
  </si>
  <si>
    <t>9692</t>
  </si>
  <si>
    <t>9693</t>
  </si>
  <si>
    <t>9694</t>
  </si>
  <si>
    <t>9695</t>
  </si>
  <si>
    <t>9696</t>
  </si>
  <si>
    <t>9697</t>
  </si>
  <si>
    <t>9698</t>
  </si>
  <si>
    <t>9699</t>
  </si>
  <si>
    <t>9700</t>
  </si>
  <si>
    <t>9701</t>
  </si>
  <si>
    <t>9702</t>
  </si>
  <si>
    <t>9703</t>
  </si>
  <si>
    <t>9761</t>
  </si>
  <si>
    <t>9762</t>
  </si>
  <si>
    <t>9763</t>
  </si>
  <si>
    <t>9764</t>
  </si>
  <si>
    <t>9765</t>
  </si>
  <si>
    <t>9766</t>
  </si>
  <si>
    <t>9704</t>
  </si>
  <si>
    <t>9705</t>
  </si>
  <si>
    <t>9706</t>
  </si>
  <si>
    <t>9707</t>
  </si>
  <si>
    <t>9708</t>
  </si>
  <si>
    <t>9709</t>
  </si>
  <si>
    <t>9710</t>
  </si>
  <si>
    <t>9711</t>
  </si>
  <si>
    <t>9712</t>
  </si>
  <si>
    <t>9713</t>
  </si>
  <si>
    <t>9714</t>
  </si>
  <si>
    <t>9715</t>
  </si>
  <si>
    <t>9716</t>
  </si>
  <si>
    <t>9717</t>
  </si>
  <si>
    <t>9718</t>
  </si>
  <si>
    <t>9719</t>
  </si>
  <si>
    <t>9720</t>
  </si>
  <si>
    <t>9721</t>
  </si>
  <si>
    <t>9722</t>
  </si>
  <si>
    <t>9723</t>
  </si>
  <si>
    <t>9724</t>
  </si>
  <si>
    <t>9725</t>
  </si>
  <si>
    <t>9726</t>
  </si>
  <si>
    <t>9727</t>
  </si>
  <si>
    <t>9728</t>
  </si>
  <si>
    <t>9729</t>
  </si>
  <si>
    <t>9730</t>
  </si>
  <si>
    <t>9731</t>
  </si>
  <si>
    <t>9732</t>
  </si>
  <si>
    <t>9733</t>
  </si>
  <si>
    <t>9734</t>
  </si>
  <si>
    <t>9735</t>
  </si>
  <si>
    <t>9736</t>
  </si>
  <si>
    <t>9737</t>
  </si>
  <si>
    <t>9738</t>
  </si>
  <si>
    <t>9739</t>
  </si>
  <si>
    <t>9740</t>
  </si>
  <si>
    <t>9741</t>
  </si>
  <si>
    <t>9742</t>
  </si>
  <si>
    <t>9743</t>
  </si>
  <si>
    <t>9744</t>
  </si>
  <si>
    <t>9745</t>
  </si>
  <si>
    <t>9746</t>
  </si>
  <si>
    <t>9747</t>
  </si>
  <si>
    <t>9748</t>
  </si>
  <si>
    <t>9749</t>
  </si>
  <si>
    <t>9750</t>
  </si>
  <si>
    <t>9751</t>
  </si>
  <si>
    <t>9752</t>
  </si>
  <si>
    <t>9753</t>
  </si>
  <si>
    <t>9754</t>
  </si>
  <si>
    <t>9755</t>
  </si>
  <si>
    <t>9756</t>
  </si>
  <si>
    <t>9757</t>
  </si>
  <si>
    <t>9758</t>
  </si>
  <si>
    <t>9759</t>
  </si>
  <si>
    <t>9760</t>
  </si>
  <si>
    <t>9767</t>
  </si>
  <si>
    <t>9768</t>
  </si>
  <si>
    <t>9769</t>
  </si>
  <si>
    <t>9770</t>
  </si>
  <si>
    <t>9771</t>
  </si>
  <si>
    <t>9772</t>
  </si>
  <si>
    <t>9773</t>
  </si>
  <si>
    <t>9774</t>
  </si>
  <si>
    <t>9775</t>
  </si>
  <si>
    <t>9776</t>
  </si>
  <si>
    <t>9777</t>
  </si>
  <si>
    <t>9778</t>
  </si>
  <si>
    <t>9779</t>
  </si>
  <si>
    <t>9780</t>
  </si>
  <si>
    <t>9781</t>
  </si>
  <si>
    <t>9782</t>
  </si>
  <si>
    <t>9783</t>
  </si>
  <si>
    <t>9784</t>
  </si>
  <si>
    <t>9785</t>
  </si>
  <si>
    <t>9786</t>
  </si>
  <si>
    <t>9787</t>
  </si>
  <si>
    <t>9788</t>
  </si>
  <si>
    <t>9789</t>
  </si>
  <si>
    <t>9790</t>
  </si>
  <si>
    <t>9791</t>
  </si>
  <si>
    <t>9792</t>
  </si>
  <si>
    <t>9793</t>
  </si>
  <si>
    <t>9794</t>
  </si>
  <si>
    <t>9795</t>
  </si>
  <si>
    <t>9796</t>
  </si>
  <si>
    <t>9797</t>
  </si>
  <si>
    <t>9798</t>
  </si>
  <si>
    <t>9799</t>
  </si>
  <si>
    <t>9800</t>
  </si>
  <si>
    <t>9801</t>
  </si>
  <si>
    <t>9802</t>
  </si>
  <si>
    <t>9803</t>
  </si>
  <si>
    <t>9804</t>
  </si>
  <si>
    <t>9805</t>
  </si>
  <si>
    <t>9806</t>
  </si>
  <si>
    <t>9807</t>
  </si>
  <si>
    <t>9808</t>
  </si>
  <si>
    <t>9809</t>
  </si>
  <si>
    <t>9810</t>
  </si>
  <si>
    <t>9861</t>
  </si>
  <si>
    <t>9862</t>
  </si>
  <si>
    <t>9863</t>
  </si>
  <si>
    <t>9864</t>
  </si>
  <si>
    <t>Notary Commissions</t>
  </si>
  <si>
    <t>YPK</t>
  </si>
  <si>
    <t>Breathitt County Clerk</t>
  </si>
  <si>
    <t>William Watkins</t>
  </si>
  <si>
    <t>August 2021, Heath &amp; Life Ins.</t>
  </si>
  <si>
    <t>VOID: P1 Req. 12 Inv. 23566</t>
  </si>
  <si>
    <t>August 2021 Retirement</t>
  </si>
  <si>
    <t>August 2021 - 941</t>
  </si>
  <si>
    <t>Payroll ending 9/10/2021</t>
  </si>
  <si>
    <t># 2860 8/1/2021-8/31/2021</t>
  </si>
  <si>
    <t># E6028 Statement 8/31/2021</t>
  </si>
  <si>
    <t>Notary Application C. Campbell</t>
  </si>
  <si>
    <t>Aug. 2021 Statewithholdings</t>
  </si>
  <si>
    <t>Aug. 2021 UGRLT</t>
  </si>
  <si>
    <t>Statement 8/31/2021</t>
  </si>
  <si>
    <t>Repair of 2011 Yamaha EF2800i EF208001</t>
  </si>
  <si>
    <t>KRWA training</t>
  </si>
  <si>
    <t>Refund to BCFC Assistance Fund- Johnny Keene</t>
  </si>
  <si>
    <t>NSF Lindsey Neace</t>
  </si>
  <si>
    <t>NSF: Charles Sullivan</t>
  </si>
  <si>
    <t>Payroll ending 9/24/2021</t>
  </si>
  <si>
    <t>Sept. 2021, Heath &amp; Life Ins.</t>
  </si>
  <si>
    <t>Occ Tax Q Ending 9/30/2021</t>
  </si>
  <si>
    <t>Uniform allowance</t>
  </si>
  <si>
    <t>Sept. 2021  Retirement</t>
  </si>
  <si>
    <t>Sept. 2021 941 tax</t>
  </si>
  <si>
    <t>NSF M. Whitaker</t>
  </si>
  <si>
    <t>Payroll ending 10/8/2021</t>
  </si>
  <si>
    <t>C. Campbell Notary</t>
  </si>
  <si>
    <t>Checks for 5009454</t>
  </si>
  <si>
    <t>3rd Quarter 2021  Tax</t>
  </si>
  <si>
    <t>3rd Quarter 2021</t>
  </si>
  <si>
    <t>Inv. JT12448 Ad</t>
  </si>
  <si>
    <t>Worker Compensation</t>
  </si>
  <si>
    <t>Acc # E6028</t>
  </si>
  <si>
    <t>Refund</t>
  </si>
  <si>
    <t>Sales Tax</t>
  </si>
  <si>
    <t>Sept. 2021  State Withholding</t>
  </si>
  <si>
    <t>Payroll ending 10/22/2021</t>
  </si>
  <si>
    <t>2021 3rd Quarter payroll and taxes</t>
  </si>
  <si>
    <t>Sept. 2021 UGRLT Tax</t>
  </si>
  <si>
    <t>NSF Janet Jones</t>
  </si>
  <si>
    <t>Payroll ending 11/5/2021</t>
  </si>
  <si>
    <t>Payroll ending 11/15/2021</t>
  </si>
  <si>
    <t>Oct. 2021 Retirement</t>
  </si>
  <si>
    <t>October 2021, Heath &amp; Life Ins.</t>
  </si>
  <si>
    <t>October 2021, Dental</t>
  </si>
  <si>
    <t>NSF Josh Gillum</t>
  </si>
  <si>
    <t>Invoice # 4603</t>
  </si>
  <si>
    <t>Oct. 2021 941</t>
  </si>
  <si>
    <t>Oct. 20, 2021 School Tax</t>
  </si>
  <si>
    <t>Payroll ending 11/19/2021</t>
  </si>
  <si>
    <t>Funds Transfer-9783</t>
  </si>
  <si>
    <t>Nov. 2021, Heath &amp; Life Ins.</t>
  </si>
  <si>
    <t>Payroll ending 12/17/2021</t>
  </si>
  <si>
    <t>Uniform</t>
  </si>
  <si>
    <t>Total 104-Operations &amp; Maintance</t>
  </si>
  <si>
    <t>105-BCFC Water Assistance Fund</t>
  </si>
  <si>
    <t>Total 105-BCFC Water Assistance Fund</t>
  </si>
  <si>
    <t>106-Hwy. 30 west</t>
  </si>
  <si>
    <t>Total 106-Hwy. 30 west</t>
  </si>
  <si>
    <t>108-Townhill - Hwy. 205</t>
  </si>
  <si>
    <t>Total 108-Townhill - Hwy. 205</t>
  </si>
  <si>
    <t>110-Watt's-15 South</t>
  </si>
  <si>
    <t>Total 110-Watt's-15 South</t>
  </si>
  <si>
    <t>111-AML</t>
  </si>
  <si>
    <t>112-AML HWY.1110</t>
  </si>
  <si>
    <t>Total 112-AML HWY.1110</t>
  </si>
  <si>
    <t>113-AML HWY.1110 Phase II</t>
  </si>
  <si>
    <t>Total 113-AML HWY.1110 Phase II</t>
  </si>
  <si>
    <t>114-Turners Creek</t>
  </si>
  <si>
    <t>Total 114-Turners Creek</t>
  </si>
  <si>
    <t>114.5- HWY 315-28</t>
  </si>
  <si>
    <t>Total 114.5- HWY 315-28</t>
  </si>
  <si>
    <t>111-AML - Other</t>
  </si>
  <si>
    <t>Total 111-AML - Other</t>
  </si>
  <si>
    <t>Total 111-AML</t>
  </si>
  <si>
    <t>115-AML HWY. 476</t>
  </si>
  <si>
    <t>Total 115-AML HWY. 476</t>
  </si>
  <si>
    <t>116-Canoe Project</t>
  </si>
  <si>
    <t>Total 116-Canoe Project</t>
  </si>
  <si>
    <t>116.5 Canoe Phase II</t>
  </si>
  <si>
    <t>Total 116.5 Canoe Phase II</t>
  </si>
  <si>
    <t>118-Hwy. 30 East</t>
  </si>
  <si>
    <t>Total 118-Hwy. 30 East</t>
  </si>
  <si>
    <t>120-HWY 30 West</t>
  </si>
  <si>
    <t>Total 120-HWY 30 West</t>
  </si>
  <si>
    <t>122-Panbowl</t>
  </si>
  <si>
    <t>Total 122-Panbowl</t>
  </si>
  <si>
    <t>124-AML Duckhollow</t>
  </si>
  <si>
    <t>Total 124-AML Duckhollow</t>
  </si>
  <si>
    <t>126-Southfork</t>
  </si>
  <si>
    <t>Southfork Phase II</t>
  </si>
  <si>
    <t>Total Southfork Phase II</t>
  </si>
  <si>
    <t>126-Southfork - Other</t>
  </si>
  <si>
    <t>Total 126-Southfork - Other</t>
  </si>
  <si>
    <t>Total 126-Southfork</t>
  </si>
  <si>
    <t>127-Frozen Phase II</t>
  </si>
  <si>
    <t>Total 127-Frozen Phase II</t>
  </si>
  <si>
    <t>128-Frozen</t>
  </si>
  <si>
    <t>Total 128-Frozen</t>
  </si>
  <si>
    <t>128.5-Frozen I-Change Order</t>
  </si>
  <si>
    <t>Total 128.5-Frozen I-Change Order</t>
  </si>
  <si>
    <t>129-Houston</t>
  </si>
  <si>
    <t>Total 129-Houston</t>
  </si>
  <si>
    <t>130-KIA Income</t>
  </si>
  <si>
    <t>Total 130-KIA Income</t>
  </si>
  <si>
    <t>132-1110/28 Multi County</t>
  </si>
  <si>
    <t>Total 132-1110/28 Multi County</t>
  </si>
  <si>
    <t>134-Misc Waterline 2013</t>
  </si>
  <si>
    <t>HWY 205</t>
  </si>
  <si>
    <t>Total HWY 205</t>
  </si>
  <si>
    <t>Roark Branch</t>
  </si>
  <si>
    <t>Total Roark Branch</t>
  </si>
  <si>
    <t>Robinson Fork</t>
  </si>
  <si>
    <t>Total Robinson Fork</t>
  </si>
  <si>
    <t>War Creek</t>
  </si>
  <si>
    <t>Total War Creek</t>
  </si>
  <si>
    <t>134-Misc Waterline 2013 - Other</t>
  </si>
  <si>
    <t>Total 134-Misc Waterline 2013 - Other</t>
  </si>
  <si>
    <t>Total 134-Misc Waterline 2013</t>
  </si>
  <si>
    <t>136-Bethany</t>
  </si>
  <si>
    <t>Total 136-Bethany</t>
  </si>
  <si>
    <t>138 T. Cabinet Line Relocation</t>
  </si>
  <si>
    <t>138- HWY 378 Bridge</t>
  </si>
  <si>
    <t>Total 138- HWY 378 Bridge</t>
  </si>
  <si>
    <t>138-476 Water Line Relocatoin</t>
  </si>
  <si>
    <t>Total 138-476 Water Line Relocatoin</t>
  </si>
  <si>
    <t>138-Water Line  Relocation 315</t>
  </si>
  <si>
    <t>Total 138-Water Line  Relocation 315</t>
  </si>
  <si>
    <t>138 T. Cabinet Line Relocation - Other</t>
  </si>
  <si>
    <t>Total 138 T. Cabinet Line Relocation - Other</t>
  </si>
  <si>
    <t>Total 138 T. Cabinet Line Relocation</t>
  </si>
  <si>
    <t>140-Frozen Phase III</t>
  </si>
  <si>
    <t>Total 140-Frozen Phase III</t>
  </si>
  <si>
    <t>142-FROZEN IV</t>
  </si>
  <si>
    <t>Total 142-FROZEN IV</t>
  </si>
  <si>
    <t>144-KY 2436 AIRPORT ROAD PROJEC</t>
  </si>
  <si>
    <t>Total 144-KY 2436 AIRPORT ROAD PROJEC</t>
  </si>
  <si>
    <t>146 BCWD Water Line Ext.</t>
  </si>
  <si>
    <t>146 BCWD Water Line Ext. P2</t>
  </si>
  <si>
    <t>Total 146 BCWD Water Line Ext. P2</t>
  </si>
  <si>
    <t>BCWD Water Line Ext. P1</t>
  </si>
  <si>
    <t>Total BCWD Water Line Ext. P1</t>
  </si>
  <si>
    <t>BCWD Waterline Ext P3</t>
  </si>
  <si>
    <t>Total BCWD Waterline Ext P3</t>
  </si>
  <si>
    <t>146 BCWD Water Line Ext. - Other</t>
  </si>
  <si>
    <t>Total 146 BCWD Water Line Ext. - Other</t>
  </si>
  <si>
    <t>Total 146 BCWD Water Line Ext.</t>
  </si>
  <si>
    <t>Accounts Receivable</t>
  </si>
  <si>
    <t>124-Accounts Receivable</t>
  </si>
  <si>
    <t>Total 124-Accounts Receivable</t>
  </si>
  <si>
    <t>126-Allow. for doubtful account</t>
  </si>
  <si>
    <t>Total 126-Allow. for doubtful account</t>
  </si>
  <si>
    <t>Accounts Receivable - Other</t>
  </si>
  <si>
    <t>Total Accounts Receivable - Other</t>
  </si>
  <si>
    <t>Total Accounts Receivable</t>
  </si>
  <si>
    <t>180-Contruction Accts. Rec</t>
  </si>
  <si>
    <t>Total 180-Contruction Accts. Rec</t>
  </si>
  <si>
    <t>199-Cash on hand</t>
  </si>
  <si>
    <t>Total 199-Cash on hand</t>
  </si>
  <si>
    <t>Due From Other Funds</t>
  </si>
  <si>
    <t>Total Due From Other Funds</t>
  </si>
  <si>
    <t>Undeposited Funds</t>
  </si>
  <si>
    <t>Total Undeposited Funds</t>
  </si>
  <si>
    <t>Fixed Assets</t>
  </si>
  <si>
    <t>204-Water lines</t>
  </si>
  <si>
    <t>204.1 Houston Project</t>
  </si>
  <si>
    <t>CS Construction</t>
  </si>
  <si>
    <t>Total CS Construction</t>
  </si>
  <si>
    <t>CS Engineering</t>
  </si>
  <si>
    <t>Total CS Engineering</t>
  </si>
  <si>
    <t>CS MISC</t>
  </si>
  <si>
    <t>Admin</t>
  </si>
  <si>
    <t>Total Admin</t>
  </si>
  <si>
    <t>Advertising</t>
  </si>
  <si>
    <t>Total Advertising</t>
  </si>
  <si>
    <t>Legal Fees</t>
  </si>
  <si>
    <t>Total Legal Fees</t>
  </si>
  <si>
    <t>CS MISC - Other</t>
  </si>
  <si>
    <t>Total CS MISC - Other</t>
  </si>
  <si>
    <t>Total CS MISC</t>
  </si>
  <si>
    <t>KIA-Engineering</t>
  </si>
  <si>
    <t>Total KIA-Engineering</t>
  </si>
  <si>
    <t>KIA-MISC</t>
  </si>
  <si>
    <t>Admin.</t>
  </si>
  <si>
    <t>Total Admin.</t>
  </si>
  <si>
    <t>KIA-MISC - Other</t>
  </si>
  <si>
    <t>Total KIA-MISC - Other</t>
  </si>
  <si>
    <t>Total KIA-MISC</t>
  </si>
  <si>
    <t>KIA -Construction</t>
  </si>
  <si>
    <t>Total KIA -Construction</t>
  </si>
  <si>
    <t>204.1 Houston Project - Other</t>
  </si>
  <si>
    <t>Total 204.1 Houston Project - Other</t>
  </si>
  <si>
    <t>Total 204.1 Houston Project</t>
  </si>
  <si>
    <t>204.10 HWY 378 Bridge</t>
  </si>
  <si>
    <t>Total 204.10 HWY 378 Bridge</t>
  </si>
  <si>
    <t>204.11 Airport Road Project</t>
  </si>
  <si>
    <t>Construction</t>
  </si>
  <si>
    <t>Total Construction</t>
  </si>
  <si>
    <t>Engineering</t>
  </si>
  <si>
    <t>Total Engineering</t>
  </si>
  <si>
    <t>Misc.</t>
  </si>
  <si>
    <t>Total Misc.</t>
  </si>
  <si>
    <t>204.11 Airport Road Project - Other</t>
  </si>
  <si>
    <t>Total 204.11 Airport Road Project - Other</t>
  </si>
  <si>
    <t>Total 204.11 Airport Road Project</t>
  </si>
  <si>
    <t>204.13 2019 BCWD Water Line Ext</t>
  </si>
  <si>
    <t>Legal/Misc.</t>
  </si>
  <si>
    <t>Total Legal/Misc.</t>
  </si>
  <si>
    <t>204.13 2019 BCWD Water Line Ext - Other</t>
  </si>
  <si>
    <t>Total 204.13 2019 BCWD Water Line Ext - Other</t>
  </si>
  <si>
    <t>Total 204.13 2019 BCWD Water Line Ext</t>
  </si>
  <si>
    <t>204.2 SouthFork Project</t>
  </si>
  <si>
    <t>CBDG-Construction</t>
  </si>
  <si>
    <t>Total CBDG-Construction</t>
  </si>
  <si>
    <t>CBDG-Engineering</t>
  </si>
  <si>
    <t>Total CBDG-Engineering</t>
  </si>
  <si>
    <t>CBDG MISC</t>
  </si>
  <si>
    <t>CEDA</t>
  </si>
  <si>
    <t>Total CEDA</t>
  </si>
  <si>
    <t>CBDG MISC - Other</t>
  </si>
  <si>
    <t>Total CBDG MISC - Other</t>
  </si>
  <si>
    <t>Total CBDG MISC</t>
  </si>
  <si>
    <t>Coal Sev- Construction</t>
  </si>
  <si>
    <t>Total Coal Sev- Construction</t>
  </si>
  <si>
    <t>Coal Sev-Engineering</t>
  </si>
  <si>
    <t>Total Coal Sev-Engineering</t>
  </si>
  <si>
    <t>Coal Sev-MISC</t>
  </si>
  <si>
    <t>Legal</t>
  </si>
  <si>
    <t>Total Legal</t>
  </si>
  <si>
    <t>Coal Sev-MISC - Other</t>
  </si>
  <si>
    <t>Total Coal Sev-MISC - Other</t>
  </si>
  <si>
    <t>Total Coal Sev-MISC</t>
  </si>
  <si>
    <t>KIA Cecil Claire Project</t>
  </si>
  <si>
    <t>Total KIA Cecil Claire Project</t>
  </si>
  <si>
    <t>KIA Contruction</t>
  </si>
  <si>
    <t>Total KIA Contruction</t>
  </si>
  <si>
    <t>KIA Engineering</t>
  </si>
  <si>
    <t>Total KIA Engineering</t>
  </si>
  <si>
    <t>204.2 SouthFork Project - Other</t>
  </si>
  <si>
    <t>Total 204.2 SouthFork Project - Other</t>
  </si>
  <si>
    <t>Total 204.2 SouthFork Project</t>
  </si>
  <si>
    <t>204.3-Canoe Project</t>
  </si>
  <si>
    <t>EPA Construction</t>
  </si>
  <si>
    <t>Total EPA Construction</t>
  </si>
  <si>
    <t>KIA-Construction</t>
  </si>
  <si>
    <t>Total KIA-Construction</t>
  </si>
  <si>
    <t>KIA-SRF-Misc</t>
  </si>
  <si>
    <t>Total KIA-SRF-Misc</t>
  </si>
  <si>
    <t>KIA-SRF Engineering</t>
  </si>
  <si>
    <t>Total KIA-SRF Engineering</t>
  </si>
  <si>
    <t>204.3-Canoe Project - Other</t>
  </si>
  <si>
    <t>Total 204.3-Canoe Project - Other</t>
  </si>
  <si>
    <t>Total 204.3-Canoe Project</t>
  </si>
  <si>
    <t>204.5-MISC. PROJECTS 2013</t>
  </si>
  <si>
    <t>HWY 205 - Other</t>
  </si>
  <si>
    <t>Total HWY 205 - Other</t>
  </si>
  <si>
    <t>Roark Branch - Other</t>
  </si>
  <si>
    <t>Total Roark Branch - Other</t>
  </si>
  <si>
    <t>Robinson Fork - Other</t>
  </si>
  <si>
    <t>Total Robinson Fork - Other</t>
  </si>
  <si>
    <t>War Creek - Other</t>
  </si>
  <si>
    <t>Total War Creek - Other</t>
  </si>
  <si>
    <t>204.5-MISC. PROJECTS 2013 - Other</t>
  </si>
  <si>
    <t>Total 204.5-MISC. PROJECTS 2013 - Other</t>
  </si>
  <si>
    <t>Total 204.5-MISC. PROJECTS 2013</t>
  </si>
  <si>
    <t>204.5 Bethany Water Lines</t>
  </si>
  <si>
    <t>204.5 Bethany Water Lines - Other</t>
  </si>
  <si>
    <t>Total 204.5 Bethany Water Lines - Other</t>
  </si>
  <si>
    <t>Total 204.5 Bethany Water Lines</t>
  </si>
  <si>
    <t>204.6 1110/28 Interconnection</t>
  </si>
  <si>
    <t>204.6 1110/28 Interconnection - Other</t>
  </si>
  <si>
    <t>Total 204.6 1110/28 Interconnection - Other</t>
  </si>
  <si>
    <t>Total 204.6 1110/28 Interconnection</t>
  </si>
  <si>
    <t>204.7- Bridge Relocation 315/30</t>
  </si>
  <si>
    <t>Total 204.7- Bridge Relocation 315/30</t>
  </si>
  <si>
    <t>204.8-Frozen I Change Order-</t>
  </si>
  <si>
    <t>Total 204.8-Frozen I Change Order-</t>
  </si>
  <si>
    <t>204.9 476 Bridge Relocation</t>
  </si>
  <si>
    <t>Total 204.9 476 Bridge Relocation</t>
  </si>
  <si>
    <t>Administration</t>
  </si>
  <si>
    <t>Total Administration</t>
  </si>
  <si>
    <t>315-28</t>
  </si>
  <si>
    <t>Total 315-28</t>
  </si>
  <si>
    <t>AML HWY 476 Project</t>
  </si>
  <si>
    <t>Total AML HWY 476 Project</t>
  </si>
  <si>
    <t>Bill</t>
  </si>
  <si>
    <t>9811</t>
  </si>
  <si>
    <t>9812</t>
  </si>
  <si>
    <t>9813</t>
  </si>
  <si>
    <t>9814</t>
  </si>
  <si>
    <t>9815</t>
  </si>
  <si>
    <t>9816</t>
  </si>
  <si>
    <t>9817</t>
  </si>
  <si>
    <t>9818</t>
  </si>
  <si>
    <t>9819</t>
  </si>
  <si>
    <t>9820</t>
  </si>
  <si>
    <t>9821</t>
  </si>
  <si>
    <t>9822</t>
  </si>
  <si>
    <t>9823</t>
  </si>
  <si>
    <t>9824</t>
  </si>
  <si>
    <t>9825</t>
  </si>
  <si>
    <t>9826</t>
  </si>
  <si>
    <t>9827</t>
  </si>
  <si>
    <t>9828</t>
  </si>
  <si>
    <t>9829</t>
  </si>
  <si>
    <t>9830</t>
  </si>
  <si>
    <t>9831</t>
  </si>
  <si>
    <t>9832</t>
  </si>
  <si>
    <t>9833</t>
  </si>
  <si>
    <t>9834</t>
  </si>
  <si>
    <t>9835</t>
  </si>
  <si>
    <t>9836</t>
  </si>
  <si>
    <t>9837</t>
  </si>
  <si>
    <t>9838</t>
  </si>
  <si>
    <t>9839</t>
  </si>
  <si>
    <t>9840</t>
  </si>
  <si>
    <t>9841</t>
  </si>
  <si>
    <t>9842</t>
  </si>
  <si>
    <t>9843</t>
  </si>
  <si>
    <t>9844</t>
  </si>
  <si>
    <t>9845</t>
  </si>
  <si>
    <t>9846</t>
  </si>
  <si>
    <t>9847</t>
  </si>
  <si>
    <t>9848</t>
  </si>
  <si>
    <t>9849</t>
  </si>
  <si>
    <t>9850</t>
  </si>
  <si>
    <t>9851</t>
  </si>
  <si>
    <t>9852</t>
  </si>
  <si>
    <t>9853</t>
  </si>
  <si>
    <t>9854</t>
  </si>
  <si>
    <t>9855</t>
  </si>
  <si>
    <t>9856</t>
  </si>
  <si>
    <t>9857</t>
  </si>
  <si>
    <t>9858</t>
  </si>
  <si>
    <t>9859</t>
  </si>
  <si>
    <t>9860</t>
  </si>
  <si>
    <t>315</t>
  </si>
  <si>
    <t>328</t>
  </si>
  <si>
    <t>329</t>
  </si>
  <si>
    <t>319</t>
  </si>
  <si>
    <t>324</t>
  </si>
  <si>
    <t>334</t>
  </si>
  <si>
    <t>327</t>
  </si>
  <si>
    <t>326</t>
  </si>
  <si>
    <t>309</t>
  </si>
  <si>
    <t>310</t>
  </si>
  <si>
    <t>311</t>
  </si>
  <si>
    <t>312</t>
  </si>
  <si>
    <t>313</t>
  </si>
  <si>
    <t>314</t>
  </si>
  <si>
    <t>317</t>
  </si>
  <si>
    <t>316</t>
  </si>
  <si>
    <t>318</t>
  </si>
  <si>
    <t>321</t>
  </si>
  <si>
    <t>322</t>
  </si>
  <si>
    <t>320</t>
  </si>
  <si>
    <t>332</t>
  </si>
  <si>
    <t>325</t>
  </si>
  <si>
    <t>333</t>
  </si>
  <si>
    <t>335</t>
  </si>
  <si>
    <t>330</t>
  </si>
  <si>
    <t>336</t>
  </si>
  <si>
    <t>337</t>
  </si>
  <si>
    <t>Breathitt Building and Farm Supply L.L.C.</t>
  </si>
  <si>
    <t>HotRod's Heavy Equipment Repair L.L.C.</t>
  </si>
  <si>
    <t>Roeding Insurance</t>
  </si>
  <si>
    <t>KRADD</t>
  </si>
  <si>
    <t>CSX</t>
  </si>
  <si>
    <t>Payroll ending 12/3/2021</t>
  </si>
  <si>
    <t>November 2021 Retirement</t>
  </si>
  <si>
    <t>Nov 2021 -941</t>
  </si>
  <si>
    <t># 11</t>
  </si>
  <si>
    <t>VOID: Nov. 2021 postage for bills</t>
  </si>
  <si>
    <t># 1220</t>
  </si>
  <si>
    <t># JT12883</t>
  </si>
  <si>
    <t># 2861</t>
  </si>
  <si>
    <t>Policy # 389 27 85</t>
  </si>
  <si>
    <t>Nov. 2021 postage for bills</t>
  </si>
  <si>
    <t>Nov. 2021 UGRLT</t>
  </si>
  <si>
    <t>Dec. 2021 Statewithholding</t>
  </si>
  <si>
    <t>Funds Transfer-9832</t>
  </si>
  <si>
    <t>Phase 2 Req. 1  Inv. 1</t>
  </si>
  <si>
    <t>VOID: Phase 2 Req 2 Invoice 23465</t>
  </si>
  <si>
    <t>Phase 2 Req 2 Invoice 23465</t>
  </si>
  <si>
    <t>phase 2 Req 4 inv. 23523</t>
  </si>
  <si>
    <t>Phase 2 Req 5, Inv. 23550</t>
  </si>
  <si>
    <t># 2</t>
  </si>
  <si>
    <t># 1</t>
  </si>
  <si>
    <t># 23451</t>
  </si>
  <si>
    <t>Phase 1 Req. 8 Inv. # 3</t>
  </si>
  <si>
    <t>Phase 1 Req. 8 Inv. # 2</t>
  </si>
  <si>
    <t>Phase 1 Req. 8 Inv. # 23457</t>
  </si>
  <si>
    <t>P1 Req 9 Invoice 9063612</t>
  </si>
  <si>
    <t>P1 Req 9 Invoice 4</t>
  </si>
  <si>
    <t>P1 Req. 9 Invoice 23490</t>
  </si>
  <si>
    <t>VOID: P1. Req 10 Inv. 23522</t>
  </si>
  <si>
    <t>P1 Req 10 Inv. 5</t>
  </si>
  <si>
    <t>P1. Req 10 Inv. 23522</t>
  </si>
  <si>
    <t>Req. Reg 11 Inv. 6</t>
  </si>
  <si>
    <t>P 1 Req. 11 Inv. 23549</t>
  </si>
  <si>
    <t>P1 Req 10 Inv. 23522</t>
  </si>
  <si>
    <t>P1 Req. 11 Inv. 3</t>
  </si>
  <si>
    <t>P1 Req 12 Inv. 7</t>
  </si>
  <si>
    <t>P1 Req. 12 Inv. 23566</t>
  </si>
  <si>
    <t>516- ARC</t>
  </si>
  <si>
    <t>BCWD Waterline Ext P2</t>
  </si>
  <si>
    <t>2019 BCWD Water Line Ext.</t>
  </si>
  <si>
    <t>Duck Hollow</t>
  </si>
  <si>
    <t>Total Duck Hollow</t>
  </si>
  <si>
    <t>Frozen</t>
  </si>
  <si>
    <t>Total Frozen</t>
  </si>
  <si>
    <t>Frozen III</t>
  </si>
  <si>
    <t>Total Frozen III</t>
  </si>
  <si>
    <t>Frozen IV</t>
  </si>
  <si>
    <t>Total Frozen IV</t>
  </si>
  <si>
    <t>Frozen Phase II</t>
  </si>
  <si>
    <t>Total Frozen Phase II</t>
  </si>
  <si>
    <t>Frozen PI Change Order I</t>
  </si>
  <si>
    <t>Total Frozen PI Change Order I</t>
  </si>
  <si>
    <t>Construction - Other</t>
  </si>
  <si>
    <t>Total Construction - Other</t>
  </si>
  <si>
    <t>AML 315/28</t>
  </si>
  <si>
    <t>Total AML 315/28</t>
  </si>
  <si>
    <t>AML Duck Hollow Project</t>
  </si>
  <si>
    <t>Total AML Duck Hollow Project</t>
  </si>
  <si>
    <t>AML HWY 476</t>
  </si>
  <si>
    <t>Total AML HWY 476</t>
  </si>
  <si>
    <t>Frozen 3</t>
  </si>
  <si>
    <t>Total Frozen 3</t>
  </si>
  <si>
    <t>Frozen VI</t>
  </si>
  <si>
    <t>Total Frozen VI</t>
  </si>
  <si>
    <t>Engineering - Other</t>
  </si>
  <si>
    <t>Total Engineering - Other</t>
  </si>
  <si>
    <t>Frozen-AML</t>
  </si>
  <si>
    <t>Total Frozen-AML</t>
  </si>
  <si>
    <t>HWY 476</t>
  </si>
  <si>
    <t>Total HWY 476</t>
  </si>
  <si>
    <t>Legal - Other</t>
  </si>
  <si>
    <t>Total Legal - Other</t>
  </si>
  <si>
    <t>Uncategorized Service</t>
  </si>
  <si>
    <t>Frozen Phase IV</t>
  </si>
  <si>
    <t>Total Frozen Phase IV</t>
  </si>
  <si>
    <t>KIA Cecil Claire</t>
  </si>
  <si>
    <t>Total KIA Cecil Claire</t>
  </si>
  <si>
    <t>Uncategorized Service - Other</t>
  </si>
  <si>
    <t>Total Uncategorized Service - Other</t>
  </si>
  <si>
    <t>Total Uncategorized Service</t>
  </si>
  <si>
    <t>204-Water lines - Other</t>
  </si>
  <si>
    <t>Total 204-Water lines - Other</t>
  </si>
  <si>
    <t>Total 204-Water lines</t>
  </si>
  <si>
    <t>204.4 Cecil Claire Project-KIA</t>
  </si>
  <si>
    <t>Total 204.4 Cecil Claire Project-KIA</t>
  </si>
  <si>
    <t>Equipment-2012- $21,029.74</t>
  </si>
  <si>
    <t>Total Equipment-2012- $21,029.74</t>
  </si>
  <si>
    <t>Equipment 2015-$50,000.00</t>
  </si>
  <si>
    <t>Total Equipment 2015-$50,000.00</t>
  </si>
  <si>
    <t>Equipment 2021</t>
  </si>
  <si>
    <t>Total Equipment 2021</t>
  </si>
  <si>
    <t>206-Vehicles/Equiptment - Other</t>
  </si>
  <si>
    <t>Total 206-Vehicles/Equiptment - Other</t>
  </si>
  <si>
    <t>Total 206-Vehicles/Equiptment</t>
  </si>
  <si>
    <t>208-Office equipment</t>
  </si>
  <si>
    <t>Total 208-Office equipment</t>
  </si>
  <si>
    <t>220-Allowance for depreciation</t>
  </si>
  <si>
    <t>Total 220-Allowance for depreciation</t>
  </si>
  <si>
    <t>Fixed Assets - Other</t>
  </si>
  <si>
    <t>Total Fixed Assets - Other</t>
  </si>
  <si>
    <t>Total Fixed Assets</t>
  </si>
  <si>
    <t>252-Prepaid insurance</t>
  </si>
  <si>
    <t>Total 252-Prepaid insurance</t>
  </si>
  <si>
    <t>2106802800</t>
  </si>
  <si>
    <t>2107608500</t>
  </si>
  <si>
    <t>2108702900</t>
  </si>
  <si>
    <t>2109301800</t>
  </si>
  <si>
    <t>2702506400</t>
  </si>
  <si>
    <t>2705404400</t>
  </si>
  <si>
    <t>1415100</t>
  </si>
  <si>
    <t>1286800</t>
  </si>
  <si>
    <t>1749000</t>
  </si>
  <si>
    <t>1243040</t>
  </si>
  <si>
    <t>1273120</t>
  </si>
  <si>
    <t>1227225</t>
  </si>
  <si>
    <t>2706612800</t>
  </si>
  <si>
    <t>2706613100</t>
  </si>
  <si>
    <t>2708503500</t>
  </si>
  <si>
    <t>2708606000</t>
  </si>
  <si>
    <t>2800301400</t>
  </si>
  <si>
    <t>3203900700</t>
  </si>
  <si>
    <t>3301502300</t>
  </si>
  <si>
    <t>153144</t>
  </si>
  <si>
    <t>153147</t>
  </si>
  <si>
    <t>153148</t>
  </si>
  <si>
    <t>153145</t>
  </si>
  <si>
    <t>153143</t>
  </si>
  <si>
    <t>153146</t>
  </si>
  <si>
    <t>2706307300</t>
  </si>
  <si>
    <t>038-809-774-1-2</t>
  </si>
  <si>
    <t>036-859-700-0-0</t>
  </si>
  <si>
    <t>038-030-977-0-2</t>
  </si>
  <si>
    <t>035-229-982-0-6</t>
  </si>
  <si>
    <t>037-648-246-0-7</t>
  </si>
  <si>
    <t>039-794-678-0-4</t>
  </si>
  <si>
    <t>032-631-497-0-4</t>
  </si>
  <si>
    <t>036-198-358-0-8</t>
  </si>
  <si>
    <t>034-719-577-0-8</t>
  </si>
  <si>
    <t>036-332-904-0-2</t>
  </si>
  <si>
    <t>038-822-455-0-3</t>
  </si>
  <si>
    <t>030-485-822-0-3</t>
  </si>
  <si>
    <t>033-904-074-0-5</t>
  </si>
  <si>
    <t>033-393-050-0-9</t>
  </si>
  <si>
    <t>031-957-298-0-5</t>
  </si>
  <si>
    <t>035-740-589-0-9</t>
  </si>
  <si>
    <t>031-828-083-0-7</t>
  </si>
  <si>
    <t>039-028-852-0-5</t>
  </si>
  <si>
    <t>037-376-743-0-3</t>
  </si>
  <si>
    <t>033-377-100-0-2</t>
  </si>
  <si>
    <t>035-008-164-0-4</t>
  </si>
  <si>
    <t>032-002-665-0-4</t>
  </si>
  <si>
    <t>106242</t>
  </si>
  <si>
    <t>035-394-917-0-8</t>
  </si>
  <si>
    <t>ARC</t>
  </si>
  <si>
    <t>Breathitt County Water District Reserves</t>
  </si>
  <si>
    <t>Short Lived</t>
  </si>
  <si>
    <t>Loan payment</t>
  </si>
  <si>
    <t>Reseve Payment for F11-07 Loan</t>
  </si>
  <si>
    <t>Nov. 2020 State Withholdings</t>
  </si>
  <si>
    <t># 23440</t>
  </si>
  <si>
    <t>HWY 30 PS (telementry)12/21/20</t>
  </si>
  <si>
    <t>HWY 1110 (PRV)</t>
  </si>
  <si>
    <t>HWY 30 East (Repaired Heater) 12/21/20</t>
  </si>
  <si>
    <t>Garage (worked on lights)</t>
  </si>
  <si>
    <t>476 Repeater (power supply)</t>
  </si>
  <si>
    <t>Dental Reimbursement for payroll 1/1/2021</t>
  </si>
  <si>
    <t>Invoice # 4051</t>
  </si>
  <si>
    <t>Uniform Allowance</t>
  </si>
  <si>
    <t>February  2021</t>
  </si>
  <si>
    <t>802-Legal and accounting</t>
  </si>
  <si>
    <t>823-Rent</t>
  </si>
  <si>
    <t>Eva Fugate</t>
  </si>
  <si>
    <t>860-Utilities</t>
  </si>
  <si>
    <t>605-Water purchased</t>
  </si>
  <si>
    <t>855-Telephone</t>
  </si>
  <si>
    <t>342-Accrued State Tax</t>
  </si>
  <si>
    <t>831-Supplies</t>
  </si>
  <si>
    <t>Roscoe Noble (103.99)</t>
  </si>
  <si>
    <t>770-Contract labor</t>
  </si>
  <si>
    <t>343-Accrued Local Tax</t>
  </si>
  <si>
    <t>Service &amp; Repair</t>
  </si>
  <si>
    <t>848-School Tax (URGLT)</t>
  </si>
  <si>
    <t>329- Accrued Dental/Vision Ins.</t>
  </si>
  <si>
    <t>849-Sales Tax</t>
  </si>
  <si>
    <t>846-State Unemployment Tax</t>
  </si>
  <si>
    <t>821-Professional fees</t>
  </si>
  <si>
    <t>USPS Stamps</t>
  </si>
  <si>
    <t>830-Software Support</t>
  </si>
  <si>
    <t>Roscoe Noble</t>
  </si>
  <si>
    <t>607-Water analysis</t>
  </si>
  <si>
    <t>Snapper Strong</t>
  </si>
  <si>
    <t>810-Office expense</t>
  </si>
  <si>
    <t>151685</t>
  </si>
  <si>
    <t>033-393-050--9</t>
  </si>
  <si>
    <t>030-485-822-822-0-3</t>
  </si>
  <si>
    <t>4118</t>
  </si>
  <si>
    <t>001571</t>
  </si>
  <si>
    <t>152352</t>
  </si>
  <si>
    <t>033-393--050-0-9</t>
  </si>
  <si>
    <t>152354</t>
  </si>
  <si>
    <t>152355</t>
  </si>
  <si>
    <t>00100991903</t>
  </si>
  <si>
    <t>174690236001</t>
  </si>
  <si>
    <t>174690237001</t>
  </si>
  <si>
    <t>174690236002</t>
  </si>
  <si>
    <t>173609585001</t>
  </si>
  <si>
    <t>152366</t>
  </si>
  <si>
    <t>May 941</t>
  </si>
  <si>
    <t># 152367</t>
  </si>
  <si>
    <t># 152366</t>
  </si>
  <si>
    <t>805-Maintenance</t>
  </si>
  <si>
    <t>427-Interest Expense</t>
  </si>
  <si>
    <t>Liabilty Ins</t>
  </si>
  <si>
    <t>850-PSC-Tax</t>
  </si>
  <si>
    <t>2811132-000</t>
  </si>
  <si>
    <t>07192101</t>
  </si>
  <si>
    <t>07202104</t>
  </si>
  <si>
    <t>07192102</t>
  </si>
  <si>
    <t>07202101</t>
  </si>
  <si>
    <t>152377</t>
  </si>
  <si>
    <t>152376</t>
  </si>
  <si>
    <t>152375</t>
  </si>
  <si>
    <t>033-393-050-09</t>
  </si>
  <si>
    <t>32039000700</t>
  </si>
  <si>
    <t>SCADA</t>
  </si>
  <si>
    <t>476 Pump Station</t>
  </si>
  <si>
    <t>Garage</t>
  </si>
  <si>
    <t>Town Hill</t>
  </si>
  <si>
    <t>Payroll ending 7/30/2020</t>
  </si>
  <si>
    <t>Aug. 2021, Heath &amp; Life Ins.</t>
  </si>
  <si>
    <t>2860</t>
  </si>
  <si>
    <t>Aug 2021 State Withholding</t>
  </si>
  <si>
    <t>Sept. 2022 Statewithholdings</t>
  </si>
  <si>
    <t>Bobby Thorpe Jr.</t>
  </si>
  <si>
    <t>992959</t>
  </si>
  <si>
    <t>992958</t>
  </si>
  <si>
    <t>037-393-050-0-9</t>
  </si>
  <si>
    <t>992957</t>
  </si>
  <si>
    <t>JT12750</t>
  </si>
  <si>
    <t>21068028000</t>
  </si>
  <si>
    <t>27066128000</t>
  </si>
  <si>
    <t>033-377-100-02</t>
  </si>
  <si>
    <t>2861</t>
  </si>
  <si>
    <t>water</t>
  </si>
  <si>
    <t>Invoice # 992959</t>
  </si>
  <si>
    <t>397 PRV Vault</t>
  </si>
  <si>
    <t>South Fork Tank</t>
  </si>
  <si>
    <t>South Fork Tank  Bad lighting arrestor</t>
  </si>
  <si>
    <t>782-Equipment rental</t>
  </si>
  <si>
    <t>Total 314-Accounts payable</t>
  </si>
  <si>
    <t>315-Construction Acct. Payable</t>
  </si>
  <si>
    <t>Total 315-Construction Acct. Payable</t>
  </si>
  <si>
    <t>320-Withheld tax-Federal</t>
  </si>
  <si>
    <t>Total 320-Withheld tax-Federal</t>
  </si>
  <si>
    <t>322-Withheld tax-FICA/Medicare</t>
  </si>
  <si>
    <t>Total 322-Withheld tax-FICA/Medicare</t>
  </si>
  <si>
    <t>324-Withheld tax-City</t>
  </si>
  <si>
    <t>Total 324-Withheld tax-City</t>
  </si>
  <si>
    <t>326-Withheld tax-Kentucky</t>
  </si>
  <si>
    <t>Total 326-Withheld tax-Kentucky</t>
  </si>
  <si>
    <t>328-Withheld tax-County</t>
  </si>
  <si>
    <t>Total 328-Withheld tax-County</t>
  </si>
  <si>
    <t>Total 329- Accrued Dental/Vision Ins.</t>
  </si>
  <si>
    <t>330-Accrued Retirement</t>
  </si>
  <si>
    <t>Total 330-Accrued Retirement</t>
  </si>
  <si>
    <t>331-Accrued Life Insurance</t>
  </si>
  <si>
    <t>Total 331-Accrued Life Insurance</t>
  </si>
  <si>
    <t>332-Payroll Deduction-Child Sup</t>
  </si>
  <si>
    <t>Total Roscoe Noble (103.99)</t>
  </si>
  <si>
    <t>332-Payroll Deduction-Child Sup - Other</t>
  </si>
  <si>
    <t>Total 332-Payroll Deduction-Child Sup - Other</t>
  </si>
  <si>
    <t>Total 332-Payroll Deduction-Child Sup</t>
  </si>
  <si>
    <t>332-Withheld group insurance</t>
  </si>
  <si>
    <t>Total 332-Withheld group insurance</t>
  </si>
  <si>
    <t>333-Accrued Health Ins.</t>
  </si>
  <si>
    <t>Total 333-Accrued Health Ins.</t>
  </si>
  <si>
    <t>362-Accrued-Local Tax</t>
  </si>
  <si>
    <t>Total 362-Accrued-Local Tax</t>
  </si>
  <si>
    <t>Accrued Taxes</t>
  </si>
  <si>
    <t>358-Accrued-School Tax</t>
  </si>
  <si>
    <t>Total 358-Accrued-School Tax</t>
  </si>
  <si>
    <t>360-Accrued-Sales Tax</t>
  </si>
  <si>
    <t>Total 360-Accrued-Sales Tax</t>
  </si>
  <si>
    <t>Accrued Payroll Taxes</t>
  </si>
  <si>
    <t>341-Accrued Federal Tax</t>
  </si>
  <si>
    <t>NSF Barter Collins</t>
  </si>
  <si>
    <t>Total 341-Accrued Federal Tax</t>
  </si>
  <si>
    <t>Total 342-Accrued State Tax</t>
  </si>
  <si>
    <t>September 2021 Statewithholdings</t>
  </si>
  <si>
    <t>3rd Quarter 2021 Tax</t>
  </si>
  <si>
    <t>Total 343-Accrued Local Tax</t>
  </si>
  <si>
    <t>Accrued Payroll Taxes - Other</t>
  </si>
  <si>
    <t>Total Accrued Payroll Taxes - Other</t>
  </si>
  <si>
    <t>Total Accrued Payroll Taxes</t>
  </si>
  <si>
    <t>Accrued Taxes - Other</t>
  </si>
  <si>
    <t>Total Accrued Taxes - Other</t>
  </si>
  <si>
    <t>Total Accrued Taxes</t>
  </si>
  <si>
    <t>Due to Other Funds</t>
  </si>
  <si>
    <t>Total Due to Other Funds</t>
  </si>
  <si>
    <t>221.1- KIA Loan F209-05</t>
  </si>
  <si>
    <t>Total 221.1- KIA Loan F209-05</t>
  </si>
  <si>
    <t>221.2-Rural Development Loan</t>
  </si>
  <si>
    <t>Total 221.2-Rural Development Loan</t>
  </si>
  <si>
    <t>221.3-KIA-SRF Multi Loan F11-07</t>
  </si>
  <si>
    <t>Total 221.3-KIA-SRF Multi Loan F11-07</t>
  </si>
  <si>
    <t>Equity</t>
  </si>
  <si>
    <t>400-Opening Balance</t>
  </si>
  <si>
    <t>Total 400-Opening Balance</t>
  </si>
  <si>
    <t>498-Retained earnings</t>
  </si>
  <si>
    <t>Total 498-Retained earnings</t>
  </si>
  <si>
    <t>Equity - Other</t>
  </si>
  <si>
    <t>Total Equity - Other</t>
  </si>
  <si>
    <t>Total Equity</t>
  </si>
  <si>
    <t>Retained Earnings</t>
  </si>
  <si>
    <t>Total Retained Earnings</t>
  </si>
  <si>
    <t>Fees</t>
  </si>
  <si>
    <t>Total Fees</t>
  </si>
  <si>
    <t>500-Water Sales - Other</t>
  </si>
  <si>
    <t>Water Customers</t>
  </si>
  <si>
    <t>Walker  Communications</t>
  </si>
  <si>
    <t>David McIntosh</t>
  </si>
  <si>
    <t>q</t>
  </si>
  <si>
    <t>Debbie Watts</t>
  </si>
  <si>
    <t>Fee- Lindsay White</t>
  </si>
  <si>
    <t>Hayden Thomas</t>
  </si>
  <si>
    <t>Loretta Hall</t>
  </si>
  <si>
    <t>Antointte Lacaria</t>
  </si>
  <si>
    <t>Sarah Napier</t>
  </si>
  <si>
    <t>Antoinette Lacaria</t>
  </si>
  <si>
    <t>NSF:  Charles Sullivan</t>
  </si>
  <si>
    <t>Total 500-Water Sales - Other</t>
  </si>
  <si>
    <t>Total 500-Water Sales</t>
  </si>
  <si>
    <t>Total 502-Tap On Fee</t>
  </si>
  <si>
    <t>504-Breathitt Co. Fiscal Court</t>
  </si>
  <si>
    <t>30 East</t>
  </si>
  <si>
    <t>Total 30 East</t>
  </si>
  <si>
    <t>BCFC Water Assistance Fund</t>
  </si>
  <si>
    <t>Total BCFC Water Assistance Fund</t>
  </si>
  <si>
    <t>Canoe</t>
  </si>
  <si>
    <t>Total Canoe</t>
  </si>
  <si>
    <t>End of HWY 205</t>
  </si>
  <si>
    <t>Total End of HWY 205</t>
  </si>
  <si>
    <t>Equipment Fund 2015</t>
  </si>
  <si>
    <t>Total Equipment Fund 2015</t>
  </si>
  <si>
    <t>KACO Bridge Loan</t>
  </si>
  <si>
    <t>Total KACO Bridge Loan</t>
  </si>
  <si>
    <t>NOAA-Airport Project</t>
  </si>
  <si>
    <t>Total NOAA-Airport Project</t>
  </si>
  <si>
    <t>Panbowl</t>
  </si>
  <si>
    <t>Total Panbowl</t>
  </si>
  <si>
    <t>Snow plow Work</t>
  </si>
  <si>
    <t>Total Snow plow Work</t>
  </si>
  <si>
    <t>504-Breathitt Co. Fiscal Court - Other</t>
  </si>
  <si>
    <t>Total 504-Breathitt Co. Fiscal Court - Other</t>
  </si>
  <si>
    <t>Total 504-Breathitt Co. Fiscal Court</t>
  </si>
  <si>
    <t>506-CDBG</t>
  </si>
  <si>
    <t>52/541 CDBG</t>
  </si>
  <si>
    <t>Total 52/541 CDBG</t>
  </si>
  <si>
    <t>Hwy. 52 CDBG</t>
  </si>
  <si>
    <t>Total Hwy. 52 CDBG</t>
  </si>
  <si>
    <t>SouthFork</t>
  </si>
  <si>
    <t>Total SouthFork</t>
  </si>
  <si>
    <t>Watt's CDBG</t>
  </si>
  <si>
    <t>Total Watt's CDBG</t>
  </si>
  <si>
    <t>506-CDBG - Other</t>
  </si>
  <si>
    <t>Total 506-CDBG - Other</t>
  </si>
  <si>
    <t>Total 506-CDBG</t>
  </si>
  <si>
    <t>507-KIA grant</t>
  </si>
  <si>
    <t>507-KIA grant Canoe</t>
  </si>
  <si>
    <t>Total 507-KIA grant Canoe</t>
  </si>
  <si>
    <t>Coal Bond 02/03</t>
  </si>
  <si>
    <t>Total Coal Bond 02/03</t>
  </si>
  <si>
    <t>Coal Bond 04/05</t>
  </si>
  <si>
    <t>Total Coal Bond 04/05</t>
  </si>
  <si>
    <t>Coal Bond 06/07</t>
  </si>
  <si>
    <t>Total Coal Bond 06/07</t>
  </si>
  <si>
    <t>Coal Bond 08/09</t>
  </si>
  <si>
    <t>30 West</t>
  </si>
  <si>
    <t>Total 30 West</t>
  </si>
  <si>
    <t>Watts</t>
  </si>
  <si>
    <t>Total Watts</t>
  </si>
  <si>
    <t>Coal Bond 08/09 - Other</t>
  </si>
  <si>
    <t>Total Coal Bond 08/09 - Other</t>
  </si>
  <si>
    <t>Total Coal Bond 08/09</t>
  </si>
  <si>
    <t>Coal Severance -WX21025050</t>
  </si>
  <si>
    <t>Total Coal Severance -WX21025050</t>
  </si>
  <si>
    <t>Houston KIA</t>
  </si>
  <si>
    <t>Total Houston KIA</t>
  </si>
  <si>
    <t>Houston KIA  Income</t>
  </si>
  <si>
    <t>Total Houston KIA  Income</t>
  </si>
  <si>
    <t>KIA-Canoe II</t>
  </si>
  <si>
    <t>Total KIA-Canoe II</t>
  </si>
  <si>
    <t>KIA-Misc. Waterline 2013</t>
  </si>
  <si>
    <t>Total KIA-Misc. Waterline 2013</t>
  </si>
  <si>
    <t>Southfork KIA Income</t>
  </si>
  <si>
    <t>Total Southfork KIA Income</t>
  </si>
  <si>
    <t>507-KIA grant - Other</t>
  </si>
  <si>
    <t>Total 507-KIA grant - Other</t>
  </si>
  <si>
    <t>Total 507-KIA grant</t>
  </si>
  <si>
    <t>508-Abandoned Mine Lands</t>
  </si>
  <si>
    <t>AML Duck Hollow</t>
  </si>
  <si>
    <t>Total AML Duck Hollow</t>
  </si>
  <si>
    <t>AML Frozen</t>
  </si>
  <si>
    <t>Total AML Frozen</t>
  </si>
  <si>
    <t>AML Frozen Phase III</t>
  </si>
  <si>
    <t>Total AML Frozen Phase III</t>
  </si>
  <si>
    <t>AML HWY 315-28</t>
  </si>
  <si>
    <t>Total AML HWY 315-28</t>
  </si>
  <si>
    <t>AML Hwy. 1110</t>
  </si>
  <si>
    <t>Total AML Hwy. 1110</t>
  </si>
  <si>
    <t>AML Hwy. 1110 Phase II</t>
  </si>
  <si>
    <t>Total AML Hwy. 1110 Phase II</t>
  </si>
  <si>
    <t>AML Hwy. 476</t>
  </si>
  <si>
    <t>Total AML Hwy. 476</t>
  </si>
  <si>
    <t>AML River Caney</t>
  </si>
  <si>
    <t>Total AML River Caney</t>
  </si>
  <si>
    <t>AML Turners Creek</t>
  </si>
  <si>
    <t>Total AML Turners Creek</t>
  </si>
  <si>
    <t>508-Abandoned Mine Lands - Other</t>
  </si>
  <si>
    <t>Total 508-Abandoned Mine Lands - Other</t>
  </si>
  <si>
    <t>Total 508-Abandoned Mine Lands</t>
  </si>
  <si>
    <t>510-The Bank of New York (Loan)</t>
  </si>
  <si>
    <t>510-The Bank of New York (Loan) - Other</t>
  </si>
  <si>
    <t>Total 510-The Bank of New York (Loan) - Other</t>
  </si>
  <si>
    <t>Total 510-The Bank of New York (Loan)</t>
  </si>
  <si>
    <t>512-County Coal Severance Tax</t>
  </si>
  <si>
    <t>1110/28 Interconnection Project</t>
  </si>
  <si>
    <t>Total 1110/28 Interconnection Project</t>
  </si>
  <si>
    <t>Bethany Project</t>
  </si>
  <si>
    <t>Total Bethany Project</t>
  </si>
  <si>
    <t>Canoe #59</t>
  </si>
  <si>
    <t>Total Canoe #59</t>
  </si>
  <si>
    <t>Canoe #955</t>
  </si>
  <si>
    <t>Total Canoe #955</t>
  </si>
  <si>
    <t>Gold Projects</t>
  </si>
  <si>
    <t>Total Gold Projects</t>
  </si>
  <si>
    <t>HB 269 02/03</t>
  </si>
  <si>
    <t>Total HB 269 02/03</t>
  </si>
  <si>
    <t>Houston</t>
  </si>
  <si>
    <t>Total Houston</t>
  </si>
  <si>
    <t>Southfork</t>
  </si>
  <si>
    <t>Total Southfork</t>
  </si>
  <si>
    <t>512-County Coal Severance Tax - Other</t>
  </si>
  <si>
    <t>Total 512-County Coal Severance Tax - Other</t>
  </si>
  <si>
    <t>Total 512-County Coal Severance Tax</t>
  </si>
  <si>
    <t>514-Rural Development</t>
  </si>
  <si>
    <t>ARC Airport Grant</t>
  </si>
  <si>
    <t>Total ARC Airport Grant</t>
  </si>
  <si>
    <t>RD Grant 30 East</t>
  </si>
  <si>
    <t>Total RD Grant 30 East</t>
  </si>
  <si>
    <t>RD Loan 30 East</t>
  </si>
  <si>
    <t>Total RD Loan 30 East</t>
  </si>
  <si>
    <t>514-Rural Development - Other</t>
  </si>
  <si>
    <t>Total 514-Rural Development - Other</t>
  </si>
  <si>
    <t>Total 514-Rural Development</t>
  </si>
  <si>
    <t>Total 2019 BCWD Water Line Ext.</t>
  </si>
  <si>
    <t>30 West Phase 1</t>
  </si>
  <si>
    <t>Total 30 West Phase 1</t>
  </si>
  <si>
    <t>Total BCWD Waterline Ext P2</t>
  </si>
  <si>
    <t>516- ARC - Other</t>
  </si>
  <si>
    <t>Total 516- ARC - Other</t>
  </si>
  <si>
    <t>Total 516- ARC</t>
  </si>
  <si>
    <t>518-SRF Loan</t>
  </si>
  <si>
    <t>518-SRF Loan - Other</t>
  </si>
  <si>
    <t>Total 518-SRF Loan - Other</t>
  </si>
  <si>
    <t>Total 518-SRF Loan</t>
  </si>
  <si>
    <t>520-EPA</t>
  </si>
  <si>
    <t>520-EPA - Other</t>
  </si>
  <si>
    <t>Total 520-EPA - Other</t>
  </si>
  <si>
    <t>Total 520-EPA</t>
  </si>
  <si>
    <t>522-Kentucky HWY Dept.</t>
  </si>
  <si>
    <t>476 Bridge</t>
  </si>
  <si>
    <t>Total 476 Bridge</t>
  </si>
  <si>
    <t>HWY 30 Bridge</t>
  </si>
  <si>
    <t>Total HWY 30 Bridge</t>
  </si>
  <si>
    <t>HWY 378</t>
  </si>
  <si>
    <t>Total HWY 378</t>
  </si>
  <si>
    <t>522-Kentucky HWY Dept. - Other</t>
  </si>
  <si>
    <t>Total 522-Kentucky HWY Dept. - Other</t>
  </si>
  <si>
    <t>Total 522-Kentucky HWY Dept.</t>
  </si>
  <si>
    <t>523-Traveler Ins.</t>
  </si>
  <si>
    <t>Total 523-Traveler Ins.</t>
  </si>
  <si>
    <t>Total 524-City of Jackson Electric</t>
  </si>
  <si>
    <t>Total 525-KACO Ins. Claims</t>
  </si>
  <si>
    <t>526- FEMA</t>
  </si>
  <si>
    <t>Total 526- FEMA</t>
  </si>
  <si>
    <t>527-Sampling Fees</t>
  </si>
  <si>
    <t>Total 527-Sampling Fees</t>
  </si>
  <si>
    <t>KIA</t>
  </si>
  <si>
    <t>Michael Omalley</t>
  </si>
  <si>
    <t>Brittany Mullins</t>
  </si>
  <si>
    <t>Nola Miller</t>
  </si>
  <si>
    <t>tap fee Maco Deaton</t>
  </si>
  <si>
    <t>Leslie Noble</t>
  </si>
  <si>
    <t>William Sizemore</t>
  </si>
  <si>
    <t>Loyd Cole</t>
  </si>
  <si>
    <t>Megan Deaton</t>
  </si>
  <si>
    <t>Jonathon Lyons</t>
  </si>
  <si>
    <t>James Riley</t>
  </si>
  <si>
    <t>Tessa Strong</t>
  </si>
  <si>
    <t>Jack &amp; Naomi Mitchell</t>
  </si>
  <si>
    <t>Brana Mullins</t>
  </si>
  <si>
    <t>Steven Spicer</t>
  </si>
  <si>
    <t>Alicia Neace Vires</t>
  </si>
  <si>
    <t>Jessica Willett</t>
  </si>
  <si>
    <t>Jamie Turner</t>
  </si>
  <si>
    <t>Betty Turner</t>
  </si>
  <si>
    <t>Richard/Sandy Trent</t>
  </si>
  <si>
    <t>Jordan Barnett</t>
  </si>
  <si>
    <t>Sandra Herald</t>
  </si>
  <si>
    <t>sherry Mullins</t>
  </si>
  <si>
    <t>Ollie Smith</t>
  </si>
  <si>
    <t>Sean Morris</t>
  </si>
  <si>
    <t>Sandy Trent</t>
  </si>
  <si>
    <t>Rose Campbell</t>
  </si>
  <si>
    <t>Jessica Maggard</t>
  </si>
  <si>
    <t>Jarvis Combs</t>
  </si>
  <si>
    <t>Walker Johnson</t>
  </si>
  <si>
    <t>Alma Robinson Keith</t>
  </si>
  <si>
    <t>Alma Robinson Keith/Marcus Robinson</t>
  </si>
  <si>
    <t>Joshua Bentley</t>
  </si>
  <si>
    <t>Zachary Gevedon</t>
  </si>
  <si>
    <t>Willard Robinson</t>
  </si>
  <si>
    <t>William Johnson</t>
  </si>
  <si>
    <t>Joyce Salyers</t>
  </si>
  <si>
    <t>Joyce Howard</t>
  </si>
  <si>
    <t>Chester Caudill</t>
  </si>
  <si>
    <t>Barbara Couch</t>
  </si>
  <si>
    <t>Kimberly George</t>
  </si>
  <si>
    <t>Pamela Abner</t>
  </si>
  <si>
    <t>Arthur Noble</t>
  </si>
  <si>
    <t>Eugene Noble</t>
  </si>
  <si>
    <t>Yolanda Ball</t>
  </si>
  <si>
    <t>Andrew Rose</t>
  </si>
  <si>
    <t>Mildred Lovelace</t>
  </si>
  <si>
    <t>David Fletcher</t>
  </si>
  <si>
    <t>Hannah Stewart</t>
  </si>
  <si>
    <t>Jeff Watts</t>
  </si>
  <si>
    <t>476 Mini Pump Station</t>
  </si>
  <si>
    <t>Total 598-Interest Income</t>
  </si>
  <si>
    <t>Uncategorized Income</t>
  </si>
  <si>
    <t>Total Uncategorized Income</t>
  </si>
  <si>
    <t>Total 605-Water purchased</t>
  </si>
  <si>
    <t>Total 607-Water analysis</t>
  </si>
  <si>
    <t>Cost of Goods Sold</t>
  </si>
  <si>
    <t>Total Cost of Goods Sold</t>
  </si>
  <si>
    <t>334-Wage Garnishment</t>
  </si>
  <si>
    <t>Total 334-Wage Garnishment</t>
  </si>
  <si>
    <t>Finance charges</t>
  </si>
  <si>
    <t>Total Finance charges</t>
  </si>
  <si>
    <t>KIA - Other</t>
  </si>
  <si>
    <t>Total KIA - Other</t>
  </si>
  <si>
    <t>Total KIA</t>
  </si>
  <si>
    <t>KIA/SRF Multi F11-07</t>
  </si>
  <si>
    <t>Finance Charges</t>
  </si>
  <si>
    <t>Total Finance Charges</t>
  </si>
  <si>
    <t>KIA/SRF Multi F11-07 - Other</t>
  </si>
  <si>
    <t>Total KIA/SRF Multi F11-07 - Other</t>
  </si>
  <si>
    <t>Total KIA/SRF Multi F11-07</t>
  </si>
  <si>
    <t>Total Rural Development</t>
  </si>
  <si>
    <t>427-Interest Expense - Other</t>
  </si>
  <si>
    <t>Total 427-Interest Expense - Other</t>
  </si>
  <si>
    <t>Total 427-Interest Expense</t>
  </si>
  <si>
    <t>757-Salaries</t>
  </si>
  <si>
    <t>Total Addie Landrum</t>
  </si>
  <si>
    <t>Andrew Stidham</t>
  </si>
  <si>
    <t>Total Andrew Stidham</t>
  </si>
  <si>
    <t>Board Member Salaries</t>
  </si>
  <si>
    <t>Total Bobby Thorpe</t>
  </si>
  <si>
    <t>Total Cheryl Spicer-Campbell</t>
  </si>
  <si>
    <t>Total David Ingram</t>
  </si>
  <si>
    <t>Eugene Turner</t>
  </si>
  <si>
    <t>Total Eugene Turner</t>
  </si>
  <si>
    <t>Total Eva Fugate</t>
  </si>
  <si>
    <t>Kash Noble</t>
  </si>
  <si>
    <t>Total Kash Noble</t>
  </si>
  <si>
    <t>Total Sammie Turner</t>
  </si>
  <si>
    <t>Board Member Salaries - Other</t>
  </si>
  <si>
    <t>Total Board Member Salaries - Other</t>
  </si>
  <si>
    <t>Total Board Member Salaries</t>
  </si>
  <si>
    <t>Total Cheryl Campbell</t>
  </si>
  <si>
    <t>Total Estill McIntosh</t>
  </si>
  <si>
    <t>Gerren Herald</t>
  </si>
  <si>
    <t>Total Gerren Herald</t>
  </si>
  <si>
    <t>Ida M Campbell (Net Payroll)</t>
  </si>
  <si>
    <t>Total Ida M Campbell (Net Payroll)</t>
  </si>
  <si>
    <t>Jennifer Blake (Net Payroll)</t>
  </si>
  <si>
    <t>Total Jennifer Blake (Net Payroll)</t>
  </si>
  <si>
    <t>Justin Little</t>
  </si>
  <si>
    <t>Total Justin Little</t>
  </si>
  <si>
    <t>Leatha Ritchie</t>
  </si>
  <si>
    <t>Total Leatha Ritchie</t>
  </si>
  <si>
    <t>Total Leda Kronemeyer</t>
  </si>
  <si>
    <t>Leland Craig Noble</t>
  </si>
  <si>
    <t>Total Leland Craig Noble</t>
  </si>
  <si>
    <t>Norma Strong (Net Payroll)</t>
  </si>
  <si>
    <t>Total Norma Strong (Net Payroll)</t>
  </si>
  <si>
    <t>Paul S Moore (Net Payroll)</t>
  </si>
  <si>
    <t>Total Paul S Moore (Net Payroll)</t>
  </si>
  <si>
    <t>Total Roscoe Noble Jr.</t>
  </si>
  <si>
    <t>Total Snapper Strong</t>
  </si>
  <si>
    <t>Total Taheton Stacy</t>
  </si>
  <si>
    <t>Tracey Combs (Net Payroll)</t>
  </si>
  <si>
    <t>Total Tracey Combs (Net Payroll)</t>
  </si>
  <si>
    <t>Uriah Hale</t>
  </si>
  <si>
    <t>Total Uriah Hale</t>
  </si>
  <si>
    <t>757-Salaries - Other</t>
  </si>
  <si>
    <t>Total 757-Salaries - Other</t>
  </si>
  <si>
    <t>Total 757-Salaries</t>
  </si>
  <si>
    <t>762-Auto and truck expense</t>
  </si>
  <si>
    <t>/Payroll ending</t>
  </si>
  <si>
    <t>Total Fuel</t>
  </si>
  <si>
    <t>Licences</t>
  </si>
  <si>
    <t>Total Licences</t>
  </si>
  <si>
    <t>Logo</t>
  </si>
  <si>
    <t>Total Logo</t>
  </si>
  <si>
    <t>Total Service &amp; Repair</t>
  </si>
  <si>
    <t>762-Auto and truck expense - Other</t>
  </si>
  <si>
    <t>Total 762-Auto and truck expense - Other</t>
  </si>
  <si>
    <t>Total 762-Auto and truck expense</t>
  </si>
  <si>
    <t>765-Bad debt expense</t>
  </si>
  <si>
    <t>Total 765-Bad debt expense</t>
  </si>
  <si>
    <t>Total 766-Bank service charge</t>
  </si>
  <si>
    <t>Total 770-Contract labor</t>
  </si>
  <si>
    <t>775-Depreciation</t>
  </si>
  <si>
    <t>Total 775-Depreciation</t>
  </si>
  <si>
    <t>779-Dues and subscriptions</t>
  </si>
  <si>
    <t>Total 779-Dues and subscriptions</t>
  </si>
  <si>
    <t>Total 782-Equipment rental</t>
  </si>
  <si>
    <t>790-Insurance</t>
  </si>
  <si>
    <t>Health Ins.</t>
  </si>
  <si>
    <t>Total Health Ins.</t>
  </si>
  <si>
    <t>Total Liabilty Ins</t>
  </si>
  <si>
    <t>Life Ins.</t>
  </si>
  <si>
    <t>Total Life Ins.</t>
  </si>
  <si>
    <t>790-Insurance - Other</t>
  </si>
  <si>
    <t>Total 790-Insurance - Other</t>
  </si>
  <si>
    <t>Total 790-Insurance</t>
  </si>
  <si>
    <t>Total 802-Legal and accounting</t>
  </si>
  <si>
    <t>803-License and permits</t>
  </si>
  <si>
    <t>Total 803-License and permits</t>
  </si>
  <si>
    <t>Citizen Bank and Trust</t>
  </si>
  <si>
    <t>Marathon</t>
  </si>
  <si>
    <t>Speedway</t>
  </si>
  <si>
    <t>Thorntons</t>
  </si>
  <si>
    <t>Shell</t>
  </si>
  <si>
    <t>7934</t>
  </si>
  <si>
    <t>7940</t>
  </si>
  <si>
    <t>7970</t>
  </si>
  <si>
    <t>Hutch</t>
  </si>
  <si>
    <t>Time to Shine</t>
  </si>
  <si>
    <t>Timer to Shine</t>
  </si>
  <si>
    <t>Towing</t>
  </si>
  <si>
    <t>Annual Visa Fee</t>
  </si>
  <si>
    <t>476 Repeater  (power supply)</t>
  </si>
  <si>
    <t>KWWOA</t>
  </si>
  <si>
    <t>March  2021, Heath &amp; Life Ins.</t>
  </si>
  <si>
    <t>Sept.  2021, Heath &amp; Life Ins.</t>
  </si>
  <si>
    <t>Breathitt County Health/CDL</t>
  </si>
  <si>
    <t>Kentucky Rural Water</t>
  </si>
  <si>
    <t>Total 805-Maintenance</t>
  </si>
  <si>
    <t>807-Miscellaneous</t>
  </si>
  <si>
    <t>Total 807-Miscellaneous</t>
  </si>
  <si>
    <t>Total 810-Office expense</t>
  </si>
  <si>
    <t>819-Postage</t>
  </si>
  <si>
    <t>UPS Shipping</t>
  </si>
  <si>
    <t>Total UPS Shipping</t>
  </si>
  <si>
    <t>Total USPS Stamps</t>
  </si>
  <si>
    <t>819-Postage - Other</t>
  </si>
  <si>
    <t>Total 819-Postage - Other</t>
  </si>
  <si>
    <t>Total 819-Postage</t>
  </si>
  <si>
    <t>Total 821-Professional fees</t>
  </si>
  <si>
    <t>Total 823-Rent</t>
  </si>
  <si>
    <t>827-Repair</t>
  </si>
  <si>
    <t>Total 827-Repair</t>
  </si>
  <si>
    <t>829-Retirement</t>
  </si>
  <si>
    <t>Total 829-Retirement</t>
  </si>
  <si>
    <t>Total 830-Software Support</t>
  </si>
  <si>
    <t>Total 831-Supplies</t>
  </si>
  <si>
    <t>Total 850-PSC-Tax</t>
  </si>
  <si>
    <t>Total 855-Telephone</t>
  </si>
  <si>
    <t>856-Travel</t>
  </si>
  <si>
    <t>Total Bobby Thorpe Jr.</t>
  </si>
  <si>
    <t>Cheryl Lee Campbell</t>
  </si>
  <si>
    <t>Total Cheryl Lee Campbell</t>
  </si>
  <si>
    <t>Cheryl Spicer- Campbell</t>
  </si>
  <si>
    <t>Total Cheryl Spicer- Campbell</t>
  </si>
  <si>
    <t>Walmart</t>
  </si>
  <si>
    <t>Norton</t>
  </si>
  <si>
    <t>Kentucy Rural Water</t>
  </si>
  <si>
    <t>USPS</t>
  </si>
  <si>
    <t>N298694</t>
  </si>
  <si>
    <t>N318227</t>
  </si>
  <si>
    <t>N423708</t>
  </si>
  <si>
    <t>N461097</t>
  </si>
  <si>
    <t>617400</t>
  </si>
  <si>
    <t>618010</t>
  </si>
  <si>
    <t>#5188</t>
  </si>
  <si>
    <t>Ida M Campbell</t>
  </si>
  <si>
    <t>Total Ida M Campbell</t>
  </si>
  <si>
    <t>Norma Strong</t>
  </si>
  <si>
    <t>Total Norma Strong</t>
  </si>
  <si>
    <t>Paul S Moore</t>
  </si>
  <si>
    <t>Total Paul S Moore</t>
  </si>
  <si>
    <t>856-Travel - Other</t>
  </si>
  <si>
    <t>Total 856-Travel - Other</t>
  </si>
  <si>
    <t>Total 856-Travel</t>
  </si>
  <si>
    <t>857-Uniforms</t>
  </si>
  <si>
    <t>Total Roscoe Noble</t>
  </si>
  <si>
    <t>857-Uniforms - Other</t>
  </si>
  <si>
    <t>Total 857-Uniforms - Other</t>
  </si>
  <si>
    <t>Total 857-Uniforms</t>
  </si>
  <si>
    <t>Total 860-Utilities</t>
  </si>
  <si>
    <t>861-Equipment</t>
  </si>
  <si>
    <t>Total 861-Equipment</t>
  </si>
  <si>
    <t>862-Prior Oustanding Checks</t>
  </si>
  <si>
    <t>Total 862-Prior Oustanding Checks</t>
  </si>
  <si>
    <t>Reconciliation Discrepancies</t>
  </si>
  <si>
    <t>Total Reconciliation Discrepancies</t>
  </si>
  <si>
    <t>Taxes</t>
  </si>
  <si>
    <t>845-Federal Unemployment Tax</t>
  </si>
  <si>
    <t>Total 845-Federal Unemployment Tax</t>
  </si>
  <si>
    <t>Total 846-State Unemployment Tax</t>
  </si>
  <si>
    <t>Total 848-School Tax (URGLT)</t>
  </si>
  <si>
    <t>Total 849-Sales Tax</t>
  </si>
  <si>
    <t>Mower</t>
  </si>
  <si>
    <t>Harbor Freight Tools</t>
  </si>
  <si>
    <t>Sale Tax</t>
  </si>
  <si>
    <t>Payroll Taxes</t>
  </si>
  <si>
    <t>841-Federal Payroll Taxes (941)</t>
  </si>
  <si>
    <t>Total 841-Federal Payroll Taxes (941)</t>
  </si>
  <si>
    <t>842-State Payroll Taxes</t>
  </si>
  <si>
    <t>Total 842-State Payroll Taxes</t>
  </si>
  <si>
    <t>843-Local Payroll Taxes</t>
  </si>
  <si>
    <t>Total 843-Local Payroll Taxes</t>
  </si>
  <si>
    <t>Payroll Taxes - Other</t>
  </si>
  <si>
    <t>Total Payroll Taxes - Other</t>
  </si>
  <si>
    <t>Total Payroll Taxes</t>
  </si>
  <si>
    <t>Taxes - Other</t>
  </si>
  <si>
    <t>Total Taxes - Other</t>
  </si>
  <si>
    <t>Total Taxes</t>
  </si>
  <si>
    <t>The Bank of New York</t>
  </si>
  <si>
    <t>Total The Bank of New York</t>
  </si>
  <si>
    <t>Withheld Taxes</t>
  </si>
  <si>
    <t>Total Withheld Taxes</t>
  </si>
  <si>
    <t>No accnt</t>
  </si>
  <si>
    <t>Total no accnt</t>
  </si>
  <si>
    <t>TOTAL</t>
  </si>
  <si>
    <t>Nov 2021 941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</si>
</sst>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9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0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B8FDA943-DF12-4CAE-BE50-E27FBD1B81F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885825</xdr:colOff>
      <xdr:row>30</xdr:row>
      <xdr:rowOff>66675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ACB9A18-B851-4DDF-AE54-C940FEE1F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411075" cy="6381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C8935DD4-2239-CCA2-DC99-EE8B49CF7A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026" name="HEADER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81217D89-2E84-0485-F216-A2D740E51D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ffectLst/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74805-D8C2-4BB4-852B-196E2036F73E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7" customWidth="1"/>
    <col min="2" max="2" width="4.140625" style="17" customWidth="1"/>
    <col min="3" max="3" width="54" style="17" customWidth="1"/>
    <col min="4" max="4" width="3.7109375" style="17" customWidth="1"/>
    <col min="5" max="5" width="90.28515625" style="17" customWidth="1"/>
    <col min="6" max="7" width="8.85546875" style="17"/>
    <col min="8" max="8" width="15.42578125" style="17" customWidth="1"/>
    <col min="9" max="9" width="5.140625" style="17" customWidth="1"/>
    <col min="10" max="11" width="8.85546875" style="17"/>
    <col min="12" max="12" width="3" style="17" customWidth="1"/>
    <col min="13" max="15" width="8.85546875" style="17"/>
    <col min="16" max="16" width="7" style="17" customWidth="1"/>
    <col min="17" max="256" width="8.85546875" style="17"/>
    <col min="257" max="257" width="3" style="17" customWidth="1"/>
    <col min="258" max="258" width="4.140625" style="17" customWidth="1"/>
    <col min="259" max="259" width="54" style="17" customWidth="1"/>
    <col min="260" max="260" width="3.7109375" style="17" customWidth="1"/>
    <col min="261" max="261" width="90.28515625" style="17" customWidth="1"/>
    <col min="262" max="263" width="8.85546875" style="17"/>
    <col min="264" max="264" width="15.42578125" style="17" customWidth="1"/>
    <col min="265" max="265" width="5.140625" style="17" customWidth="1"/>
    <col min="266" max="267" width="8.85546875" style="17"/>
    <col min="268" max="268" width="3" style="17" customWidth="1"/>
    <col min="269" max="271" width="8.85546875" style="17"/>
    <col min="272" max="272" width="7" style="17" customWidth="1"/>
    <col min="273" max="512" width="8.85546875" style="17"/>
    <col min="513" max="513" width="3" style="17" customWidth="1"/>
    <col min="514" max="514" width="4.140625" style="17" customWidth="1"/>
    <col min="515" max="515" width="54" style="17" customWidth="1"/>
    <col min="516" max="516" width="3.7109375" style="17" customWidth="1"/>
    <col min="517" max="517" width="90.28515625" style="17" customWidth="1"/>
    <col min="518" max="519" width="8.85546875" style="17"/>
    <col min="520" max="520" width="15.42578125" style="17" customWidth="1"/>
    <col min="521" max="521" width="5.140625" style="17" customWidth="1"/>
    <col min="522" max="523" width="8.85546875" style="17"/>
    <col min="524" max="524" width="3" style="17" customWidth="1"/>
    <col min="525" max="527" width="8.85546875" style="17"/>
    <col min="528" max="528" width="7" style="17" customWidth="1"/>
    <col min="529" max="768" width="8.85546875" style="17"/>
    <col min="769" max="769" width="3" style="17" customWidth="1"/>
    <col min="770" max="770" width="4.140625" style="17" customWidth="1"/>
    <col min="771" max="771" width="54" style="17" customWidth="1"/>
    <col min="772" max="772" width="3.7109375" style="17" customWidth="1"/>
    <col min="773" max="773" width="90.28515625" style="17" customWidth="1"/>
    <col min="774" max="775" width="8.85546875" style="17"/>
    <col min="776" max="776" width="15.42578125" style="17" customWidth="1"/>
    <col min="777" max="777" width="5.140625" style="17" customWidth="1"/>
    <col min="778" max="779" width="8.85546875" style="17"/>
    <col min="780" max="780" width="3" style="17" customWidth="1"/>
    <col min="781" max="783" width="8.85546875" style="17"/>
    <col min="784" max="784" width="7" style="17" customWidth="1"/>
    <col min="785" max="1024" width="8.85546875" style="17"/>
    <col min="1025" max="1025" width="3" style="17" customWidth="1"/>
    <col min="1026" max="1026" width="4.140625" style="17" customWidth="1"/>
    <col min="1027" max="1027" width="54" style="17" customWidth="1"/>
    <col min="1028" max="1028" width="3.7109375" style="17" customWidth="1"/>
    <col min="1029" max="1029" width="90.28515625" style="17" customWidth="1"/>
    <col min="1030" max="1031" width="8.85546875" style="17"/>
    <col min="1032" max="1032" width="15.42578125" style="17" customWidth="1"/>
    <col min="1033" max="1033" width="5.140625" style="17" customWidth="1"/>
    <col min="1034" max="1035" width="8.85546875" style="17"/>
    <col min="1036" max="1036" width="3" style="17" customWidth="1"/>
    <col min="1037" max="1039" width="8.85546875" style="17"/>
    <col min="1040" max="1040" width="7" style="17" customWidth="1"/>
    <col min="1041" max="1280" width="8.85546875" style="17"/>
    <col min="1281" max="1281" width="3" style="17" customWidth="1"/>
    <col min="1282" max="1282" width="4.140625" style="17" customWidth="1"/>
    <col min="1283" max="1283" width="54" style="17" customWidth="1"/>
    <col min="1284" max="1284" width="3.7109375" style="17" customWidth="1"/>
    <col min="1285" max="1285" width="90.28515625" style="17" customWidth="1"/>
    <col min="1286" max="1287" width="8.85546875" style="17"/>
    <col min="1288" max="1288" width="15.42578125" style="17" customWidth="1"/>
    <col min="1289" max="1289" width="5.140625" style="17" customWidth="1"/>
    <col min="1290" max="1291" width="8.85546875" style="17"/>
    <col min="1292" max="1292" width="3" style="17" customWidth="1"/>
    <col min="1293" max="1295" width="8.85546875" style="17"/>
    <col min="1296" max="1296" width="7" style="17" customWidth="1"/>
    <col min="1297" max="1536" width="8.85546875" style="17"/>
    <col min="1537" max="1537" width="3" style="17" customWidth="1"/>
    <col min="1538" max="1538" width="4.140625" style="17" customWidth="1"/>
    <col min="1539" max="1539" width="54" style="17" customWidth="1"/>
    <col min="1540" max="1540" width="3.7109375" style="17" customWidth="1"/>
    <col min="1541" max="1541" width="90.28515625" style="17" customWidth="1"/>
    <col min="1542" max="1543" width="8.85546875" style="17"/>
    <col min="1544" max="1544" width="15.42578125" style="17" customWidth="1"/>
    <col min="1545" max="1545" width="5.140625" style="17" customWidth="1"/>
    <col min="1546" max="1547" width="8.85546875" style="17"/>
    <col min="1548" max="1548" width="3" style="17" customWidth="1"/>
    <col min="1549" max="1551" width="8.85546875" style="17"/>
    <col min="1552" max="1552" width="7" style="17" customWidth="1"/>
    <col min="1553" max="1792" width="8.85546875" style="17"/>
    <col min="1793" max="1793" width="3" style="17" customWidth="1"/>
    <col min="1794" max="1794" width="4.140625" style="17" customWidth="1"/>
    <col min="1795" max="1795" width="54" style="17" customWidth="1"/>
    <col min="1796" max="1796" width="3.7109375" style="17" customWidth="1"/>
    <col min="1797" max="1797" width="90.28515625" style="17" customWidth="1"/>
    <col min="1798" max="1799" width="8.85546875" style="17"/>
    <col min="1800" max="1800" width="15.42578125" style="17" customWidth="1"/>
    <col min="1801" max="1801" width="5.140625" style="17" customWidth="1"/>
    <col min="1802" max="1803" width="8.85546875" style="17"/>
    <col min="1804" max="1804" width="3" style="17" customWidth="1"/>
    <col min="1805" max="1807" width="8.85546875" style="17"/>
    <col min="1808" max="1808" width="7" style="17" customWidth="1"/>
    <col min="1809" max="2048" width="8.85546875" style="17"/>
    <col min="2049" max="2049" width="3" style="17" customWidth="1"/>
    <col min="2050" max="2050" width="4.140625" style="17" customWidth="1"/>
    <col min="2051" max="2051" width="54" style="17" customWidth="1"/>
    <col min="2052" max="2052" width="3.7109375" style="17" customWidth="1"/>
    <col min="2053" max="2053" width="90.28515625" style="17" customWidth="1"/>
    <col min="2054" max="2055" width="8.85546875" style="17"/>
    <col min="2056" max="2056" width="15.42578125" style="17" customWidth="1"/>
    <col min="2057" max="2057" width="5.140625" style="17" customWidth="1"/>
    <col min="2058" max="2059" width="8.85546875" style="17"/>
    <col min="2060" max="2060" width="3" style="17" customWidth="1"/>
    <col min="2061" max="2063" width="8.85546875" style="17"/>
    <col min="2064" max="2064" width="7" style="17" customWidth="1"/>
    <col min="2065" max="2304" width="8.85546875" style="17"/>
    <col min="2305" max="2305" width="3" style="17" customWidth="1"/>
    <col min="2306" max="2306" width="4.140625" style="17" customWidth="1"/>
    <col min="2307" max="2307" width="54" style="17" customWidth="1"/>
    <col min="2308" max="2308" width="3.7109375" style="17" customWidth="1"/>
    <col min="2309" max="2309" width="90.28515625" style="17" customWidth="1"/>
    <col min="2310" max="2311" width="8.85546875" style="17"/>
    <col min="2312" max="2312" width="15.42578125" style="17" customWidth="1"/>
    <col min="2313" max="2313" width="5.140625" style="17" customWidth="1"/>
    <col min="2314" max="2315" width="8.85546875" style="17"/>
    <col min="2316" max="2316" width="3" style="17" customWidth="1"/>
    <col min="2317" max="2319" width="8.85546875" style="17"/>
    <col min="2320" max="2320" width="7" style="17" customWidth="1"/>
    <col min="2321" max="2560" width="8.85546875" style="17"/>
    <col min="2561" max="2561" width="3" style="17" customWidth="1"/>
    <col min="2562" max="2562" width="4.140625" style="17" customWidth="1"/>
    <col min="2563" max="2563" width="54" style="17" customWidth="1"/>
    <col min="2564" max="2564" width="3.7109375" style="17" customWidth="1"/>
    <col min="2565" max="2565" width="90.28515625" style="17" customWidth="1"/>
    <col min="2566" max="2567" width="8.85546875" style="17"/>
    <col min="2568" max="2568" width="15.42578125" style="17" customWidth="1"/>
    <col min="2569" max="2569" width="5.140625" style="17" customWidth="1"/>
    <col min="2570" max="2571" width="8.85546875" style="17"/>
    <col min="2572" max="2572" width="3" style="17" customWidth="1"/>
    <col min="2573" max="2575" width="8.85546875" style="17"/>
    <col min="2576" max="2576" width="7" style="17" customWidth="1"/>
    <col min="2577" max="2816" width="8.85546875" style="17"/>
    <col min="2817" max="2817" width="3" style="17" customWidth="1"/>
    <col min="2818" max="2818" width="4.140625" style="17" customWidth="1"/>
    <col min="2819" max="2819" width="54" style="17" customWidth="1"/>
    <col min="2820" max="2820" width="3.7109375" style="17" customWidth="1"/>
    <col min="2821" max="2821" width="90.28515625" style="17" customWidth="1"/>
    <col min="2822" max="2823" width="8.85546875" style="17"/>
    <col min="2824" max="2824" width="15.42578125" style="17" customWidth="1"/>
    <col min="2825" max="2825" width="5.140625" style="17" customWidth="1"/>
    <col min="2826" max="2827" width="8.85546875" style="17"/>
    <col min="2828" max="2828" width="3" style="17" customWidth="1"/>
    <col min="2829" max="2831" width="8.85546875" style="17"/>
    <col min="2832" max="2832" width="7" style="17" customWidth="1"/>
    <col min="2833" max="3072" width="8.85546875" style="17"/>
    <col min="3073" max="3073" width="3" style="17" customWidth="1"/>
    <col min="3074" max="3074" width="4.140625" style="17" customWidth="1"/>
    <col min="3075" max="3075" width="54" style="17" customWidth="1"/>
    <col min="3076" max="3076" width="3.7109375" style="17" customWidth="1"/>
    <col min="3077" max="3077" width="90.28515625" style="17" customWidth="1"/>
    <col min="3078" max="3079" width="8.85546875" style="17"/>
    <col min="3080" max="3080" width="15.42578125" style="17" customWidth="1"/>
    <col min="3081" max="3081" width="5.140625" style="17" customWidth="1"/>
    <col min="3082" max="3083" width="8.85546875" style="17"/>
    <col min="3084" max="3084" width="3" style="17" customWidth="1"/>
    <col min="3085" max="3087" width="8.85546875" style="17"/>
    <col min="3088" max="3088" width="7" style="17" customWidth="1"/>
    <col min="3089" max="3328" width="8.85546875" style="17"/>
    <col min="3329" max="3329" width="3" style="17" customWidth="1"/>
    <col min="3330" max="3330" width="4.140625" style="17" customWidth="1"/>
    <col min="3331" max="3331" width="54" style="17" customWidth="1"/>
    <col min="3332" max="3332" width="3.7109375" style="17" customWidth="1"/>
    <col min="3333" max="3333" width="90.28515625" style="17" customWidth="1"/>
    <col min="3334" max="3335" width="8.85546875" style="17"/>
    <col min="3336" max="3336" width="15.42578125" style="17" customWidth="1"/>
    <col min="3337" max="3337" width="5.140625" style="17" customWidth="1"/>
    <col min="3338" max="3339" width="8.85546875" style="17"/>
    <col min="3340" max="3340" width="3" style="17" customWidth="1"/>
    <col min="3341" max="3343" width="8.85546875" style="17"/>
    <col min="3344" max="3344" width="7" style="17" customWidth="1"/>
    <col min="3345" max="3584" width="8.85546875" style="17"/>
    <col min="3585" max="3585" width="3" style="17" customWidth="1"/>
    <col min="3586" max="3586" width="4.140625" style="17" customWidth="1"/>
    <col min="3587" max="3587" width="54" style="17" customWidth="1"/>
    <col min="3588" max="3588" width="3.7109375" style="17" customWidth="1"/>
    <col min="3589" max="3589" width="90.28515625" style="17" customWidth="1"/>
    <col min="3590" max="3591" width="8.85546875" style="17"/>
    <col min="3592" max="3592" width="15.42578125" style="17" customWidth="1"/>
    <col min="3593" max="3593" width="5.140625" style="17" customWidth="1"/>
    <col min="3594" max="3595" width="8.85546875" style="17"/>
    <col min="3596" max="3596" width="3" style="17" customWidth="1"/>
    <col min="3597" max="3599" width="8.85546875" style="17"/>
    <col min="3600" max="3600" width="7" style="17" customWidth="1"/>
    <col min="3601" max="3840" width="8.85546875" style="17"/>
    <col min="3841" max="3841" width="3" style="17" customWidth="1"/>
    <col min="3842" max="3842" width="4.140625" style="17" customWidth="1"/>
    <col min="3843" max="3843" width="54" style="17" customWidth="1"/>
    <col min="3844" max="3844" width="3.7109375" style="17" customWidth="1"/>
    <col min="3845" max="3845" width="90.28515625" style="17" customWidth="1"/>
    <col min="3846" max="3847" width="8.85546875" style="17"/>
    <col min="3848" max="3848" width="15.42578125" style="17" customWidth="1"/>
    <col min="3849" max="3849" width="5.140625" style="17" customWidth="1"/>
    <col min="3850" max="3851" width="8.85546875" style="17"/>
    <col min="3852" max="3852" width="3" style="17" customWidth="1"/>
    <col min="3853" max="3855" width="8.85546875" style="17"/>
    <col min="3856" max="3856" width="7" style="17" customWidth="1"/>
    <col min="3857" max="4096" width="8.85546875" style="17"/>
    <col min="4097" max="4097" width="3" style="17" customWidth="1"/>
    <col min="4098" max="4098" width="4.140625" style="17" customWidth="1"/>
    <col min="4099" max="4099" width="54" style="17" customWidth="1"/>
    <col min="4100" max="4100" width="3.7109375" style="17" customWidth="1"/>
    <col min="4101" max="4101" width="90.28515625" style="17" customWidth="1"/>
    <col min="4102" max="4103" width="8.85546875" style="17"/>
    <col min="4104" max="4104" width="15.42578125" style="17" customWidth="1"/>
    <col min="4105" max="4105" width="5.140625" style="17" customWidth="1"/>
    <col min="4106" max="4107" width="8.85546875" style="17"/>
    <col min="4108" max="4108" width="3" style="17" customWidth="1"/>
    <col min="4109" max="4111" width="8.85546875" style="17"/>
    <col min="4112" max="4112" width="7" style="17" customWidth="1"/>
    <col min="4113" max="4352" width="8.85546875" style="17"/>
    <col min="4353" max="4353" width="3" style="17" customWidth="1"/>
    <col min="4354" max="4354" width="4.140625" style="17" customWidth="1"/>
    <col min="4355" max="4355" width="54" style="17" customWidth="1"/>
    <col min="4356" max="4356" width="3.7109375" style="17" customWidth="1"/>
    <col min="4357" max="4357" width="90.28515625" style="17" customWidth="1"/>
    <col min="4358" max="4359" width="8.85546875" style="17"/>
    <col min="4360" max="4360" width="15.42578125" style="17" customWidth="1"/>
    <col min="4361" max="4361" width="5.140625" style="17" customWidth="1"/>
    <col min="4362" max="4363" width="8.85546875" style="17"/>
    <col min="4364" max="4364" width="3" style="17" customWidth="1"/>
    <col min="4365" max="4367" width="8.85546875" style="17"/>
    <col min="4368" max="4368" width="7" style="17" customWidth="1"/>
    <col min="4369" max="4608" width="8.85546875" style="17"/>
    <col min="4609" max="4609" width="3" style="17" customWidth="1"/>
    <col min="4610" max="4610" width="4.140625" style="17" customWidth="1"/>
    <col min="4611" max="4611" width="54" style="17" customWidth="1"/>
    <col min="4612" max="4612" width="3.7109375" style="17" customWidth="1"/>
    <col min="4613" max="4613" width="90.28515625" style="17" customWidth="1"/>
    <col min="4614" max="4615" width="8.85546875" style="17"/>
    <col min="4616" max="4616" width="15.42578125" style="17" customWidth="1"/>
    <col min="4617" max="4617" width="5.140625" style="17" customWidth="1"/>
    <col min="4618" max="4619" width="8.85546875" style="17"/>
    <col min="4620" max="4620" width="3" style="17" customWidth="1"/>
    <col min="4621" max="4623" width="8.85546875" style="17"/>
    <col min="4624" max="4624" width="7" style="17" customWidth="1"/>
    <col min="4625" max="4864" width="8.85546875" style="17"/>
    <col min="4865" max="4865" width="3" style="17" customWidth="1"/>
    <col min="4866" max="4866" width="4.140625" style="17" customWidth="1"/>
    <col min="4867" max="4867" width="54" style="17" customWidth="1"/>
    <col min="4868" max="4868" width="3.7109375" style="17" customWidth="1"/>
    <col min="4869" max="4869" width="90.28515625" style="17" customWidth="1"/>
    <col min="4870" max="4871" width="8.85546875" style="17"/>
    <col min="4872" max="4872" width="15.42578125" style="17" customWidth="1"/>
    <col min="4873" max="4873" width="5.140625" style="17" customWidth="1"/>
    <col min="4874" max="4875" width="8.85546875" style="17"/>
    <col min="4876" max="4876" width="3" style="17" customWidth="1"/>
    <col min="4877" max="4879" width="8.85546875" style="17"/>
    <col min="4880" max="4880" width="7" style="17" customWidth="1"/>
    <col min="4881" max="5120" width="8.85546875" style="17"/>
    <col min="5121" max="5121" width="3" style="17" customWidth="1"/>
    <col min="5122" max="5122" width="4.140625" style="17" customWidth="1"/>
    <col min="5123" max="5123" width="54" style="17" customWidth="1"/>
    <col min="5124" max="5124" width="3.7109375" style="17" customWidth="1"/>
    <col min="5125" max="5125" width="90.28515625" style="17" customWidth="1"/>
    <col min="5126" max="5127" width="8.85546875" style="17"/>
    <col min="5128" max="5128" width="15.42578125" style="17" customWidth="1"/>
    <col min="5129" max="5129" width="5.140625" style="17" customWidth="1"/>
    <col min="5130" max="5131" width="8.85546875" style="17"/>
    <col min="5132" max="5132" width="3" style="17" customWidth="1"/>
    <col min="5133" max="5135" width="8.85546875" style="17"/>
    <col min="5136" max="5136" width="7" style="17" customWidth="1"/>
    <col min="5137" max="5376" width="8.85546875" style="17"/>
    <col min="5377" max="5377" width="3" style="17" customWidth="1"/>
    <col min="5378" max="5378" width="4.140625" style="17" customWidth="1"/>
    <col min="5379" max="5379" width="54" style="17" customWidth="1"/>
    <col min="5380" max="5380" width="3.7109375" style="17" customWidth="1"/>
    <col min="5381" max="5381" width="90.28515625" style="17" customWidth="1"/>
    <col min="5382" max="5383" width="8.85546875" style="17"/>
    <col min="5384" max="5384" width="15.42578125" style="17" customWidth="1"/>
    <col min="5385" max="5385" width="5.140625" style="17" customWidth="1"/>
    <col min="5386" max="5387" width="8.85546875" style="17"/>
    <col min="5388" max="5388" width="3" style="17" customWidth="1"/>
    <col min="5389" max="5391" width="8.85546875" style="17"/>
    <col min="5392" max="5392" width="7" style="17" customWidth="1"/>
    <col min="5393" max="5632" width="8.85546875" style="17"/>
    <col min="5633" max="5633" width="3" style="17" customWidth="1"/>
    <col min="5634" max="5634" width="4.140625" style="17" customWidth="1"/>
    <col min="5635" max="5635" width="54" style="17" customWidth="1"/>
    <col min="5636" max="5636" width="3.7109375" style="17" customWidth="1"/>
    <col min="5637" max="5637" width="90.28515625" style="17" customWidth="1"/>
    <col min="5638" max="5639" width="8.85546875" style="17"/>
    <col min="5640" max="5640" width="15.42578125" style="17" customWidth="1"/>
    <col min="5641" max="5641" width="5.140625" style="17" customWidth="1"/>
    <col min="5642" max="5643" width="8.85546875" style="17"/>
    <col min="5644" max="5644" width="3" style="17" customWidth="1"/>
    <col min="5645" max="5647" width="8.85546875" style="17"/>
    <col min="5648" max="5648" width="7" style="17" customWidth="1"/>
    <col min="5649" max="5888" width="8.85546875" style="17"/>
    <col min="5889" max="5889" width="3" style="17" customWidth="1"/>
    <col min="5890" max="5890" width="4.140625" style="17" customWidth="1"/>
    <col min="5891" max="5891" width="54" style="17" customWidth="1"/>
    <col min="5892" max="5892" width="3.7109375" style="17" customWidth="1"/>
    <col min="5893" max="5893" width="90.28515625" style="17" customWidth="1"/>
    <col min="5894" max="5895" width="8.85546875" style="17"/>
    <col min="5896" max="5896" width="15.42578125" style="17" customWidth="1"/>
    <col min="5897" max="5897" width="5.140625" style="17" customWidth="1"/>
    <col min="5898" max="5899" width="8.85546875" style="17"/>
    <col min="5900" max="5900" width="3" style="17" customWidth="1"/>
    <col min="5901" max="5903" width="8.85546875" style="17"/>
    <col min="5904" max="5904" width="7" style="17" customWidth="1"/>
    <col min="5905" max="6144" width="8.85546875" style="17"/>
    <col min="6145" max="6145" width="3" style="17" customWidth="1"/>
    <col min="6146" max="6146" width="4.140625" style="17" customWidth="1"/>
    <col min="6147" max="6147" width="54" style="17" customWidth="1"/>
    <col min="6148" max="6148" width="3.7109375" style="17" customWidth="1"/>
    <col min="6149" max="6149" width="90.28515625" style="17" customWidth="1"/>
    <col min="6150" max="6151" width="8.85546875" style="17"/>
    <col min="6152" max="6152" width="15.42578125" style="17" customWidth="1"/>
    <col min="6153" max="6153" width="5.140625" style="17" customWidth="1"/>
    <col min="6154" max="6155" width="8.85546875" style="17"/>
    <col min="6156" max="6156" width="3" style="17" customWidth="1"/>
    <col min="6157" max="6159" width="8.85546875" style="17"/>
    <col min="6160" max="6160" width="7" style="17" customWidth="1"/>
    <col min="6161" max="6400" width="8.85546875" style="17"/>
    <col min="6401" max="6401" width="3" style="17" customWidth="1"/>
    <col min="6402" max="6402" width="4.140625" style="17" customWidth="1"/>
    <col min="6403" max="6403" width="54" style="17" customWidth="1"/>
    <col min="6404" max="6404" width="3.7109375" style="17" customWidth="1"/>
    <col min="6405" max="6405" width="90.28515625" style="17" customWidth="1"/>
    <col min="6406" max="6407" width="8.85546875" style="17"/>
    <col min="6408" max="6408" width="15.42578125" style="17" customWidth="1"/>
    <col min="6409" max="6409" width="5.140625" style="17" customWidth="1"/>
    <col min="6410" max="6411" width="8.85546875" style="17"/>
    <col min="6412" max="6412" width="3" style="17" customWidth="1"/>
    <col min="6413" max="6415" width="8.85546875" style="17"/>
    <col min="6416" max="6416" width="7" style="17" customWidth="1"/>
    <col min="6417" max="6656" width="8.85546875" style="17"/>
    <col min="6657" max="6657" width="3" style="17" customWidth="1"/>
    <col min="6658" max="6658" width="4.140625" style="17" customWidth="1"/>
    <col min="6659" max="6659" width="54" style="17" customWidth="1"/>
    <col min="6660" max="6660" width="3.7109375" style="17" customWidth="1"/>
    <col min="6661" max="6661" width="90.28515625" style="17" customWidth="1"/>
    <col min="6662" max="6663" width="8.85546875" style="17"/>
    <col min="6664" max="6664" width="15.42578125" style="17" customWidth="1"/>
    <col min="6665" max="6665" width="5.140625" style="17" customWidth="1"/>
    <col min="6666" max="6667" width="8.85546875" style="17"/>
    <col min="6668" max="6668" width="3" style="17" customWidth="1"/>
    <col min="6669" max="6671" width="8.85546875" style="17"/>
    <col min="6672" max="6672" width="7" style="17" customWidth="1"/>
    <col min="6673" max="6912" width="8.85546875" style="17"/>
    <col min="6913" max="6913" width="3" style="17" customWidth="1"/>
    <col min="6914" max="6914" width="4.140625" style="17" customWidth="1"/>
    <col min="6915" max="6915" width="54" style="17" customWidth="1"/>
    <col min="6916" max="6916" width="3.7109375" style="17" customWidth="1"/>
    <col min="6917" max="6917" width="90.28515625" style="17" customWidth="1"/>
    <col min="6918" max="6919" width="8.85546875" style="17"/>
    <col min="6920" max="6920" width="15.42578125" style="17" customWidth="1"/>
    <col min="6921" max="6921" width="5.140625" style="17" customWidth="1"/>
    <col min="6922" max="6923" width="8.85546875" style="17"/>
    <col min="6924" max="6924" width="3" style="17" customWidth="1"/>
    <col min="6925" max="6927" width="8.85546875" style="17"/>
    <col min="6928" max="6928" width="7" style="17" customWidth="1"/>
    <col min="6929" max="7168" width="8.85546875" style="17"/>
    <col min="7169" max="7169" width="3" style="17" customWidth="1"/>
    <col min="7170" max="7170" width="4.140625" style="17" customWidth="1"/>
    <col min="7171" max="7171" width="54" style="17" customWidth="1"/>
    <col min="7172" max="7172" width="3.7109375" style="17" customWidth="1"/>
    <col min="7173" max="7173" width="90.28515625" style="17" customWidth="1"/>
    <col min="7174" max="7175" width="8.85546875" style="17"/>
    <col min="7176" max="7176" width="15.42578125" style="17" customWidth="1"/>
    <col min="7177" max="7177" width="5.140625" style="17" customWidth="1"/>
    <col min="7178" max="7179" width="8.85546875" style="17"/>
    <col min="7180" max="7180" width="3" style="17" customWidth="1"/>
    <col min="7181" max="7183" width="8.85546875" style="17"/>
    <col min="7184" max="7184" width="7" style="17" customWidth="1"/>
    <col min="7185" max="7424" width="8.85546875" style="17"/>
    <col min="7425" max="7425" width="3" style="17" customWidth="1"/>
    <col min="7426" max="7426" width="4.140625" style="17" customWidth="1"/>
    <col min="7427" max="7427" width="54" style="17" customWidth="1"/>
    <col min="7428" max="7428" width="3.7109375" style="17" customWidth="1"/>
    <col min="7429" max="7429" width="90.28515625" style="17" customWidth="1"/>
    <col min="7430" max="7431" width="8.85546875" style="17"/>
    <col min="7432" max="7432" width="15.42578125" style="17" customWidth="1"/>
    <col min="7433" max="7433" width="5.140625" style="17" customWidth="1"/>
    <col min="7434" max="7435" width="8.85546875" style="17"/>
    <col min="7436" max="7436" width="3" style="17" customWidth="1"/>
    <col min="7437" max="7439" width="8.85546875" style="17"/>
    <col min="7440" max="7440" width="7" style="17" customWidth="1"/>
    <col min="7441" max="7680" width="8.85546875" style="17"/>
    <col min="7681" max="7681" width="3" style="17" customWidth="1"/>
    <col min="7682" max="7682" width="4.140625" style="17" customWidth="1"/>
    <col min="7683" max="7683" width="54" style="17" customWidth="1"/>
    <col min="7684" max="7684" width="3.7109375" style="17" customWidth="1"/>
    <col min="7685" max="7685" width="90.28515625" style="17" customWidth="1"/>
    <col min="7686" max="7687" width="8.85546875" style="17"/>
    <col min="7688" max="7688" width="15.42578125" style="17" customWidth="1"/>
    <col min="7689" max="7689" width="5.140625" style="17" customWidth="1"/>
    <col min="7690" max="7691" width="8.85546875" style="17"/>
    <col min="7692" max="7692" width="3" style="17" customWidth="1"/>
    <col min="7693" max="7695" width="8.85546875" style="17"/>
    <col min="7696" max="7696" width="7" style="17" customWidth="1"/>
    <col min="7697" max="7936" width="8.85546875" style="17"/>
    <col min="7937" max="7937" width="3" style="17" customWidth="1"/>
    <col min="7938" max="7938" width="4.140625" style="17" customWidth="1"/>
    <col min="7939" max="7939" width="54" style="17" customWidth="1"/>
    <col min="7940" max="7940" width="3.7109375" style="17" customWidth="1"/>
    <col min="7941" max="7941" width="90.28515625" style="17" customWidth="1"/>
    <col min="7942" max="7943" width="8.85546875" style="17"/>
    <col min="7944" max="7944" width="15.42578125" style="17" customWidth="1"/>
    <col min="7945" max="7945" width="5.140625" style="17" customWidth="1"/>
    <col min="7946" max="7947" width="8.85546875" style="17"/>
    <col min="7948" max="7948" width="3" style="17" customWidth="1"/>
    <col min="7949" max="7951" width="8.85546875" style="17"/>
    <col min="7952" max="7952" width="7" style="17" customWidth="1"/>
    <col min="7953" max="8192" width="8.85546875" style="17"/>
    <col min="8193" max="8193" width="3" style="17" customWidth="1"/>
    <col min="8194" max="8194" width="4.140625" style="17" customWidth="1"/>
    <col min="8195" max="8195" width="54" style="17" customWidth="1"/>
    <col min="8196" max="8196" width="3.7109375" style="17" customWidth="1"/>
    <col min="8197" max="8197" width="90.28515625" style="17" customWidth="1"/>
    <col min="8198" max="8199" width="8.85546875" style="17"/>
    <col min="8200" max="8200" width="15.42578125" style="17" customWidth="1"/>
    <col min="8201" max="8201" width="5.140625" style="17" customWidth="1"/>
    <col min="8202" max="8203" width="8.85546875" style="17"/>
    <col min="8204" max="8204" width="3" style="17" customWidth="1"/>
    <col min="8205" max="8207" width="8.85546875" style="17"/>
    <col min="8208" max="8208" width="7" style="17" customWidth="1"/>
    <col min="8209" max="8448" width="8.85546875" style="17"/>
    <col min="8449" max="8449" width="3" style="17" customWidth="1"/>
    <col min="8450" max="8450" width="4.140625" style="17" customWidth="1"/>
    <col min="8451" max="8451" width="54" style="17" customWidth="1"/>
    <col min="8452" max="8452" width="3.7109375" style="17" customWidth="1"/>
    <col min="8453" max="8453" width="90.28515625" style="17" customWidth="1"/>
    <col min="8454" max="8455" width="8.85546875" style="17"/>
    <col min="8456" max="8456" width="15.42578125" style="17" customWidth="1"/>
    <col min="8457" max="8457" width="5.140625" style="17" customWidth="1"/>
    <col min="8458" max="8459" width="8.85546875" style="17"/>
    <col min="8460" max="8460" width="3" style="17" customWidth="1"/>
    <col min="8461" max="8463" width="8.85546875" style="17"/>
    <col min="8464" max="8464" width="7" style="17" customWidth="1"/>
    <col min="8465" max="8704" width="8.85546875" style="17"/>
    <col min="8705" max="8705" width="3" style="17" customWidth="1"/>
    <col min="8706" max="8706" width="4.140625" style="17" customWidth="1"/>
    <col min="8707" max="8707" width="54" style="17" customWidth="1"/>
    <col min="8708" max="8708" width="3.7109375" style="17" customWidth="1"/>
    <col min="8709" max="8709" width="90.28515625" style="17" customWidth="1"/>
    <col min="8710" max="8711" width="8.85546875" style="17"/>
    <col min="8712" max="8712" width="15.42578125" style="17" customWidth="1"/>
    <col min="8713" max="8713" width="5.140625" style="17" customWidth="1"/>
    <col min="8714" max="8715" width="8.85546875" style="17"/>
    <col min="8716" max="8716" width="3" style="17" customWidth="1"/>
    <col min="8717" max="8719" width="8.85546875" style="17"/>
    <col min="8720" max="8720" width="7" style="17" customWidth="1"/>
    <col min="8721" max="8960" width="8.85546875" style="17"/>
    <col min="8961" max="8961" width="3" style="17" customWidth="1"/>
    <col min="8962" max="8962" width="4.140625" style="17" customWidth="1"/>
    <col min="8963" max="8963" width="54" style="17" customWidth="1"/>
    <col min="8964" max="8964" width="3.7109375" style="17" customWidth="1"/>
    <col min="8965" max="8965" width="90.28515625" style="17" customWidth="1"/>
    <col min="8966" max="8967" width="8.85546875" style="17"/>
    <col min="8968" max="8968" width="15.42578125" style="17" customWidth="1"/>
    <col min="8969" max="8969" width="5.140625" style="17" customWidth="1"/>
    <col min="8970" max="8971" width="8.85546875" style="17"/>
    <col min="8972" max="8972" width="3" style="17" customWidth="1"/>
    <col min="8973" max="8975" width="8.85546875" style="17"/>
    <col min="8976" max="8976" width="7" style="17" customWidth="1"/>
    <col min="8977" max="9216" width="8.85546875" style="17"/>
    <col min="9217" max="9217" width="3" style="17" customWidth="1"/>
    <col min="9218" max="9218" width="4.140625" style="17" customWidth="1"/>
    <col min="9219" max="9219" width="54" style="17" customWidth="1"/>
    <col min="9220" max="9220" width="3.7109375" style="17" customWidth="1"/>
    <col min="9221" max="9221" width="90.28515625" style="17" customWidth="1"/>
    <col min="9222" max="9223" width="8.85546875" style="17"/>
    <col min="9224" max="9224" width="15.42578125" style="17" customWidth="1"/>
    <col min="9225" max="9225" width="5.140625" style="17" customWidth="1"/>
    <col min="9226" max="9227" width="8.85546875" style="17"/>
    <col min="9228" max="9228" width="3" style="17" customWidth="1"/>
    <col min="9229" max="9231" width="8.85546875" style="17"/>
    <col min="9232" max="9232" width="7" style="17" customWidth="1"/>
    <col min="9233" max="9472" width="8.85546875" style="17"/>
    <col min="9473" max="9473" width="3" style="17" customWidth="1"/>
    <col min="9474" max="9474" width="4.140625" style="17" customWidth="1"/>
    <col min="9475" max="9475" width="54" style="17" customWidth="1"/>
    <col min="9476" max="9476" width="3.7109375" style="17" customWidth="1"/>
    <col min="9477" max="9477" width="90.28515625" style="17" customWidth="1"/>
    <col min="9478" max="9479" width="8.85546875" style="17"/>
    <col min="9480" max="9480" width="15.42578125" style="17" customWidth="1"/>
    <col min="9481" max="9481" width="5.140625" style="17" customWidth="1"/>
    <col min="9482" max="9483" width="8.85546875" style="17"/>
    <col min="9484" max="9484" width="3" style="17" customWidth="1"/>
    <col min="9485" max="9487" width="8.85546875" style="17"/>
    <col min="9488" max="9488" width="7" style="17" customWidth="1"/>
    <col min="9489" max="9728" width="8.85546875" style="17"/>
    <col min="9729" max="9729" width="3" style="17" customWidth="1"/>
    <col min="9730" max="9730" width="4.140625" style="17" customWidth="1"/>
    <col min="9731" max="9731" width="54" style="17" customWidth="1"/>
    <col min="9732" max="9732" width="3.7109375" style="17" customWidth="1"/>
    <col min="9733" max="9733" width="90.28515625" style="17" customWidth="1"/>
    <col min="9734" max="9735" width="8.85546875" style="17"/>
    <col min="9736" max="9736" width="15.42578125" style="17" customWidth="1"/>
    <col min="9737" max="9737" width="5.140625" style="17" customWidth="1"/>
    <col min="9738" max="9739" width="8.85546875" style="17"/>
    <col min="9740" max="9740" width="3" style="17" customWidth="1"/>
    <col min="9741" max="9743" width="8.85546875" style="17"/>
    <col min="9744" max="9744" width="7" style="17" customWidth="1"/>
    <col min="9745" max="9984" width="8.85546875" style="17"/>
    <col min="9985" max="9985" width="3" style="17" customWidth="1"/>
    <col min="9986" max="9986" width="4.140625" style="17" customWidth="1"/>
    <col min="9987" max="9987" width="54" style="17" customWidth="1"/>
    <col min="9988" max="9988" width="3.7109375" style="17" customWidth="1"/>
    <col min="9989" max="9989" width="90.28515625" style="17" customWidth="1"/>
    <col min="9990" max="9991" width="8.85546875" style="17"/>
    <col min="9992" max="9992" width="15.42578125" style="17" customWidth="1"/>
    <col min="9993" max="9993" width="5.140625" style="17" customWidth="1"/>
    <col min="9994" max="9995" width="8.85546875" style="17"/>
    <col min="9996" max="9996" width="3" style="17" customWidth="1"/>
    <col min="9997" max="9999" width="8.85546875" style="17"/>
    <col min="10000" max="10000" width="7" style="17" customWidth="1"/>
    <col min="10001" max="10240" width="8.85546875" style="17"/>
    <col min="10241" max="10241" width="3" style="17" customWidth="1"/>
    <col min="10242" max="10242" width="4.140625" style="17" customWidth="1"/>
    <col min="10243" max="10243" width="54" style="17" customWidth="1"/>
    <col min="10244" max="10244" width="3.7109375" style="17" customWidth="1"/>
    <col min="10245" max="10245" width="90.28515625" style="17" customWidth="1"/>
    <col min="10246" max="10247" width="8.85546875" style="17"/>
    <col min="10248" max="10248" width="15.42578125" style="17" customWidth="1"/>
    <col min="10249" max="10249" width="5.140625" style="17" customWidth="1"/>
    <col min="10250" max="10251" width="8.85546875" style="17"/>
    <col min="10252" max="10252" width="3" style="17" customWidth="1"/>
    <col min="10253" max="10255" width="8.85546875" style="17"/>
    <col min="10256" max="10256" width="7" style="17" customWidth="1"/>
    <col min="10257" max="10496" width="8.85546875" style="17"/>
    <col min="10497" max="10497" width="3" style="17" customWidth="1"/>
    <col min="10498" max="10498" width="4.140625" style="17" customWidth="1"/>
    <col min="10499" max="10499" width="54" style="17" customWidth="1"/>
    <col min="10500" max="10500" width="3.7109375" style="17" customWidth="1"/>
    <col min="10501" max="10501" width="90.28515625" style="17" customWidth="1"/>
    <col min="10502" max="10503" width="8.85546875" style="17"/>
    <col min="10504" max="10504" width="15.42578125" style="17" customWidth="1"/>
    <col min="10505" max="10505" width="5.140625" style="17" customWidth="1"/>
    <col min="10506" max="10507" width="8.85546875" style="17"/>
    <col min="10508" max="10508" width="3" style="17" customWidth="1"/>
    <col min="10509" max="10511" width="8.85546875" style="17"/>
    <col min="10512" max="10512" width="7" style="17" customWidth="1"/>
    <col min="10513" max="10752" width="8.85546875" style="17"/>
    <col min="10753" max="10753" width="3" style="17" customWidth="1"/>
    <col min="10754" max="10754" width="4.140625" style="17" customWidth="1"/>
    <col min="10755" max="10755" width="54" style="17" customWidth="1"/>
    <col min="10756" max="10756" width="3.7109375" style="17" customWidth="1"/>
    <col min="10757" max="10757" width="90.28515625" style="17" customWidth="1"/>
    <col min="10758" max="10759" width="8.85546875" style="17"/>
    <col min="10760" max="10760" width="15.42578125" style="17" customWidth="1"/>
    <col min="10761" max="10761" width="5.140625" style="17" customWidth="1"/>
    <col min="10762" max="10763" width="8.85546875" style="17"/>
    <col min="10764" max="10764" width="3" style="17" customWidth="1"/>
    <col min="10765" max="10767" width="8.85546875" style="17"/>
    <col min="10768" max="10768" width="7" style="17" customWidth="1"/>
    <col min="10769" max="11008" width="8.85546875" style="17"/>
    <col min="11009" max="11009" width="3" style="17" customWidth="1"/>
    <col min="11010" max="11010" width="4.140625" style="17" customWidth="1"/>
    <col min="11011" max="11011" width="54" style="17" customWidth="1"/>
    <col min="11012" max="11012" width="3.7109375" style="17" customWidth="1"/>
    <col min="11013" max="11013" width="90.28515625" style="17" customWidth="1"/>
    <col min="11014" max="11015" width="8.85546875" style="17"/>
    <col min="11016" max="11016" width="15.42578125" style="17" customWidth="1"/>
    <col min="11017" max="11017" width="5.140625" style="17" customWidth="1"/>
    <col min="11018" max="11019" width="8.85546875" style="17"/>
    <col min="11020" max="11020" width="3" style="17" customWidth="1"/>
    <col min="11021" max="11023" width="8.85546875" style="17"/>
    <col min="11024" max="11024" width="7" style="17" customWidth="1"/>
    <col min="11025" max="11264" width="8.85546875" style="17"/>
    <col min="11265" max="11265" width="3" style="17" customWidth="1"/>
    <col min="11266" max="11266" width="4.140625" style="17" customWidth="1"/>
    <col min="11267" max="11267" width="54" style="17" customWidth="1"/>
    <col min="11268" max="11268" width="3.7109375" style="17" customWidth="1"/>
    <col min="11269" max="11269" width="90.28515625" style="17" customWidth="1"/>
    <col min="11270" max="11271" width="8.85546875" style="17"/>
    <col min="11272" max="11272" width="15.42578125" style="17" customWidth="1"/>
    <col min="11273" max="11273" width="5.140625" style="17" customWidth="1"/>
    <col min="11274" max="11275" width="8.85546875" style="17"/>
    <col min="11276" max="11276" width="3" style="17" customWidth="1"/>
    <col min="11277" max="11279" width="8.85546875" style="17"/>
    <col min="11280" max="11280" width="7" style="17" customWidth="1"/>
    <col min="11281" max="11520" width="8.85546875" style="17"/>
    <col min="11521" max="11521" width="3" style="17" customWidth="1"/>
    <col min="11522" max="11522" width="4.140625" style="17" customWidth="1"/>
    <col min="11523" max="11523" width="54" style="17" customWidth="1"/>
    <col min="11524" max="11524" width="3.7109375" style="17" customWidth="1"/>
    <col min="11525" max="11525" width="90.28515625" style="17" customWidth="1"/>
    <col min="11526" max="11527" width="8.85546875" style="17"/>
    <col min="11528" max="11528" width="15.42578125" style="17" customWidth="1"/>
    <col min="11529" max="11529" width="5.140625" style="17" customWidth="1"/>
    <col min="11530" max="11531" width="8.85546875" style="17"/>
    <col min="11532" max="11532" width="3" style="17" customWidth="1"/>
    <col min="11533" max="11535" width="8.85546875" style="17"/>
    <col min="11536" max="11536" width="7" style="17" customWidth="1"/>
    <col min="11537" max="11776" width="8.85546875" style="17"/>
    <col min="11777" max="11777" width="3" style="17" customWidth="1"/>
    <col min="11778" max="11778" width="4.140625" style="17" customWidth="1"/>
    <col min="11779" max="11779" width="54" style="17" customWidth="1"/>
    <col min="11780" max="11780" width="3.7109375" style="17" customWidth="1"/>
    <col min="11781" max="11781" width="90.28515625" style="17" customWidth="1"/>
    <col min="11782" max="11783" width="8.85546875" style="17"/>
    <col min="11784" max="11784" width="15.42578125" style="17" customWidth="1"/>
    <col min="11785" max="11785" width="5.140625" style="17" customWidth="1"/>
    <col min="11786" max="11787" width="8.85546875" style="17"/>
    <col min="11788" max="11788" width="3" style="17" customWidth="1"/>
    <col min="11789" max="11791" width="8.85546875" style="17"/>
    <col min="11792" max="11792" width="7" style="17" customWidth="1"/>
    <col min="11793" max="12032" width="8.85546875" style="17"/>
    <col min="12033" max="12033" width="3" style="17" customWidth="1"/>
    <col min="12034" max="12034" width="4.140625" style="17" customWidth="1"/>
    <col min="12035" max="12035" width="54" style="17" customWidth="1"/>
    <col min="12036" max="12036" width="3.7109375" style="17" customWidth="1"/>
    <col min="12037" max="12037" width="90.28515625" style="17" customWidth="1"/>
    <col min="12038" max="12039" width="8.85546875" style="17"/>
    <col min="12040" max="12040" width="15.42578125" style="17" customWidth="1"/>
    <col min="12041" max="12041" width="5.140625" style="17" customWidth="1"/>
    <col min="12042" max="12043" width="8.85546875" style="17"/>
    <col min="12044" max="12044" width="3" style="17" customWidth="1"/>
    <col min="12045" max="12047" width="8.85546875" style="17"/>
    <col min="12048" max="12048" width="7" style="17" customWidth="1"/>
    <col min="12049" max="12288" width="8.85546875" style="17"/>
    <col min="12289" max="12289" width="3" style="17" customWidth="1"/>
    <col min="12290" max="12290" width="4.140625" style="17" customWidth="1"/>
    <col min="12291" max="12291" width="54" style="17" customWidth="1"/>
    <col min="12292" max="12292" width="3.7109375" style="17" customWidth="1"/>
    <col min="12293" max="12293" width="90.28515625" style="17" customWidth="1"/>
    <col min="12294" max="12295" width="8.85546875" style="17"/>
    <col min="12296" max="12296" width="15.42578125" style="17" customWidth="1"/>
    <col min="12297" max="12297" width="5.140625" style="17" customWidth="1"/>
    <col min="12298" max="12299" width="8.85546875" style="17"/>
    <col min="12300" max="12300" width="3" style="17" customWidth="1"/>
    <col min="12301" max="12303" width="8.85546875" style="17"/>
    <col min="12304" max="12304" width="7" style="17" customWidth="1"/>
    <col min="12305" max="12544" width="8.85546875" style="17"/>
    <col min="12545" max="12545" width="3" style="17" customWidth="1"/>
    <col min="12546" max="12546" width="4.140625" style="17" customWidth="1"/>
    <col min="12547" max="12547" width="54" style="17" customWidth="1"/>
    <col min="12548" max="12548" width="3.7109375" style="17" customWidth="1"/>
    <col min="12549" max="12549" width="90.28515625" style="17" customWidth="1"/>
    <col min="12550" max="12551" width="8.85546875" style="17"/>
    <col min="12552" max="12552" width="15.42578125" style="17" customWidth="1"/>
    <col min="12553" max="12553" width="5.140625" style="17" customWidth="1"/>
    <col min="12554" max="12555" width="8.85546875" style="17"/>
    <col min="12556" max="12556" width="3" style="17" customWidth="1"/>
    <col min="12557" max="12559" width="8.85546875" style="17"/>
    <col min="12560" max="12560" width="7" style="17" customWidth="1"/>
    <col min="12561" max="12800" width="8.85546875" style="17"/>
    <col min="12801" max="12801" width="3" style="17" customWidth="1"/>
    <col min="12802" max="12802" width="4.140625" style="17" customWidth="1"/>
    <col min="12803" max="12803" width="54" style="17" customWidth="1"/>
    <col min="12804" max="12804" width="3.7109375" style="17" customWidth="1"/>
    <col min="12805" max="12805" width="90.28515625" style="17" customWidth="1"/>
    <col min="12806" max="12807" width="8.85546875" style="17"/>
    <col min="12808" max="12808" width="15.42578125" style="17" customWidth="1"/>
    <col min="12809" max="12809" width="5.140625" style="17" customWidth="1"/>
    <col min="12810" max="12811" width="8.85546875" style="17"/>
    <col min="12812" max="12812" width="3" style="17" customWidth="1"/>
    <col min="12813" max="12815" width="8.85546875" style="17"/>
    <col min="12816" max="12816" width="7" style="17" customWidth="1"/>
    <col min="12817" max="13056" width="8.85546875" style="17"/>
    <col min="13057" max="13057" width="3" style="17" customWidth="1"/>
    <col min="13058" max="13058" width="4.140625" style="17" customWidth="1"/>
    <col min="13059" max="13059" width="54" style="17" customWidth="1"/>
    <col min="13060" max="13060" width="3.7109375" style="17" customWidth="1"/>
    <col min="13061" max="13061" width="90.28515625" style="17" customWidth="1"/>
    <col min="13062" max="13063" width="8.85546875" style="17"/>
    <col min="13064" max="13064" width="15.42578125" style="17" customWidth="1"/>
    <col min="13065" max="13065" width="5.140625" style="17" customWidth="1"/>
    <col min="13066" max="13067" width="8.85546875" style="17"/>
    <col min="13068" max="13068" width="3" style="17" customWidth="1"/>
    <col min="13069" max="13071" width="8.85546875" style="17"/>
    <col min="13072" max="13072" width="7" style="17" customWidth="1"/>
    <col min="13073" max="13312" width="8.85546875" style="17"/>
    <col min="13313" max="13313" width="3" style="17" customWidth="1"/>
    <col min="13314" max="13314" width="4.140625" style="17" customWidth="1"/>
    <col min="13315" max="13315" width="54" style="17" customWidth="1"/>
    <col min="13316" max="13316" width="3.7109375" style="17" customWidth="1"/>
    <col min="13317" max="13317" width="90.28515625" style="17" customWidth="1"/>
    <col min="13318" max="13319" width="8.85546875" style="17"/>
    <col min="13320" max="13320" width="15.42578125" style="17" customWidth="1"/>
    <col min="13321" max="13321" width="5.140625" style="17" customWidth="1"/>
    <col min="13322" max="13323" width="8.85546875" style="17"/>
    <col min="13324" max="13324" width="3" style="17" customWidth="1"/>
    <col min="13325" max="13327" width="8.85546875" style="17"/>
    <col min="13328" max="13328" width="7" style="17" customWidth="1"/>
    <col min="13329" max="13568" width="8.85546875" style="17"/>
    <col min="13569" max="13569" width="3" style="17" customWidth="1"/>
    <col min="13570" max="13570" width="4.140625" style="17" customWidth="1"/>
    <col min="13571" max="13571" width="54" style="17" customWidth="1"/>
    <col min="13572" max="13572" width="3.7109375" style="17" customWidth="1"/>
    <col min="13573" max="13573" width="90.28515625" style="17" customWidth="1"/>
    <col min="13574" max="13575" width="8.85546875" style="17"/>
    <col min="13576" max="13576" width="15.42578125" style="17" customWidth="1"/>
    <col min="13577" max="13577" width="5.140625" style="17" customWidth="1"/>
    <col min="13578" max="13579" width="8.85546875" style="17"/>
    <col min="13580" max="13580" width="3" style="17" customWidth="1"/>
    <col min="13581" max="13583" width="8.85546875" style="17"/>
    <col min="13584" max="13584" width="7" style="17" customWidth="1"/>
    <col min="13585" max="13824" width="8.85546875" style="17"/>
    <col min="13825" max="13825" width="3" style="17" customWidth="1"/>
    <col min="13826" max="13826" width="4.140625" style="17" customWidth="1"/>
    <col min="13827" max="13827" width="54" style="17" customWidth="1"/>
    <col min="13828" max="13828" width="3.7109375" style="17" customWidth="1"/>
    <col min="13829" max="13829" width="90.28515625" style="17" customWidth="1"/>
    <col min="13830" max="13831" width="8.85546875" style="17"/>
    <col min="13832" max="13832" width="15.42578125" style="17" customWidth="1"/>
    <col min="13833" max="13833" width="5.140625" style="17" customWidth="1"/>
    <col min="13834" max="13835" width="8.85546875" style="17"/>
    <col min="13836" max="13836" width="3" style="17" customWidth="1"/>
    <col min="13837" max="13839" width="8.85546875" style="17"/>
    <col min="13840" max="13840" width="7" style="17" customWidth="1"/>
    <col min="13841" max="14080" width="8.85546875" style="17"/>
    <col min="14081" max="14081" width="3" style="17" customWidth="1"/>
    <col min="14082" max="14082" width="4.140625" style="17" customWidth="1"/>
    <col min="14083" max="14083" width="54" style="17" customWidth="1"/>
    <col min="14084" max="14084" width="3.7109375" style="17" customWidth="1"/>
    <col min="14085" max="14085" width="90.28515625" style="17" customWidth="1"/>
    <col min="14086" max="14087" width="8.85546875" style="17"/>
    <col min="14088" max="14088" width="15.42578125" style="17" customWidth="1"/>
    <col min="14089" max="14089" width="5.140625" style="17" customWidth="1"/>
    <col min="14090" max="14091" width="8.85546875" style="17"/>
    <col min="14092" max="14092" width="3" style="17" customWidth="1"/>
    <col min="14093" max="14095" width="8.85546875" style="17"/>
    <col min="14096" max="14096" width="7" style="17" customWidth="1"/>
    <col min="14097" max="14336" width="8.85546875" style="17"/>
    <col min="14337" max="14337" width="3" style="17" customWidth="1"/>
    <col min="14338" max="14338" width="4.140625" style="17" customWidth="1"/>
    <col min="14339" max="14339" width="54" style="17" customWidth="1"/>
    <col min="14340" max="14340" width="3.7109375" style="17" customWidth="1"/>
    <col min="14341" max="14341" width="90.28515625" style="17" customWidth="1"/>
    <col min="14342" max="14343" width="8.85546875" style="17"/>
    <col min="14344" max="14344" width="15.42578125" style="17" customWidth="1"/>
    <col min="14345" max="14345" width="5.140625" style="17" customWidth="1"/>
    <col min="14346" max="14347" width="8.85546875" style="17"/>
    <col min="14348" max="14348" width="3" style="17" customWidth="1"/>
    <col min="14349" max="14351" width="8.85546875" style="17"/>
    <col min="14352" max="14352" width="7" style="17" customWidth="1"/>
    <col min="14353" max="14592" width="8.85546875" style="17"/>
    <col min="14593" max="14593" width="3" style="17" customWidth="1"/>
    <col min="14594" max="14594" width="4.140625" style="17" customWidth="1"/>
    <col min="14595" max="14595" width="54" style="17" customWidth="1"/>
    <col min="14596" max="14596" width="3.7109375" style="17" customWidth="1"/>
    <col min="14597" max="14597" width="90.28515625" style="17" customWidth="1"/>
    <col min="14598" max="14599" width="8.85546875" style="17"/>
    <col min="14600" max="14600" width="15.42578125" style="17" customWidth="1"/>
    <col min="14601" max="14601" width="5.140625" style="17" customWidth="1"/>
    <col min="14602" max="14603" width="8.85546875" style="17"/>
    <col min="14604" max="14604" width="3" style="17" customWidth="1"/>
    <col min="14605" max="14607" width="8.85546875" style="17"/>
    <col min="14608" max="14608" width="7" style="17" customWidth="1"/>
    <col min="14609" max="14848" width="8.85546875" style="17"/>
    <col min="14849" max="14849" width="3" style="17" customWidth="1"/>
    <col min="14850" max="14850" width="4.140625" style="17" customWidth="1"/>
    <col min="14851" max="14851" width="54" style="17" customWidth="1"/>
    <col min="14852" max="14852" width="3.7109375" style="17" customWidth="1"/>
    <col min="14853" max="14853" width="90.28515625" style="17" customWidth="1"/>
    <col min="14854" max="14855" width="8.85546875" style="17"/>
    <col min="14856" max="14856" width="15.42578125" style="17" customWidth="1"/>
    <col min="14857" max="14857" width="5.140625" style="17" customWidth="1"/>
    <col min="14858" max="14859" width="8.85546875" style="17"/>
    <col min="14860" max="14860" width="3" style="17" customWidth="1"/>
    <col min="14861" max="14863" width="8.85546875" style="17"/>
    <col min="14864" max="14864" width="7" style="17" customWidth="1"/>
    <col min="14865" max="15104" width="8.85546875" style="17"/>
    <col min="15105" max="15105" width="3" style="17" customWidth="1"/>
    <col min="15106" max="15106" width="4.140625" style="17" customWidth="1"/>
    <col min="15107" max="15107" width="54" style="17" customWidth="1"/>
    <col min="15108" max="15108" width="3.7109375" style="17" customWidth="1"/>
    <col min="15109" max="15109" width="90.28515625" style="17" customWidth="1"/>
    <col min="15110" max="15111" width="8.85546875" style="17"/>
    <col min="15112" max="15112" width="15.42578125" style="17" customWidth="1"/>
    <col min="15113" max="15113" width="5.140625" style="17" customWidth="1"/>
    <col min="15114" max="15115" width="8.85546875" style="17"/>
    <col min="15116" max="15116" width="3" style="17" customWidth="1"/>
    <col min="15117" max="15119" width="8.85546875" style="17"/>
    <col min="15120" max="15120" width="7" style="17" customWidth="1"/>
    <col min="15121" max="15360" width="8.85546875" style="17"/>
    <col min="15361" max="15361" width="3" style="17" customWidth="1"/>
    <col min="15362" max="15362" width="4.140625" style="17" customWidth="1"/>
    <col min="15363" max="15363" width="54" style="17" customWidth="1"/>
    <col min="15364" max="15364" width="3.7109375" style="17" customWidth="1"/>
    <col min="15365" max="15365" width="90.28515625" style="17" customWidth="1"/>
    <col min="15366" max="15367" width="8.85546875" style="17"/>
    <col min="15368" max="15368" width="15.42578125" style="17" customWidth="1"/>
    <col min="15369" max="15369" width="5.140625" style="17" customWidth="1"/>
    <col min="15370" max="15371" width="8.85546875" style="17"/>
    <col min="15372" max="15372" width="3" style="17" customWidth="1"/>
    <col min="15373" max="15375" width="8.85546875" style="17"/>
    <col min="15376" max="15376" width="7" style="17" customWidth="1"/>
    <col min="15377" max="15616" width="8.85546875" style="17"/>
    <col min="15617" max="15617" width="3" style="17" customWidth="1"/>
    <col min="15618" max="15618" width="4.140625" style="17" customWidth="1"/>
    <col min="15619" max="15619" width="54" style="17" customWidth="1"/>
    <col min="15620" max="15620" width="3.7109375" style="17" customWidth="1"/>
    <col min="15621" max="15621" width="90.28515625" style="17" customWidth="1"/>
    <col min="15622" max="15623" width="8.85546875" style="17"/>
    <col min="15624" max="15624" width="15.42578125" style="17" customWidth="1"/>
    <col min="15625" max="15625" width="5.140625" style="17" customWidth="1"/>
    <col min="15626" max="15627" width="8.85546875" style="17"/>
    <col min="15628" max="15628" width="3" style="17" customWidth="1"/>
    <col min="15629" max="15631" width="8.85546875" style="17"/>
    <col min="15632" max="15632" width="7" style="17" customWidth="1"/>
    <col min="15633" max="15872" width="8.85546875" style="17"/>
    <col min="15873" max="15873" width="3" style="17" customWidth="1"/>
    <col min="15874" max="15874" width="4.140625" style="17" customWidth="1"/>
    <col min="15875" max="15875" width="54" style="17" customWidth="1"/>
    <col min="15876" max="15876" width="3.7109375" style="17" customWidth="1"/>
    <col min="15877" max="15877" width="90.28515625" style="17" customWidth="1"/>
    <col min="15878" max="15879" width="8.85546875" style="17"/>
    <col min="15880" max="15880" width="15.42578125" style="17" customWidth="1"/>
    <col min="15881" max="15881" width="5.140625" style="17" customWidth="1"/>
    <col min="15882" max="15883" width="8.85546875" style="17"/>
    <col min="15884" max="15884" width="3" style="17" customWidth="1"/>
    <col min="15885" max="15887" width="8.85546875" style="17"/>
    <col min="15888" max="15888" width="7" style="17" customWidth="1"/>
    <col min="15889" max="16128" width="8.85546875" style="17"/>
    <col min="16129" max="16129" width="3" style="17" customWidth="1"/>
    <col min="16130" max="16130" width="4.140625" style="17" customWidth="1"/>
    <col min="16131" max="16131" width="54" style="17" customWidth="1"/>
    <col min="16132" max="16132" width="3.7109375" style="17" customWidth="1"/>
    <col min="16133" max="16133" width="90.28515625" style="17" customWidth="1"/>
    <col min="16134" max="16135" width="8.85546875" style="17"/>
    <col min="16136" max="16136" width="15.42578125" style="17" customWidth="1"/>
    <col min="16137" max="16137" width="5.140625" style="17" customWidth="1"/>
    <col min="16138" max="16139" width="8.85546875" style="17"/>
    <col min="16140" max="16140" width="3" style="17" customWidth="1"/>
    <col min="16141" max="16143" width="8.85546875" style="17"/>
    <col min="16144" max="16144" width="7" style="17" customWidth="1"/>
    <col min="16145" max="16384" width="8.85546875" style="17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8"/>
      <c r="C40" s="18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36181-965D-4402-8553-548133414C0A}">
  <sheetPr codeName="Sheet1"/>
  <dimension ref="A1:W9105"/>
  <sheetViews>
    <sheetView tabSelected="1" workbookViewId="0">
      <pane xSplit="6" ySplit="1" topLeftCell="G9099" activePane="bottomRight" state="frozenSplit"/>
      <selection pane="topRight" activeCell="G1" sqref="G1"/>
      <selection pane="bottomLeft" activeCell="A2" sqref="A2"/>
      <selection pane="bottomRight"/>
    </sheetView>
  </sheetViews>
  <sheetFormatPr defaultRowHeight="15" x14ac:dyDescent="0.25"/>
  <cols>
    <col min="1" max="5" width="3" style="16" customWidth="1"/>
    <col min="6" max="6" width="32.42578125" style="16" customWidth="1"/>
    <col min="7" max="8" width="2.28515625" style="16" customWidth="1"/>
    <col min="9" max="9" width="11" style="16" bestFit="1" customWidth="1"/>
    <col min="10" max="10" width="2.28515625" style="16" customWidth="1"/>
    <col min="11" max="11" width="8.7109375" style="16" bestFit="1" customWidth="1"/>
    <col min="12" max="12" width="2.28515625" style="16" customWidth="1"/>
    <col min="13" max="13" width="16" style="16" bestFit="1" customWidth="1"/>
    <col min="14" max="14" width="2.28515625" style="16" customWidth="1"/>
    <col min="15" max="15" width="30.7109375" style="16" customWidth="1"/>
    <col min="16" max="16" width="2.28515625" style="16" customWidth="1"/>
    <col min="17" max="17" width="30.7109375" style="16" customWidth="1"/>
    <col min="18" max="18" width="2.28515625" style="16" customWidth="1"/>
    <col min="19" max="19" width="28.140625" style="16" bestFit="1" customWidth="1"/>
    <col min="20" max="20" width="2.28515625" style="16" customWidth="1"/>
    <col min="21" max="21" width="10.5703125" style="16" bestFit="1" customWidth="1"/>
    <col min="22" max="22" width="2.28515625" style="16" customWidth="1"/>
    <col min="23" max="23" width="11.42578125" style="16" bestFit="1" customWidth="1"/>
  </cols>
  <sheetData>
    <row r="1" spans="1:23" s="15" customFormat="1" ht="15.75" thickBot="1" x14ac:dyDescent="0.3">
      <c r="A1" s="13"/>
      <c r="B1" s="13"/>
      <c r="C1" s="13"/>
      <c r="D1" s="13"/>
      <c r="E1" s="13"/>
      <c r="F1" s="13"/>
      <c r="G1" s="13"/>
      <c r="H1" s="13"/>
      <c r="I1" s="14" t="s">
        <v>0</v>
      </c>
      <c r="J1" s="13"/>
      <c r="K1" s="14" t="s">
        <v>1</v>
      </c>
      <c r="L1" s="13"/>
      <c r="M1" s="14" t="s">
        <v>2</v>
      </c>
      <c r="N1" s="13"/>
      <c r="O1" s="14" t="s">
        <v>3</v>
      </c>
      <c r="P1" s="13"/>
      <c r="Q1" s="14" t="s">
        <v>4</v>
      </c>
      <c r="R1" s="13"/>
      <c r="S1" s="14" t="s">
        <v>5</v>
      </c>
      <c r="T1" s="13"/>
      <c r="U1" s="14" t="s">
        <v>6</v>
      </c>
      <c r="V1" s="13"/>
      <c r="W1" s="14" t="s">
        <v>7</v>
      </c>
    </row>
    <row r="2" spans="1:23" ht="15.75" thickTop="1" x14ac:dyDescent="0.25">
      <c r="A2" s="2"/>
      <c r="B2" s="2" t="s">
        <v>8</v>
      </c>
      <c r="C2" s="2"/>
      <c r="D2" s="2"/>
      <c r="E2" s="2"/>
      <c r="F2" s="2"/>
      <c r="G2" s="2"/>
      <c r="H2" s="2"/>
      <c r="I2" s="2"/>
      <c r="J2" s="2"/>
      <c r="K2" s="4"/>
      <c r="L2" s="2"/>
      <c r="M2" s="2"/>
      <c r="N2" s="2"/>
      <c r="O2" s="2"/>
      <c r="P2" s="2"/>
      <c r="Q2" s="2"/>
      <c r="R2" s="2"/>
      <c r="S2" s="2"/>
      <c r="T2" s="2"/>
      <c r="U2" s="3"/>
      <c r="V2" s="2"/>
      <c r="W2" s="3">
        <v>23568.13</v>
      </c>
    </row>
    <row r="3" spans="1:23" x14ac:dyDescent="0.25">
      <c r="A3" s="5"/>
      <c r="B3" s="5"/>
      <c r="C3" s="5"/>
      <c r="D3" s="5"/>
      <c r="E3" s="5"/>
      <c r="F3" s="5"/>
      <c r="G3" s="5"/>
      <c r="H3" s="5"/>
      <c r="I3" s="5" t="s">
        <v>25</v>
      </c>
      <c r="J3" s="5"/>
      <c r="K3" s="6">
        <v>44223</v>
      </c>
      <c r="L3" s="5"/>
      <c r="M3" s="5"/>
      <c r="N3" s="5"/>
      <c r="O3" s="5"/>
      <c r="P3" s="5"/>
      <c r="Q3" s="5" t="s">
        <v>213</v>
      </c>
      <c r="R3" s="5"/>
      <c r="S3" s="5" t="s">
        <v>24</v>
      </c>
      <c r="T3" s="5"/>
      <c r="U3" s="7">
        <v>2000</v>
      </c>
      <c r="V3" s="5"/>
      <c r="W3" s="7">
        <f>ROUND(W2+U3,5)</f>
        <v>25568.13</v>
      </c>
    </row>
    <row r="4" spans="1:23" x14ac:dyDescent="0.25">
      <c r="A4" s="5"/>
      <c r="B4" s="5"/>
      <c r="C4" s="5"/>
      <c r="D4" s="5"/>
      <c r="E4" s="5"/>
      <c r="F4" s="5"/>
      <c r="G4" s="5"/>
      <c r="H4" s="5"/>
      <c r="I4" s="5" t="s">
        <v>25</v>
      </c>
      <c r="J4" s="5"/>
      <c r="K4" s="6">
        <v>44250</v>
      </c>
      <c r="L4" s="5"/>
      <c r="M4" s="5"/>
      <c r="N4" s="5"/>
      <c r="O4" s="5"/>
      <c r="P4" s="5"/>
      <c r="Q4" s="5" t="s">
        <v>214</v>
      </c>
      <c r="R4" s="5"/>
      <c r="S4" s="5" t="s">
        <v>24</v>
      </c>
      <c r="T4" s="5"/>
      <c r="U4" s="7">
        <v>2000</v>
      </c>
      <c r="V4" s="5"/>
      <c r="W4" s="7">
        <f>ROUND(W3+U4,5)</f>
        <v>27568.13</v>
      </c>
    </row>
    <row r="5" spans="1:23" x14ac:dyDescent="0.25">
      <c r="A5" s="5"/>
      <c r="B5" s="5"/>
      <c r="C5" s="5"/>
      <c r="D5" s="5"/>
      <c r="E5" s="5"/>
      <c r="F5" s="5"/>
      <c r="G5" s="5"/>
      <c r="H5" s="5"/>
      <c r="I5" s="5" t="s">
        <v>26</v>
      </c>
      <c r="J5" s="5"/>
      <c r="K5" s="6">
        <v>44255</v>
      </c>
      <c r="L5" s="5"/>
      <c r="M5" s="5"/>
      <c r="N5" s="5"/>
      <c r="O5" s="5"/>
      <c r="P5" s="5"/>
      <c r="Q5" s="5" t="s">
        <v>215</v>
      </c>
      <c r="R5" s="5"/>
      <c r="S5" s="5" t="s">
        <v>316</v>
      </c>
      <c r="T5" s="5"/>
      <c r="U5" s="7">
        <v>-1</v>
      </c>
      <c r="V5" s="5"/>
      <c r="W5" s="7">
        <f>ROUND(W4+U5,5)</f>
        <v>27567.13</v>
      </c>
    </row>
    <row r="6" spans="1:23" x14ac:dyDescent="0.25">
      <c r="A6" s="5"/>
      <c r="B6" s="5"/>
      <c r="C6" s="5"/>
      <c r="D6" s="5"/>
      <c r="E6" s="5"/>
      <c r="F6" s="5"/>
      <c r="G6" s="5"/>
      <c r="H6" s="5"/>
      <c r="I6" s="5" t="s">
        <v>27</v>
      </c>
      <c r="J6" s="5"/>
      <c r="K6" s="6">
        <v>44255</v>
      </c>
      <c r="L6" s="5"/>
      <c r="M6" s="5"/>
      <c r="N6" s="5"/>
      <c r="O6" s="5"/>
      <c r="P6" s="5"/>
      <c r="Q6" s="5" t="s">
        <v>216</v>
      </c>
      <c r="R6" s="5"/>
      <c r="S6" s="5" t="s">
        <v>317</v>
      </c>
      <c r="T6" s="5"/>
      <c r="U6" s="7">
        <v>1.0900000000000001</v>
      </c>
      <c r="V6" s="5"/>
      <c r="W6" s="7">
        <f>ROUND(W5+U6,5)</f>
        <v>27568.22</v>
      </c>
    </row>
    <row r="7" spans="1:23" x14ac:dyDescent="0.25">
      <c r="A7" s="5"/>
      <c r="B7" s="5"/>
      <c r="C7" s="5"/>
      <c r="D7" s="5"/>
      <c r="E7" s="5"/>
      <c r="F7" s="5"/>
      <c r="G7" s="5"/>
      <c r="H7" s="5"/>
      <c r="I7" s="5" t="s">
        <v>25</v>
      </c>
      <c r="J7" s="5"/>
      <c r="K7" s="6">
        <v>44274</v>
      </c>
      <c r="L7" s="5"/>
      <c r="M7" s="5"/>
      <c r="N7" s="5"/>
      <c r="O7" s="5"/>
      <c r="P7" s="5"/>
      <c r="Q7" s="5" t="s">
        <v>217</v>
      </c>
      <c r="R7" s="5"/>
      <c r="S7" s="5" t="s">
        <v>24</v>
      </c>
      <c r="T7" s="5"/>
      <c r="U7" s="7">
        <v>2000</v>
      </c>
      <c r="V7" s="5"/>
      <c r="W7" s="7">
        <f>ROUND(W6+U7,5)</f>
        <v>29568.22</v>
      </c>
    </row>
    <row r="8" spans="1:23" x14ac:dyDescent="0.25">
      <c r="A8" s="5"/>
      <c r="B8" s="5"/>
      <c r="C8" s="5"/>
      <c r="D8" s="5"/>
      <c r="E8" s="5"/>
      <c r="F8" s="5"/>
      <c r="G8" s="5"/>
      <c r="H8" s="5"/>
      <c r="I8" s="5" t="s">
        <v>26</v>
      </c>
      <c r="J8" s="5"/>
      <c r="K8" s="6">
        <v>44286</v>
      </c>
      <c r="L8" s="5"/>
      <c r="M8" s="5"/>
      <c r="N8" s="5"/>
      <c r="O8" s="5"/>
      <c r="P8" s="5"/>
      <c r="Q8" s="5" t="s">
        <v>215</v>
      </c>
      <c r="R8" s="5"/>
      <c r="S8" s="5" t="s">
        <v>316</v>
      </c>
      <c r="T8" s="5"/>
      <c r="U8" s="7">
        <v>-1</v>
      </c>
      <c r="V8" s="5"/>
      <c r="W8" s="7">
        <f>ROUND(W7+U8,5)</f>
        <v>29567.22</v>
      </c>
    </row>
    <row r="9" spans="1:23" x14ac:dyDescent="0.25">
      <c r="A9" s="5"/>
      <c r="B9" s="5"/>
      <c r="C9" s="5"/>
      <c r="D9" s="5"/>
      <c r="E9" s="5"/>
      <c r="F9" s="5"/>
      <c r="G9" s="5"/>
      <c r="H9" s="5"/>
      <c r="I9" s="5" t="s">
        <v>27</v>
      </c>
      <c r="J9" s="5"/>
      <c r="K9" s="6">
        <v>44286</v>
      </c>
      <c r="L9" s="5"/>
      <c r="M9" s="5"/>
      <c r="N9" s="5"/>
      <c r="O9" s="5"/>
      <c r="P9" s="5"/>
      <c r="Q9" s="5" t="s">
        <v>216</v>
      </c>
      <c r="R9" s="5"/>
      <c r="S9" s="5" t="s">
        <v>317</v>
      </c>
      <c r="T9" s="5"/>
      <c r="U9" s="7">
        <v>1.01</v>
      </c>
      <c r="V9" s="5"/>
      <c r="W9" s="7">
        <f>ROUND(W8+U9,5)</f>
        <v>29568.23</v>
      </c>
    </row>
    <row r="10" spans="1:23" x14ac:dyDescent="0.25">
      <c r="A10" s="5"/>
      <c r="B10" s="5"/>
      <c r="C10" s="5"/>
      <c r="D10" s="5"/>
      <c r="E10" s="5"/>
      <c r="F10" s="5"/>
      <c r="G10" s="5"/>
      <c r="H10" s="5"/>
      <c r="I10" s="5" t="s">
        <v>25</v>
      </c>
      <c r="J10" s="5"/>
      <c r="K10" s="6">
        <v>44314</v>
      </c>
      <c r="L10" s="5"/>
      <c r="M10" s="5"/>
      <c r="N10" s="5"/>
      <c r="O10" s="5"/>
      <c r="P10" s="5"/>
      <c r="Q10" s="5" t="s">
        <v>213</v>
      </c>
      <c r="R10" s="5"/>
      <c r="S10" s="5" t="s">
        <v>24</v>
      </c>
      <c r="T10" s="5"/>
      <c r="U10" s="7">
        <v>16466.599999999999</v>
      </c>
      <c r="V10" s="5"/>
      <c r="W10" s="7">
        <f>ROUND(W9+U10,5)</f>
        <v>46034.83</v>
      </c>
    </row>
    <row r="11" spans="1:23" x14ac:dyDescent="0.25">
      <c r="A11" s="5"/>
      <c r="B11" s="5"/>
      <c r="C11" s="5"/>
      <c r="D11" s="5"/>
      <c r="E11" s="5"/>
      <c r="F11" s="5"/>
      <c r="G11" s="5"/>
      <c r="H11" s="5"/>
      <c r="I11" s="5" t="s">
        <v>25</v>
      </c>
      <c r="J11" s="5"/>
      <c r="K11" s="6">
        <v>44314</v>
      </c>
      <c r="L11" s="5"/>
      <c r="M11" s="5"/>
      <c r="N11" s="5"/>
      <c r="O11" s="5"/>
      <c r="P11" s="5"/>
      <c r="Q11" s="5" t="s">
        <v>218</v>
      </c>
      <c r="R11" s="5"/>
      <c r="S11" s="5" t="s">
        <v>12</v>
      </c>
      <c r="T11" s="5"/>
      <c r="U11" s="7">
        <v>520.83000000000004</v>
      </c>
      <c r="V11" s="5"/>
      <c r="W11" s="7">
        <f>ROUND(W10+U11,5)</f>
        <v>46555.66</v>
      </c>
    </row>
    <row r="12" spans="1:23" x14ac:dyDescent="0.25">
      <c r="A12" s="5"/>
      <c r="B12" s="5"/>
      <c r="C12" s="5"/>
      <c r="D12" s="5"/>
      <c r="E12" s="5"/>
      <c r="F12" s="5"/>
      <c r="G12" s="5"/>
      <c r="H12" s="5"/>
      <c r="I12" s="5" t="s">
        <v>26</v>
      </c>
      <c r="J12" s="5"/>
      <c r="K12" s="6">
        <v>44316</v>
      </c>
      <c r="L12" s="5"/>
      <c r="M12" s="5"/>
      <c r="N12" s="5"/>
      <c r="O12" s="5"/>
      <c r="P12" s="5"/>
      <c r="Q12" s="5" t="s">
        <v>215</v>
      </c>
      <c r="R12" s="5"/>
      <c r="S12" s="5" t="s">
        <v>316</v>
      </c>
      <c r="T12" s="5"/>
      <c r="U12" s="7">
        <v>-1</v>
      </c>
      <c r="V12" s="5"/>
      <c r="W12" s="7">
        <f>ROUND(W11+U12,5)</f>
        <v>46554.66</v>
      </c>
    </row>
    <row r="13" spans="1:23" x14ac:dyDescent="0.25">
      <c r="A13" s="5"/>
      <c r="B13" s="5"/>
      <c r="C13" s="5"/>
      <c r="D13" s="5"/>
      <c r="E13" s="5"/>
      <c r="F13" s="5"/>
      <c r="G13" s="5"/>
      <c r="H13" s="5"/>
      <c r="I13" s="5" t="s">
        <v>27</v>
      </c>
      <c r="J13" s="5"/>
      <c r="K13" s="6">
        <v>44316</v>
      </c>
      <c r="L13" s="5"/>
      <c r="M13" s="5"/>
      <c r="N13" s="5"/>
      <c r="O13" s="5"/>
      <c r="P13" s="5"/>
      <c r="Q13" s="5" t="s">
        <v>216</v>
      </c>
      <c r="R13" s="5"/>
      <c r="S13" s="5" t="s">
        <v>317</v>
      </c>
      <c r="T13" s="5"/>
      <c r="U13" s="7">
        <v>1.21</v>
      </c>
      <c r="V13" s="5"/>
      <c r="W13" s="7">
        <f>ROUND(W12+U13,5)</f>
        <v>46555.87</v>
      </c>
    </row>
    <row r="14" spans="1:23" x14ac:dyDescent="0.25">
      <c r="A14" s="5"/>
      <c r="B14" s="5"/>
      <c r="C14" s="5"/>
      <c r="D14" s="5"/>
      <c r="E14" s="5"/>
      <c r="F14" s="5"/>
      <c r="G14" s="5"/>
      <c r="H14" s="5"/>
      <c r="I14" s="5" t="s">
        <v>25</v>
      </c>
      <c r="J14" s="5"/>
      <c r="K14" s="6">
        <v>44336</v>
      </c>
      <c r="L14" s="5"/>
      <c r="M14" s="5"/>
      <c r="N14" s="5"/>
      <c r="O14" s="5"/>
      <c r="P14" s="5"/>
      <c r="Q14" s="5" t="s">
        <v>219</v>
      </c>
      <c r="R14" s="5"/>
      <c r="S14" s="5" t="s">
        <v>24</v>
      </c>
      <c r="T14" s="5"/>
      <c r="U14" s="7">
        <v>2000</v>
      </c>
      <c r="V14" s="5"/>
      <c r="W14" s="7">
        <f>ROUND(W13+U14,5)</f>
        <v>48555.87</v>
      </c>
    </row>
    <row r="15" spans="1:23" x14ac:dyDescent="0.25">
      <c r="A15" s="5"/>
      <c r="B15" s="5"/>
      <c r="C15" s="5"/>
      <c r="D15" s="5"/>
      <c r="E15" s="5"/>
      <c r="F15" s="5"/>
      <c r="G15" s="5"/>
      <c r="H15" s="5"/>
      <c r="I15" s="5" t="s">
        <v>26</v>
      </c>
      <c r="J15" s="5"/>
      <c r="K15" s="6">
        <v>44347</v>
      </c>
      <c r="L15" s="5"/>
      <c r="M15" s="5"/>
      <c r="N15" s="5"/>
      <c r="O15" s="5"/>
      <c r="P15" s="5"/>
      <c r="Q15" s="5" t="s">
        <v>215</v>
      </c>
      <c r="R15" s="5"/>
      <c r="S15" s="5" t="s">
        <v>316</v>
      </c>
      <c r="T15" s="5"/>
      <c r="U15" s="7">
        <v>-1</v>
      </c>
      <c r="V15" s="5"/>
      <c r="W15" s="7">
        <f>ROUND(W14+U15,5)</f>
        <v>48554.87</v>
      </c>
    </row>
    <row r="16" spans="1:23" x14ac:dyDescent="0.25">
      <c r="A16" s="5"/>
      <c r="B16" s="5"/>
      <c r="C16" s="5"/>
      <c r="D16" s="5"/>
      <c r="E16" s="5"/>
      <c r="F16" s="5"/>
      <c r="G16" s="5"/>
      <c r="H16" s="5"/>
      <c r="I16" s="5" t="s">
        <v>27</v>
      </c>
      <c r="J16" s="5"/>
      <c r="K16" s="6">
        <v>44347</v>
      </c>
      <c r="L16" s="5"/>
      <c r="M16" s="5"/>
      <c r="N16" s="5"/>
      <c r="O16" s="5"/>
      <c r="P16" s="5"/>
      <c r="Q16" s="5" t="s">
        <v>216</v>
      </c>
      <c r="R16" s="5"/>
      <c r="S16" s="5" t="s">
        <v>317</v>
      </c>
      <c r="T16" s="5"/>
      <c r="U16" s="7">
        <v>1.35</v>
      </c>
      <c r="V16" s="5"/>
      <c r="W16" s="7">
        <f>ROUND(W15+U16,5)</f>
        <v>48556.22</v>
      </c>
    </row>
    <row r="17" spans="1:23" x14ac:dyDescent="0.25">
      <c r="A17" s="5"/>
      <c r="B17" s="5"/>
      <c r="C17" s="5"/>
      <c r="D17" s="5"/>
      <c r="E17" s="5"/>
      <c r="F17" s="5"/>
      <c r="G17" s="5"/>
      <c r="H17" s="5"/>
      <c r="I17" s="5" t="s">
        <v>25</v>
      </c>
      <c r="J17" s="5"/>
      <c r="K17" s="6">
        <v>44348</v>
      </c>
      <c r="L17" s="5"/>
      <c r="M17" s="5"/>
      <c r="N17" s="5"/>
      <c r="O17" s="5"/>
      <c r="P17" s="5"/>
      <c r="Q17" s="5" t="s">
        <v>213</v>
      </c>
      <c r="R17" s="5"/>
      <c r="S17" s="5" t="s">
        <v>10</v>
      </c>
      <c r="T17" s="5"/>
      <c r="U17" s="7">
        <v>-9695.77</v>
      </c>
      <c r="V17" s="5"/>
      <c r="W17" s="7">
        <f>ROUND(W16+U17,5)</f>
        <v>38860.449999999997</v>
      </c>
    </row>
    <row r="18" spans="1:23" x14ac:dyDescent="0.25">
      <c r="A18" s="5"/>
      <c r="B18" s="5"/>
      <c r="C18" s="5"/>
      <c r="D18" s="5"/>
      <c r="E18" s="5"/>
      <c r="F18" s="5"/>
      <c r="G18" s="5"/>
      <c r="H18" s="5"/>
      <c r="I18" s="5" t="s">
        <v>25</v>
      </c>
      <c r="J18" s="5"/>
      <c r="K18" s="6">
        <v>44348</v>
      </c>
      <c r="L18" s="5"/>
      <c r="M18" s="5"/>
      <c r="N18" s="5"/>
      <c r="O18" s="5"/>
      <c r="P18" s="5"/>
      <c r="Q18" s="5" t="s">
        <v>213</v>
      </c>
      <c r="R18" s="5"/>
      <c r="S18" s="5" t="s">
        <v>15</v>
      </c>
      <c r="T18" s="5"/>
      <c r="U18" s="7">
        <v>-125</v>
      </c>
      <c r="V18" s="5"/>
      <c r="W18" s="7">
        <f>ROUND(W17+U18,5)</f>
        <v>38735.449999999997</v>
      </c>
    </row>
    <row r="19" spans="1:23" x14ac:dyDescent="0.25">
      <c r="A19" s="5"/>
      <c r="B19" s="5"/>
      <c r="C19" s="5"/>
      <c r="D19" s="5"/>
      <c r="E19" s="5"/>
      <c r="F19" s="5"/>
      <c r="G19" s="5"/>
      <c r="H19" s="5"/>
      <c r="I19" s="5" t="s">
        <v>25</v>
      </c>
      <c r="J19" s="5"/>
      <c r="K19" s="6">
        <v>44348</v>
      </c>
      <c r="L19" s="5"/>
      <c r="M19" s="5"/>
      <c r="N19" s="5"/>
      <c r="O19" s="5"/>
      <c r="P19" s="5"/>
      <c r="Q19" s="5" t="s">
        <v>213</v>
      </c>
      <c r="R19" s="5"/>
      <c r="S19" s="5" t="s">
        <v>17</v>
      </c>
      <c r="T19" s="5"/>
      <c r="U19" s="7">
        <v>-125</v>
      </c>
      <c r="V19" s="5"/>
      <c r="W19" s="7">
        <f>ROUND(W18+U19,5)</f>
        <v>38610.449999999997</v>
      </c>
    </row>
    <row r="20" spans="1:23" x14ac:dyDescent="0.25">
      <c r="A20" s="5"/>
      <c r="B20" s="5"/>
      <c r="C20" s="5"/>
      <c r="D20" s="5"/>
      <c r="E20" s="5"/>
      <c r="F20" s="5"/>
      <c r="G20" s="5"/>
      <c r="H20" s="5"/>
      <c r="I20" s="5" t="s">
        <v>25</v>
      </c>
      <c r="J20" s="5"/>
      <c r="K20" s="6">
        <v>44348</v>
      </c>
      <c r="L20" s="5"/>
      <c r="M20" s="5"/>
      <c r="N20" s="5"/>
      <c r="O20" s="5"/>
      <c r="P20" s="5"/>
      <c r="Q20" s="5" t="s">
        <v>213</v>
      </c>
      <c r="R20" s="5"/>
      <c r="S20" s="5" t="s">
        <v>19</v>
      </c>
      <c r="T20" s="5"/>
      <c r="U20" s="7">
        <v>-520.83000000000004</v>
      </c>
      <c r="V20" s="5"/>
      <c r="W20" s="7">
        <f>ROUND(W19+U20,5)</f>
        <v>38089.620000000003</v>
      </c>
    </row>
    <row r="21" spans="1:23" x14ac:dyDescent="0.25">
      <c r="A21" s="5"/>
      <c r="B21" s="5"/>
      <c r="C21" s="5"/>
      <c r="D21" s="5"/>
      <c r="E21" s="5"/>
      <c r="F21" s="5"/>
      <c r="G21" s="5"/>
      <c r="H21" s="5"/>
      <c r="I21" s="5" t="s">
        <v>25</v>
      </c>
      <c r="J21" s="5"/>
      <c r="K21" s="6">
        <v>44348</v>
      </c>
      <c r="L21" s="5"/>
      <c r="M21" s="5"/>
      <c r="N21" s="5"/>
      <c r="O21" s="5"/>
      <c r="P21" s="5"/>
      <c r="Q21" s="5" t="s">
        <v>213</v>
      </c>
      <c r="R21" s="5"/>
      <c r="S21" s="5" t="s">
        <v>12</v>
      </c>
      <c r="T21" s="5"/>
      <c r="U21" s="7">
        <v>-4000</v>
      </c>
      <c r="V21" s="5"/>
      <c r="W21" s="7">
        <f>ROUND(W20+U21,5)</f>
        <v>34089.620000000003</v>
      </c>
    </row>
    <row r="22" spans="1:23" x14ac:dyDescent="0.25">
      <c r="A22" s="5"/>
      <c r="B22" s="5"/>
      <c r="C22" s="5"/>
      <c r="D22" s="5"/>
      <c r="E22" s="5"/>
      <c r="F22" s="5"/>
      <c r="G22" s="5"/>
      <c r="H22" s="5"/>
      <c r="I22" s="5" t="s">
        <v>25</v>
      </c>
      <c r="J22" s="5"/>
      <c r="K22" s="6">
        <v>44348</v>
      </c>
      <c r="L22" s="5"/>
      <c r="M22" s="5"/>
      <c r="N22" s="5"/>
      <c r="O22" s="5"/>
      <c r="P22" s="5"/>
      <c r="Q22" s="5" t="s">
        <v>213</v>
      </c>
      <c r="R22" s="5"/>
      <c r="S22" s="5" t="s">
        <v>19</v>
      </c>
      <c r="T22" s="5"/>
      <c r="U22" s="7">
        <v>-520.83000000000004</v>
      </c>
      <c r="V22" s="5"/>
      <c r="W22" s="7">
        <f>ROUND(W21+U22,5)</f>
        <v>33568.79</v>
      </c>
    </row>
    <row r="23" spans="1:23" x14ac:dyDescent="0.25">
      <c r="A23" s="5"/>
      <c r="B23" s="5"/>
      <c r="C23" s="5"/>
      <c r="D23" s="5"/>
      <c r="E23" s="5"/>
      <c r="F23" s="5"/>
      <c r="G23" s="5"/>
      <c r="H23" s="5"/>
      <c r="I23" s="5" t="s">
        <v>28</v>
      </c>
      <c r="J23" s="5"/>
      <c r="K23" s="6">
        <v>44355</v>
      </c>
      <c r="L23" s="5"/>
      <c r="M23" s="5" t="s">
        <v>29</v>
      </c>
      <c r="N23" s="5"/>
      <c r="O23" s="5" t="s">
        <v>150</v>
      </c>
      <c r="P23" s="5"/>
      <c r="Q23" s="5" t="s">
        <v>220</v>
      </c>
      <c r="R23" s="5"/>
      <c r="S23" s="5" t="s">
        <v>318</v>
      </c>
      <c r="T23" s="5"/>
      <c r="U23" s="7">
        <v>-4481.2</v>
      </c>
      <c r="V23" s="5"/>
      <c r="W23" s="7">
        <f>ROUND(W22+U23,5)</f>
        <v>29087.59</v>
      </c>
    </row>
    <row r="24" spans="1:23" x14ac:dyDescent="0.25">
      <c r="A24" s="5"/>
      <c r="B24" s="5"/>
      <c r="C24" s="5"/>
      <c r="D24" s="5"/>
      <c r="E24" s="5"/>
      <c r="F24" s="5"/>
      <c r="G24" s="5"/>
      <c r="H24" s="5"/>
      <c r="I24" s="5" t="s">
        <v>25</v>
      </c>
      <c r="J24" s="5"/>
      <c r="K24" s="6">
        <v>44375</v>
      </c>
      <c r="L24" s="5"/>
      <c r="M24" s="5"/>
      <c r="N24" s="5"/>
      <c r="O24" s="5"/>
      <c r="P24" s="5"/>
      <c r="Q24" s="5" t="s">
        <v>221</v>
      </c>
      <c r="R24" s="5"/>
      <c r="S24" s="5" t="s">
        <v>24</v>
      </c>
      <c r="T24" s="5"/>
      <c r="U24" s="7">
        <v>2000</v>
      </c>
      <c r="V24" s="5"/>
      <c r="W24" s="7">
        <f>ROUND(W23+U24,5)</f>
        <v>31087.59</v>
      </c>
    </row>
    <row r="25" spans="1:23" x14ac:dyDescent="0.25">
      <c r="A25" s="5"/>
      <c r="B25" s="5"/>
      <c r="C25" s="5"/>
      <c r="D25" s="5"/>
      <c r="E25" s="5"/>
      <c r="F25" s="5"/>
      <c r="G25" s="5"/>
      <c r="H25" s="5"/>
      <c r="I25" s="5" t="s">
        <v>26</v>
      </c>
      <c r="J25" s="5"/>
      <c r="K25" s="6">
        <v>44377</v>
      </c>
      <c r="L25" s="5"/>
      <c r="M25" s="5"/>
      <c r="N25" s="5"/>
      <c r="O25" s="5"/>
      <c r="P25" s="5"/>
      <c r="Q25" s="5" t="s">
        <v>215</v>
      </c>
      <c r="R25" s="5"/>
      <c r="S25" s="5" t="s">
        <v>316</v>
      </c>
      <c r="T25" s="5"/>
      <c r="U25" s="7">
        <v>-1</v>
      </c>
      <c r="V25" s="5"/>
      <c r="W25" s="7">
        <f>ROUND(W24+U25,5)</f>
        <v>31086.59</v>
      </c>
    </row>
    <row r="26" spans="1:23" x14ac:dyDescent="0.25">
      <c r="A26" s="5"/>
      <c r="B26" s="5"/>
      <c r="C26" s="5"/>
      <c r="D26" s="5"/>
      <c r="E26" s="5"/>
      <c r="F26" s="5"/>
      <c r="G26" s="5"/>
      <c r="H26" s="5"/>
      <c r="I26" s="5" t="s">
        <v>27</v>
      </c>
      <c r="J26" s="5"/>
      <c r="K26" s="6">
        <v>44377</v>
      </c>
      <c r="L26" s="5"/>
      <c r="M26" s="5"/>
      <c r="N26" s="5"/>
      <c r="O26" s="5"/>
      <c r="P26" s="5"/>
      <c r="Q26" s="5" t="s">
        <v>216</v>
      </c>
      <c r="R26" s="5"/>
      <c r="S26" s="5" t="s">
        <v>317</v>
      </c>
      <c r="T26" s="5"/>
      <c r="U26" s="7">
        <v>1.96</v>
      </c>
      <c r="V26" s="5"/>
      <c r="W26" s="7">
        <f>ROUND(W25+U26,5)</f>
        <v>31088.55</v>
      </c>
    </row>
    <row r="27" spans="1:23" x14ac:dyDescent="0.25">
      <c r="A27" s="5"/>
      <c r="B27" s="5"/>
      <c r="C27" s="5"/>
      <c r="D27" s="5"/>
      <c r="E27" s="5"/>
      <c r="F27" s="5"/>
      <c r="G27" s="5"/>
      <c r="H27" s="5"/>
      <c r="I27" s="5" t="s">
        <v>28</v>
      </c>
      <c r="J27" s="5"/>
      <c r="K27" s="6">
        <v>44398</v>
      </c>
      <c r="L27" s="5"/>
      <c r="M27" s="5" t="s">
        <v>30</v>
      </c>
      <c r="N27" s="5"/>
      <c r="O27" s="5" t="s">
        <v>151</v>
      </c>
      <c r="P27" s="5"/>
      <c r="Q27" s="5"/>
      <c r="R27" s="5"/>
      <c r="S27" s="5" t="s">
        <v>318</v>
      </c>
      <c r="T27" s="5"/>
      <c r="U27" s="7">
        <v>-3282.75</v>
      </c>
      <c r="V27" s="5"/>
      <c r="W27" s="7">
        <f>ROUND(W26+U27,5)</f>
        <v>27805.8</v>
      </c>
    </row>
    <row r="28" spans="1:23" x14ac:dyDescent="0.25">
      <c r="A28" s="5"/>
      <c r="B28" s="5"/>
      <c r="C28" s="5"/>
      <c r="D28" s="5"/>
      <c r="E28" s="5"/>
      <c r="F28" s="5"/>
      <c r="G28" s="5"/>
      <c r="H28" s="5"/>
      <c r="I28" s="5" t="s">
        <v>28</v>
      </c>
      <c r="J28" s="5"/>
      <c r="K28" s="6">
        <v>44398</v>
      </c>
      <c r="L28" s="5"/>
      <c r="M28" s="5" t="s">
        <v>31</v>
      </c>
      <c r="N28" s="5"/>
      <c r="O28" s="5" t="s">
        <v>152</v>
      </c>
      <c r="P28" s="5"/>
      <c r="Q28" s="5"/>
      <c r="R28" s="5"/>
      <c r="S28" s="5" t="s">
        <v>318</v>
      </c>
      <c r="T28" s="5"/>
      <c r="U28" s="7">
        <v>-1900</v>
      </c>
      <c r="V28" s="5"/>
      <c r="W28" s="7">
        <f>ROUND(W27+U28,5)</f>
        <v>25905.8</v>
      </c>
    </row>
    <row r="29" spans="1:23" x14ac:dyDescent="0.25">
      <c r="A29" s="5"/>
      <c r="B29" s="5"/>
      <c r="C29" s="5"/>
      <c r="D29" s="5"/>
      <c r="E29" s="5"/>
      <c r="F29" s="5"/>
      <c r="G29" s="5"/>
      <c r="H29" s="5"/>
      <c r="I29" s="5" t="s">
        <v>25</v>
      </c>
      <c r="J29" s="5"/>
      <c r="K29" s="6">
        <v>44399</v>
      </c>
      <c r="L29" s="5"/>
      <c r="M29" s="5"/>
      <c r="N29" s="5"/>
      <c r="O29" s="5"/>
      <c r="P29" s="5"/>
      <c r="Q29" s="5" t="s">
        <v>222</v>
      </c>
      <c r="R29" s="5"/>
      <c r="S29" s="5" t="s">
        <v>24</v>
      </c>
      <c r="T29" s="5"/>
      <c r="U29" s="7">
        <v>2000</v>
      </c>
      <c r="V29" s="5"/>
      <c r="W29" s="7">
        <f>ROUND(W28+U29,5)</f>
        <v>27905.8</v>
      </c>
    </row>
    <row r="30" spans="1:23" x14ac:dyDescent="0.25">
      <c r="A30" s="5"/>
      <c r="B30" s="5"/>
      <c r="C30" s="5"/>
      <c r="D30" s="5"/>
      <c r="E30" s="5"/>
      <c r="F30" s="5"/>
      <c r="G30" s="5"/>
      <c r="H30" s="5"/>
      <c r="I30" s="5" t="s">
        <v>26</v>
      </c>
      <c r="J30" s="5"/>
      <c r="K30" s="6">
        <v>44408</v>
      </c>
      <c r="L30" s="5"/>
      <c r="M30" s="5"/>
      <c r="N30" s="5"/>
      <c r="O30" s="5"/>
      <c r="P30" s="5"/>
      <c r="Q30" s="5" t="s">
        <v>215</v>
      </c>
      <c r="R30" s="5"/>
      <c r="S30" s="5" t="s">
        <v>316</v>
      </c>
      <c r="T30" s="5"/>
      <c r="U30" s="7">
        <v>-1</v>
      </c>
      <c r="V30" s="5"/>
      <c r="W30" s="7">
        <f>ROUND(W29+U30,5)</f>
        <v>27904.799999999999</v>
      </c>
    </row>
    <row r="31" spans="1:23" x14ac:dyDescent="0.25">
      <c r="A31" s="5"/>
      <c r="B31" s="5"/>
      <c r="C31" s="5"/>
      <c r="D31" s="5"/>
      <c r="E31" s="5"/>
      <c r="F31" s="5"/>
      <c r="G31" s="5"/>
      <c r="H31" s="5"/>
      <c r="I31" s="5" t="s">
        <v>27</v>
      </c>
      <c r="J31" s="5"/>
      <c r="K31" s="6">
        <v>44408</v>
      </c>
      <c r="L31" s="5"/>
      <c r="M31" s="5"/>
      <c r="N31" s="5"/>
      <c r="O31" s="5"/>
      <c r="P31" s="5"/>
      <c r="Q31" s="5" t="s">
        <v>216</v>
      </c>
      <c r="R31" s="5"/>
      <c r="S31" s="5" t="s">
        <v>317</v>
      </c>
      <c r="T31" s="5"/>
      <c r="U31" s="7">
        <v>1.27</v>
      </c>
      <c r="V31" s="5"/>
      <c r="W31" s="7">
        <f>ROUND(W30+U31,5)</f>
        <v>27906.07</v>
      </c>
    </row>
    <row r="32" spans="1:23" x14ac:dyDescent="0.25">
      <c r="A32" s="5"/>
      <c r="B32" s="5"/>
      <c r="C32" s="5"/>
      <c r="D32" s="5"/>
      <c r="E32" s="5"/>
      <c r="F32" s="5"/>
      <c r="G32" s="5"/>
      <c r="H32" s="5"/>
      <c r="I32" s="5" t="s">
        <v>25</v>
      </c>
      <c r="J32" s="5"/>
      <c r="K32" s="6">
        <v>44427</v>
      </c>
      <c r="L32" s="5"/>
      <c r="M32" s="5"/>
      <c r="N32" s="5"/>
      <c r="O32" s="5"/>
      <c r="P32" s="5"/>
      <c r="Q32" s="5" t="s">
        <v>213</v>
      </c>
      <c r="R32" s="5"/>
      <c r="S32" s="5" t="s">
        <v>24</v>
      </c>
      <c r="T32" s="5"/>
      <c r="U32" s="7">
        <v>2000</v>
      </c>
      <c r="V32" s="5"/>
      <c r="W32" s="7">
        <f>ROUND(W31+U32,5)</f>
        <v>29906.07</v>
      </c>
    </row>
    <row r="33" spans="1:23" x14ac:dyDescent="0.25">
      <c r="A33" s="5"/>
      <c r="B33" s="5"/>
      <c r="C33" s="5"/>
      <c r="D33" s="5"/>
      <c r="E33" s="5"/>
      <c r="F33" s="5"/>
      <c r="G33" s="5"/>
      <c r="H33" s="5"/>
      <c r="I33" s="5" t="s">
        <v>26</v>
      </c>
      <c r="J33" s="5"/>
      <c r="K33" s="6">
        <v>44439</v>
      </c>
      <c r="L33" s="5"/>
      <c r="M33" s="5"/>
      <c r="N33" s="5"/>
      <c r="O33" s="5"/>
      <c r="P33" s="5"/>
      <c r="Q33" s="5" t="s">
        <v>215</v>
      </c>
      <c r="R33" s="5"/>
      <c r="S33" s="5" t="s">
        <v>316</v>
      </c>
      <c r="T33" s="5"/>
      <c r="U33" s="7">
        <v>-1</v>
      </c>
      <c r="V33" s="5"/>
      <c r="W33" s="7">
        <f>ROUND(W32+U33,5)</f>
        <v>29905.07</v>
      </c>
    </row>
    <row r="34" spans="1:23" x14ac:dyDescent="0.25">
      <c r="A34" s="5"/>
      <c r="B34" s="5"/>
      <c r="C34" s="5"/>
      <c r="D34" s="5"/>
      <c r="E34" s="5"/>
      <c r="F34" s="5"/>
      <c r="G34" s="5"/>
      <c r="H34" s="5"/>
      <c r="I34" s="5" t="s">
        <v>27</v>
      </c>
      <c r="J34" s="5"/>
      <c r="K34" s="6">
        <v>44439</v>
      </c>
      <c r="L34" s="5"/>
      <c r="M34" s="5"/>
      <c r="N34" s="5"/>
      <c r="O34" s="5"/>
      <c r="P34" s="5"/>
      <c r="Q34" s="5" t="s">
        <v>216</v>
      </c>
      <c r="R34" s="5"/>
      <c r="S34" s="5" t="s">
        <v>317</v>
      </c>
      <c r="T34" s="5"/>
      <c r="U34" s="7">
        <v>1.33</v>
      </c>
      <c r="V34" s="5"/>
      <c r="W34" s="7">
        <f>ROUND(W33+U34,5)</f>
        <v>29906.400000000001</v>
      </c>
    </row>
    <row r="35" spans="1:23" x14ac:dyDescent="0.25">
      <c r="A35" s="5"/>
      <c r="B35" s="5"/>
      <c r="C35" s="5"/>
      <c r="D35" s="5"/>
      <c r="E35" s="5"/>
      <c r="F35" s="5"/>
      <c r="G35" s="5"/>
      <c r="H35" s="5"/>
      <c r="I35" s="5" t="s">
        <v>25</v>
      </c>
      <c r="J35" s="5"/>
      <c r="K35" s="6">
        <v>44469</v>
      </c>
      <c r="L35" s="5"/>
      <c r="M35" s="5"/>
      <c r="N35" s="5"/>
      <c r="O35" s="5"/>
      <c r="P35" s="5"/>
      <c r="Q35" s="5" t="s">
        <v>223</v>
      </c>
      <c r="R35" s="5"/>
      <c r="S35" s="5" t="s">
        <v>24</v>
      </c>
      <c r="T35" s="5"/>
      <c r="U35" s="7">
        <v>2000</v>
      </c>
      <c r="V35" s="5"/>
      <c r="W35" s="7">
        <f>ROUND(W34+U35,5)</f>
        <v>31906.400000000001</v>
      </c>
    </row>
    <row r="36" spans="1:23" x14ac:dyDescent="0.25">
      <c r="A36" s="5"/>
      <c r="B36" s="5"/>
      <c r="C36" s="5"/>
      <c r="D36" s="5"/>
      <c r="E36" s="5"/>
      <c r="F36" s="5"/>
      <c r="G36" s="5"/>
      <c r="H36" s="5"/>
      <c r="I36" s="5" t="s">
        <v>26</v>
      </c>
      <c r="J36" s="5"/>
      <c r="K36" s="6">
        <v>44469</v>
      </c>
      <c r="L36" s="5"/>
      <c r="M36" s="5"/>
      <c r="N36" s="5"/>
      <c r="O36" s="5"/>
      <c r="P36" s="5"/>
      <c r="Q36" s="5" t="s">
        <v>215</v>
      </c>
      <c r="R36" s="5"/>
      <c r="S36" s="5" t="s">
        <v>316</v>
      </c>
      <c r="T36" s="5"/>
      <c r="U36" s="7">
        <v>-2</v>
      </c>
      <c r="V36" s="5"/>
      <c r="W36" s="7">
        <f>ROUND(W35+U36,5)</f>
        <v>31904.400000000001</v>
      </c>
    </row>
    <row r="37" spans="1:23" x14ac:dyDescent="0.25">
      <c r="A37" s="5"/>
      <c r="B37" s="5"/>
      <c r="C37" s="5"/>
      <c r="D37" s="5"/>
      <c r="E37" s="5"/>
      <c r="F37" s="5"/>
      <c r="G37" s="5"/>
      <c r="H37" s="5"/>
      <c r="I37" s="5" t="s">
        <v>27</v>
      </c>
      <c r="J37" s="5"/>
      <c r="K37" s="6">
        <v>44469</v>
      </c>
      <c r="L37" s="5"/>
      <c r="M37" s="5"/>
      <c r="N37" s="5"/>
      <c r="O37" s="5"/>
      <c r="P37" s="5"/>
      <c r="Q37" s="5" t="s">
        <v>216</v>
      </c>
      <c r="R37" s="5"/>
      <c r="S37" s="5" t="s">
        <v>317</v>
      </c>
      <c r="T37" s="5"/>
      <c r="U37" s="7">
        <v>1.23</v>
      </c>
      <c r="V37" s="5"/>
      <c r="W37" s="7">
        <f>ROUND(W36+U37,5)</f>
        <v>31905.63</v>
      </c>
    </row>
    <row r="38" spans="1:23" x14ac:dyDescent="0.25">
      <c r="A38" s="5"/>
      <c r="B38" s="5"/>
      <c r="C38" s="5"/>
      <c r="D38" s="5"/>
      <c r="E38" s="5"/>
      <c r="F38" s="5"/>
      <c r="G38" s="5"/>
      <c r="H38" s="5"/>
      <c r="I38" s="5" t="s">
        <v>25</v>
      </c>
      <c r="J38" s="5"/>
      <c r="K38" s="6">
        <v>44495</v>
      </c>
      <c r="L38" s="5"/>
      <c r="M38" s="5"/>
      <c r="N38" s="5"/>
      <c r="O38" s="5"/>
      <c r="P38" s="5"/>
      <c r="Q38" s="5" t="s">
        <v>224</v>
      </c>
      <c r="R38" s="5"/>
      <c r="S38" s="5" t="s">
        <v>24</v>
      </c>
      <c r="T38" s="5"/>
      <c r="U38" s="7">
        <v>2000</v>
      </c>
      <c r="V38" s="5"/>
      <c r="W38" s="7">
        <f>ROUND(W37+U38,5)</f>
        <v>33905.629999999997</v>
      </c>
    </row>
    <row r="39" spans="1:23" x14ac:dyDescent="0.25">
      <c r="A39" s="5"/>
      <c r="B39" s="5"/>
      <c r="C39" s="5"/>
      <c r="D39" s="5"/>
      <c r="E39" s="5"/>
      <c r="F39" s="5"/>
      <c r="G39" s="5"/>
      <c r="H39" s="5"/>
      <c r="I39" s="5" t="s">
        <v>26</v>
      </c>
      <c r="J39" s="5"/>
      <c r="K39" s="6">
        <v>44500</v>
      </c>
      <c r="L39" s="5"/>
      <c r="M39" s="5"/>
      <c r="N39" s="5"/>
      <c r="O39" s="5"/>
      <c r="P39" s="5"/>
      <c r="Q39" s="5" t="s">
        <v>215</v>
      </c>
      <c r="R39" s="5"/>
      <c r="S39" s="5" t="s">
        <v>316</v>
      </c>
      <c r="T39" s="5"/>
      <c r="U39" s="7">
        <v>-2</v>
      </c>
      <c r="V39" s="5"/>
      <c r="W39" s="7">
        <f>ROUND(W38+U39,5)</f>
        <v>33903.629999999997</v>
      </c>
    </row>
    <row r="40" spans="1:23" x14ac:dyDescent="0.25">
      <c r="A40" s="5"/>
      <c r="B40" s="5"/>
      <c r="C40" s="5"/>
      <c r="D40" s="5"/>
      <c r="E40" s="5"/>
      <c r="F40" s="5"/>
      <c r="G40" s="5"/>
      <c r="H40" s="5"/>
      <c r="I40" s="5" t="s">
        <v>27</v>
      </c>
      <c r="J40" s="5"/>
      <c r="K40" s="6">
        <v>44500</v>
      </c>
      <c r="L40" s="5"/>
      <c r="M40" s="5"/>
      <c r="N40" s="5"/>
      <c r="O40" s="5"/>
      <c r="P40" s="5"/>
      <c r="Q40" s="5" t="s">
        <v>216</v>
      </c>
      <c r="R40" s="5"/>
      <c r="S40" s="5" t="s">
        <v>317</v>
      </c>
      <c r="T40" s="5"/>
      <c r="U40" s="7">
        <v>1.25</v>
      </c>
      <c r="V40" s="5"/>
      <c r="W40" s="7">
        <f>ROUND(W39+U40,5)</f>
        <v>33904.879999999997</v>
      </c>
    </row>
    <row r="41" spans="1:23" x14ac:dyDescent="0.25">
      <c r="A41" s="5"/>
      <c r="B41" s="5"/>
      <c r="C41" s="5"/>
      <c r="D41" s="5"/>
      <c r="E41" s="5"/>
      <c r="F41" s="5"/>
      <c r="G41" s="5"/>
      <c r="H41" s="5"/>
      <c r="I41" s="5" t="s">
        <v>28</v>
      </c>
      <c r="J41" s="5"/>
      <c r="K41" s="6">
        <v>44516</v>
      </c>
      <c r="L41" s="5"/>
      <c r="M41" s="5" t="s">
        <v>32</v>
      </c>
      <c r="N41" s="5"/>
      <c r="O41" s="5" t="s">
        <v>153</v>
      </c>
      <c r="P41" s="5"/>
      <c r="Q41" s="5" t="s">
        <v>225</v>
      </c>
      <c r="R41" s="5"/>
      <c r="S41" s="5" t="s">
        <v>318</v>
      </c>
      <c r="T41" s="5"/>
      <c r="U41" s="7">
        <v>-2075.1999999999998</v>
      </c>
      <c r="V41" s="5"/>
      <c r="W41" s="7">
        <f>ROUND(W40+U41,5)</f>
        <v>31829.68</v>
      </c>
    </row>
    <row r="42" spans="1:23" x14ac:dyDescent="0.25">
      <c r="A42" s="5"/>
      <c r="B42" s="5"/>
      <c r="C42" s="5"/>
      <c r="D42" s="5"/>
      <c r="E42" s="5"/>
      <c r="F42" s="5"/>
      <c r="G42" s="5"/>
      <c r="H42" s="5"/>
      <c r="I42" s="5" t="s">
        <v>25</v>
      </c>
      <c r="J42" s="5"/>
      <c r="K42" s="6">
        <v>44524</v>
      </c>
      <c r="L42" s="5"/>
      <c r="M42" s="5"/>
      <c r="N42" s="5"/>
      <c r="O42" s="5"/>
      <c r="P42" s="5"/>
      <c r="Q42" s="5" t="s">
        <v>226</v>
      </c>
      <c r="R42" s="5"/>
      <c r="S42" s="5" t="s">
        <v>24</v>
      </c>
      <c r="T42" s="5"/>
      <c r="U42" s="7">
        <v>2000</v>
      </c>
      <c r="V42" s="5"/>
      <c r="W42" s="7">
        <f>ROUND(W41+U42,5)</f>
        <v>33829.68</v>
      </c>
    </row>
    <row r="43" spans="1:23" x14ac:dyDescent="0.25">
      <c r="A43" s="5"/>
      <c r="B43" s="5"/>
      <c r="C43" s="5"/>
      <c r="D43" s="5"/>
      <c r="E43" s="5"/>
      <c r="F43" s="5"/>
      <c r="G43" s="5"/>
      <c r="H43" s="5"/>
      <c r="I43" s="5" t="s">
        <v>26</v>
      </c>
      <c r="J43" s="5"/>
      <c r="K43" s="6">
        <v>44530</v>
      </c>
      <c r="L43" s="5"/>
      <c r="M43" s="5"/>
      <c r="N43" s="5"/>
      <c r="O43" s="5"/>
      <c r="P43" s="5"/>
      <c r="Q43" s="5" t="s">
        <v>215</v>
      </c>
      <c r="R43" s="5"/>
      <c r="S43" s="5" t="s">
        <v>316</v>
      </c>
      <c r="T43" s="5"/>
      <c r="U43" s="7">
        <v>-2</v>
      </c>
      <c r="V43" s="5"/>
      <c r="W43" s="7">
        <f>ROUND(W42+U43,5)</f>
        <v>33827.68</v>
      </c>
    </row>
    <row r="44" spans="1:23" x14ac:dyDescent="0.25">
      <c r="A44" s="5"/>
      <c r="B44" s="5"/>
      <c r="C44" s="5"/>
      <c r="D44" s="5"/>
      <c r="E44" s="5"/>
      <c r="F44" s="5"/>
      <c r="G44" s="5"/>
      <c r="H44" s="5"/>
      <c r="I44" s="5" t="s">
        <v>27</v>
      </c>
      <c r="J44" s="5"/>
      <c r="K44" s="6">
        <v>44530</v>
      </c>
      <c r="L44" s="5"/>
      <c r="M44" s="5"/>
      <c r="N44" s="5"/>
      <c r="O44" s="5"/>
      <c r="P44" s="5"/>
      <c r="Q44" s="5" t="s">
        <v>216</v>
      </c>
      <c r="R44" s="5"/>
      <c r="S44" s="5" t="s">
        <v>317</v>
      </c>
      <c r="T44" s="5"/>
      <c r="U44" s="7">
        <v>1.38</v>
      </c>
      <c r="V44" s="5"/>
      <c r="W44" s="7">
        <f>ROUND(W43+U44,5)</f>
        <v>33829.06</v>
      </c>
    </row>
    <row r="45" spans="1:23" x14ac:dyDescent="0.25">
      <c r="A45" s="5"/>
      <c r="B45" s="5"/>
      <c r="C45" s="5"/>
      <c r="D45" s="5"/>
      <c r="E45" s="5"/>
      <c r="F45" s="5"/>
      <c r="G45" s="5"/>
      <c r="H45" s="5"/>
      <c r="I45" s="5" t="s">
        <v>28</v>
      </c>
      <c r="J45" s="5"/>
      <c r="K45" s="6">
        <v>44546</v>
      </c>
      <c r="L45" s="5"/>
      <c r="M45" s="5" t="s">
        <v>33</v>
      </c>
      <c r="N45" s="5"/>
      <c r="O45" s="5" t="s">
        <v>154</v>
      </c>
      <c r="P45" s="5"/>
      <c r="Q45" s="5" t="s">
        <v>227</v>
      </c>
      <c r="R45" s="5"/>
      <c r="S45" s="5" t="s">
        <v>318</v>
      </c>
      <c r="T45" s="5"/>
      <c r="U45" s="7">
        <v>-218.75</v>
      </c>
      <c r="V45" s="5"/>
      <c r="W45" s="7">
        <f>ROUND(W44+U45,5)</f>
        <v>33610.31</v>
      </c>
    </row>
    <row r="46" spans="1:23" x14ac:dyDescent="0.25">
      <c r="A46" s="5"/>
      <c r="B46" s="5"/>
      <c r="C46" s="5"/>
      <c r="D46" s="5"/>
      <c r="E46" s="5"/>
      <c r="F46" s="5"/>
      <c r="G46" s="5"/>
      <c r="H46" s="5"/>
      <c r="I46" s="5" t="s">
        <v>25</v>
      </c>
      <c r="J46" s="5"/>
      <c r="K46" s="6">
        <v>44559</v>
      </c>
      <c r="L46" s="5"/>
      <c r="M46" s="5"/>
      <c r="N46" s="5"/>
      <c r="O46" s="5"/>
      <c r="P46" s="5"/>
      <c r="Q46" s="5" t="s">
        <v>213</v>
      </c>
      <c r="R46" s="5"/>
      <c r="S46" s="5" t="s">
        <v>24</v>
      </c>
      <c r="T46" s="5"/>
      <c r="U46" s="7">
        <v>2000</v>
      </c>
      <c r="V46" s="5"/>
      <c r="W46" s="7">
        <f>ROUND(W45+U46,5)</f>
        <v>35610.31</v>
      </c>
    </row>
    <row r="47" spans="1:23" x14ac:dyDescent="0.25">
      <c r="A47" s="5"/>
      <c r="B47" s="5"/>
      <c r="C47" s="5"/>
      <c r="D47" s="5"/>
      <c r="E47" s="5"/>
      <c r="F47" s="5"/>
      <c r="G47" s="5"/>
      <c r="H47" s="5"/>
      <c r="I47" s="5" t="s">
        <v>26</v>
      </c>
      <c r="J47" s="5"/>
      <c r="K47" s="6">
        <v>44561</v>
      </c>
      <c r="L47" s="5"/>
      <c r="M47" s="5"/>
      <c r="N47" s="5"/>
      <c r="O47" s="5"/>
      <c r="P47" s="5"/>
      <c r="Q47" s="5" t="s">
        <v>215</v>
      </c>
      <c r="R47" s="5"/>
      <c r="S47" s="5" t="s">
        <v>316</v>
      </c>
      <c r="T47" s="5"/>
      <c r="U47" s="7">
        <v>-2</v>
      </c>
      <c r="V47" s="5"/>
      <c r="W47" s="7">
        <f>ROUND(W46+U47,5)</f>
        <v>35608.31</v>
      </c>
    </row>
    <row r="48" spans="1:23" ht="15.75" thickBot="1" x14ac:dyDescent="0.3">
      <c r="A48" s="5"/>
      <c r="B48" s="5"/>
      <c r="C48" s="5"/>
      <c r="D48" s="5"/>
      <c r="E48" s="5"/>
      <c r="F48" s="5"/>
      <c r="G48" s="5"/>
      <c r="H48" s="5"/>
      <c r="I48" s="5" t="s">
        <v>27</v>
      </c>
      <c r="J48" s="5"/>
      <c r="K48" s="6">
        <v>44561</v>
      </c>
      <c r="L48" s="5"/>
      <c r="M48" s="5"/>
      <c r="N48" s="5"/>
      <c r="O48" s="5"/>
      <c r="P48" s="5"/>
      <c r="Q48" s="5" t="s">
        <v>216</v>
      </c>
      <c r="R48" s="5"/>
      <c r="S48" s="5" t="s">
        <v>317</v>
      </c>
      <c r="T48" s="5"/>
      <c r="U48" s="8">
        <v>1.41</v>
      </c>
      <c r="V48" s="5"/>
      <c r="W48" s="8">
        <f>ROUND(W47+U48,5)</f>
        <v>35609.72</v>
      </c>
    </row>
    <row r="49" spans="1:23" x14ac:dyDescent="0.25">
      <c r="A49" s="5"/>
      <c r="B49" s="5" t="s">
        <v>9</v>
      </c>
      <c r="C49" s="5"/>
      <c r="D49" s="5"/>
      <c r="E49" s="5"/>
      <c r="F49" s="5"/>
      <c r="G49" s="5"/>
      <c r="H49" s="5"/>
      <c r="I49" s="5"/>
      <c r="J49" s="5"/>
      <c r="K49" s="6"/>
      <c r="L49" s="5"/>
      <c r="M49" s="5"/>
      <c r="N49" s="5"/>
      <c r="O49" s="5"/>
      <c r="P49" s="5"/>
      <c r="Q49" s="5"/>
      <c r="R49" s="5"/>
      <c r="S49" s="5"/>
      <c r="T49" s="5"/>
      <c r="U49" s="7">
        <f>ROUND(SUM(U2:U48),5)</f>
        <v>12041.59</v>
      </c>
      <c r="V49" s="5"/>
      <c r="W49" s="7">
        <f>W48</f>
        <v>35609.72</v>
      </c>
    </row>
    <row r="50" spans="1:23" x14ac:dyDescent="0.25">
      <c r="A50" s="2"/>
      <c r="B50" s="2" t="s">
        <v>10</v>
      </c>
      <c r="C50" s="2"/>
      <c r="D50" s="2"/>
      <c r="E50" s="2"/>
      <c r="F50" s="2"/>
      <c r="G50" s="2"/>
      <c r="H50" s="2"/>
      <c r="I50" s="2"/>
      <c r="J50" s="2"/>
      <c r="K50" s="4"/>
      <c r="L50" s="2"/>
      <c r="M50" s="2"/>
      <c r="N50" s="2"/>
      <c r="O50" s="2"/>
      <c r="P50" s="2"/>
      <c r="Q50" s="2"/>
      <c r="R50" s="2"/>
      <c r="S50" s="2"/>
      <c r="T50" s="2"/>
      <c r="U50" s="3"/>
      <c r="V50" s="2"/>
      <c r="W50" s="3">
        <v>83896.23</v>
      </c>
    </row>
    <row r="51" spans="1:23" x14ac:dyDescent="0.25">
      <c r="A51" s="5"/>
      <c r="B51" s="5"/>
      <c r="C51" s="5"/>
      <c r="D51" s="5"/>
      <c r="E51" s="5"/>
      <c r="F51" s="5"/>
      <c r="G51" s="5"/>
      <c r="H51" s="5"/>
      <c r="I51" s="5" t="s">
        <v>28</v>
      </c>
      <c r="J51" s="5"/>
      <c r="K51" s="6">
        <v>44197</v>
      </c>
      <c r="L51" s="5"/>
      <c r="M51" s="5" t="s">
        <v>34</v>
      </c>
      <c r="N51" s="5"/>
      <c r="O51" s="5" t="s">
        <v>155</v>
      </c>
      <c r="P51" s="5"/>
      <c r="Q51" s="5" t="s">
        <v>228</v>
      </c>
      <c r="R51" s="5"/>
      <c r="S51" s="5" t="s">
        <v>318</v>
      </c>
      <c r="T51" s="5"/>
      <c r="U51" s="7">
        <v>-10793.12</v>
      </c>
      <c r="V51" s="5"/>
      <c r="W51" s="7">
        <f>ROUND(W50+U51,5)</f>
        <v>73103.11</v>
      </c>
    </row>
    <row r="52" spans="1:23" x14ac:dyDescent="0.25">
      <c r="A52" s="5"/>
      <c r="B52" s="5"/>
      <c r="C52" s="5"/>
      <c r="D52" s="5"/>
      <c r="E52" s="5"/>
      <c r="F52" s="5"/>
      <c r="G52" s="5"/>
      <c r="H52" s="5"/>
      <c r="I52" s="5" t="s">
        <v>27</v>
      </c>
      <c r="J52" s="5"/>
      <c r="K52" s="6">
        <v>44199</v>
      </c>
      <c r="L52" s="5"/>
      <c r="M52" s="5"/>
      <c r="N52" s="5"/>
      <c r="O52" s="5"/>
      <c r="P52" s="5"/>
      <c r="Q52" s="5" t="s">
        <v>216</v>
      </c>
      <c r="R52" s="5"/>
      <c r="S52" s="5" t="s">
        <v>317</v>
      </c>
      <c r="T52" s="5"/>
      <c r="U52" s="7">
        <v>6.78</v>
      </c>
      <c r="V52" s="5"/>
      <c r="W52" s="7">
        <f>ROUND(W51+U52,5)</f>
        <v>73109.89</v>
      </c>
    </row>
    <row r="53" spans="1:23" x14ac:dyDescent="0.25">
      <c r="A53" s="5"/>
      <c r="B53" s="5"/>
      <c r="C53" s="5"/>
      <c r="D53" s="5"/>
      <c r="E53" s="5"/>
      <c r="F53" s="5"/>
      <c r="G53" s="5"/>
      <c r="H53" s="5"/>
      <c r="I53" s="5" t="s">
        <v>25</v>
      </c>
      <c r="J53" s="5"/>
      <c r="K53" s="6">
        <v>44223</v>
      </c>
      <c r="L53" s="5"/>
      <c r="M53" s="5"/>
      <c r="N53" s="5"/>
      <c r="O53" s="5"/>
      <c r="P53" s="5"/>
      <c r="Q53" s="5" t="s">
        <v>229</v>
      </c>
      <c r="R53" s="5"/>
      <c r="S53" s="5" t="s">
        <v>24</v>
      </c>
      <c r="T53" s="5"/>
      <c r="U53" s="7">
        <v>9695.77</v>
      </c>
      <c r="V53" s="5"/>
      <c r="W53" s="7">
        <f>ROUND(W52+U53,5)</f>
        <v>82805.66</v>
      </c>
    </row>
    <row r="54" spans="1:23" x14ac:dyDescent="0.25">
      <c r="A54" s="5"/>
      <c r="B54" s="5"/>
      <c r="C54" s="5"/>
      <c r="D54" s="5"/>
      <c r="E54" s="5"/>
      <c r="F54" s="5"/>
      <c r="G54" s="5"/>
      <c r="H54" s="5"/>
      <c r="I54" s="5" t="s">
        <v>27</v>
      </c>
      <c r="J54" s="5"/>
      <c r="K54" s="6">
        <v>44230</v>
      </c>
      <c r="L54" s="5"/>
      <c r="M54" s="5"/>
      <c r="N54" s="5"/>
      <c r="O54" s="5"/>
      <c r="P54" s="5"/>
      <c r="Q54" s="5" t="s">
        <v>216</v>
      </c>
      <c r="R54" s="5"/>
      <c r="S54" s="5" t="s">
        <v>317</v>
      </c>
      <c r="T54" s="5"/>
      <c r="U54" s="7">
        <v>3.41</v>
      </c>
      <c r="V54" s="5"/>
      <c r="W54" s="7">
        <f>ROUND(W53+U54,5)</f>
        <v>82809.070000000007</v>
      </c>
    </row>
    <row r="55" spans="1:23" x14ac:dyDescent="0.25">
      <c r="A55" s="5"/>
      <c r="B55" s="5"/>
      <c r="C55" s="5"/>
      <c r="D55" s="5"/>
      <c r="E55" s="5"/>
      <c r="F55" s="5"/>
      <c r="G55" s="5"/>
      <c r="H55" s="5"/>
      <c r="I55" s="5" t="s">
        <v>25</v>
      </c>
      <c r="J55" s="5"/>
      <c r="K55" s="6">
        <v>44250</v>
      </c>
      <c r="L55" s="5"/>
      <c r="M55" s="5"/>
      <c r="N55" s="5"/>
      <c r="O55" s="5"/>
      <c r="P55" s="5"/>
      <c r="Q55" s="5" t="s">
        <v>230</v>
      </c>
      <c r="R55" s="5"/>
      <c r="S55" s="5" t="s">
        <v>24</v>
      </c>
      <c r="T55" s="5"/>
      <c r="U55" s="7">
        <v>9695.77</v>
      </c>
      <c r="V55" s="5"/>
      <c r="W55" s="7">
        <f>ROUND(W54+U55,5)</f>
        <v>92504.84</v>
      </c>
    </row>
    <row r="56" spans="1:23" x14ac:dyDescent="0.25">
      <c r="A56" s="5"/>
      <c r="B56" s="5"/>
      <c r="C56" s="5"/>
      <c r="D56" s="5"/>
      <c r="E56" s="5"/>
      <c r="F56" s="5"/>
      <c r="G56" s="5"/>
      <c r="H56" s="5"/>
      <c r="I56" s="5" t="s">
        <v>27</v>
      </c>
      <c r="J56" s="5"/>
      <c r="K56" s="6">
        <v>44258</v>
      </c>
      <c r="L56" s="5"/>
      <c r="M56" s="5"/>
      <c r="N56" s="5"/>
      <c r="O56" s="5"/>
      <c r="P56" s="5"/>
      <c r="Q56" s="5" t="s">
        <v>216</v>
      </c>
      <c r="R56" s="5"/>
      <c r="S56" s="5" t="s">
        <v>317</v>
      </c>
      <c r="T56" s="5"/>
      <c r="U56" s="7">
        <v>3.3</v>
      </c>
      <c r="V56" s="5"/>
      <c r="W56" s="7">
        <f>ROUND(W55+U56,5)</f>
        <v>92508.14</v>
      </c>
    </row>
    <row r="57" spans="1:23" x14ac:dyDescent="0.25">
      <c r="A57" s="5"/>
      <c r="B57" s="5"/>
      <c r="C57" s="5"/>
      <c r="D57" s="5"/>
      <c r="E57" s="5"/>
      <c r="F57" s="5"/>
      <c r="G57" s="5"/>
      <c r="H57" s="5"/>
      <c r="I57" s="5" t="s">
        <v>25</v>
      </c>
      <c r="J57" s="5"/>
      <c r="K57" s="6">
        <v>44274</v>
      </c>
      <c r="L57" s="5"/>
      <c r="M57" s="5"/>
      <c r="N57" s="5"/>
      <c r="O57" s="5"/>
      <c r="P57" s="5"/>
      <c r="Q57" s="5" t="s">
        <v>231</v>
      </c>
      <c r="R57" s="5"/>
      <c r="S57" s="5" t="s">
        <v>24</v>
      </c>
      <c r="T57" s="5"/>
      <c r="U57" s="7">
        <v>9695.77</v>
      </c>
      <c r="V57" s="5"/>
      <c r="W57" s="7">
        <f>ROUND(W56+U57,5)</f>
        <v>102203.91</v>
      </c>
    </row>
    <row r="58" spans="1:23" x14ac:dyDescent="0.25">
      <c r="A58" s="5"/>
      <c r="B58" s="5"/>
      <c r="C58" s="5"/>
      <c r="D58" s="5"/>
      <c r="E58" s="5"/>
      <c r="F58" s="5"/>
      <c r="G58" s="5"/>
      <c r="H58" s="5"/>
      <c r="I58" s="5" t="s">
        <v>27</v>
      </c>
      <c r="J58" s="5"/>
      <c r="K58" s="6">
        <v>44289</v>
      </c>
      <c r="L58" s="5"/>
      <c r="M58" s="5"/>
      <c r="N58" s="5"/>
      <c r="O58" s="5"/>
      <c r="P58" s="5"/>
      <c r="Q58" s="5" t="s">
        <v>216</v>
      </c>
      <c r="R58" s="5"/>
      <c r="S58" s="5" t="s">
        <v>317</v>
      </c>
      <c r="T58" s="5"/>
      <c r="U58" s="7">
        <v>4.1399999999999997</v>
      </c>
      <c r="V58" s="5"/>
      <c r="W58" s="7">
        <f>ROUND(W57+U58,5)</f>
        <v>102208.05</v>
      </c>
    </row>
    <row r="59" spans="1:23" x14ac:dyDescent="0.25">
      <c r="A59" s="5"/>
      <c r="B59" s="5"/>
      <c r="C59" s="5"/>
      <c r="D59" s="5"/>
      <c r="E59" s="5"/>
      <c r="F59" s="5"/>
      <c r="G59" s="5"/>
      <c r="H59" s="5"/>
      <c r="I59" s="5" t="s">
        <v>27</v>
      </c>
      <c r="J59" s="5"/>
      <c r="K59" s="6">
        <v>44319</v>
      </c>
      <c r="L59" s="5"/>
      <c r="M59" s="5"/>
      <c r="N59" s="5"/>
      <c r="O59" s="5"/>
      <c r="P59" s="5"/>
      <c r="Q59" s="5" t="s">
        <v>216</v>
      </c>
      <c r="R59" s="5"/>
      <c r="S59" s="5" t="s">
        <v>317</v>
      </c>
      <c r="T59" s="5"/>
      <c r="U59" s="7">
        <v>4.2</v>
      </c>
      <c r="V59" s="5"/>
      <c r="W59" s="7">
        <f>ROUND(W58+U59,5)</f>
        <v>102212.25</v>
      </c>
    </row>
    <row r="60" spans="1:23" x14ac:dyDescent="0.25">
      <c r="A60" s="5"/>
      <c r="B60" s="5"/>
      <c r="C60" s="5"/>
      <c r="D60" s="5"/>
      <c r="E60" s="5"/>
      <c r="F60" s="5"/>
      <c r="G60" s="5"/>
      <c r="H60" s="5"/>
      <c r="I60" s="5" t="s">
        <v>25</v>
      </c>
      <c r="J60" s="5"/>
      <c r="K60" s="6">
        <v>44336</v>
      </c>
      <c r="L60" s="5"/>
      <c r="M60" s="5"/>
      <c r="N60" s="5"/>
      <c r="O60" s="5"/>
      <c r="P60" s="5"/>
      <c r="Q60" s="5" t="s">
        <v>232</v>
      </c>
      <c r="R60" s="5"/>
      <c r="S60" s="5" t="s">
        <v>24</v>
      </c>
      <c r="T60" s="5"/>
      <c r="U60" s="7">
        <v>9695.77</v>
      </c>
      <c r="V60" s="5"/>
      <c r="W60" s="7">
        <f>ROUND(W59+U60,5)</f>
        <v>111908.02</v>
      </c>
    </row>
    <row r="61" spans="1:23" x14ac:dyDescent="0.25">
      <c r="A61" s="5"/>
      <c r="B61" s="5"/>
      <c r="C61" s="5"/>
      <c r="D61" s="5"/>
      <c r="E61" s="5"/>
      <c r="F61" s="5"/>
      <c r="G61" s="5"/>
      <c r="H61" s="5"/>
      <c r="I61" s="5" t="s">
        <v>25</v>
      </c>
      <c r="J61" s="5"/>
      <c r="K61" s="6">
        <v>44348</v>
      </c>
      <c r="L61" s="5"/>
      <c r="M61" s="5"/>
      <c r="N61" s="5"/>
      <c r="O61" s="5"/>
      <c r="P61" s="5"/>
      <c r="Q61" s="5" t="s">
        <v>213</v>
      </c>
      <c r="R61" s="5"/>
      <c r="S61" s="5" t="s">
        <v>8</v>
      </c>
      <c r="T61" s="5"/>
      <c r="U61" s="7">
        <v>9695.77</v>
      </c>
      <c r="V61" s="5"/>
      <c r="W61" s="7">
        <f>ROUND(W60+U61,5)</f>
        <v>121603.79</v>
      </c>
    </row>
    <row r="62" spans="1:23" x14ac:dyDescent="0.25">
      <c r="A62" s="5"/>
      <c r="B62" s="5"/>
      <c r="C62" s="5"/>
      <c r="D62" s="5"/>
      <c r="E62" s="5"/>
      <c r="F62" s="5"/>
      <c r="G62" s="5"/>
      <c r="H62" s="5"/>
      <c r="I62" s="5" t="s">
        <v>28</v>
      </c>
      <c r="J62" s="5"/>
      <c r="K62" s="6">
        <v>44348</v>
      </c>
      <c r="L62" s="5"/>
      <c r="M62" s="5" t="s">
        <v>34</v>
      </c>
      <c r="N62" s="5"/>
      <c r="O62" s="5" t="s">
        <v>156</v>
      </c>
      <c r="P62" s="5"/>
      <c r="Q62" s="5" t="s">
        <v>233</v>
      </c>
      <c r="R62" s="5"/>
      <c r="S62" s="5" t="s">
        <v>318</v>
      </c>
      <c r="T62" s="5"/>
      <c r="U62" s="7">
        <v>-42908.99</v>
      </c>
      <c r="V62" s="5"/>
      <c r="W62" s="7">
        <f>ROUND(W61+U62,5)</f>
        <v>78694.8</v>
      </c>
    </row>
    <row r="63" spans="1:23" x14ac:dyDescent="0.25">
      <c r="A63" s="5"/>
      <c r="B63" s="5"/>
      <c r="C63" s="5"/>
      <c r="D63" s="5"/>
      <c r="E63" s="5"/>
      <c r="F63" s="5"/>
      <c r="G63" s="5"/>
      <c r="H63" s="5"/>
      <c r="I63" s="5" t="s">
        <v>27</v>
      </c>
      <c r="J63" s="5"/>
      <c r="K63" s="6">
        <v>44350</v>
      </c>
      <c r="L63" s="5"/>
      <c r="M63" s="5"/>
      <c r="N63" s="5"/>
      <c r="O63" s="5"/>
      <c r="P63" s="5"/>
      <c r="Q63" s="5" t="s">
        <v>216</v>
      </c>
      <c r="R63" s="5"/>
      <c r="S63" s="5" t="s">
        <v>317</v>
      </c>
      <c r="T63" s="5"/>
      <c r="U63" s="7">
        <v>4.37</v>
      </c>
      <c r="V63" s="5"/>
      <c r="W63" s="7">
        <f>ROUND(W62+U63,5)</f>
        <v>78699.17</v>
      </c>
    </row>
    <row r="64" spans="1:23" x14ac:dyDescent="0.25">
      <c r="A64" s="5"/>
      <c r="B64" s="5"/>
      <c r="C64" s="5"/>
      <c r="D64" s="5"/>
      <c r="E64" s="5"/>
      <c r="F64" s="5"/>
      <c r="G64" s="5"/>
      <c r="H64" s="5"/>
      <c r="I64" s="5" t="s">
        <v>28</v>
      </c>
      <c r="J64" s="5"/>
      <c r="K64" s="6">
        <v>44369</v>
      </c>
      <c r="L64" s="5"/>
      <c r="M64" s="5" t="s">
        <v>34</v>
      </c>
      <c r="N64" s="5"/>
      <c r="O64" s="5" t="s">
        <v>156</v>
      </c>
      <c r="P64" s="5"/>
      <c r="Q64" s="5" t="s">
        <v>234</v>
      </c>
      <c r="R64" s="5"/>
      <c r="S64" s="5" t="s">
        <v>318</v>
      </c>
      <c r="T64" s="5"/>
      <c r="U64" s="7">
        <v>-7452.08</v>
      </c>
      <c r="V64" s="5"/>
      <c r="W64" s="7">
        <f>ROUND(W63+U64,5)</f>
        <v>71247.09</v>
      </c>
    </row>
    <row r="65" spans="1:23" x14ac:dyDescent="0.25">
      <c r="A65" s="5"/>
      <c r="B65" s="5"/>
      <c r="C65" s="5"/>
      <c r="D65" s="5"/>
      <c r="E65" s="5"/>
      <c r="F65" s="5"/>
      <c r="G65" s="5"/>
      <c r="H65" s="5"/>
      <c r="I65" s="5" t="s">
        <v>25</v>
      </c>
      <c r="J65" s="5"/>
      <c r="K65" s="6">
        <v>44375</v>
      </c>
      <c r="L65" s="5"/>
      <c r="M65" s="5"/>
      <c r="N65" s="5"/>
      <c r="O65" s="5"/>
      <c r="P65" s="5"/>
      <c r="Q65" s="5" t="s">
        <v>235</v>
      </c>
      <c r="R65" s="5"/>
      <c r="S65" s="5" t="s">
        <v>24</v>
      </c>
      <c r="T65" s="5"/>
      <c r="U65" s="7">
        <v>9695.77</v>
      </c>
      <c r="V65" s="5"/>
      <c r="W65" s="7">
        <f>ROUND(W64+U65,5)</f>
        <v>80942.86</v>
      </c>
    </row>
    <row r="66" spans="1:23" x14ac:dyDescent="0.25">
      <c r="A66" s="5"/>
      <c r="B66" s="5"/>
      <c r="C66" s="5"/>
      <c r="D66" s="5"/>
      <c r="E66" s="5"/>
      <c r="F66" s="5"/>
      <c r="G66" s="5"/>
      <c r="H66" s="5"/>
      <c r="I66" s="5" t="s">
        <v>28</v>
      </c>
      <c r="J66" s="5"/>
      <c r="K66" s="6">
        <v>44378</v>
      </c>
      <c r="L66" s="5"/>
      <c r="M66" s="5" t="s">
        <v>34</v>
      </c>
      <c r="N66" s="5"/>
      <c r="O66" s="5" t="s">
        <v>155</v>
      </c>
      <c r="P66" s="5"/>
      <c r="Q66" s="5" t="s">
        <v>228</v>
      </c>
      <c r="R66" s="5"/>
      <c r="S66" s="5" t="s">
        <v>318</v>
      </c>
      <c r="T66" s="5"/>
      <c r="U66" s="7">
        <v>-3701.25</v>
      </c>
      <c r="V66" s="5"/>
      <c r="W66" s="7">
        <f>ROUND(W65+U66,5)</f>
        <v>77241.61</v>
      </c>
    </row>
    <row r="67" spans="1:23" x14ac:dyDescent="0.25">
      <c r="A67" s="5"/>
      <c r="B67" s="5"/>
      <c r="C67" s="5"/>
      <c r="D67" s="5"/>
      <c r="E67" s="5"/>
      <c r="F67" s="5"/>
      <c r="G67" s="5"/>
      <c r="H67" s="5"/>
      <c r="I67" s="5" t="s">
        <v>25</v>
      </c>
      <c r="J67" s="5"/>
      <c r="K67" s="6">
        <v>44399</v>
      </c>
      <c r="L67" s="5"/>
      <c r="M67" s="5"/>
      <c r="N67" s="5"/>
      <c r="O67" s="5"/>
      <c r="P67" s="5"/>
      <c r="Q67" s="5" t="s">
        <v>236</v>
      </c>
      <c r="R67" s="5"/>
      <c r="S67" s="5" t="s">
        <v>24</v>
      </c>
      <c r="T67" s="5"/>
      <c r="U67" s="7">
        <v>9695.77</v>
      </c>
      <c r="V67" s="5"/>
      <c r="W67" s="7">
        <f>ROUND(W66+U67,5)</f>
        <v>86937.38</v>
      </c>
    </row>
    <row r="68" spans="1:23" x14ac:dyDescent="0.25">
      <c r="A68" s="5"/>
      <c r="B68" s="5"/>
      <c r="C68" s="5"/>
      <c r="D68" s="5"/>
      <c r="E68" s="5"/>
      <c r="F68" s="5"/>
      <c r="G68" s="5"/>
      <c r="H68" s="5"/>
      <c r="I68" s="5" t="s">
        <v>27</v>
      </c>
      <c r="J68" s="5"/>
      <c r="K68" s="6">
        <v>44408</v>
      </c>
      <c r="L68" s="5"/>
      <c r="M68" s="5"/>
      <c r="N68" s="5"/>
      <c r="O68" s="5"/>
      <c r="P68" s="5"/>
      <c r="Q68" s="5" t="s">
        <v>216</v>
      </c>
      <c r="R68" s="5"/>
      <c r="S68" s="5" t="s">
        <v>317</v>
      </c>
      <c r="T68" s="5"/>
      <c r="U68" s="7">
        <v>2.99</v>
      </c>
      <c r="V68" s="5"/>
      <c r="W68" s="7">
        <f>ROUND(W67+U68,5)</f>
        <v>86940.37</v>
      </c>
    </row>
    <row r="69" spans="1:23" x14ac:dyDescent="0.25">
      <c r="A69" s="5"/>
      <c r="B69" s="5"/>
      <c r="C69" s="5"/>
      <c r="D69" s="5"/>
      <c r="E69" s="5"/>
      <c r="F69" s="5"/>
      <c r="G69" s="5"/>
      <c r="H69" s="5"/>
      <c r="I69" s="5" t="s">
        <v>25</v>
      </c>
      <c r="J69" s="5"/>
      <c r="K69" s="6">
        <v>44427</v>
      </c>
      <c r="L69" s="5"/>
      <c r="M69" s="5"/>
      <c r="N69" s="5"/>
      <c r="O69" s="5"/>
      <c r="P69" s="5"/>
      <c r="Q69" s="5" t="s">
        <v>237</v>
      </c>
      <c r="R69" s="5"/>
      <c r="S69" s="5" t="s">
        <v>24</v>
      </c>
      <c r="T69" s="5"/>
      <c r="U69" s="7">
        <v>9695.77</v>
      </c>
      <c r="V69" s="5"/>
      <c r="W69" s="7">
        <f>ROUND(W68+U69,5)</f>
        <v>96636.14</v>
      </c>
    </row>
    <row r="70" spans="1:23" x14ac:dyDescent="0.25">
      <c r="A70" s="5"/>
      <c r="B70" s="5"/>
      <c r="C70" s="5"/>
      <c r="D70" s="5"/>
      <c r="E70" s="5"/>
      <c r="F70" s="5"/>
      <c r="G70" s="5"/>
      <c r="H70" s="5"/>
      <c r="I70" s="5" t="s">
        <v>27</v>
      </c>
      <c r="J70" s="5"/>
      <c r="K70" s="6">
        <v>44439</v>
      </c>
      <c r="L70" s="5"/>
      <c r="M70" s="5"/>
      <c r="N70" s="5"/>
      <c r="O70" s="5"/>
      <c r="P70" s="5"/>
      <c r="Q70" s="5" t="s">
        <v>216</v>
      </c>
      <c r="R70" s="5"/>
      <c r="S70" s="5" t="s">
        <v>317</v>
      </c>
      <c r="T70" s="5"/>
      <c r="U70" s="7">
        <v>3.45</v>
      </c>
      <c r="V70" s="5"/>
      <c r="W70" s="7">
        <f>ROUND(W69+U70,5)</f>
        <v>96639.59</v>
      </c>
    </row>
    <row r="71" spans="1:23" x14ac:dyDescent="0.25">
      <c r="A71" s="5"/>
      <c r="B71" s="5"/>
      <c r="C71" s="5"/>
      <c r="D71" s="5"/>
      <c r="E71" s="5"/>
      <c r="F71" s="5"/>
      <c r="G71" s="5"/>
      <c r="H71" s="5"/>
      <c r="I71" s="5" t="s">
        <v>27</v>
      </c>
      <c r="J71" s="5"/>
      <c r="K71" s="6">
        <v>44442</v>
      </c>
      <c r="L71" s="5"/>
      <c r="M71" s="5"/>
      <c r="N71" s="5"/>
      <c r="O71" s="5"/>
      <c r="P71" s="5"/>
      <c r="Q71" s="5" t="s">
        <v>216</v>
      </c>
      <c r="R71" s="5"/>
      <c r="S71" s="5" t="s">
        <v>317</v>
      </c>
      <c r="T71" s="5"/>
      <c r="U71" s="7">
        <v>3.9</v>
      </c>
      <c r="V71" s="5"/>
      <c r="W71" s="7">
        <f>ROUND(W70+U71,5)</f>
        <v>96643.49</v>
      </c>
    </row>
    <row r="72" spans="1:23" x14ac:dyDescent="0.25">
      <c r="A72" s="5"/>
      <c r="B72" s="5"/>
      <c r="C72" s="5"/>
      <c r="D72" s="5"/>
      <c r="E72" s="5"/>
      <c r="F72" s="5"/>
      <c r="G72" s="5"/>
      <c r="H72" s="5"/>
      <c r="I72" s="5" t="s">
        <v>25</v>
      </c>
      <c r="J72" s="5"/>
      <c r="K72" s="6">
        <v>44469</v>
      </c>
      <c r="L72" s="5"/>
      <c r="M72" s="5"/>
      <c r="N72" s="5"/>
      <c r="O72" s="5"/>
      <c r="P72" s="5"/>
      <c r="Q72" s="5" t="s">
        <v>238</v>
      </c>
      <c r="R72" s="5"/>
      <c r="S72" s="5" t="s">
        <v>24</v>
      </c>
      <c r="T72" s="5"/>
      <c r="U72" s="7">
        <v>9695.77</v>
      </c>
      <c r="V72" s="5"/>
      <c r="W72" s="7">
        <f>ROUND(W71+U72,5)</f>
        <v>106339.26</v>
      </c>
    </row>
    <row r="73" spans="1:23" x14ac:dyDescent="0.25">
      <c r="A73" s="5"/>
      <c r="B73" s="5"/>
      <c r="C73" s="5"/>
      <c r="D73" s="5"/>
      <c r="E73" s="5"/>
      <c r="F73" s="5"/>
      <c r="G73" s="5"/>
      <c r="H73" s="5"/>
      <c r="I73" s="5" t="s">
        <v>27</v>
      </c>
      <c r="J73" s="5"/>
      <c r="K73" s="6">
        <v>44472</v>
      </c>
      <c r="L73" s="5"/>
      <c r="M73" s="5"/>
      <c r="N73" s="5"/>
      <c r="O73" s="5"/>
      <c r="P73" s="5"/>
      <c r="Q73" s="5" t="s">
        <v>216</v>
      </c>
      <c r="R73" s="5"/>
      <c r="S73" s="5" t="s">
        <v>317</v>
      </c>
      <c r="T73" s="5"/>
      <c r="U73" s="7">
        <v>4.0599999999999996</v>
      </c>
      <c r="V73" s="5"/>
      <c r="W73" s="7">
        <f>ROUND(W72+U73,5)</f>
        <v>106343.32</v>
      </c>
    </row>
    <row r="74" spans="1:23" x14ac:dyDescent="0.25">
      <c r="A74" s="5"/>
      <c r="B74" s="5"/>
      <c r="C74" s="5"/>
      <c r="D74" s="5"/>
      <c r="E74" s="5"/>
      <c r="F74" s="5"/>
      <c r="G74" s="5"/>
      <c r="H74" s="5"/>
      <c r="I74" s="5" t="s">
        <v>25</v>
      </c>
      <c r="J74" s="5"/>
      <c r="K74" s="6">
        <v>44495</v>
      </c>
      <c r="L74" s="5"/>
      <c r="M74" s="5"/>
      <c r="N74" s="5"/>
      <c r="O74" s="5"/>
      <c r="P74" s="5"/>
      <c r="Q74" s="5" t="s">
        <v>239</v>
      </c>
      <c r="R74" s="5"/>
      <c r="S74" s="5" t="s">
        <v>24</v>
      </c>
      <c r="T74" s="5"/>
      <c r="U74" s="7">
        <v>9695.77</v>
      </c>
      <c r="V74" s="5"/>
      <c r="W74" s="7">
        <f>ROUND(W73+U74,5)</f>
        <v>116039.09</v>
      </c>
    </row>
    <row r="75" spans="1:23" x14ac:dyDescent="0.25">
      <c r="A75" s="5"/>
      <c r="B75" s="5"/>
      <c r="C75" s="5"/>
      <c r="D75" s="5"/>
      <c r="E75" s="5"/>
      <c r="F75" s="5"/>
      <c r="G75" s="5"/>
      <c r="H75" s="5"/>
      <c r="I75" s="5" t="s">
        <v>27</v>
      </c>
      <c r="J75" s="5"/>
      <c r="K75" s="6">
        <v>44503</v>
      </c>
      <c r="L75" s="5"/>
      <c r="M75" s="5"/>
      <c r="N75" s="5"/>
      <c r="O75" s="5"/>
      <c r="P75" s="5"/>
      <c r="Q75" s="5" t="s">
        <v>216</v>
      </c>
      <c r="R75" s="5"/>
      <c r="S75" s="5" t="s">
        <v>317</v>
      </c>
      <c r="T75" s="5"/>
      <c r="U75" s="7">
        <v>4.6399999999999997</v>
      </c>
      <c r="V75" s="5"/>
      <c r="W75" s="7">
        <f>ROUND(W74+U75,5)</f>
        <v>116043.73</v>
      </c>
    </row>
    <row r="76" spans="1:23" x14ac:dyDescent="0.25">
      <c r="A76" s="5"/>
      <c r="B76" s="5"/>
      <c r="C76" s="5"/>
      <c r="D76" s="5"/>
      <c r="E76" s="5"/>
      <c r="F76" s="5"/>
      <c r="G76" s="5"/>
      <c r="H76" s="5"/>
      <c r="I76" s="5" t="s">
        <v>25</v>
      </c>
      <c r="J76" s="5"/>
      <c r="K76" s="6">
        <v>44524</v>
      </c>
      <c r="L76" s="5"/>
      <c r="M76" s="5"/>
      <c r="N76" s="5"/>
      <c r="O76" s="5"/>
      <c r="P76" s="5"/>
      <c r="Q76" s="5" t="s">
        <v>213</v>
      </c>
      <c r="R76" s="5"/>
      <c r="S76" s="5" t="s">
        <v>24</v>
      </c>
      <c r="T76" s="5"/>
      <c r="U76" s="7">
        <v>9695.77</v>
      </c>
      <c r="V76" s="5"/>
      <c r="W76" s="7">
        <f>ROUND(W75+U76,5)</f>
        <v>125739.5</v>
      </c>
    </row>
    <row r="77" spans="1:23" x14ac:dyDescent="0.25">
      <c r="A77" s="5"/>
      <c r="B77" s="5"/>
      <c r="C77" s="5"/>
      <c r="D77" s="5"/>
      <c r="E77" s="5"/>
      <c r="F77" s="5"/>
      <c r="G77" s="5"/>
      <c r="H77" s="5"/>
      <c r="I77" s="5" t="s">
        <v>28</v>
      </c>
      <c r="J77" s="5"/>
      <c r="K77" s="6">
        <v>44531</v>
      </c>
      <c r="L77" s="5"/>
      <c r="M77" s="5" t="s">
        <v>34</v>
      </c>
      <c r="N77" s="5"/>
      <c r="O77" s="5" t="s">
        <v>156</v>
      </c>
      <c r="P77" s="5"/>
      <c r="Q77" s="5" t="s">
        <v>233</v>
      </c>
      <c r="R77" s="5"/>
      <c r="S77" s="5" t="s">
        <v>318</v>
      </c>
      <c r="T77" s="5"/>
      <c r="U77" s="7">
        <v>-42864.36</v>
      </c>
      <c r="V77" s="5"/>
      <c r="W77" s="7">
        <f>ROUND(W76+U77,5)</f>
        <v>82875.14</v>
      </c>
    </row>
    <row r="78" spans="1:23" x14ac:dyDescent="0.25">
      <c r="A78" s="5"/>
      <c r="B78" s="5"/>
      <c r="C78" s="5"/>
      <c r="D78" s="5"/>
      <c r="E78" s="5"/>
      <c r="F78" s="5"/>
      <c r="G78" s="5"/>
      <c r="H78" s="5"/>
      <c r="I78" s="5" t="s">
        <v>28</v>
      </c>
      <c r="J78" s="5"/>
      <c r="K78" s="6">
        <v>44531</v>
      </c>
      <c r="L78" s="5"/>
      <c r="M78" s="5" t="s">
        <v>34</v>
      </c>
      <c r="N78" s="5"/>
      <c r="O78" s="5" t="s">
        <v>156</v>
      </c>
      <c r="P78" s="5"/>
      <c r="Q78" s="5" t="s">
        <v>234</v>
      </c>
      <c r="R78" s="5"/>
      <c r="S78" s="5" t="s">
        <v>318</v>
      </c>
      <c r="T78" s="5"/>
      <c r="U78" s="7">
        <v>-7443.79</v>
      </c>
      <c r="V78" s="5"/>
      <c r="W78" s="7">
        <f>ROUND(W77+U78,5)</f>
        <v>75431.350000000006</v>
      </c>
    </row>
    <row r="79" spans="1:23" x14ac:dyDescent="0.25">
      <c r="A79" s="5"/>
      <c r="B79" s="5"/>
      <c r="C79" s="5"/>
      <c r="D79" s="5"/>
      <c r="E79" s="5"/>
      <c r="F79" s="5"/>
      <c r="G79" s="5"/>
      <c r="H79" s="5"/>
      <c r="I79" s="5" t="s">
        <v>27</v>
      </c>
      <c r="J79" s="5"/>
      <c r="K79" s="6">
        <v>44533</v>
      </c>
      <c r="L79" s="5"/>
      <c r="M79" s="5"/>
      <c r="N79" s="5"/>
      <c r="O79" s="5"/>
      <c r="P79" s="5"/>
      <c r="Q79" s="5" t="s">
        <v>216</v>
      </c>
      <c r="R79" s="5"/>
      <c r="S79" s="5" t="s">
        <v>317</v>
      </c>
      <c r="T79" s="5"/>
      <c r="U79" s="7">
        <v>4.6900000000000004</v>
      </c>
      <c r="V79" s="5"/>
      <c r="W79" s="7">
        <f>ROUND(W78+U79,5)</f>
        <v>75436.039999999994</v>
      </c>
    </row>
    <row r="80" spans="1:23" ht="15.75" thickBot="1" x14ac:dyDescent="0.3">
      <c r="A80" s="5"/>
      <c r="B80" s="5"/>
      <c r="C80" s="5"/>
      <c r="D80" s="5"/>
      <c r="E80" s="5"/>
      <c r="F80" s="5"/>
      <c r="G80" s="5"/>
      <c r="H80" s="5"/>
      <c r="I80" s="5" t="s">
        <v>25</v>
      </c>
      <c r="J80" s="5"/>
      <c r="K80" s="6">
        <v>44559</v>
      </c>
      <c r="L80" s="5"/>
      <c r="M80" s="5"/>
      <c r="N80" s="5"/>
      <c r="O80" s="5"/>
      <c r="P80" s="5"/>
      <c r="Q80" s="5" t="s">
        <v>240</v>
      </c>
      <c r="R80" s="5"/>
      <c r="S80" s="5" t="s">
        <v>24</v>
      </c>
      <c r="T80" s="5"/>
      <c r="U80" s="8">
        <v>9695.77</v>
      </c>
      <c r="V80" s="5"/>
      <c r="W80" s="8">
        <f>ROUND(W79+U80,5)</f>
        <v>85131.81</v>
      </c>
    </row>
    <row r="81" spans="1:23" x14ac:dyDescent="0.25">
      <c r="A81" s="5"/>
      <c r="B81" s="5" t="s">
        <v>11</v>
      </c>
      <c r="C81" s="5"/>
      <c r="D81" s="5"/>
      <c r="E81" s="5"/>
      <c r="F81" s="5"/>
      <c r="G81" s="5"/>
      <c r="H81" s="5"/>
      <c r="I81" s="5"/>
      <c r="J81" s="5"/>
      <c r="K81" s="6"/>
      <c r="L81" s="5"/>
      <c r="M81" s="5"/>
      <c r="N81" s="5"/>
      <c r="O81" s="5"/>
      <c r="P81" s="5"/>
      <c r="Q81" s="5"/>
      <c r="R81" s="5"/>
      <c r="S81" s="5"/>
      <c r="T81" s="5"/>
      <c r="U81" s="7">
        <f>ROUND(SUM(U50:U80),5)</f>
        <v>1235.58</v>
      </c>
      <c r="V81" s="5"/>
      <c r="W81" s="7">
        <f>W80</f>
        <v>85131.81</v>
      </c>
    </row>
    <row r="82" spans="1:23" x14ac:dyDescent="0.25">
      <c r="A82" s="2"/>
      <c r="B82" s="2" t="s">
        <v>12</v>
      </c>
      <c r="C82" s="2"/>
      <c r="D82" s="2"/>
      <c r="E82" s="2"/>
      <c r="F82" s="2"/>
      <c r="G82" s="2"/>
      <c r="H82" s="2"/>
      <c r="I82" s="2"/>
      <c r="J82" s="2"/>
      <c r="K82" s="4"/>
      <c r="L82" s="2"/>
      <c r="M82" s="2"/>
      <c r="N82" s="2"/>
      <c r="O82" s="2"/>
      <c r="P82" s="2"/>
      <c r="Q82" s="2"/>
      <c r="R82" s="2"/>
      <c r="S82" s="2"/>
      <c r="T82" s="2"/>
      <c r="U82" s="3"/>
      <c r="V82" s="2"/>
      <c r="W82" s="3">
        <v>58085.68</v>
      </c>
    </row>
    <row r="83" spans="1:23" x14ac:dyDescent="0.25">
      <c r="A83" s="5"/>
      <c r="B83" s="5"/>
      <c r="C83" s="5"/>
      <c r="D83" s="5"/>
      <c r="E83" s="5"/>
      <c r="F83" s="5"/>
      <c r="G83" s="5"/>
      <c r="H83" s="5"/>
      <c r="I83" s="5" t="s">
        <v>27</v>
      </c>
      <c r="J83" s="5"/>
      <c r="K83" s="6">
        <v>44199</v>
      </c>
      <c r="L83" s="5"/>
      <c r="M83" s="5"/>
      <c r="N83" s="5"/>
      <c r="O83" s="5"/>
      <c r="P83" s="5"/>
      <c r="Q83" s="5" t="s">
        <v>216</v>
      </c>
      <c r="R83" s="5"/>
      <c r="S83" s="5" t="s">
        <v>317</v>
      </c>
      <c r="T83" s="5"/>
      <c r="U83" s="7">
        <v>4.79</v>
      </c>
      <c r="V83" s="5"/>
      <c r="W83" s="7">
        <f>ROUND(W82+U83,5)</f>
        <v>58090.47</v>
      </c>
    </row>
    <row r="84" spans="1:23" x14ac:dyDescent="0.25">
      <c r="A84" s="5"/>
      <c r="B84" s="5"/>
      <c r="C84" s="5"/>
      <c r="D84" s="5"/>
      <c r="E84" s="5"/>
      <c r="F84" s="5"/>
      <c r="G84" s="5"/>
      <c r="H84" s="5"/>
      <c r="I84" s="5" t="s">
        <v>25</v>
      </c>
      <c r="J84" s="5"/>
      <c r="K84" s="6">
        <v>44223</v>
      </c>
      <c r="L84" s="5"/>
      <c r="M84" s="5"/>
      <c r="N84" s="5"/>
      <c r="O84" s="5"/>
      <c r="P84" s="5"/>
      <c r="Q84" s="5" t="s">
        <v>241</v>
      </c>
      <c r="R84" s="5"/>
      <c r="S84" s="5" t="s">
        <v>24</v>
      </c>
      <c r="T84" s="5"/>
      <c r="U84" s="7">
        <v>4000</v>
      </c>
      <c r="V84" s="5"/>
      <c r="W84" s="7">
        <f>ROUND(W83+U84,5)</f>
        <v>62090.47</v>
      </c>
    </row>
    <row r="85" spans="1:23" x14ac:dyDescent="0.25">
      <c r="A85" s="5"/>
      <c r="B85" s="5"/>
      <c r="C85" s="5"/>
      <c r="D85" s="5"/>
      <c r="E85" s="5"/>
      <c r="F85" s="5"/>
      <c r="G85" s="5"/>
      <c r="H85" s="5"/>
      <c r="I85" s="5" t="s">
        <v>27</v>
      </c>
      <c r="J85" s="5"/>
      <c r="K85" s="6">
        <v>44230</v>
      </c>
      <c r="L85" s="5"/>
      <c r="M85" s="5"/>
      <c r="N85" s="5"/>
      <c r="O85" s="5"/>
      <c r="P85" s="5"/>
      <c r="Q85" s="5" t="s">
        <v>216</v>
      </c>
      <c r="R85" s="5"/>
      <c r="S85" s="5" t="s">
        <v>317</v>
      </c>
      <c r="T85" s="5"/>
      <c r="U85" s="7">
        <v>2.67</v>
      </c>
      <c r="V85" s="5"/>
      <c r="W85" s="7">
        <f>ROUND(W84+U85,5)</f>
        <v>62093.14</v>
      </c>
    </row>
    <row r="86" spans="1:23" x14ac:dyDescent="0.25">
      <c r="A86" s="5"/>
      <c r="B86" s="5"/>
      <c r="C86" s="5"/>
      <c r="D86" s="5"/>
      <c r="E86" s="5"/>
      <c r="F86" s="5"/>
      <c r="G86" s="5"/>
      <c r="H86" s="5"/>
      <c r="I86" s="5" t="s">
        <v>25</v>
      </c>
      <c r="J86" s="5"/>
      <c r="K86" s="6">
        <v>44250</v>
      </c>
      <c r="L86" s="5"/>
      <c r="M86" s="5"/>
      <c r="N86" s="5"/>
      <c r="O86" s="5"/>
      <c r="P86" s="5"/>
      <c r="Q86" s="5" t="s">
        <v>230</v>
      </c>
      <c r="R86" s="5"/>
      <c r="S86" s="5" t="s">
        <v>24</v>
      </c>
      <c r="T86" s="5"/>
      <c r="U86" s="7">
        <v>4000</v>
      </c>
      <c r="V86" s="5"/>
      <c r="W86" s="7">
        <f>ROUND(W85+U86,5)</f>
        <v>66093.14</v>
      </c>
    </row>
    <row r="87" spans="1:23" x14ac:dyDescent="0.25">
      <c r="A87" s="5"/>
      <c r="B87" s="5"/>
      <c r="C87" s="5"/>
      <c r="D87" s="5"/>
      <c r="E87" s="5"/>
      <c r="F87" s="5"/>
      <c r="G87" s="5"/>
      <c r="H87" s="5"/>
      <c r="I87" s="5" t="s">
        <v>25</v>
      </c>
      <c r="J87" s="5"/>
      <c r="K87" s="6">
        <v>44250</v>
      </c>
      <c r="L87" s="5"/>
      <c r="M87" s="5"/>
      <c r="N87" s="5"/>
      <c r="O87" s="5"/>
      <c r="P87" s="5"/>
      <c r="Q87" s="5" t="s">
        <v>242</v>
      </c>
      <c r="R87" s="5"/>
      <c r="S87" s="5" t="s">
        <v>24</v>
      </c>
      <c r="T87" s="5"/>
      <c r="U87" s="7">
        <v>520.83000000000004</v>
      </c>
      <c r="V87" s="5"/>
      <c r="W87" s="7">
        <f>ROUND(W86+U87,5)</f>
        <v>66613.97</v>
      </c>
    </row>
    <row r="88" spans="1:23" x14ac:dyDescent="0.25">
      <c r="A88" s="5"/>
      <c r="B88" s="5"/>
      <c r="C88" s="5"/>
      <c r="D88" s="5"/>
      <c r="E88" s="5"/>
      <c r="F88" s="5"/>
      <c r="G88" s="5"/>
      <c r="H88" s="5"/>
      <c r="I88" s="5" t="s">
        <v>27</v>
      </c>
      <c r="J88" s="5"/>
      <c r="K88" s="6">
        <v>44258</v>
      </c>
      <c r="L88" s="5"/>
      <c r="M88" s="5"/>
      <c r="N88" s="5"/>
      <c r="O88" s="5"/>
      <c r="P88" s="5"/>
      <c r="Q88" s="5" t="s">
        <v>216</v>
      </c>
      <c r="R88" s="5"/>
      <c r="S88" s="5" t="s">
        <v>317</v>
      </c>
      <c r="T88" s="5"/>
      <c r="U88" s="7">
        <v>2.44</v>
      </c>
      <c r="V88" s="5"/>
      <c r="W88" s="7">
        <f>ROUND(W87+U88,5)</f>
        <v>66616.41</v>
      </c>
    </row>
    <row r="89" spans="1:23" x14ac:dyDescent="0.25">
      <c r="A89" s="5"/>
      <c r="B89" s="5"/>
      <c r="C89" s="5"/>
      <c r="D89" s="5"/>
      <c r="E89" s="5"/>
      <c r="F89" s="5"/>
      <c r="G89" s="5"/>
      <c r="H89" s="5"/>
      <c r="I89" s="5" t="s">
        <v>25</v>
      </c>
      <c r="J89" s="5"/>
      <c r="K89" s="6">
        <v>44274</v>
      </c>
      <c r="L89" s="5"/>
      <c r="M89" s="5"/>
      <c r="N89" s="5"/>
      <c r="O89" s="5"/>
      <c r="P89" s="5"/>
      <c r="Q89" s="5" t="s">
        <v>243</v>
      </c>
      <c r="R89" s="5"/>
      <c r="S89" s="5" t="s">
        <v>24</v>
      </c>
      <c r="T89" s="5"/>
      <c r="U89" s="7">
        <v>4000</v>
      </c>
      <c r="V89" s="5"/>
      <c r="W89" s="7">
        <f>ROUND(W88+U89,5)</f>
        <v>70616.41</v>
      </c>
    </row>
    <row r="90" spans="1:23" x14ac:dyDescent="0.25">
      <c r="A90" s="5"/>
      <c r="B90" s="5"/>
      <c r="C90" s="5"/>
      <c r="D90" s="5"/>
      <c r="E90" s="5"/>
      <c r="F90" s="5"/>
      <c r="G90" s="5"/>
      <c r="H90" s="5"/>
      <c r="I90" s="5" t="s">
        <v>27</v>
      </c>
      <c r="J90" s="5"/>
      <c r="K90" s="6">
        <v>44289</v>
      </c>
      <c r="L90" s="5"/>
      <c r="M90" s="5"/>
      <c r="N90" s="5"/>
      <c r="O90" s="5"/>
      <c r="P90" s="5"/>
      <c r="Q90" s="5" t="s">
        <v>216</v>
      </c>
      <c r="R90" s="5"/>
      <c r="S90" s="5" t="s">
        <v>317</v>
      </c>
      <c r="T90" s="5"/>
      <c r="U90" s="7">
        <v>2.92</v>
      </c>
      <c r="V90" s="5"/>
      <c r="W90" s="7">
        <f>ROUND(W89+U90,5)</f>
        <v>70619.33</v>
      </c>
    </row>
    <row r="91" spans="1:23" x14ac:dyDescent="0.25">
      <c r="A91" s="5"/>
      <c r="B91" s="5"/>
      <c r="C91" s="5"/>
      <c r="D91" s="5"/>
      <c r="E91" s="5"/>
      <c r="F91" s="5"/>
      <c r="G91" s="5"/>
      <c r="H91" s="5"/>
      <c r="I91" s="5" t="s">
        <v>25</v>
      </c>
      <c r="J91" s="5"/>
      <c r="K91" s="6">
        <v>44314</v>
      </c>
      <c r="L91" s="5"/>
      <c r="M91" s="5"/>
      <c r="N91" s="5"/>
      <c r="O91" s="5"/>
      <c r="P91" s="5"/>
      <c r="Q91" s="5" t="s">
        <v>218</v>
      </c>
      <c r="R91" s="5"/>
      <c r="S91" s="5" t="s">
        <v>8</v>
      </c>
      <c r="T91" s="5"/>
      <c r="U91" s="7">
        <v>-520.83000000000004</v>
      </c>
      <c r="V91" s="5"/>
      <c r="W91" s="7">
        <f>ROUND(W90+U91,5)</f>
        <v>70098.5</v>
      </c>
    </row>
    <row r="92" spans="1:23" x14ac:dyDescent="0.25">
      <c r="A92" s="5"/>
      <c r="B92" s="5"/>
      <c r="C92" s="5"/>
      <c r="D92" s="5"/>
      <c r="E92" s="5"/>
      <c r="F92" s="5"/>
      <c r="G92" s="5"/>
      <c r="H92" s="5"/>
      <c r="I92" s="5" t="s">
        <v>27</v>
      </c>
      <c r="J92" s="5"/>
      <c r="K92" s="6">
        <v>44319</v>
      </c>
      <c r="L92" s="5"/>
      <c r="M92" s="5"/>
      <c r="N92" s="5"/>
      <c r="O92" s="5"/>
      <c r="P92" s="5"/>
      <c r="Q92" s="5" t="s">
        <v>216</v>
      </c>
      <c r="R92" s="5"/>
      <c r="S92" s="5" t="s">
        <v>317</v>
      </c>
      <c r="T92" s="5"/>
      <c r="U92" s="7">
        <v>2.9</v>
      </c>
      <c r="V92" s="5"/>
      <c r="W92" s="7">
        <f>ROUND(W91+U92,5)</f>
        <v>70101.399999999994</v>
      </c>
    </row>
    <row r="93" spans="1:23" x14ac:dyDescent="0.25">
      <c r="A93" s="5"/>
      <c r="B93" s="5"/>
      <c r="C93" s="5"/>
      <c r="D93" s="5"/>
      <c r="E93" s="5"/>
      <c r="F93" s="5"/>
      <c r="G93" s="5"/>
      <c r="H93" s="5"/>
      <c r="I93" s="5" t="s">
        <v>25</v>
      </c>
      <c r="J93" s="5"/>
      <c r="K93" s="6">
        <v>44336</v>
      </c>
      <c r="L93" s="5"/>
      <c r="M93" s="5"/>
      <c r="N93" s="5"/>
      <c r="O93" s="5"/>
      <c r="P93" s="5"/>
      <c r="Q93" s="5" t="s">
        <v>244</v>
      </c>
      <c r="R93" s="5"/>
      <c r="S93" s="5" t="s">
        <v>24</v>
      </c>
      <c r="T93" s="5"/>
      <c r="U93" s="7">
        <v>4000</v>
      </c>
      <c r="V93" s="5"/>
      <c r="W93" s="7">
        <f>ROUND(W92+U93,5)</f>
        <v>74101.399999999994</v>
      </c>
    </row>
    <row r="94" spans="1:23" x14ac:dyDescent="0.25">
      <c r="A94" s="5"/>
      <c r="B94" s="5"/>
      <c r="C94" s="5"/>
      <c r="D94" s="5"/>
      <c r="E94" s="5"/>
      <c r="F94" s="5"/>
      <c r="G94" s="5"/>
      <c r="H94" s="5"/>
      <c r="I94" s="5" t="s">
        <v>25</v>
      </c>
      <c r="J94" s="5"/>
      <c r="K94" s="6">
        <v>44348</v>
      </c>
      <c r="L94" s="5"/>
      <c r="M94" s="5"/>
      <c r="N94" s="5"/>
      <c r="O94" s="5"/>
      <c r="P94" s="5"/>
      <c r="Q94" s="5" t="s">
        <v>213</v>
      </c>
      <c r="R94" s="5"/>
      <c r="S94" s="5" t="s">
        <v>8</v>
      </c>
      <c r="T94" s="5"/>
      <c r="U94" s="7">
        <v>4000</v>
      </c>
      <c r="V94" s="5"/>
      <c r="W94" s="7">
        <f>ROUND(W93+U94,5)</f>
        <v>78101.399999999994</v>
      </c>
    </row>
    <row r="95" spans="1:23" x14ac:dyDescent="0.25">
      <c r="A95" s="5"/>
      <c r="B95" s="5"/>
      <c r="C95" s="5"/>
      <c r="D95" s="5"/>
      <c r="E95" s="5"/>
      <c r="F95" s="5"/>
      <c r="G95" s="5"/>
      <c r="H95" s="5"/>
      <c r="I95" s="5" t="s">
        <v>27</v>
      </c>
      <c r="J95" s="5"/>
      <c r="K95" s="6">
        <v>44350</v>
      </c>
      <c r="L95" s="5"/>
      <c r="M95" s="5"/>
      <c r="N95" s="5"/>
      <c r="O95" s="5"/>
      <c r="P95" s="5"/>
      <c r="Q95" s="5" t="s">
        <v>216</v>
      </c>
      <c r="R95" s="5"/>
      <c r="S95" s="5" t="s">
        <v>317</v>
      </c>
      <c r="T95" s="5"/>
      <c r="U95" s="7">
        <v>3.08</v>
      </c>
      <c r="V95" s="5"/>
      <c r="W95" s="7">
        <f>ROUND(W94+U95,5)</f>
        <v>78104.479999999996</v>
      </c>
    </row>
    <row r="96" spans="1:23" x14ac:dyDescent="0.25">
      <c r="A96" s="5"/>
      <c r="B96" s="5"/>
      <c r="C96" s="5"/>
      <c r="D96" s="5"/>
      <c r="E96" s="5"/>
      <c r="F96" s="5"/>
      <c r="G96" s="5"/>
      <c r="H96" s="5"/>
      <c r="I96" s="5" t="s">
        <v>28</v>
      </c>
      <c r="J96" s="5"/>
      <c r="K96" s="6">
        <v>44369</v>
      </c>
      <c r="L96" s="5"/>
      <c r="M96" s="5" t="s">
        <v>35</v>
      </c>
      <c r="N96" s="5"/>
      <c r="O96" s="5" t="s">
        <v>157</v>
      </c>
      <c r="P96" s="5"/>
      <c r="Q96" s="5" t="s">
        <v>245</v>
      </c>
      <c r="R96" s="5"/>
      <c r="S96" s="5" t="s">
        <v>318</v>
      </c>
      <c r="T96" s="5"/>
      <c r="U96" s="7">
        <v>-7900</v>
      </c>
      <c r="V96" s="5"/>
      <c r="W96" s="7">
        <f>ROUND(W95+U96,5)</f>
        <v>70204.479999999996</v>
      </c>
    </row>
    <row r="97" spans="1:23" x14ac:dyDescent="0.25">
      <c r="A97" s="5"/>
      <c r="B97" s="5"/>
      <c r="C97" s="5"/>
      <c r="D97" s="5"/>
      <c r="E97" s="5"/>
      <c r="F97" s="5"/>
      <c r="G97" s="5"/>
      <c r="H97" s="5"/>
      <c r="I97" s="5" t="s">
        <v>28</v>
      </c>
      <c r="J97" s="5"/>
      <c r="K97" s="6">
        <v>44369</v>
      </c>
      <c r="L97" s="5"/>
      <c r="M97" s="5" t="s">
        <v>36</v>
      </c>
      <c r="N97" s="5"/>
      <c r="O97" s="5" t="s">
        <v>158</v>
      </c>
      <c r="P97" s="5"/>
      <c r="Q97" s="5" t="s">
        <v>246</v>
      </c>
      <c r="R97" s="5"/>
      <c r="S97" s="5" t="s">
        <v>318</v>
      </c>
      <c r="T97" s="5"/>
      <c r="U97" s="7">
        <v>-3161</v>
      </c>
      <c r="V97" s="5"/>
      <c r="W97" s="7">
        <f>ROUND(W96+U97,5)</f>
        <v>67043.48</v>
      </c>
    </row>
    <row r="98" spans="1:23" x14ac:dyDescent="0.25">
      <c r="A98" s="5"/>
      <c r="B98" s="5"/>
      <c r="C98" s="5"/>
      <c r="D98" s="5"/>
      <c r="E98" s="5"/>
      <c r="F98" s="5"/>
      <c r="G98" s="5"/>
      <c r="H98" s="5"/>
      <c r="I98" s="5" t="s">
        <v>25</v>
      </c>
      <c r="J98" s="5"/>
      <c r="K98" s="6">
        <v>44375</v>
      </c>
      <c r="L98" s="5"/>
      <c r="M98" s="5"/>
      <c r="N98" s="5"/>
      <c r="O98" s="5"/>
      <c r="P98" s="5"/>
      <c r="Q98" s="5" t="s">
        <v>247</v>
      </c>
      <c r="R98" s="5"/>
      <c r="S98" s="5" t="s">
        <v>24</v>
      </c>
      <c r="T98" s="5"/>
      <c r="U98" s="7">
        <v>4000</v>
      </c>
      <c r="V98" s="5"/>
      <c r="W98" s="7">
        <f>ROUND(W97+U98,5)</f>
        <v>71043.48</v>
      </c>
    </row>
    <row r="99" spans="1:23" x14ac:dyDescent="0.25">
      <c r="A99" s="5"/>
      <c r="B99" s="5"/>
      <c r="C99" s="5"/>
      <c r="D99" s="5"/>
      <c r="E99" s="5"/>
      <c r="F99" s="5"/>
      <c r="G99" s="5"/>
      <c r="H99" s="5"/>
      <c r="I99" s="5" t="s">
        <v>27</v>
      </c>
      <c r="J99" s="5"/>
      <c r="K99" s="6">
        <v>44380</v>
      </c>
      <c r="L99" s="5"/>
      <c r="M99" s="5"/>
      <c r="N99" s="5"/>
      <c r="O99" s="5"/>
      <c r="P99" s="5"/>
      <c r="Q99" s="5" t="s">
        <v>216</v>
      </c>
      <c r="R99" s="5"/>
      <c r="S99" s="5" t="s">
        <v>317</v>
      </c>
      <c r="T99" s="5"/>
      <c r="U99" s="7">
        <v>3.22</v>
      </c>
      <c r="V99" s="5"/>
      <c r="W99" s="7">
        <f>ROUND(W98+U99,5)</f>
        <v>71046.7</v>
      </c>
    </row>
    <row r="100" spans="1:23" x14ac:dyDescent="0.25">
      <c r="A100" s="5"/>
      <c r="B100" s="5"/>
      <c r="C100" s="5"/>
      <c r="D100" s="5"/>
      <c r="E100" s="5"/>
      <c r="F100" s="5"/>
      <c r="G100" s="5"/>
      <c r="H100" s="5"/>
      <c r="I100" s="5" t="s">
        <v>28</v>
      </c>
      <c r="J100" s="5"/>
      <c r="K100" s="6">
        <v>44398</v>
      </c>
      <c r="L100" s="5"/>
      <c r="M100" s="5" t="s">
        <v>37</v>
      </c>
      <c r="N100" s="5"/>
      <c r="O100" s="5" t="s">
        <v>159</v>
      </c>
      <c r="P100" s="5"/>
      <c r="Q100" s="5" t="s">
        <v>248</v>
      </c>
      <c r="R100" s="5"/>
      <c r="S100" s="5" t="s">
        <v>318</v>
      </c>
      <c r="T100" s="5"/>
      <c r="U100" s="7">
        <v>-22220</v>
      </c>
      <c r="V100" s="5"/>
      <c r="W100" s="7">
        <f>ROUND(W99+U100,5)</f>
        <v>48826.7</v>
      </c>
    </row>
    <row r="101" spans="1:23" x14ac:dyDescent="0.25">
      <c r="A101" s="5"/>
      <c r="B101" s="5"/>
      <c r="C101" s="5"/>
      <c r="D101" s="5"/>
      <c r="E101" s="5"/>
      <c r="F101" s="5"/>
      <c r="G101" s="5"/>
      <c r="H101" s="5"/>
      <c r="I101" s="5" t="s">
        <v>25</v>
      </c>
      <c r="J101" s="5"/>
      <c r="K101" s="6">
        <v>44399</v>
      </c>
      <c r="L101" s="5"/>
      <c r="M101" s="5"/>
      <c r="N101" s="5"/>
      <c r="O101" s="5"/>
      <c r="P101" s="5"/>
      <c r="Q101" s="5" t="s">
        <v>249</v>
      </c>
      <c r="R101" s="5"/>
      <c r="S101" s="5" t="s">
        <v>24</v>
      </c>
      <c r="T101" s="5"/>
      <c r="U101" s="7">
        <v>4000</v>
      </c>
      <c r="V101" s="5"/>
      <c r="W101" s="7">
        <f>ROUND(W100+U101,5)</f>
        <v>52826.7</v>
      </c>
    </row>
    <row r="102" spans="1:23" x14ac:dyDescent="0.25">
      <c r="A102" s="5"/>
      <c r="B102" s="5"/>
      <c r="C102" s="5"/>
      <c r="D102" s="5"/>
      <c r="E102" s="5"/>
      <c r="F102" s="5"/>
      <c r="G102" s="5"/>
      <c r="H102" s="5"/>
      <c r="I102" s="5" t="s">
        <v>27</v>
      </c>
      <c r="J102" s="5"/>
      <c r="K102" s="6">
        <v>44411</v>
      </c>
      <c r="L102" s="5"/>
      <c r="M102" s="5"/>
      <c r="N102" s="5"/>
      <c r="O102" s="5"/>
      <c r="P102" s="5"/>
      <c r="Q102" s="5" t="s">
        <v>216</v>
      </c>
      <c r="R102" s="5"/>
      <c r="S102" s="5" t="s">
        <v>317</v>
      </c>
      <c r="T102" s="5"/>
      <c r="U102" s="7">
        <v>2.88</v>
      </c>
      <c r="V102" s="5"/>
      <c r="W102" s="7">
        <f>ROUND(W101+U102,5)</f>
        <v>52829.58</v>
      </c>
    </row>
    <row r="103" spans="1:23" x14ac:dyDescent="0.25">
      <c r="A103" s="5"/>
      <c r="B103" s="5"/>
      <c r="C103" s="5"/>
      <c r="D103" s="5"/>
      <c r="E103" s="5"/>
      <c r="F103" s="5"/>
      <c r="G103" s="5"/>
      <c r="H103" s="5"/>
      <c r="I103" s="5" t="s">
        <v>25</v>
      </c>
      <c r="J103" s="5"/>
      <c r="K103" s="6">
        <v>44427</v>
      </c>
      <c r="L103" s="5"/>
      <c r="M103" s="5"/>
      <c r="N103" s="5"/>
      <c r="O103" s="5"/>
      <c r="P103" s="5"/>
      <c r="Q103" s="5" t="s">
        <v>250</v>
      </c>
      <c r="R103" s="5"/>
      <c r="S103" s="5" t="s">
        <v>24</v>
      </c>
      <c r="T103" s="5"/>
      <c r="U103" s="7">
        <v>4000</v>
      </c>
      <c r="V103" s="5"/>
      <c r="W103" s="7">
        <f>ROUND(W102+U103,5)</f>
        <v>56829.58</v>
      </c>
    </row>
    <row r="104" spans="1:23" x14ac:dyDescent="0.25">
      <c r="A104" s="5"/>
      <c r="B104" s="5"/>
      <c r="C104" s="5"/>
      <c r="D104" s="5"/>
      <c r="E104" s="5"/>
      <c r="F104" s="5"/>
      <c r="G104" s="5"/>
      <c r="H104" s="5"/>
      <c r="I104" s="5" t="s">
        <v>27</v>
      </c>
      <c r="J104" s="5"/>
      <c r="K104" s="6">
        <v>44442</v>
      </c>
      <c r="L104" s="5"/>
      <c r="M104" s="5"/>
      <c r="N104" s="5"/>
      <c r="O104" s="5"/>
      <c r="P104" s="5"/>
      <c r="Q104" s="5" t="s">
        <v>216</v>
      </c>
      <c r="R104" s="5"/>
      <c r="S104" s="5" t="s">
        <v>317</v>
      </c>
      <c r="T104" s="5"/>
      <c r="U104" s="7">
        <v>2.33</v>
      </c>
      <c r="V104" s="5"/>
      <c r="W104" s="7">
        <f>ROUND(W103+U104,5)</f>
        <v>56831.91</v>
      </c>
    </row>
    <row r="105" spans="1:23" x14ac:dyDescent="0.25">
      <c r="A105" s="5"/>
      <c r="B105" s="5"/>
      <c r="C105" s="5"/>
      <c r="D105" s="5"/>
      <c r="E105" s="5"/>
      <c r="F105" s="5"/>
      <c r="G105" s="5"/>
      <c r="H105" s="5"/>
      <c r="I105" s="5" t="s">
        <v>25</v>
      </c>
      <c r="J105" s="5"/>
      <c r="K105" s="6">
        <v>44469</v>
      </c>
      <c r="L105" s="5"/>
      <c r="M105" s="5"/>
      <c r="N105" s="5"/>
      <c r="O105" s="5"/>
      <c r="P105" s="5"/>
      <c r="Q105" s="5" t="s">
        <v>251</v>
      </c>
      <c r="R105" s="5"/>
      <c r="S105" s="5" t="s">
        <v>24</v>
      </c>
      <c r="T105" s="5"/>
      <c r="U105" s="7">
        <v>4000</v>
      </c>
      <c r="V105" s="5"/>
      <c r="W105" s="7">
        <f>ROUND(W104+U105,5)</f>
        <v>60831.91</v>
      </c>
    </row>
    <row r="106" spans="1:23" x14ac:dyDescent="0.25">
      <c r="A106" s="5"/>
      <c r="B106" s="5"/>
      <c r="C106" s="5"/>
      <c r="D106" s="5"/>
      <c r="E106" s="5"/>
      <c r="F106" s="5"/>
      <c r="G106" s="5"/>
      <c r="H106" s="5"/>
      <c r="I106" s="5" t="s">
        <v>27</v>
      </c>
      <c r="J106" s="5"/>
      <c r="K106" s="6">
        <v>44472</v>
      </c>
      <c r="L106" s="5"/>
      <c r="M106" s="5"/>
      <c r="N106" s="5"/>
      <c r="O106" s="5"/>
      <c r="P106" s="5"/>
      <c r="Q106" s="5" t="s">
        <v>216</v>
      </c>
      <c r="R106" s="5"/>
      <c r="S106" s="5" t="s">
        <v>317</v>
      </c>
      <c r="T106" s="5"/>
      <c r="U106" s="7">
        <v>2.37</v>
      </c>
      <c r="V106" s="5"/>
      <c r="W106" s="7">
        <f>ROUND(W105+U106,5)</f>
        <v>60834.28</v>
      </c>
    </row>
    <row r="107" spans="1:23" x14ac:dyDescent="0.25">
      <c r="A107" s="5"/>
      <c r="B107" s="5"/>
      <c r="C107" s="5"/>
      <c r="D107" s="5"/>
      <c r="E107" s="5"/>
      <c r="F107" s="5"/>
      <c r="G107" s="5"/>
      <c r="H107" s="5"/>
      <c r="I107" s="5" t="s">
        <v>25</v>
      </c>
      <c r="J107" s="5"/>
      <c r="K107" s="6">
        <v>44495</v>
      </c>
      <c r="L107" s="5"/>
      <c r="M107" s="5"/>
      <c r="N107" s="5"/>
      <c r="O107" s="5"/>
      <c r="P107" s="5"/>
      <c r="Q107" s="5" t="s">
        <v>252</v>
      </c>
      <c r="R107" s="5"/>
      <c r="S107" s="5" t="s">
        <v>24</v>
      </c>
      <c r="T107" s="5"/>
      <c r="U107" s="7">
        <v>4000</v>
      </c>
      <c r="V107" s="5"/>
      <c r="W107" s="7">
        <f>ROUND(W106+U107,5)</f>
        <v>64834.28</v>
      </c>
    </row>
    <row r="108" spans="1:23" x14ac:dyDescent="0.25">
      <c r="A108" s="5"/>
      <c r="B108" s="5"/>
      <c r="C108" s="5"/>
      <c r="D108" s="5"/>
      <c r="E108" s="5"/>
      <c r="F108" s="5"/>
      <c r="G108" s="5"/>
      <c r="H108" s="5"/>
      <c r="I108" s="5" t="s">
        <v>27</v>
      </c>
      <c r="J108" s="5"/>
      <c r="K108" s="6">
        <v>44503</v>
      </c>
      <c r="L108" s="5"/>
      <c r="M108" s="5"/>
      <c r="N108" s="5"/>
      <c r="O108" s="5"/>
      <c r="P108" s="5"/>
      <c r="Q108" s="5" t="s">
        <v>216</v>
      </c>
      <c r="R108" s="5"/>
      <c r="S108" s="5" t="s">
        <v>317</v>
      </c>
      <c r="T108" s="5"/>
      <c r="U108" s="7">
        <v>2.63</v>
      </c>
      <c r="V108" s="5"/>
      <c r="W108" s="7">
        <f>ROUND(W107+U108,5)</f>
        <v>64836.91</v>
      </c>
    </row>
    <row r="109" spans="1:23" x14ac:dyDescent="0.25">
      <c r="A109" s="5"/>
      <c r="B109" s="5"/>
      <c r="C109" s="5"/>
      <c r="D109" s="5"/>
      <c r="E109" s="5"/>
      <c r="F109" s="5"/>
      <c r="G109" s="5"/>
      <c r="H109" s="5"/>
      <c r="I109" s="5" t="s">
        <v>25</v>
      </c>
      <c r="J109" s="5"/>
      <c r="K109" s="6">
        <v>44524</v>
      </c>
      <c r="L109" s="5"/>
      <c r="M109" s="5"/>
      <c r="N109" s="5"/>
      <c r="O109" s="5"/>
      <c r="P109" s="5"/>
      <c r="Q109" s="5" t="s">
        <v>253</v>
      </c>
      <c r="R109" s="5"/>
      <c r="S109" s="5" t="s">
        <v>24</v>
      </c>
      <c r="T109" s="5"/>
      <c r="U109" s="7">
        <v>4000</v>
      </c>
      <c r="V109" s="5"/>
      <c r="W109" s="7">
        <f>ROUND(W108+U109,5)</f>
        <v>68836.91</v>
      </c>
    </row>
    <row r="110" spans="1:23" x14ac:dyDescent="0.25">
      <c r="A110" s="5"/>
      <c r="B110" s="5"/>
      <c r="C110" s="5"/>
      <c r="D110" s="5"/>
      <c r="E110" s="5"/>
      <c r="F110" s="5"/>
      <c r="G110" s="5"/>
      <c r="H110" s="5"/>
      <c r="I110" s="5" t="s">
        <v>27</v>
      </c>
      <c r="J110" s="5"/>
      <c r="K110" s="6">
        <v>44533</v>
      </c>
      <c r="L110" s="5"/>
      <c r="M110" s="5"/>
      <c r="N110" s="5"/>
      <c r="O110" s="5"/>
      <c r="P110" s="5"/>
      <c r="Q110" s="5" t="s">
        <v>216</v>
      </c>
      <c r="R110" s="5"/>
      <c r="S110" s="5" t="s">
        <v>317</v>
      </c>
      <c r="T110" s="5"/>
      <c r="U110" s="7">
        <v>2.72</v>
      </c>
      <c r="V110" s="5"/>
      <c r="W110" s="7">
        <f>ROUND(W109+U110,5)</f>
        <v>68839.63</v>
      </c>
    </row>
    <row r="111" spans="1:23" ht="15.75" thickBot="1" x14ac:dyDescent="0.3">
      <c r="A111" s="5"/>
      <c r="B111" s="5"/>
      <c r="C111" s="5"/>
      <c r="D111" s="5"/>
      <c r="E111" s="5"/>
      <c r="F111" s="5"/>
      <c r="G111" s="5"/>
      <c r="H111" s="5"/>
      <c r="I111" s="5" t="s">
        <v>25</v>
      </c>
      <c r="J111" s="5"/>
      <c r="K111" s="6">
        <v>44559</v>
      </c>
      <c r="L111" s="5"/>
      <c r="M111" s="5"/>
      <c r="N111" s="5"/>
      <c r="O111" s="5"/>
      <c r="P111" s="5"/>
      <c r="Q111" s="5" t="s">
        <v>254</v>
      </c>
      <c r="R111" s="5"/>
      <c r="S111" s="5" t="s">
        <v>24</v>
      </c>
      <c r="T111" s="5"/>
      <c r="U111" s="8">
        <v>4000</v>
      </c>
      <c r="V111" s="5"/>
      <c r="W111" s="8">
        <f>ROUND(W110+U111,5)</f>
        <v>72839.63</v>
      </c>
    </row>
    <row r="112" spans="1:23" x14ac:dyDescent="0.25">
      <c r="A112" s="5"/>
      <c r="B112" s="5" t="s">
        <v>13</v>
      </c>
      <c r="C112" s="5"/>
      <c r="D112" s="5"/>
      <c r="E112" s="5"/>
      <c r="F112" s="5"/>
      <c r="G112" s="5"/>
      <c r="H112" s="5"/>
      <c r="I112" s="5"/>
      <c r="J112" s="5"/>
      <c r="K112" s="6"/>
      <c r="L112" s="5"/>
      <c r="M112" s="5"/>
      <c r="N112" s="5"/>
      <c r="O112" s="5"/>
      <c r="P112" s="5"/>
      <c r="Q112" s="5"/>
      <c r="R112" s="5"/>
      <c r="S112" s="5"/>
      <c r="T112" s="5"/>
      <c r="U112" s="7">
        <f>ROUND(SUM(U82:U111),5)</f>
        <v>14753.95</v>
      </c>
      <c r="V112" s="5"/>
      <c r="W112" s="7">
        <f>W111</f>
        <v>72839.63</v>
      </c>
    </row>
    <row r="113" spans="1:23" x14ac:dyDescent="0.25">
      <c r="A113" s="2"/>
      <c r="B113" s="2" t="s">
        <v>14</v>
      </c>
      <c r="C113" s="2"/>
      <c r="D113" s="2"/>
      <c r="E113" s="2"/>
      <c r="F113" s="2"/>
      <c r="G113" s="2"/>
      <c r="H113" s="2"/>
      <c r="I113" s="2"/>
      <c r="J113" s="2"/>
      <c r="K113" s="4"/>
      <c r="L113" s="2"/>
      <c r="M113" s="2"/>
      <c r="N113" s="2"/>
      <c r="O113" s="2"/>
      <c r="P113" s="2"/>
      <c r="Q113" s="2"/>
      <c r="R113" s="2"/>
      <c r="S113" s="2"/>
      <c r="T113" s="2"/>
      <c r="U113" s="3"/>
      <c r="V113" s="2"/>
      <c r="W113" s="3">
        <v>63725.72</v>
      </c>
    </row>
    <row r="114" spans="1:23" x14ac:dyDescent="0.25">
      <c r="A114" s="2"/>
      <c r="B114" s="2"/>
      <c r="C114" s="2" t="s">
        <v>15</v>
      </c>
      <c r="D114" s="2"/>
      <c r="E114" s="2"/>
      <c r="F114" s="2"/>
      <c r="G114" s="2"/>
      <c r="H114" s="2"/>
      <c r="I114" s="2"/>
      <c r="J114" s="2"/>
      <c r="K114" s="4"/>
      <c r="L114" s="2"/>
      <c r="M114" s="2"/>
      <c r="N114" s="2"/>
      <c r="O114" s="2"/>
      <c r="P114" s="2"/>
      <c r="Q114" s="2"/>
      <c r="R114" s="2"/>
      <c r="S114" s="2"/>
      <c r="T114" s="2"/>
      <c r="U114" s="3"/>
      <c r="V114" s="2"/>
      <c r="W114" s="3">
        <v>16626.09</v>
      </c>
    </row>
    <row r="115" spans="1:23" x14ac:dyDescent="0.25">
      <c r="A115" s="5"/>
      <c r="B115" s="5"/>
      <c r="C115" s="5"/>
      <c r="D115" s="5"/>
      <c r="E115" s="5"/>
      <c r="F115" s="5"/>
      <c r="G115" s="5"/>
      <c r="H115" s="5"/>
      <c r="I115" s="5" t="s">
        <v>25</v>
      </c>
      <c r="J115" s="5"/>
      <c r="K115" s="6">
        <v>44223</v>
      </c>
      <c r="L115" s="5"/>
      <c r="M115" s="5"/>
      <c r="N115" s="5"/>
      <c r="O115" s="5"/>
      <c r="P115" s="5"/>
      <c r="Q115" s="5" t="s">
        <v>255</v>
      </c>
      <c r="R115" s="5"/>
      <c r="S115" s="5" t="s">
        <v>24</v>
      </c>
      <c r="T115" s="5"/>
      <c r="U115" s="7">
        <v>125</v>
      </c>
      <c r="V115" s="5"/>
      <c r="W115" s="7">
        <f>ROUND(W114+U115,5)</f>
        <v>16751.09</v>
      </c>
    </row>
    <row r="116" spans="1:23" x14ac:dyDescent="0.25">
      <c r="A116" s="5"/>
      <c r="B116" s="5"/>
      <c r="C116" s="5"/>
      <c r="D116" s="5"/>
      <c r="E116" s="5"/>
      <c r="F116" s="5"/>
      <c r="G116" s="5"/>
      <c r="H116" s="5"/>
      <c r="I116" s="5" t="s">
        <v>25</v>
      </c>
      <c r="J116" s="5"/>
      <c r="K116" s="6">
        <v>44250</v>
      </c>
      <c r="L116" s="5"/>
      <c r="M116" s="5"/>
      <c r="N116" s="5"/>
      <c r="O116" s="5"/>
      <c r="P116" s="5"/>
      <c r="Q116" s="5" t="s">
        <v>256</v>
      </c>
      <c r="R116" s="5"/>
      <c r="S116" s="5" t="s">
        <v>24</v>
      </c>
      <c r="T116" s="5"/>
      <c r="U116" s="7">
        <v>125</v>
      </c>
      <c r="V116" s="5"/>
      <c r="W116" s="7">
        <f>ROUND(W115+U116,5)</f>
        <v>16876.09</v>
      </c>
    </row>
    <row r="117" spans="1:23" x14ac:dyDescent="0.25">
      <c r="A117" s="5"/>
      <c r="B117" s="5"/>
      <c r="C117" s="5"/>
      <c r="D117" s="5"/>
      <c r="E117" s="5"/>
      <c r="F117" s="5"/>
      <c r="G117" s="5"/>
      <c r="H117" s="5"/>
      <c r="I117" s="5" t="s">
        <v>25</v>
      </c>
      <c r="J117" s="5"/>
      <c r="K117" s="6">
        <v>44274</v>
      </c>
      <c r="L117" s="5"/>
      <c r="M117" s="5"/>
      <c r="N117" s="5"/>
      <c r="O117" s="5"/>
      <c r="P117" s="5"/>
      <c r="Q117" s="5" t="s">
        <v>257</v>
      </c>
      <c r="R117" s="5"/>
      <c r="S117" s="5" t="s">
        <v>24</v>
      </c>
      <c r="T117" s="5"/>
      <c r="U117" s="7">
        <v>125</v>
      </c>
      <c r="V117" s="5"/>
      <c r="W117" s="7">
        <f>ROUND(W116+U117,5)</f>
        <v>17001.09</v>
      </c>
    </row>
    <row r="118" spans="1:23" x14ac:dyDescent="0.25">
      <c r="A118" s="5"/>
      <c r="B118" s="5"/>
      <c r="C118" s="5"/>
      <c r="D118" s="5"/>
      <c r="E118" s="5"/>
      <c r="F118" s="5"/>
      <c r="G118" s="5"/>
      <c r="H118" s="5"/>
      <c r="I118" s="5" t="s">
        <v>25</v>
      </c>
      <c r="J118" s="5"/>
      <c r="K118" s="6">
        <v>44336</v>
      </c>
      <c r="L118" s="5"/>
      <c r="M118" s="5"/>
      <c r="N118" s="5"/>
      <c r="O118" s="5"/>
      <c r="P118" s="5"/>
      <c r="Q118" s="5" t="s">
        <v>258</v>
      </c>
      <c r="R118" s="5"/>
      <c r="S118" s="5" t="s">
        <v>24</v>
      </c>
      <c r="T118" s="5"/>
      <c r="U118" s="7">
        <v>125</v>
      </c>
      <c r="V118" s="5"/>
      <c r="W118" s="7">
        <f>ROUND(W117+U118,5)</f>
        <v>17126.09</v>
      </c>
    </row>
    <row r="119" spans="1:23" x14ac:dyDescent="0.25">
      <c r="A119" s="5"/>
      <c r="B119" s="5"/>
      <c r="C119" s="5"/>
      <c r="D119" s="5"/>
      <c r="E119" s="5"/>
      <c r="F119" s="5"/>
      <c r="G119" s="5"/>
      <c r="H119" s="5"/>
      <c r="I119" s="5" t="s">
        <v>25</v>
      </c>
      <c r="J119" s="5"/>
      <c r="K119" s="6">
        <v>44348</v>
      </c>
      <c r="L119" s="5"/>
      <c r="M119" s="5"/>
      <c r="N119" s="5"/>
      <c r="O119" s="5"/>
      <c r="P119" s="5"/>
      <c r="Q119" s="5" t="s">
        <v>213</v>
      </c>
      <c r="R119" s="5"/>
      <c r="S119" s="5" t="s">
        <v>8</v>
      </c>
      <c r="T119" s="5"/>
      <c r="U119" s="7">
        <v>125</v>
      </c>
      <c r="V119" s="5"/>
      <c r="W119" s="7">
        <f>ROUND(W118+U119,5)</f>
        <v>17251.09</v>
      </c>
    </row>
    <row r="120" spans="1:23" x14ac:dyDescent="0.25">
      <c r="A120" s="5"/>
      <c r="B120" s="5"/>
      <c r="C120" s="5"/>
      <c r="D120" s="5"/>
      <c r="E120" s="5"/>
      <c r="F120" s="5"/>
      <c r="G120" s="5"/>
      <c r="H120" s="5"/>
      <c r="I120" s="5" t="s">
        <v>25</v>
      </c>
      <c r="J120" s="5"/>
      <c r="K120" s="6">
        <v>44375</v>
      </c>
      <c r="L120" s="5"/>
      <c r="M120" s="5"/>
      <c r="N120" s="5"/>
      <c r="O120" s="5"/>
      <c r="P120" s="5"/>
      <c r="Q120" s="5" t="s">
        <v>259</v>
      </c>
      <c r="R120" s="5"/>
      <c r="S120" s="5" t="s">
        <v>24</v>
      </c>
      <c r="T120" s="5"/>
      <c r="U120" s="7">
        <v>125</v>
      </c>
      <c r="V120" s="5"/>
      <c r="W120" s="7">
        <f>ROUND(W119+U120,5)</f>
        <v>17376.09</v>
      </c>
    </row>
    <row r="121" spans="1:23" x14ac:dyDescent="0.25">
      <c r="A121" s="5"/>
      <c r="B121" s="5"/>
      <c r="C121" s="5"/>
      <c r="D121" s="5"/>
      <c r="E121" s="5"/>
      <c r="F121" s="5"/>
      <c r="G121" s="5"/>
      <c r="H121" s="5"/>
      <c r="I121" s="5" t="s">
        <v>25</v>
      </c>
      <c r="J121" s="5"/>
      <c r="K121" s="6">
        <v>44399</v>
      </c>
      <c r="L121" s="5"/>
      <c r="M121" s="5"/>
      <c r="N121" s="5"/>
      <c r="O121" s="5"/>
      <c r="P121" s="5"/>
      <c r="Q121" s="5" t="s">
        <v>260</v>
      </c>
      <c r="R121" s="5"/>
      <c r="S121" s="5" t="s">
        <v>24</v>
      </c>
      <c r="T121" s="5"/>
      <c r="U121" s="7">
        <v>125</v>
      </c>
      <c r="V121" s="5"/>
      <c r="W121" s="7">
        <f>ROUND(W120+U121,5)</f>
        <v>17501.09</v>
      </c>
    </row>
    <row r="122" spans="1:23" x14ac:dyDescent="0.25">
      <c r="A122" s="5"/>
      <c r="B122" s="5"/>
      <c r="C122" s="5"/>
      <c r="D122" s="5"/>
      <c r="E122" s="5"/>
      <c r="F122" s="5"/>
      <c r="G122" s="5"/>
      <c r="H122" s="5"/>
      <c r="I122" s="5" t="s">
        <v>25</v>
      </c>
      <c r="J122" s="5"/>
      <c r="K122" s="6">
        <v>44427</v>
      </c>
      <c r="L122" s="5"/>
      <c r="M122" s="5"/>
      <c r="N122" s="5"/>
      <c r="O122" s="5"/>
      <c r="P122" s="5"/>
      <c r="Q122" s="5" t="s">
        <v>213</v>
      </c>
      <c r="R122" s="5"/>
      <c r="S122" s="5" t="s">
        <v>24</v>
      </c>
      <c r="T122" s="5"/>
      <c r="U122" s="7">
        <v>125</v>
      </c>
      <c r="V122" s="5"/>
      <c r="W122" s="7">
        <f>ROUND(W121+U122,5)</f>
        <v>17626.09</v>
      </c>
    </row>
    <row r="123" spans="1:23" x14ac:dyDescent="0.25">
      <c r="A123" s="5"/>
      <c r="B123" s="5"/>
      <c r="C123" s="5"/>
      <c r="D123" s="5"/>
      <c r="E123" s="5"/>
      <c r="F123" s="5"/>
      <c r="G123" s="5"/>
      <c r="H123" s="5"/>
      <c r="I123" s="5" t="s">
        <v>25</v>
      </c>
      <c r="J123" s="5"/>
      <c r="K123" s="6">
        <v>44469</v>
      </c>
      <c r="L123" s="5"/>
      <c r="M123" s="5"/>
      <c r="N123" s="5"/>
      <c r="O123" s="5"/>
      <c r="P123" s="5"/>
      <c r="Q123" s="5" t="s">
        <v>261</v>
      </c>
      <c r="R123" s="5"/>
      <c r="S123" s="5" t="s">
        <v>24</v>
      </c>
      <c r="T123" s="5"/>
      <c r="U123" s="7">
        <v>125</v>
      </c>
      <c r="V123" s="5"/>
      <c r="W123" s="7">
        <f>ROUND(W122+U123,5)</f>
        <v>17751.09</v>
      </c>
    </row>
    <row r="124" spans="1:23" x14ac:dyDescent="0.25">
      <c r="A124" s="5"/>
      <c r="B124" s="5"/>
      <c r="C124" s="5"/>
      <c r="D124" s="5"/>
      <c r="E124" s="5"/>
      <c r="F124" s="5"/>
      <c r="G124" s="5"/>
      <c r="H124" s="5"/>
      <c r="I124" s="5" t="s">
        <v>25</v>
      </c>
      <c r="J124" s="5"/>
      <c r="K124" s="6">
        <v>44495</v>
      </c>
      <c r="L124" s="5"/>
      <c r="M124" s="5"/>
      <c r="N124" s="5"/>
      <c r="O124" s="5"/>
      <c r="P124" s="5"/>
      <c r="Q124" s="5" t="s">
        <v>262</v>
      </c>
      <c r="R124" s="5"/>
      <c r="S124" s="5" t="s">
        <v>24</v>
      </c>
      <c r="T124" s="5"/>
      <c r="U124" s="7">
        <v>125</v>
      </c>
      <c r="V124" s="5"/>
      <c r="W124" s="7">
        <f>ROUND(W123+U124,5)</f>
        <v>17876.09</v>
      </c>
    </row>
    <row r="125" spans="1:23" ht="15.75" thickBot="1" x14ac:dyDescent="0.3">
      <c r="A125" s="5"/>
      <c r="B125" s="5"/>
      <c r="C125" s="5"/>
      <c r="D125" s="5"/>
      <c r="E125" s="5"/>
      <c r="F125" s="5"/>
      <c r="G125" s="5"/>
      <c r="H125" s="5"/>
      <c r="I125" s="5" t="s">
        <v>25</v>
      </c>
      <c r="J125" s="5"/>
      <c r="K125" s="6">
        <v>44524</v>
      </c>
      <c r="L125" s="5"/>
      <c r="M125" s="5"/>
      <c r="N125" s="5"/>
      <c r="O125" s="5"/>
      <c r="P125" s="5"/>
      <c r="Q125" s="5" t="s">
        <v>263</v>
      </c>
      <c r="R125" s="5"/>
      <c r="S125" s="5" t="s">
        <v>24</v>
      </c>
      <c r="T125" s="5"/>
      <c r="U125" s="8">
        <v>125</v>
      </c>
      <c r="V125" s="5"/>
      <c r="W125" s="8">
        <f>ROUND(W124+U125,5)</f>
        <v>18001.09</v>
      </c>
    </row>
    <row r="126" spans="1:23" x14ac:dyDescent="0.25">
      <c r="A126" s="5"/>
      <c r="B126" s="5"/>
      <c r="C126" s="5" t="s">
        <v>16</v>
      </c>
      <c r="D126" s="5"/>
      <c r="E126" s="5"/>
      <c r="F126" s="5"/>
      <c r="G126" s="5"/>
      <c r="H126" s="5"/>
      <c r="I126" s="5"/>
      <c r="J126" s="5"/>
      <c r="K126" s="6"/>
      <c r="L126" s="5"/>
      <c r="M126" s="5"/>
      <c r="N126" s="5"/>
      <c r="O126" s="5"/>
      <c r="P126" s="5"/>
      <c r="Q126" s="5"/>
      <c r="R126" s="5"/>
      <c r="S126" s="5"/>
      <c r="T126" s="5"/>
      <c r="U126" s="7">
        <f>ROUND(SUM(U114:U125),5)</f>
        <v>1375</v>
      </c>
      <c r="V126" s="5"/>
      <c r="W126" s="7">
        <f>W125</f>
        <v>18001.09</v>
      </c>
    </row>
    <row r="127" spans="1:23" x14ac:dyDescent="0.25">
      <c r="A127" s="2"/>
      <c r="B127" s="2"/>
      <c r="C127" s="2" t="s">
        <v>17</v>
      </c>
      <c r="D127" s="2"/>
      <c r="E127" s="2"/>
      <c r="F127" s="2"/>
      <c r="G127" s="2"/>
      <c r="H127" s="2"/>
      <c r="I127" s="2"/>
      <c r="J127" s="2"/>
      <c r="K127" s="4"/>
      <c r="L127" s="2"/>
      <c r="M127" s="2"/>
      <c r="N127" s="2"/>
      <c r="O127" s="2"/>
      <c r="P127" s="2"/>
      <c r="Q127" s="2"/>
      <c r="R127" s="2"/>
      <c r="S127" s="2"/>
      <c r="T127" s="2"/>
      <c r="U127" s="3"/>
      <c r="V127" s="2"/>
      <c r="W127" s="3">
        <v>14875</v>
      </c>
    </row>
    <row r="128" spans="1:23" x14ac:dyDescent="0.25">
      <c r="A128" s="5"/>
      <c r="B128" s="5"/>
      <c r="C128" s="5"/>
      <c r="D128" s="5"/>
      <c r="E128" s="5"/>
      <c r="F128" s="5"/>
      <c r="G128" s="5"/>
      <c r="H128" s="5"/>
      <c r="I128" s="5" t="s">
        <v>25</v>
      </c>
      <c r="J128" s="5"/>
      <c r="K128" s="6">
        <v>44223</v>
      </c>
      <c r="L128" s="5"/>
      <c r="M128" s="5"/>
      <c r="N128" s="5"/>
      <c r="O128" s="5"/>
      <c r="P128" s="5"/>
      <c r="Q128" s="5" t="s">
        <v>255</v>
      </c>
      <c r="R128" s="5"/>
      <c r="S128" s="5" t="s">
        <v>24</v>
      </c>
      <c r="T128" s="5"/>
      <c r="U128" s="7">
        <v>125</v>
      </c>
      <c r="V128" s="5"/>
      <c r="W128" s="7">
        <f>ROUND(W127+U128,5)</f>
        <v>15000</v>
      </c>
    </row>
    <row r="129" spans="1:23" x14ac:dyDescent="0.25">
      <c r="A129" s="5"/>
      <c r="B129" s="5"/>
      <c r="C129" s="5"/>
      <c r="D129" s="5"/>
      <c r="E129" s="5"/>
      <c r="F129" s="5"/>
      <c r="G129" s="5"/>
      <c r="H129" s="5"/>
      <c r="I129" s="5" t="s">
        <v>25</v>
      </c>
      <c r="J129" s="5"/>
      <c r="K129" s="6">
        <v>44250</v>
      </c>
      <c r="L129" s="5"/>
      <c r="M129" s="5"/>
      <c r="N129" s="5"/>
      <c r="O129" s="5"/>
      <c r="P129" s="5"/>
      <c r="Q129" s="5" t="s">
        <v>256</v>
      </c>
      <c r="R129" s="5"/>
      <c r="S129" s="5" t="s">
        <v>24</v>
      </c>
      <c r="T129" s="5"/>
      <c r="U129" s="7">
        <v>125</v>
      </c>
      <c r="V129" s="5"/>
      <c r="W129" s="7">
        <f>ROUND(W128+U129,5)</f>
        <v>15125</v>
      </c>
    </row>
    <row r="130" spans="1:23" x14ac:dyDescent="0.25">
      <c r="A130" s="5"/>
      <c r="B130" s="5"/>
      <c r="C130" s="5"/>
      <c r="D130" s="5"/>
      <c r="E130" s="5"/>
      <c r="F130" s="5"/>
      <c r="G130" s="5"/>
      <c r="H130" s="5"/>
      <c r="I130" s="5" t="s">
        <v>25</v>
      </c>
      <c r="J130" s="5"/>
      <c r="K130" s="6">
        <v>44274</v>
      </c>
      <c r="L130" s="5"/>
      <c r="M130" s="5"/>
      <c r="N130" s="5"/>
      <c r="O130" s="5"/>
      <c r="P130" s="5"/>
      <c r="Q130" s="5" t="s">
        <v>257</v>
      </c>
      <c r="R130" s="5"/>
      <c r="S130" s="5" t="s">
        <v>24</v>
      </c>
      <c r="T130" s="5"/>
      <c r="U130" s="7">
        <v>125</v>
      </c>
      <c r="V130" s="5"/>
      <c r="W130" s="7">
        <f>ROUND(W129+U130,5)</f>
        <v>15250</v>
      </c>
    </row>
    <row r="131" spans="1:23" x14ac:dyDescent="0.25">
      <c r="A131" s="5"/>
      <c r="B131" s="5"/>
      <c r="C131" s="5"/>
      <c r="D131" s="5"/>
      <c r="E131" s="5"/>
      <c r="F131" s="5"/>
      <c r="G131" s="5"/>
      <c r="H131" s="5"/>
      <c r="I131" s="5" t="s">
        <v>25</v>
      </c>
      <c r="J131" s="5"/>
      <c r="K131" s="6">
        <v>44336</v>
      </c>
      <c r="L131" s="5"/>
      <c r="M131" s="5"/>
      <c r="N131" s="5"/>
      <c r="O131" s="5"/>
      <c r="P131" s="5"/>
      <c r="Q131" s="5" t="s">
        <v>258</v>
      </c>
      <c r="R131" s="5"/>
      <c r="S131" s="5" t="s">
        <v>24</v>
      </c>
      <c r="T131" s="5"/>
      <c r="U131" s="7">
        <v>125</v>
      </c>
      <c r="V131" s="5"/>
      <c r="W131" s="7">
        <f>ROUND(W130+U131,5)</f>
        <v>15375</v>
      </c>
    </row>
    <row r="132" spans="1:23" x14ac:dyDescent="0.25">
      <c r="A132" s="5"/>
      <c r="B132" s="5"/>
      <c r="C132" s="5"/>
      <c r="D132" s="5"/>
      <c r="E132" s="5"/>
      <c r="F132" s="5"/>
      <c r="G132" s="5"/>
      <c r="H132" s="5"/>
      <c r="I132" s="5" t="s">
        <v>25</v>
      </c>
      <c r="J132" s="5"/>
      <c r="K132" s="6">
        <v>44348</v>
      </c>
      <c r="L132" s="5"/>
      <c r="M132" s="5"/>
      <c r="N132" s="5"/>
      <c r="O132" s="5"/>
      <c r="P132" s="5"/>
      <c r="Q132" s="5" t="s">
        <v>213</v>
      </c>
      <c r="R132" s="5"/>
      <c r="S132" s="5" t="s">
        <v>8</v>
      </c>
      <c r="T132" s="5"/>
      <c r="U132" s="7">
        <v>125</v>
      </c>
      <c r="V132" s="5"/>
      <c r="W132" s="7">
        <f>ROUND(W131+U132,5)</f>
        <v>15500</v>
      </c>
    </row>
    <row r="133" spans="1:23" x14ac:dyDescent="0.25">
      <c r="A133" s="5"/>
      <c r="B133" s="5"/>
      <c r="C133" s="5"/>
      <c r="D133" s="5"/>
      <c r="E133" s="5"/>
      <c r="F133" s="5"/>
      <c r="G133" s="5"/>
      <c r="H133" s="5"/>
      <c r="I133" s="5" t="s">
        <v>25</v>
      </c>
      <c r="J133" s="5"/>
      <c r="K133" s="6">
        <v>44375</v>
      </c>
      <c r="L133" s="5"/>
      <c r="M133" s="5"/>
      <c r="N133" s="5"/>
      <c r="O133" s="5"/>
      <c r="P133" s="5"/>
      <c r="Q133" s="5" t="s">
        <v>259</v>
      </c>
      <c r="R133" s="5"/>
      <c r="S133" s="5" t="s">
        <v>24</v>
      </c>
      <c r="T133" s="5"/>
      <c r="U133" s="7">
        <v>125</v>
      </c>
      <c r="V133" s="5"/>
      <c r="W133" s="7">
        <f>ROUND(W132+U133,5)</f>
        <v>15625</v>
      </c>
    </row>
    <row r="134" spans="1:23" x14ac:dyDescent="0.25">
      <c r="A134" s="5"/>
      <c r="B134" s="5"/>
      <c r="C134" s="5"/>
      <c r="D134" s="5"/>
      <c r="E134" s="5"/>
      <c r="F134" s="5"/>
      <c r="G134" s="5"/>
      <c r="H134" s="5"/>
      <c r="I134" s="5" t="s">
        <v>25</v>
      </c>
      <c r="J134" s="5"/>
      <c r="K134" s="6">
        <v>44399</v>
      </c>
      <c r="L134" s="5"/>
      <c r="M134" s="5"/>
      <c r="N134" s="5"/>
      <c r="O134" s="5"/>
      <c r="P134" s="5"/>
      <c r="Q134" s="5" t="s">
        <v>264</v>
      </c>
      <c r="R134" s="5"/>
      <c r="S134" s="5" t="s">
        <v>24</v>
      </c>
      <c r="T134" s="5"/>
      <c r="U134" s="7">
        <v>125</v>
      </c>
      <c r="V134" s="5"/>
      <c r="W134" s="7">
        <f>ROUND(W133+U134,5)</f>
        <v>15750</v>
      </c>
    </row>
    <row r="135" spans="1:23" x14ac:dyDescent="0.25">
      <c r="A135" s="5"/>
      <c r="B135" s="5"/>
      <c r="C135" s="5"/>
      <c r="D135" s="5"/>
      <c r="E135" s="5"/>
      <c r="F135" s="5"/>
      <c r="G135" s="5"/>
      <c r="H135" s="5"/>
      <c r="I135" s="5" t="s">
        <v>25</v>
      </c>
      <c r="J135" s="5"/>
      <c r="K135" s="6">
        <v>44427</v>
      </c>
      <c r="L135" s="5"/>
      <c r="M135" s="5"/>
      <c r="N135" s="5"/>
      <c r="O135" s="5"/>
      <c r="P135" s="5"/>
      <c r="Q135" s="5" t="s">
        <v>213</v>
      </c>
      <c r="R135" s="5"/>
      <c r="S135" s="5" t="s">
        <v>24</v>
      </c>
      <c r="T135" s="5"/>
      <c r="U135" s="7">
        <v>125</v>
      </c>
      <c r="V135" s="5"/>
      <c r="W135" s="7">
        <f>ROUND(W134+U135,5)</f>
        <v>15875</v>
      </c>
    </row>
    <row r="136" spans="1:23" x14ac:dyDescent="0.25">
      <c r="A136" s="5"/>
      <c r="B136" s="5"/>
      <c r="C136" s="5"/>
      <c r="D136" s="5"/>
      <c r="E136" s="5"/>
      <c r="F136" s="5"/>
      <c r="G136" s="5"/>
      <c r="H136" s="5"/>
      <c r="I136" s="5" t="s">
        <v>25</v>
      </c>
      <c r="J136" s="5"/>
      <c r="K136" s="6">
        <v>44469</v>
      </c>
      <c r="L136" s="5"/>
      <c r="M136" s="5"/>
      <c r="N136" s="5"/>
      <c r="O136" s="5"/>
      <c r="P136" s="5"/>
      <c r="Q136" s="5" t="s">
        <v>261</v>
      </c>
      <c r="R136" s="5"/>
      <c r="S136" s="5" t="s">
        <v>24</v>
      </c>
      <c r="T136" s="5"/>
      <c r="U136" s="7">
        <v>125</v>
      </c>
      <c r="V136" s="5"/>
      <c r="W136" s="7">
        <f>ROUND(W135+U136,5)</f>
        <v>16000</v>
      </c>
    </row>
    <row r="137" spans="1:23" x14ac:dyDescent="0.25">
      <c r="A137" s="5"/>
      <c r="B137" s="5"/>
      <c r="C137" s="5"/>
      <c r="D137" s="5"/>
      <c r="E137" s="5"/>
      <c r="F137" s="5"/>
      <c r="G137" s="5"/>
      <c r="H137" s="5"/>
      <c r="I137" s="5" t="s">
        <v>25</v>
      </c>
      <c r="J137" s="5"/>
      <c r="K137" s="6">
        <v>44495</v>
      </c>
      <c r="L137" s="5"/>
      <c r="M137" s="5"/>
      <c r="N137" s="5"/>
      <c r="O137" s="5"/>
      <c r="P137" s="5"/>
      <c r="Q137" s="5" t="s">
        <v>262</v>
      </c>
      <c r="R137" s="5"/>
      <c r="S137" s="5" t="s">
        <v>24</v>
      </c>
      <c r="T137" s="5"/>
      <c r="U137" s="7">
        <v>125</v>
      </c>
      <c r="V137" s="5"/>
      <c r="W137" s="7">
        <f>ROUND(W136+U137,5)</f>
        <v>16125</v>
      </c>
    </row>
    <row r="138" spans="1:23" ht="15.75" thickBot="1" x14ac:dyDescent="0.3">
      <c r="A138" s="5"/>
      <c r="B138" s="5"/>
      <c r="C138" s="5"/>
      <c r="D138" s="5"/>
      <c r="E138" s="5"/>
      <c r="F138" s="5"/>
      <c r="G138" s="5"/>
      <c r="H138" s="5"/>
      <c r="I138" s="5" t="s">
        <v>25</v>
      </c>
      <c r="J138" s="5"/>
      <c r="K138" s="6">
        <v>44524</v>
      </c>
      <c r="L138" s="5"/>
      <c r="M138" s="5"/>
      <c r="N138" s="5"/>
      <c r="O138" s="5"/>
      <c r="P138" s="5"/>
      <c r="Q138" s="5" t="s">
        <v>265</v>
      </c>
      <c r="R138" s="5"/>
      <c r="S138" s="5" t="s">
        <v>24</v>
      </c>
      <c r="T138" s="5"/>
      <c r="U138" s="8">
        <v>125</v>
      </c>
      <c r="V138" s="5"/>
      <c r="W138" s="8">
        <f>ROUND(W137+U138,5)</f>
        <v>16250</v>
      </c>
    </row>
    <row r="139" spans="1:23" x14ac:dyDescent="0.25">
      <c r="A139" s="5"/>
      <c r="B139" s="5"/>
      <c r="C139" s="5" t="s">
        <v>18</v>
      </c>
      <c r="D139" s="5"/>
      <c r="E139" s="5"/>
      <c r="F139" s="5"/>
      <c r="G139" s="5"/>
      <c r="H139" s="5"/>
      <c r="I139" s="5"/>
      <c r="J139" s="5"/>
      <c r="K139" s="6"/>
      <c r="L139" s="5"/>
      <c r="M139" s="5"/>
      <c r="N139" s="5"/>
      <c r="O139" s="5"/>
      <c r="P139" s="5"/>
      <c r="Q139" s="5"/>
      <c r="R139" s="5"/>
      <c r="S139" s="5"/>
      <c r="T139" s="5"/>
      <c r="U139" s="7">
        <f>ROUND(SUM(U127:U138),5)</f>
        <v>1375</v>
      </c>
      <c r="V139" s="5"/>
      <c r="W139" s="7">
        <f>W138</f>
        <v>16250</v>
      </c>
    </row>
    <row r="140" spans="1:23" x14ac:dyDescent="0.25">
      <c r="A140" s="2"/>
      <c r="B140" s="2"/>
      <c r="C140" s="2" t="s">
        <v>19</v>
      </c>
      <c r="D140" s="2"/>
      <c r="E140" s="2"/>
      <c r="F140" s="2"/>
      <c r="G140" s="2"/>
      <c r="H140" s="2"/>
      <c r="I140" s="2"/>
      <c r="J140" s="2"/>
      <c r="K140" s="4"/>
      <c r="L140" s="2"/>
      <c r="M140" s="2"/>
      <c r="N140" s="2"/>
      <c r="O140" s="2"/>
      <c r="P140" s="2"/>
      <c r="Q140" s="2"/>
      <c r="R140" s="2"/>
      <c r="S140" s="2"/>
      <c r="T140" s="2"/>
      <c r="U140" s="3"/>
      <c r="V140" s="2"/>
      <c r="W140" s="3">
        <v>31374.84</v>
      </c>
    </row>
    <row r="141" spans="1:23" x14ac:dyDescent="0.25">
      <c r="A141" s="5"/>
      <c r="B141" s="5"/>
      <c r="C141" s="5"/>
      <c r="D141" s="5"/>
      <c r="E141" s="5"/>
      <c r="F141" s="5"/>
      <c r="G141" s="5"/>
      <c r="H141" s="5"/>
      <c r="I141" s="5" t="s">
        <v>25</v>
      </c>
      <c r="J141" s="5"/>
      <c r="K141" s="6">
        <v>44223</v>
      </c>
      <c r="L141" s="5"/>
      <c r="M141" s="5"/>
      <c r="N141" s="5"/>
      <c r="O141" s="5"/>
      <c r="P141" s="5"/>
      <c r="Q141" s="5" t="s">
        <v>266</v>
      </c>
      <c r="R141" s="5"/>
      <c r="S141" s="5" t="s">
        <v>24</v>
      </c>
      <c r="T141" s="5"/>
      <c r="U141" s="7">
        <v>520.83000000000004</v>
      </c>
      <c r="V141" s="5"/>
      <c r="W141" s="7">
        <f>ROUND(W140+U141,5)</f>
        <v>31895.67</v>
      </c>
    </row>
    <row r="142" spans="1:23" x14ac:dyDescent="0.25">
      <c r="A142" s="5"/>
      <c r="B142" s="5"/>
      <c r="C142" s="5"/>
      <c r="D142" s="5"/>
      <c r="E142" s="5"/>
      <c r="F142" s="5"/>
      <c r="G142" s="5"/>
      <c r="H142" s="5"/>
      <c r="I142" s="5" t="s">
        <v>25</v>
      </c>
      <c r="J142" s="5"/>
      <c r="K142" s="6">
        <v>44274</v>
      </c>
      <c r="L142" s="5"/>
      <c r="M142" s="5"/>
      <c r="N142" s="5"/>
      <c r="O142" s="5"/>
      <c r="P142" s="5"/>
      <c r="Q142" s="5" t="s">
        <v>267</v>
      </c>
      <c r="R142" s="5"/>
      <c r="S142" s="5" t="s">
        <v>24</v>
      </c>
      <c r="T142" s="5"/>
      <c r="U142" s="7">
        <v>520.83000000000004</v>
      </c>
      <c r="V142" s="5"/>
      <c r="W142" s="7">
        <f>ROUND(W141+U142,5)</f>
        <v>32416.5</v>
      </c>
    </row>
    <row r="143" spans="1:23" x14ac:dyDescent="0.25">
      <c r="A143" s="5"/>
      <c r="B143" s="5"/>
      <c r="C143" s="5"/>
      <c r="D143" s="5"/>
      <c r="E143" s="5"/>
      <c r="F143" s="5"/>
      <c r="G143" s="5"/>
      <c r="H143" s="5"/>
      <c r="I143" s="5" t="s">
        <v>25</v>
      </c>
      <c r="J143" s="5"/>
      <c r="K143" s="6">
        <v>44336</v>
      </c>
      <c r="L143" s="5"/>
      <c r="M143" s="5"/>
      <c r="N143" s="5"/>
      <c r="O143" s="5"/>
      <c r="P143" s="5"/>
      <c r="Q143" s="5" t="s">
        <v>268</v>
      </c>
      <c r="R143" s="5"/>
      <c r="S143" s="5" t="s">
        <v>24</v>
      </c>
      <c r="T143" s="5"/>
      <c r="U143" s="7">
        <v>520.83000000000004</v>
      </c>
      <c r="V143" s="5"/>
      <c r="W143" s="7">
        <f>ROUND(W142+U143,5)</f>
        <v>32937.33</v>
      </c>
    </row>
    <row r="144" spans="1:23" x14ac:dyDescent="0.25">
      <c r="A144" s="5"/>
      <c r="B144" s="5"/>
      <c r="C144" s="5"/>
      <c r="D144" s="5"/>
      <c r="E144" s="5"/>
      <c r="F144" s="5"/>
      <c r="G144" s="5"/>
      <c r="H144" s="5"/>
      <c r="I144" s="5" t="s">
        <v>25</v>
      </c>
      <c r="J144" s="5"/>
      <c r="K144" s="6">
        <v>44348</v>
      </c>
      <c r="L144" s="5"/>
      <c r="M144" s="5"/>
      <c r="N144" s="5"/>
      <c r="O144" s="5"/>
      <c r="P144" s="5"/>
      <c r="Q144" s="5" t="s">
        <v>213</v>
      </c>
      <c r="R144" s="5"/>
      <c r="S144" s="5" t="s">
        <v>8</v>
      </c>
      <c r="T144" s="5"/>
      <c r="U144" s="7">
        <v>520.83000000000004</v>
      </c>
      <c r="V144" s="5"/>
      <c r="W144" s="7">
        <f>ROUND(W143+U144,5)</f>
        <v>33458.160000000003</v>
      </c>
    </row>
    <row r="145" spans="1:23" x14ac:dyDescent="0.25">
      <c r="A145" s="5"/>
      <c r="B145" s="5"/>
      <c r="C145" s="5"/>
      <c r="D145" s="5"/>
      <c r="E145" s="5"/>
      <c r="F145" s="5"/>
      <c r="G145" s="5"/>
      <c r="H145" s="5"/>
      <c r="I145" s="5" t="s">
        <v>25</v>
      </c>
      <c r="J145" s="5"/>
      <c r="K145" s="6">
        <v>44348</v>
      </c>
      <c r="L145" s="5"/>
      <c r="M145" s="5"/>
      <c r="N145" s="5"/>
      <c r="O145" s="5"/>
      <c r="P145" s="5"/>
      <c r="Q145" s="5" t="s">
        <v>213</v>
      </c>
      <c r="R145" s="5"/>
      <c r="S145" s="5" t="s">
        <v>8</v>
      </c>
      <c r="T145" s="5"/>
      <c r="U145" s="7">
        <v>520.83000000000004</v>
      </c>
      <c r="V145" s="5"/>
      <c r="W145" s="7">
        <f>ROUND(W144+U145,5)</f>
        <v>33978.99</v>
      </c>
    </row>
    <row r="146" spans="1:23" x14ac:dyDescent="0.25">
      <c r="A146" s="5"/>
      <c r="B146" s="5"/>
      <c r="C146" s="5"/>
      <c r="D146" s="5"/>
      <c r="E146" s="5"/>
      <c r="F146" s="5"/>
      <c r="G146" s="5"/>
      <c r="H146" s="5"/>
      <c r="I146" s="5" t="s">
        <v>25</v>
      </c>
      <c r="J146" s="5"/>
      <c r="K146" s="6">
        <v>44375</v>
      </c>
      <c r="L146" s="5"/>
      <c r="M146" s="5"/>
      <c r="N146" s="5"/>
      <c r="O146" s="5"/>
      <c r="P146" s="5"/>
      <c r="Q146" s="5" t="s">
        <v>269</v>
      </c>
      <c r="R146" s="5"/>
      <c r="S146" s="5" t="s">
        <v>24</v>
      </c>
      <c r="T146" s="5"/>
      <c r="U146" s="7">
        <v>520.83000000000004</v>
      </c>
      <c r="V146" s="5"/>
      <c r="W146" s="7">
        <f>ROUND(W145+U146,5)</f>
        <v>34499.82</v>
      </c>
    </row>
    <row r="147" spans="1:23" x14ac:dyDescent="0.25">
      <c r="A147" s="5"/>
      <c r="B147" s="5"/>
      <c r="C147" s="5"/>
      <c r="D147" s="5"/>
      <c r="E147" s="5"/>
      <c r="F147" s="5"/>
      <c r="G147" s="5"/>
      <c r="H147" s="5"/>
      <c r="I147" s="5" t="s">
        <v>25</v>
      </c>
      <c r="J147" s="5"/>
      <c r="K147" s="6">
        <v>44427</v>
      </c>
      <c r="L147" s="5"/>
      <c r="M147" s="5"/>
      <c r="N147" s="5"/>
      <c r="O147" s="5"/>
      <c r="P147" s="5"/>
      <c r="Q147" s="5" t="s">
        <v>213</v>
      </c>
      <c r="R147" s="5"/>
      <c r="S147" s="5" t="s">
        <v>24</v>
      </c>
      <c r="T147" s="5"/>
      <c r="U147" s="7">
        <v>1041.6600000000001</v>
      </c>
      <c r="V147" s="5"/>
      <c r="W147" s="7">
        <f>ROUND(W146+U147,5)</f>
        <v>35541.480000000003</v>
      </c>
    </row>
    <row r="148" spans="1:23" x14ac:dyDescent="0.25">
      <c r="A148" s="5"/>
      <c r="B148" s="5"/>
      <c r="C148" s="5"/>
      <c r="D148" s="5"/>
      <c r="E148" s="5"/>
      <c r="F148" s="5"/>
      <c r="G148" s="5"/>
      <c r="H148" s="5"/>
      <c r="I148" s="5" t="s">
        <v>25</v>
      </c>
      <c r="J148" s="5"/>
      <c r="K148" s="6">
        <v>44469</v>
      </c>
      <c r="L148" s="5"/>
      <c r="M148" s="5"/>
      <c r="N148" s="5"/>
      <c r="O148" s="5"/>
      <c r="P148" s="5"/>
      <c r="Q148" s="5" t="s">
        <v>270</v>
      </c>
      <c r="R148" s="5"/>
      <c r="S148" s="5" t="s">
        <v>24</v>
      </c>
      <c r="T148" s="5"/>
      <c r="U148" s="7">
        <v>520.83000000000004</v>
      </c>
      <c r="V148" s="5"/>
      <c r="W148" s="7">
        <f>ROUND(W147+U148,5)</f>
        <v>36062.31</v>
      </c>
    </row>
    <row r="149" spans="1:23" x14ac:dyDescent="0.25">
      <c r="A149" s="5"/>
      <c r="B149" s="5"/>
      <c r="C149" s="5"/>
      <c r="D149" s="5"/>
      <c r="E149" s="5"/>
      <c r="F149" s="5"/>
      <c r="G149" s="5"/>
      <c r="H149" s="5"/>
      <c r="I149" s="5" t="s">
        <v>25</v>
      </c>
      <c r="J149" s="5"/>
      <c r="K149" s="6">
        <v>44495</v>
      </c>
      <c r="L149" s="5"/>
      <c r="M149" s="5"/>
      <c r="N149" s="5"/>
      <c r="O149" s="5"/>
      <c r="P149" s="5"/>
      <c r="Q149" s="5" t="s">
        <v>271</v>
      </c>
      <c r="R149" s="5"/>
      <c r="S149" s="5" t="s">
        <v>24</v>
      </c>
      <c r="T149" s="5"/>
      <c r="U149" s="7">
        <v>520.83000000000004</v>
      </c>
      <c r="V149" s="5"/>
      <c r="W149" s="7">
        <f>ROUND(W148+U149,5)</f>
        <v>36583.14</v>
      </c>
    </row>
    <row r="150" spans="1:23" x14ac:dyDescent="0.25">
      <c r="A150" s="5"/>
      <c r="B150" s="5"/>
      <c r="C150" s="5"/>
      <c r="D150" s="5"/>
      <c r="E150" s="5"/>
      <c r="F150" s="5"/>
      <c r="G150" s="5"/>
      <c r="H150" s="5"/>
      <c r="I150" s="5" t="s">
        <v>25</v>
      </c>
      <c r="J150" s="5"/>
      <c r="K150" s="6">
        <v>44524</v>
      </c>
      <c r="L150" s="5"/>
      <c r="M150" s="5"/>
      <c r="N150" s="5"/>
      <c r="O150" s="5"/>
      <c r="P150" s="5"/>
      <c r="Q150" s="5" t="s">
        <v>213</v>
      </c>
      <c r="R150" s="5"/>
      <c r="S150" s="5" t="s">
        <v>24</v>
      </c>
      <c r="T150" s="5"/>
      <c r="U150" s="7">
        <v>520.83000000000004</v>
      </c>
      <c r="V150" s="5"/>
      <c r="W150" s="7">
        <f>ROUND(W149+U150,5)</f>
        <v>37103.97</v>
      </c>
    </row>
    <row r="151" spans="1:23" x14ac:dyDescent="0.25">
      <c r="A151" s="5"/>
      <c r="B151" s="5"/>
      <c r="C151" s="5"/>
      <c r="D151" s="5"/>
      <c r="E151" s="5"/>
      <c r="F151" s="5"/>
      <c r="G151" s="5"/>
      <c r="H151" s="5"/>
      <c r="I151" s="5" t="s">
        <v>25</v>
      </c>
      <c r="J151" s="5"/>
      <c r="K151" s="6">
        <v>44558</v>
      </c>
      <c r="L151" s="5"/>
      <c r="M151" s="5"/>
      <c r="N151" s="5"/>
      <c r="O151" s="5"/>
      <c r="P151" s="5"/>
      <c r="Q151" s="5" t="s">
        <v>272</v>
      </c>
      <c r="R151" s="5"/>
      <c r="S151" s="5" t="s">
        <v>24</v>
      </c>
      <c r="T151" s="5"/>
      <c r="U151" s="7">
        <v>520.83000000000004</v>
      </c>
      <c r="V151" s="5"/>
      <c r="W151" s="7">
        <f>ROUND(W150+U151,5)</f>
        <v>37624.800000000003</v>
      </c>
    </row>
    <row r="152" spans="1:23" ht="15.75" thickBot="1" x14ac:dyDescent="0.3">
      <c r="A152" s="5"/>
      <c r="B152" s="5"/>
      <c r="C152" s="5"/>
      <c r="D152" s="5"/>
      <c r="E152" s="5"/>
      <c r="F152" s="5"/>
      <c r="G152" s="5"/>
      <c r="H152" s="5"/>
      <c r="I152" s="5" t="s">
        <v>25</v>
      </c>
      <c r="J152" s="5"/>
      <c r="K152" s="6">
        <v>44559</v>
      </c>
      <c r="L152" s="5"/>
      <c r="M152" s="5"/>
      <c r="N152" s="5"/>
      <c r="O152" s="5"/>
      <c r="P152" s="5"/>
      <c r="Q152" s="5" t="s">
        <v>273</v>
      </c>
      <c r="R152" s="5"/>
      <c r="S152" s="5" t="s">
        <v>24</v>
      </c>
      <c r="T152" s="5"/>
      <c r="U152" s="8">
        <v>250</v>
      </c>
      <c r="V152" s="5"/>
      <c r="W152" s="8">
        <f>ROUND(W151+U152,5)</f>
        <v>37874.800000000003</v>
      </c>
    </row>
    <row r="153" spans="1:23" x14ac:dyDescent="0.25">
      <c r="A153" s="5"/>
      <c r="B153" s="5"/>
      <c r="C153" s="5" t="s">
        <v>20</v>
      </c>
      <c r="D153" s="5"/>
      <c r="E153" s="5"/>
      <c r="F153" s="5"/>
      <c r="G153" s="5"/>
      <c r="H153" s="5"/>
      <c r="I153" s="5"/>
      <c r="J153" s="5"/>
      <c r="K153" s="6"/>
      <c r="L153" s="5"/>
      <c r="M153" s="5"/>
      <c r="N153" s="5"/>
      <c r="O153" s="5"/>
      <c r="P153" s="5"/>
      <c r="Q153" s="5"/>
      <c r="R153" s="5"/>
      <c r="S153" s="5"/>
      <c r="T153" s="5"/>
      <c r="U153" s="7">
        <f>ROUND(SUM(U140:U152),5)</f>
        <v>6499.96</v>
      </c>
      <c r="V153" s="5"/>
      <c r="W153" s="7">
        <f>W152</f>
        <v>37874.800000000003</v>
      </c>
    </row>
    <row r="154" spans="1:23" x14ac:dyDescent="0.25">
      <c r="A154" s="2"/>
      <c r="B154" s="2"/>
      <c r="C154" s="2" t="s">
        <v>21</v>
      </c>
      <c r="D154" s="2"/>
      <c r="E154" s="2"/>
      <c r="F154" s="2"/>
      <c r="G154" s="2"/>
      <c r="H154" s="2"/>
      <c r="I154" s="2"/>
      <c r="J154" s="2"/>
      <c r="K154" s="4"/>
      <c r="L154" s="2"/>
      <c r="M154" s="2"/>
      <c r="N154" s="2"/>
      <c r="O154" s="2"/>
      <c r="P154" s="2"/>
      <c r="Q154" s="2"/>
      <c r="R154" s="2"/>
      <c r="S154" s="2"/>
      <c r="T154" s="2"/>
      <c r="U154" s="3"/>
      <c r="V154" s="2"/>
      <c r="W154" s="3">
        <v>849.79</v>
      </c>
    </row>
    <row r="155" spans="1:23" x14ac:dyDescent="0.25">
      <c r="A155" s="5"/>
      <c r="B155" s="5"/>
      <c r="C155" s="5"/>
      <c r="D155" s="5"/>
      <c r="E155" s="5"/>
      <c r="F155" s="5"/>
      <c r="G155" s="5"/>
      <c r="H155" s="5"/>
      <c r="I155" s="5" t="s">
        <v>27</v>
      </c>
      <c r="J155" s="5"/>
      <c r="K155" s="6">
        <v>44199</v>
      </c>
      <c r="L155" s="5"/>
      <c r="M155" s="5"/>
      <c r="N155" s="5"/>
      <c r="O155" s="5"/>
      <c r="P155" s="5"/>
      <c r="Q155" s="5" t="s">
        <v>216</v>
      </c>
      <c r="R155" s="5"/>
      <c r="S155" s="5" t="s">
        <v>317</v>
      </c>
      <c r="T155" s="5"/>
      <c r="U155" s="7">
        <v>5.38</v>
      </c>
      <c r="V155" s="5"/>
      <c r="W155" s="7">
        <f>ROUND(W154+U155,5)</f>
        <v>855.17</v>
      </c>
    </row>
    <row r="156" spans="1:23" x14ac:dyDescent="0.25">
      <c r="A156" s="5"/>
      <c r="B156" s="5"/>
      <c r="C156" s="5"/>
      <c r="D156" s="5"/>
      <c r="E156" s="5"/>
      <c r="F156" s="5"/>
      <c r="G156" s="5"/>
      <c r="H156" s="5"/>
      <c r="I156" s="5" t="s">
        <v>27</v>
      </c>
      <c r="J156" s="5"/>
      <c r="K156" s="6">
        <v>44230</v>
      </c>
      <c r="L156" s="5"/>
      <c r="M156" s="5"/>
      <c r="N156" s="5"/>
      <c r="O156" s="5"/>
      <c r="P156" s="5"/>
      <c r="Q156" s="5" t="s">
        <v>216</v>
      </c>
      <c r="R156" s="5"/>
      <c r="S156" s="5" t="s">
        <v>317</v>
      </c>
      <c r="T156" s="5"/>
      <c r="U156" s="7">
        <v>2.89</v>
      </c>
      <c r="V156" s="5"/>
      <c r="W156" s="7">
        <f>ROUND(W155+U156,5)</f>
        <v>858.06</v>
      </c>
    </row>
    <row r="157" spans="1:23" x14ac:dyDescent="0.25">
      <c r="A157" s="5"/>
      <c r="B157" s="5"/>
      <c r="C157" s="5"/>
      <c r="D157" s="5"/>
      <c r="E157" s="5"/>
      <c r="F157" s="5"/>
      <c r="G157" s="5"/>
      <c r="H157" s="5"/>
      <c r="I157" s="5" t="s">
        <v>27</v>
      </c>
      <c r="J157" s="5"/>
      <c r="K157" s="6">
        <v>44258</v>
      </c>
      <c r="L157" s="5"/>
      <c r="M157" s="5"/>
      <c r="N157" s="5"/>
      <c r="O157" s="5"/>
      <c r="P157" s="5"/>
      <c r="Q157" s="5" t="s">
        <v>216</v>
      </c>
      <c r="R157" s="5"/>
      <c r="S157" s="5" t="s">
        <v>317</v>
      </c>
      <c r="T157" s="5"/>
      <c r="U157" s="7">
        <v>2.48</v>
      </c>
      <c r="V157" s="5"/>
      <c r="W157" s="7">
        <f>ROUND(W156+U157,5)</f>
        <v>860.54</v>
      </c>
    </row>
    <row r="158" spans="1:23" x14ac:dyDescent="0.25">
      <c r="A158" s="5"/>
      <c r="B158" s="5"/>
      <c r="C158" s="5"/>
      <c r="D158" s="5"/>
      <c r="E158" s="5"/>
      <c r="F158" s="5"/>
      <c r="G158" s="5"/>
      <c r="H158" s="5"/>
      <c r="I158" s="5" t="s">
        <v>27</v>
      </c>
      <c r="J158" s="5"/>
      <c r="K158" s="6">
        <v>44289</v>
      </c>
      <c r="L158" s="5"/>
      <c r="M158" s="5"/>
      <c r="N158" s="5"/>
      <c r="O158" s="5"/>
      <c r="P158" s="5"/>
      <c r="Q158" s="5" t="s">
        <v>216</v>
      </c>
      <c r="R158" s="5"/>
      <c r="S158" s="5" t="s">
        <v>317</v>
      </c>
      <c r="T158" s="5"/>
      <c r="U158" s="7">
        <v>2.77</v>
      </c>
      <c r="V158" s="5"/>
      <c r="W158" s="7">
        <f>ROUND(W157+U158,5)</f>
        <v>863.31</v>
      </c>
    </row>
    <row r="159" spans="1:23" x14ac:dyDescent="0.25">
      <c r="A159" s="5"/>
      <c r="B159" s="5"/>
      <c r="C159" s="5"/>
      <c r="D159" s="5"/>
      <c r="E159" s="5"/>
      <c r="F159" s="5"/>
      <c r="G159" s="5"/>
      <c r="H159" s="5"/>
      <c r="I159" s="5" t="s">
        <v>27</v>
      </c>
      <c r="J159" s="5"/>
      <c r="K159" s="6">
        <v>44319</v>
      </c>
      <c r="L159" s="5"/>
      <c r="M159" s="5"/>
      <c r="N159" s="5"/>
      <c r="O159" s="5"/>
      <c r="P159" s="5"/>
      <c r="Q159" s="5" t="s">
        <v>216</v>
      </c>
      <c r="R159" s="5"/>
      <c r="S159" s="5" t="s">
        <v>317</v>
      </c>
      <c r="T159" s="5"/>
      <c r="U159" s="7">
        <v>2.69</v>
      </c>
      <c r="V159" s="5"/>
      <c r="W159" s="7">
        <f>ROUND(W158+U159,5)</f>
        <v>866</v>
      </c>
    </row>
    <row r="160" spans="1:23" x14ac:dyDescent="0.25">
      <c r="A160" s="5"/>
      <c r="B160" s="5"/>
      <c r="C160" s="5"/>
      <c r="D160" s="5"/>
      <c r="E160" s="5"/>
      <c r="F160" s="5"/>
      <c r="G160" s="5"/>
      <c r="H160" s="5"/>
      <c r="I160" s="5" t="s">
        <v>27</v>
      </c>
      <c r="J160" s="5"/>
      <c r="K160" s="6">
        <v>44350</v>
      </c>
      <c r="L160" s="5"/>
      <c r="M160" s="5"/>
      <c r="N160" s="5"/>
      <c r="O160" s="5"/>
      <c r="P160" s="5"/>
      <c r="Q160" s="5" t="s">
        <v>216</v>
      </c>
      <c r="R160" s="5"/>
      <c r="S160" s="5" t="s">
        <v>317</v>
      </c>
      <c r="T160" s="5"/>
      <c r="U160" s="7">
        <v>2.8</v>
      </c>
      <c r="V160" s="5"/>
      <c r="W160" s="7">
        <f>ROUND(W159+U160,5)</f>
        <v>868.8</v>
      </c>
    </row>
    <row r="161" spans="1:23" x14ac:dyDescent="0.25">
      <c r="A161" s="5"/>
      <c r="B161" s="5"/>
      <c r="C161" s="5"/>
      <c r="D161" s="5"/>
      <c r="E161" s="5"/>
      <c r="F161" s="5"/>
      <c r="G161" s="5"/>
      <c r="H161" s="5"/>
      <c r="I161" s="5" t="s">
        <v>27</v>
      </c>
      <c r="J161" s="5"/>
      <c r="K161" s="6">
        <v>44380</v>
      </c>
      <c r="L161" s="5"/>
      <c r="M161" s="5"/>
      <c r="N161" s="5"/>
      <c r="O161" s="5"/>
      <c r="P161" s="5"/>
      <c r="Q161" s="5" t="s">
        <v>216</v>
      </c>
      <c r="R161" s="5"/>
      <c r="S161" s="5" t="s">
        <v>317</v>
      </c>
      <c r="T161" s="5"/>
      <c r="U161" s="7">
        <v>2.78</v>
      </c>
      <c r="V161" s="5"/>
      <c r="W161" s="7">
        <f>ROUND(W160+U161,5)</f>
        <v>871.58</v>
      </c>
    </row>
    <row r="162" spans="1:23" x14ac:dyDescent="0.25">
      <c r="A162" s="5"/>
      <c r="B162" s="5"/>
      <c r="C162" s="5"/>
      <c r="D162" s="5"/>
      <c r="E162" s="5"/>
      <c r="F162" s="5"/>
      <c r="G162" s="5"/>
      <c r="H162" s="5"/>
      <c r="I162" s="5" t="s">
        <v>27</v>
      </c>
      <c r="J162" s="5"/>
      <c r="K162" s="6">
        <v>44411</v>
      </c>
      <c r="L162" s="5"/>
      <c r="M162" s="5"/>
      <c r="N162" s="5"/>
      <c r="O162" s="5"/>
      <c r="P162" s="5"/>
      <c r="Q162" s="5" t="s">
        <v>216</v>
      </c>
      <c r="R162" s="5"/>
      <c r="S162" s="5" t="s">
        <v>317</v>
      </c>
      <c r="T162" s="5"/>
      <c r="U162" s="7">
        <v>2.91</v>
      </c>
      <c r="V162" s="5"/>
      <c r="W162" s="7">
        <f>ROUND(W161+U162,5)</f>
        <v>874.49</v>
      </c>
    </row>
    <row r="163" spans="1:23" x14ac:dyDescent="0.25">
      <c r="A163" s="5"/>
      <c r="B163" s="5"/>
      <c r="C163" s="5"/>
      <c r="D163" s="5"/>
      <c r="E163" s="5"/>
      <c r="F163" s="5"/>
      <c r="G163" s="5"/>
      <c r="H163" s="5"/>
      <c r="I163" s="5" t="s">
        <v>27</v>
      </c>
      <c r="J163" s="5"/>
      <c r="K163" s="6">
        <v>44442</v>
      </c>
      <c r="L163" s="5"/>
      <c r="M163" s="5"/>
      <c r="N163" s="5"/>
      <c r="O163" s="5"/>
      <c r="P163" s="5"/>
      <c r="Q163" s="5" t="s">
        <v>216</v>
      </c>
      <c r="R163" s="5"/>
      <c r="S163" s="5" t="s">
        <v>317</v>
      </c>
      <c r="T163" s="5"/>
      <c r="U163" s="7">
        <v>2.94</v>
      </c>
      <c r="V163" s="5"/>
      <c r="W163" s="7">
        <f>ROUND(W162+U163,5)</f>
        <v>877.43</v>
      </c>
    </row>
    <row r="164" spans="1:23" x14ac:dyDescent="0.25">
      <c r="A164" s="5"/>
      <c r="B164" s="5"/>
      <c r="C164" s="5"/>
      <c r="D164" s="5"/>
      <c r="E164" s="5"/>
      <c r="F164" s="5"/>
      <c r="G164" s="5"/>
      <c r="H164" s="5"/>
      <c r="I164" s="5" t="s">
        <v>27</v>
      </c>
      <c r="J164" s="5"/>
      <c r="K164" s="6">
        <v>44472</v>
      </c>
      <c r="L164" s="5"/>
      <c r="M164" s="5"/>
      <c r="N164" s="5"/>
      <c r="O164" s="5"/>
      <c r="P164" s="5"/>
      <c r="Q164" s="5" t="s">
        <v>216</v>
      </c>
      <c r="R164" s="5"/>
      <c r="S164" s="5" t="s">
        <v>317</v>
      </c>
      <c r="T164" s="5"/>
      <c r="U164" s="7">
        <v>2.88</v>
      </c>
      <c r="V164" s="5"/>
      <c r="W164" s="7">
        <f>ROUND(W163+U164,5)</f>
        <v>880.31</v>
      </c>
    </row>
    <row r="165" spans="1:23" x14ac:dyDescent="0.25">
      <c r="A165" s="5"/>
      <c r="B165" s="5"/>
      <c r="C165" s="5"/>
      <c r="D165" s="5"/>
      <c r="E165" s="5"/>
      <c r="F165" s="5"/>
      <c r="G165" s="5"/>
      <c r="H165" s="5"/>
      <c r="I165" s="5" t="s">
        <v>27</v>
      </c>
      <c r="J165" s="5"/>
      <c r="K165" s="6">
        <v>44503</v>
      </c>
      <c r="L165" s="5"/>
      <c r="M165" s="5"/>
      <c r="N165" s="5"/>
      <c r="O165" s="5"/>
      <c r="P165" s="5"/>
      <c r="Q165" s="5" t="s">
        <v>216</v>
      </c>
      <c r="R165" s="5"/>
      <c r="S165" s="5" t="s">
        <v>317</v>
      </c>
      <c r="T165" s="5"/>
      <c r="U165" s="7">
        <v>3.01</v>
      </c>
      <c r="V165" s="5"/>
      <c r="W165" s="7">
        <f>ROUND(W164+U165,5)</f>
        <v>883.32</v>
      </c>
    </row>
    <row r="166" spans="1:23" ht="15.75" thickBot="1" x14ac:dyDescent="0.3">
      <c r="A166" s="5"/>
      <c r="B166" s="5"/>
      <c r="C166" s="5"/>
      <c r="D166" s="5"/>
      <c r="E166" s="5"/>
      <c r="F166" s="5"/>
      <c r="G166" s="5"/>
      <c r="H166" s="5"/>
      <c r="I166" s="5" t="s">
        <v>27</v>
      </c>
      <c r="J166" s="5"/>
      <c r="K166" s="6">
        <v>44533</v>
      </c>
      <c r="L166" s="5"/>
      <c r="M166" s="5"/>
      <c r="N166" s="5"/>
      <c r="O166" s="5"/>
      <c r="P166" s="5"/>
      <c r="Q166" s="5" t="s">
        <v>216</v>
      </c>
      <c r="R166" s="5"/>
      <c r="S166" s="5" t="s">
        <v>317</v>
      </c>
      <c r="T166" s="5"/>
      <c r="U166" s="9">
        <v>2.95</v>
      </c>
      <c r="V166" s="5"/>
      <c r="W166" s="9">
        <f>ROUND(W165+U166,5)</f>
        <v>886.27</v>
      </c>
    </row>
    <row r="167" spans="1:23" ht="15.75" thickBot="1" x14ac:dyDescent="0.3">
      <c r="A167" s="5"/>
      <c r="B167" s="5"/>
      <c r="C167" s="5" t="s">
        <v>22</v>
      </c>
      <c r="D167" s="5"/>
      <c r="E167" s="5"/>
      <c r="F167" s="5"/>
      <c r="G167" s="5"/>
      <c r="H167" s="5"/>
      <c r="I167" s="5"/>
      <c r="J167" s="5"/>
      <c r="K167" s="6"/>
      <c r="L167" s="5"/>
      <c r="M167" s="5"/>
      <c r="N167" s="5"/>
      <c r="O167" s="5"/>
      <c r="P167" s="5"/>
      <c r="Q167" s="5"/>
      <c r="R167" s="5"/>
      <c r="S167" s="5"/>
      <c r="T167" s="5"/>
      <c r="U167" s="10">
        <f>ROUND(SUM(U154:U166),5)</f>
        <v>36.479999999999997</v>
      </c>
      <c r="V167" s="5"/>
      <c r="W167" s="10">
        <f>W166</f>
        <v>886.27</v>
      </c>
    </row>
    <row r="168" spans="1:23" x14ac:dyDescent="0.25">
      <c r="A168" s="5"/>
      <c r="B168" s="5" t="s">
        <v>23</v>
      </c>
      <c r="C168" s="5"/>
      <c r="D168" s="5"/>
      <c r="E168" s="5"/>
      <c r="F168" s="5"/>
      <c r="G168" s="5"/>
      <c r="H168" s="5"/>
      <c r="I168" s="5"/>
      <c r="J168" s="5"/>
      <c r="K168" s="6"/>
      <c r="L168" s="5"/>
      <c r="M168" s="5"/>
      <c r="N168" s="5"/>
      <c r="O168" s="5"/>
      <c r="P168" s="5"/>
      <c r="Q168" s="5"/>
      <c r="R168" s="5"/>
      <c r="S168" s="5"/>
      <c r="T168" s="5"/>
      <c r="U168" s="7">
        <f>ROUND(U126+U139+U153+U167,5)</f>
        <v>9286.44</v>
      </c>
      <c r="V168" s="5"/>
      <c r="W168" s="7">
        <f>ROUND(W126+W139+W153+W167,5)</f>
        <v>73012.160000000003</v>
      </c>
    </row>
    <row r="169" spans="1:23" x14ac:dyDescent="0.25">
      <c r="A169" s="2"/>
      <c r="B169" s="2" t="s">
        <v>24</v>
      </c>
      <c r="C169" s="2"/>
      <c r="D169" s="2"/>
      <c r="E169" s="2"/>
      <c r="F169" s="2"/>
      <c r="G169" s="2"/>
      <c r="H169" s="2"/>
      <c r="I169" s="2"/>
      <c r="J169" s="2"/>
      <c r="K169" s="4"/>
      <c r="L169" s="2"/>
      <c r="M169" s="2"/>
      <c r="N169" s="2"/>
      <c r="O169" s="2"/>
      <c r="P169" s="2"/>
      <c r="Q169" s="2"/>
      <c r="R169" s="2"/>
      <c r="S169" s="2"/>
      <c r="T169" s="2"/>
      <c r="U169" s="3"/>
      <c r="V169" s="2"/>
      <c r="W169" s="3">
        <v>43378.49</v>
      </c>
    </row>
    <row r="170" spans="1:23" x14ac:dyDescent="0.25">
      <c r="A170" s="5"/>
      <c r="B170" s="5"/>
      <c r="C170" s="5"/>
      <c r="D170" s="5"/>
      <c r="E170" s="5"/>
      <c r="F170" s="5"/>
      <c r="G170" s="5"/>
      <c r="H170" s="5"/>
      <c r="I170" s="5" t="s">
        <v>28</v>
      </c>
      <c r="J170" s="5"/>
      <c r="K170" s="6">
        <v>44197</v>
      </c>
      <c r="L170" s="5"/>
      <c r="M170" s="5" t="s">
        <v>38</v>
      </c>
      <c r="N170" s="5"/>
      <c r="O170" s="5" t="s">
        <v>160</v>
      </c>
      <c r="P170" s="5"/>
      <c r="Q170" s="5" t="s">
        <v>274</v>
      </c>
      <c r="R170" s="5"/>
      <c r="S170" s="5" t="s">
        <v>318</v>
      </c>
      <c r="T170" s="5"/>
      <c r="U170" s="7">
        <v>-3394.52</v>
      </c>
      <c r="V170" s="5"/>
      <c r="W170" s="7">
        <f>ROUND(W169+U170,5)</f>
        <v>39983.97</v>
      </c>
    </row>
    <row r="171" spans="1:23" x14ac:dyDescent="0.25">
      <c r="A171" s="5"/>
      <c r="B171" s="5"/>
      <c r="C171" s="5"/>
      <c r="D171" s="5"/>
      <c r="E171" s="5"/>
      <c r="F171" s="5"/>
      <c r="G171" s="5"/>
      <c r="H171" s="5"/>
      <c r="I171" s="5" t="s">
        <v>27</v>
      </c>
      <c r="J171" s="5"/>
      <c r="K171" s="6">
        <v>44197</v>
      </c>
      <c r="L171" s="5"/>
      <c r="M171" s="5"/>
      <c r="N171" s="5"/>
      <c r="O171" s="5"/>
      <c r="P171" s="5"/>
      <c r="Q171" s="5" t="s">
        <v>216</v>
      </c>
      <c r="R171" s="5"/>
      <c r="S171" s="5" t="s">
        <v>317</v>
      </c>
      <c r="T171" s="5"/>
      <c r="U171" s="7">
        <v>5.34</v>
      </c>
      <c r="V171" s="5"/>
      <c r="W171" s="7">
        <f>ROUND(W170+U171,5)</f>
        <v>39989.31</v>
      </c>
    </row>
    <row r="172" spans="1:23" x14ac:dyDescent="0.25">
      <c r="A172" s="5"/>
      <c r="B172" s="5"/>
      <c r="C172" s="5"/>
      <c r="D172" s="5"/>
      <c r="E172" s="5"/>
      <c r="F172" s="5"/>
      <c r="G172" s="5"/>
      <c r="H172" s="5"/>
      <c r="I172" s="5" t="s">
        <v>27</v>
      </c>
      <c r="J172" s="5"/>
      <c r="K172" s="6">
        <v>44200</v>
      </c>
      <c r="L172" s="5"/>
      <c r="M172" s="5"/>
      <c r="N172" s="5"/>
      <c r="O172" s="5"/>
      <c r="P172" s="5"/>
      <c r="Q172" s="5" t="s">
        <v>27</v>
      </c>
      <c r="R172" s="5"/>
      <c r="S172" s="5" t="s">
        <v>319</v>
      </c>
      <c r="T172" s="5"/>
      <c r="U172" s="7">
        <v>2149.96</v>
      </c>
      <c r="V172" s="5"/>
      <c r="W172" s="7">
        <f>ROUND(W171+U172,5)</f>
        <v>42139.27</v>
      </c>
    </row>
    <row r="173" spans="1:23" x14ac:dyDescent="0.25">
      <c r="A173" s="5"/>
      <c r="B173" s="5"/>
      <c r="C173" s="5"/>
      <c r="D173" s="5"/>
      <c r="E173" s="5"/>
      <c r="F173" s="5"/>
      <c r="G173" s="5"/>
      <c r="H173" s="5"/>
      <c r="I173" s="5" t="s">
        <v>27</v>
      </c>
      <c r="J173" s="5"/>
      <c r="K173" s="6">
        <v>44200</v>
      </c>
      <c r="L173" s="5"/>
      <c r="M173" s="5"/>
      <c r="N173" s="5"/>
      <c r="O173" s="5"/>
      <c r="P173" s="5"/>
      <c r="Q173" s="5" t="s">
        <v>27</v>
      </c>
      <c r="R173" s="5"/>
      <c r="S173" s="5" t="s">
        <v>319</v>
      </c>
      <c r="T173" s="5"/>
      <c r="U173" s="7">
        <v>290.16000000000003</v>
      </c>
      <c r="V173" s="5"/>
      <c r="W173" s="7">
        <f>ROUND(W172+U173,5)</f>
        <v>42429.43</v>
      </c>
    </row>
    <row r="174" spans="1:23" x14ac:dyDescent="0.25">
      <c r="A174" s="5"/>
      <c r="B174" s="5"/>
      <c r="C174" s="5"/>
      <c r="D174" s="5"/>
      <c r="E174" s="5"/>
      <c r="F174" s="5"/>
      <c r="G174" s="5"/>
      <c r="H174" s="5"/>
      <c r="I174" s="5" t="s">
        <v>27</v>
      </c>
      <c r="J174" s="5"/>
      <c r="K174" s="6">
        <v>44200</v>
      </c>
      <c r="L174" s="5"/>
      <c r="M174" s="5"/>
      <c r="N174" s="5"/>
      <c r="O174" s="5"/>
      <c r="P174" s="5"/>
      <c r="Q174" s="5" t="s">
        <v>27</v>
      </c>
      <c r="R174" s="5"/>
      <c r="S174" s="5" t="s">
        <v>319</v>
      </c>
      <c r="T174" s="5"/>
      <c r="U174" s="7">
        <v>414.34</v>
      </c>
      <c r="V174" s="5"/>
      <c r="W174" s="7">
        <f>ROUND(W173+U174,5)</f>
        <v>42843.77</v>
      </c>
    </row>
    <row r="175" spans="1:23" x14ac:dyDescent="0.25">
      <c r="A175" s="5"/>
      <c r="B175" s="5"/>
      <c r="C175" s="5"/>
      <c r="D175" s="5"/>
      <c r="E175" s="5"/>
      <c r="F175" s="5"/>
      <c r="G175" s="5"/>
      <c r="H175" s="5"/>
      <c r="I175" s="5" t="s">
        <v>27</v>
      </c>
      <c r="J175" s="5"/>
      <c r="K175" s="6">
        <v>44200</v>
      </c>
      <c r="L175" s="5"/>
      <c r="M175" s="5"/>
      <c r="N175" s="5"/>
      <c r="O175" s="5"/>
      <c r="P175" s="5"/>
      <c r="Q175" s="5" t="s">
        <v>27</v>
      </c>
      <c r="R175" s="5"/>
      <c r="S175" s="5" t="s">
        <v>319</v>
      </c>
      <c r="T175" s="5"/>
      <c r="U175" s="7">
        <v>198.54</v>
      </c>
      <c r="V175" s="5"/>
      <c r="W175" s="7">
        <f>ROUND(W174+U175,5)</f>
        <v>43042.31</v>
      </c>
    </row>
    <row r="176" spans="1:23" x14ac:dyDescent="0.25">
      <c r="A176" s="5"/>
      <c r="B176" s="5"/>
      <c r="C176" s="5"/>
      <c r="D176" s="5"/>
      <c r="E176" s="5"/>
      <c r="F176" s="5"/>
      <c r="G176" s="5"/>
      <c r="H176" s="5"/>
      <c r="I176" s="5" t="s">
        <v>27</v>
      </c>
      <c r="J176" s="5"/>
      <c r="K176" s="6">
        <v>44200</v>
      </c>
      <c r="L176" s="5"/>
      <c r="M176" s="5"/>
      <c r="N176" s="5"/>
      <c r="O176" s="5"/>
      <c r="P176" s="5"/>
      <c r="Q176" s="5" t="s">
        <v>27</v>
      </c>
      <c r="R176" s="5"/>
      <c r="S176" s="5" t="s">
        <v>319</v>
      </c>
      <c r="T176" s="5"/>
      <c r="U176" s="7">
        <v>106.9</v>
      </c>
      <c r="V176" s="5"/>
      <c r="W176" s="7">
        <f>ROUND(W175+U176,5)</f>
        <v>43149.21</v>
      </c>
    </row>
    <row r="177" spans="1:23" x14ac:dyDescent="0.25">
      <c r="A177" s="5"/>
      <c r="B177" s="5"/>
      <c r="C177" s="5"/>
      <c r="D177" s="5"/>
      <c r="E177" s="5"/>
      <c r="F177" s="5"/>
      <c r="G177" s="5"/>
      <c r="H177" s="5"/>
      <c r="I177" s="5" t="s">
        <v>27</v>
      </c>
      <c r="J177" s="5"/>
      <c r="K177" s="6">
        <v>44200</v>
      </c>
      <c r="L177" s="5"/>
      <c r="M177" s="5"/>
      <c r="N177" s="5"/>
      <c r="O177" s="5"/>
      <c r="P177" s="5"/>
      <c r="Q177" s="5" t="s">
        <v>27</v>
      </c>
      <c r="R177" s="5"/>
      <c r="S177" s="5" t="s">
        <v>320</v>
      </c>
      <c r="T177" s="5"/>
      <c r="U177" s="7">
        <v>2100</v>
      </c>
      <c r="V177" s="5"/>
      <c r="W177" s="7">
        <f>ROUND(W176+U177,5)</f>
        <v>45249.21</v>
      </c>
    </row>
    <row r="178" spans="1:23" x14ac:dyDescent="0.25">
      <c r="A178" s="5"/>
      <c r="B178" s="5"/>
      <c r="C178" s="5"/>
      <c r="D178" s="5"/>
      <c r="E178" s="5"/>
      <c r="F178" s="5"/>
      <c r="G178" s="5"/>
      <c r="H178" s="5"/>
      <c r="I178" s="5" t="s">
        <v>27</v>
      </c>
      <c r="J178" s="5"/>
      <c r="K178" s="6">
        <v>44200</v>
      </c>
      <c r="L178" s="5"/>
      <c r="M178" s="5"/>
      <c r="N178" s="5"/>
      <c r="O178" s="5"/>
      <c r="P178" s="5"/>
      <c r="Q178" s="5" t="s">
        <v>27</v>
      </c>
      <c r="R178" s="5"/>
      <c r="S178" s="5" t="s">
        <v>319</v>
      </c>
      <c r="T178" s="5"/>
      <c r="U178" s="7">
        <v>466.19</v>
      </c>
      <c r="V178" s="5"/>
      <c r="W178" s="7">
        <f>ROUND(W177+U178,5)</f>
        <v>45715.4</v>
      </c>
    </row>
    <row r="179" spans="1:23" x14ac:dyDescent="0.25">
      <c r="A179" s="5"/>
      <c r="B179" s="5"/>
      <c r="C179" s="5"/>
      <c r="D179" s="5"/>
      <c r="E179" s="5"/>
      <c r="F179" s="5"/>
      <c r="G179" s="5"/>
      <c r="H179" s="5"/>
      <c r="I179" s="5" t="s">
        <v>27</v>
      </c>
      <c r="J179" s="5"/>
      <c r="K179" s="6">
        <v>44201</v>
      </c>
      <c r="L179" s="5"/>
      <c r="M179" s="5"/>
      <c r="N179" s="5"/>
      <c r="O179" s="5"/>
      <c r="P179" s="5"/>
      <c r="Q179" s="5" t="s">
        <v>27</v>
      </c>
      <c r="R179" s="5"/>
      <c r="S179" s="5" t="s">
        <v>319</v>
      </c>
      <c r="T179" s="5"/>
      <c r="U179" s="7">
        <v>290.01</v>
      </c>
      <c r="V179" s="5"/>
      <c r="W179" s="7">
        <f>ROUND(W178+U179,5)</f>
        <v>46005.41</v>
      </c>
    </row>
    <row r="180" spans="1:23" x14ac:dyDescent="0.25">
      <c r="A180" s="5"/>
      <c r="B180" s="5"/>
      <c r="C180" s="5"/>
      <c r="D180" s="5"/>
      <c r="E180" s="5"/>
      <c r="F180" s="5"/>
      <c r="G180" s="5"/>
      <c r="H180" s="5"/>
      <c r="I180" s="5" t="s">
        <v>27</v>
      </c>
      <c r="J180" s="5"/>
      <c r="K180" s="6">
        <v>44201</v>
      </c>
      <c r="L180" s="5"/>
      <c r="M180" s="5"/>
      <c r="N180" s="5"/>
      <c r="O180" s="5"/>
      <c r="P180" s="5"/>
      <c r="Q180" s="5" t="s">
        <v>27</v>
      </c>
      <c r="R180" s="5"/>
      <c r="S180" s="5" t="s">
        <v>319</v>
      </c>
      <c r="T180" s="5"/>
      <c r="U180" s="7">
        <v>360.15</v>
      </c>
      <c r="V180" s="5"/>
      <c r="W180" s="7">
        <f>ROUND(W179+U180,5)</f>
        <v>46365.56</v>
      </c>
    </row>
    <row r="181" spans="1:23" x14ac:dyDescent="0.25">
      <c r="A181" s="5"/>
      <c r="B181" s="5"/>
      <c r="C181" s="5"/>
      <c r="D181" s="5"/>
      <c r="E181" s="5"/>
      <c r="F181" s="5"/>
      <c r="G181" s="5"/>
      <c r="H181" s="5"/>
      <c r="I181" s="5" t="s">
        <v>27</v>
      </c>
      <c r="J181" s="5"/>
      <c r="K181" s="6">
        <v>44201</v>
      </c>
      <c r="L181" s="5"/>
      <c r="M181" s="5"/>
      <c r="N181" s="5"/>
      <c r="O181" s="5"/>
      <c r="P181" s="5"/>
      <c r="Q181" s="5" t="s">
        <v>27</v>
      </c>
      <c r="R181" s="5"/>
      <c r="S181" s="5" t="s">
        <v>319</v>
      </c>
      <c r="T181" s="5"/>
      <c r="U181" s="7">
        <v>730.54</v>
      </c>
      <c r="V181" s="5"/>
      <c r="W181" s="7">
        <f>ROUND(W180+U181,5)</f>
        <v>47096.1</v>
      </c>
    </row>
    <row r="182" spans="1:23" x14ac:dyDescent="0.25">
      <c r="A182" s="5"/>
      <c r="B182" s="5"/>
      <c r="C182" s="5"/>
      <c r="D182" s="5"/>
      <c r="E182" s="5"/>
      <c r="F182" s="5"/>
      <c r="G182" s="5"/>
      <c r="H182" s="5"/>
      <c r="I182" s="5" t="s">
        <v>27</v>
      </c>
      <c r="J182" s="5"/>
      <c r="K182" s="6">
        <v>44201</v>
      </c>
      <c r="L182" s="5"/>
      <c r="M182" s="5"/>
      <c r="N182" s="5"/>
      <c r="O182" s="5"/>
      <c r="P182" s="5"/>
      <c r="Q182" s="5" t="s">
        <v>27</v>
      </c>
      <c r="R182" s="5"/>
      <c r="S182" s="5" t="s">
        <v>319</v>
      </c>
      <c r="T182" s="5"/>
      <c r="U182" s="7">
        <v>358.14</v>
      </c>
      <c r="V182" s="5"/>
      <c r="W182" s="7">
        <f>ROUND(W181+U182,5)</f>
        <v>47454.239999999998</v>
      </c>
    </row>
    <row r="183" spans="1:23" x14ac:dyDescent="0.25">
      <c r="A183" s="5"/>
      <c r="B183" s="5"/>
      <c r="C183" s="5"/>
      <c r="D183" s="5"/>
      <c r="E183" s="5"/>
      <c r="F183" s="5"/>
      <c r="G183" s="5"/>
      <c r="H183" s="5"/>
      <c r="I183" s="5" t="s">
        <v>27</v>
      </c>
      <c r="J183" s="5"/>
      <c r="K183" s="6">
        <v>44201</v>
      </c>
      <c r="L183" s="5"/>
      <c r="M183" s="5"/>
      <c r="N183" s="5"/>
      <c r="O183" s="5"/>
      <c r="P183" s="5"/>
      <c r="Q183" s="5" t="s">
        <v>27</v>
      </c>
      <c r="R183" s="5"/>
      <c r="S183" s="5" t="s">
        <v>319</v>
      </c>
      <c r="T183" s="5"/>
      <c r="U183" s="7">
        <v>130.54</v>
      </c>
      <c r="V183" s="5"/>
      <c r="W183" s="7">
        <f>ROUND(W182+U183,5)</f>
        <v>47584.78</v>
      </c>
    </row>
    <row r="184" spans="1:23" x14ac:dyDescent="0.25">
      <c r="A184" s="5"/>
      <c r="B184" s="5"/>
      <c r="C184" s="5"/>
      <c r="D184" s="5"/>
      <c r="E184" s="5"/>
      <c r="F184" s="5"/>
      <c r="G184" s="5"/>
      <c r="H184" s="5"/>
      <c r="I184" s="5" t="s">
        <v>27</v>
      </c>
      <c r="J184" s="5"/>
      <c r="K184" s="6">
        <v>44201</v>
      </c>
      <c r="L184" s="5"/>
      <c r="M184" s="5"/>
      <c r="N184" s="5"/>
      <c r="O184" s="5"/>
      <c r="P184" s="5"/>
      <c r="Q184" s="5" t="s">
        <v>27</v>
      </c>
      <c r="R184" s="5"/>
      <c r="S184" s="5" t="s">
        <v>319</v>
      </c>
      <c r="T184" s="5"/>
      <c r="U184" s="7">
        <v>2827.12</v>
      </c>
      <c r="V184" s="5"/>
      <c r="W184" s="7">
        <f>ROUND(W183+U184,5)</f>
        <v>50411.9</v>
      </c>
    </row>
    <row r="185" spans="1:23" x14ac:dyDescent="0.25">
      <c r="A185" s="5"/>
      <c r="B185" s="5"/>
      <c r="C185" s="5"/>
      <c r="D185" s="5"/>
      <c r="E185" s="5"/>
      <c r="F185" s="5"/>
      <c r="G185" s="5"/>
      <c r="H185" s="5"/>
      <c r="I185" s="5" t="s">
        <v>27</v>
      </c>
      <c r="J185" s="5"/>
      <c r="K185" s="6">
        <v>44201</v>
      </c>
      <c r="L185" s="5"/>
      <c r="M185" s="5"/>
      <c r="N185" s="5"/>
      <c r="O185" s="5"/>
      <c r="P185" s="5"/>
      <c r="Q185" s="5" t="s">
        <v>27</v>
      </c>
      <c r="R185" s="5"/>
      <c r="S185" s="5" t="s">
        <v>319</v>
      </c>
      <c r="T185" s="5"/>
      <c r="U185" s="7">
        <v>2541.0500000000002</v>
      </c>
      <c r="V185" s="5"/>
      <c r="W185" s="7">
        <f>ROUND(W184+U185,5)</f>
        <v>52952.95</v>
      </c>
    </row>
    <row r="186" spans="1:23" x14ac:dyDescent="0.25">
      <c r="A186" s="5"/>
      <c r="B186" s="5"/>
      <c r="C186" s="5"/>
      <c r="D186" s="5"/>
      <c r="E186" s="5"/>
      <c r="F186" s="5"/>
      <c r="G186" s="5"/>
      <c r="H186" s="5"/>
      <c r="I186" s="5" t="s">
        <v>27</v>
      </c>
      <c r="J186" s="5"/>
      <c r="K186" s="6">
        <v>44201</v>
      </c>
      <c r="L186" s="5"/>
      <c r="M186" s="5"/>
      <c r="N186" s="5"/>
      <c r="O186" s="5"/>
      <c r="P186" s="5"/>
      <c r="Q186" s="5" t="s">
        <v>27</v>
      </c>
      <c r="R186" s="5"/>
      <c r="S186" s="5" t="s">
        <v>319</v>
      </c>
      <c r="T186" s="5"/>
      <c r="U186" s="7">
        <v>2868.55</v>
      </c>
      <c r="V186" s="5"/>
      <c r="W186" s="7">
        <f>ROUND(W185+U186,5)</f>
        <v>55821.5</v>
      </c>
    </row>
    <row r="187" spans="1:23" x14ac:dyDescent="0.25">
      <c r="A187" s="5"/>
      <c r="B187" s="5"/>
      <c r="C187" s="5"/>
      <c r="D187" s="5"/>
      <c r="E187" s="5"/>
      <c r="F187" s="5"/>
      <c r="G187" s="5"/>
      <c r="H187" s="5"/>
      <c r="I187" s="5" t="s">
        <v>27</v>
      </c>
      <c r="J187" s="5"/>
      <c r="K187" s="6">
        <v>44201</v>
      </c>
      <c r="L187" s="5"/>
      <c r="M187" s="5"/>
      <c r="N187" s="5"/>
      <c r="O187" s="5"/>
      <c r="P187" s="5"/>
      <c r="Q187" s="5" t="s">
        <v>27</v>
      </c>
      <c r="R187" s="5"/>
      <c r="S187" s="5" t="s">
        <v>319</v>
      </c>
      <c r="T187" s="5"/>
      <c r="U187" s="7">
        <v>1897.11</v>
      </c>
      <c r="V187" s="5"/>
      <c r="W187" s="7">
        <f>ROUND(W186+U187,5)</f>
        <v>57718.61</v>
      </c>
    </row>
    <row r="188" spans="1:23" x14ac:dyDescent="0.25">
      <c r="A188" s="5"/>
      <c r="B188" s="5"/>
      <c r="C188" s="5"/>
      <c r="D188" s="5"/>
      <c r="E188" s="5"/>
      <c r="F188" s="5"/>
      <c r="G188" s="5"/>
      <c r="H188" s="5"/>
      <c r="I188" s="5" t="s">
        <v>27</v>
      </c>
      <c r="J188" s="5"/>
      <c r="K188" s="6">
        <v>44201</v>
      </c>
      <c r="L188" s="5"/>
      <c r="M188" s="5"/>
      <c r="N188" s="5"/>
      <c r="O188" s="5"/>
      <c r="P188" s="5"/>
      <c r="Q188" s="5" t="s">
        <v>27</v>
      </c>
      <c r="R188" s="5"/>
      <c r="S188" s="5" t="s">
        <v>319</v>
      </c>
      <c r="T188" s="5"/>
      <c r="U188" s="7">
        <v>1281.4000000000001</v>
      </c>
      <c r="V188" s="5"/>
      <c r="W188" s="7">
        <f>ROUND(W187+U188,5)</f>
        <v>59000.01</v>
      </c>
    </row>
    <row r="189" spans="1:23" x14ac:dyDescent="0.25">
      <c r="A189" s="5"/>
      <c r="B189" s="5"/>
      <c r="C189" s="5"/>
      <c r="D189" s="5"/>
      <c r="E189" s="5"/>
      <c r="F189" s="5"/>
      <c r="G189" s="5"/>
      <c r="H189" s="5"/>
      <c r="I189" s="5" t="s">
        <v>27</v>
      </c>
      <c r="J189" s="5"/>
      <c r="K189" s="6">
        <v>44201</v>
      </c>
      <c r="L189" s="5"/>
      <c r="M189" s="5"/>
      <c r="N189" s="5"/>
      <c r="O189" s="5"/>
      <c r="P189" s="5"/>
      <c r="Q189" s="5" t="s">
        <v>27</v>
      </c>
      <c r="R189" s="5"/>
      <c r="S189" s="5" t="s">
        <v>319</v>
      </c>
      <c r="T189" s="5"/>
      <c r="U189" s="7">
        <v>1989.32</v>
      </c>
      <c r="V189" s="5"/>
      <c r="W189" s="7">
        <f>ROUND(W188+U189,5)</f>
        <v>60989.33</v>
      </c>
    </row>
    <row r="190" spans="1:23" x14ac:dyDescent="0.25">
      <c r="A190" s="5"/>
      <c r="B190" s="5"/>
      <c r="C190" s="5"/>
      <c r="D190" s="5"/>
      <c r="E190" s="5"/>
      <c r="F190" s="5"/>
      <c r="G190" s="5"/>
      <c r="H190" s="5"/>
      <c r="I190" s="5" t="s">
        <v>27</v>
      </c>
      <c r="J190" s="5"/>
      <c r="K190" s="6">
        <v>44201</v>
      </c>
      <c r="L190" s="5"/>
      <c r="M190" s="5"/>
      <c r="N190" s="5"/>
      <c r="O190" s="5"/>
      <c r="P190" s="5"/>
      <c r="Q190" s="5" t="s">
        <v>27</v>
      </c>
      <c r="R190" s="5"/>
      <c r="S190" s="5" t="s">
        <v>319</v>
      </c>
      <c r="T190" s="5"/>
      <c r="U190" s="7">
        <v>1615.59</v>
      </c>
      <c r="V190" s="5"/>
      <c r="W190" s="7">
        <f>ROUND(W189+U190,5)</f>
        <v>62604.92</v>
      </c>
    </row>
    <row r="191" spans="1:23" x14ac:dyDescent="0.25">
      <c r="A191" s="5"/>
      <c r="B191" s="5"/>
      <c r="C191" s="5"/>
      <c r="D191" s="5"/>
      <c r="E191" s="5"/>
      <c r="F191" s="5"/>
      <c r="G191" s="5"/>
      <c r="H191" s="5"/>
      <c r="I191" s="5" t="s">
        <v>28</v>
      </c>
      <c r="J191" s="5"/>
      <c r="K191" s="6">
        <v>44202</v>
      </c>
      <c r="L191" s="5"/>
      <c r="M191" s="5" t="s">
        <v>39</v>
      </c>
      <c r="N191" s="5"/>
      <c r="O191" s="5" t="s">
        <v>161</v>
      </c>
      <c r="P191" s="5"/>
      <c r="Q191" s="5" t="s">
        <v>275</v>
      </c>
      <c r="R191" s="5"/>
      <c r="S191" s="5" t="s">
        <v>318</v>
      </c>
      <c r="T191" s="5"/>
      <c r="U191" s="7">
        <v>-128.13999999999999</v>
      </c>
      <c r="V191" s="5"/>
      <c r="W191" s="7">
        <f>ROUND(W190+U191,5)</f>
        <v>62476.78</v>
      </c>
    </row>
    <row r="192" spans="1:23" x14ac:dyDescent="0.25">
      <c r="A192" s="5"/>
      <c r="B192" s="5"/>
      <c r="C192" s="5"/>
      <c r="D192" s="5"/>
      <c r="E192" s="5"/>
      <c r="F192" s="5"/>
      <c r="G192" s="5"/>
      <c r="H192" s="5"/>
      <c r="I192" s="5" t="s">
        <v>28</v>
      </c>
      <c r="J192" s="5"/>
      <c r="K192" s="6">
        <v>44202</v>
      </c>
      <c r="L192" s="5"/>
      <c r="M192" s="5" t="s">
        <v>40</v>
      </c>
      <c r="N192" s="5"/>
      <c r="O192" s="5" t="s">
        <v>162</v>
      </c>
      <c r="P192" s="5"/>
      <c r="Q192" s="5" t="s">
        <v>276</v>
      </c>
      <c r="R192" s="5"/>
      <c r="S192" s="5" t="s">
        <v>318</v>
      </c>
      <c r="T192" s="5"/>
      <c r="U192" s="7">
        <v>-984</v>
      </c>
      <c r="V192" s="5"/>
      <c r="W192" s="7">
        <f>ROUND(W191+U192,5)</f>
        <v>61492.78</v>
      </c>
    </row>
    <row r="193" spans="1:23" x14ac:dyDescent="0.25">
      <c r="A193" s="5"/>
      <c r="B193" s="5"/>
      <c r="C193" s="5"/>
      <c r="D193" s="5"/>
      <c r="E193" s="5"/>
      <c r="F193" s="5"/>
      <c r="G193" s="5"/>
      <c r="H193" s="5"/>
      <c r="I193" s="5" t="s">
        <v>28</v>
      </c>
      <c r="J193" s="5"/>
      <c r="K193" s="6">
        <v>44202</v>
      </c>
      <c r="L193" s="5"/>
      <c r="M193" s="5" t="s">
        <v>41</v>
      </c>
      <c r="N193" s="5"/>
      <c r="O193" s="5" t="s">
        <v>163</v>
      </c>
      <c r="P193" s="5"/>
      <c r="Q193" s="5" t="s">
        <v>277</v>
      </c>
      <c r="R193" s="5"/>
      <c r="S193" s="5" t="s">
        <v>318</v>
      </c>
      <c r="T193" s="5"/>
      <c r="U193" s="7">
        <v>-103.99</v>
      </c>
      <c r="V193" s="5"/>
      <c r="W193" s="7">
        <f>ROUND(W192+U193,5)</f>
        <v>61388.79</v>
      </c>
    </row>
    <row r="194" spans="1:23" x14ac:dyDescent="0.25">
      <c r="A194" s="5"/>
      <c r="B194" s="5"/>
      <c r="C194" s="5"/>
      <c r="D194" s="5"/>
      <c r="E194" s="5"/>
      <c r="F194" s="5"/>
      <c r="G194" s="5"/>
      <c r="H194" s="5"/>
      <c r="I194" s="5" t="s">
        <v>28</v>
      </c>
      <c r="J194" s="5"/>
      <c r="K194" s="6">
        <v>44202</v>
      </c>
      <c r="L194" s="5"/>
      <c r="M194" s="5" t="s">
        <v>42</v>
      </c>
      <c r="N194" s="5"/>
      <c r="O194" s="5" t="s">
        <v>164</v>
      </c>
      <c r="P194" s="5"/>
      <c r="Q194" s="5" t="s">
        <v>276</v>
      </c>
      <c r="R194" s="5"/>
      <c r="S194" s="5" t="s">
        <v>318</v>
      </c>
      <c r="T194" s="5"/>
      <c r="U194" s="7">
        <v>-1865.58</v>
      </c>
      <c r="V194" s="5"/>
      <c r="W194" s="7">
        <f>ROUND(W193+U194,5)</f>
        <v>59523.21</v>
      </c>
    </row>
    <row r="195" spans="1:23" x14ac:dyDescent="0.25">
      <c r="A195" s="5"/>
      <c r="B195" s="5"/>
      <c r="C195" s="5"/>
      <c r="D195" s="5"/>
      <c r="E195" s="5"/>
      <c r="F195" s="5"/>
      <c r="G195" s="5"/>
      <c r="H195" s="5"/>
      <c r="I195" s="5" t="s">
        <v>28</v>
      </c>
      <c r="J195" s="5"/>
      <c r="K195" s="6">
        <v>44202</v>
      </c>
      <c r="L195" s="5"/>
      <c r="M195" s="5" t="s">
        <v>43</v>
      </c>
      <c r="N195" s="5"/>
      <c r="O195" s="5" t="s">
        <v>165</v>
      </c>
      <c r="P195" s="5"/>
      <c r="Q195" s="5"/>
      <c r="R195" s="5"/>
      <c r="S195" s="5" t="s">
        <v>318</v>
      </c>
      <c r="T195" s="5"/>
      <c r="U195" s="7">
        <v>-28676.61</v>
      </c>
      <c r="V195" s="5"/>
      <c r="W195" s="7">
        <f>ROUND(W194+U195,5)</f>
        <v>30846.6</v>
      </c>
    </row>
    <row r="196" spans="1:23" x14ac:dyDescent="0.25">
      <c r="A196" s="5"/>
      <c r="B196" s="5"/>
      <c r="C196" s="5"/>
      <c r="D196" s="5"/>
      <c r="E196" s="5"/>
      <c r="F196" s="5"/>
      <c r="G196" s="5"/>
      <c r="H196" s="5"/>
      <c r="I196" s="5" t="s">
        <v>28</v>
      </c>
      <c r="J196" s="5"/>
      <c r="K196" s="6">
        <v>44202</v>
      </c>
      <c r="L196" s="5"/>
      <c r="M196" s="5" t="s">
        <v>44</v>
      </c>
      <c r="N196" s="5"/>
      <c r="O196" s="5" t="s">
        <v>166</v>
      </c>
      <c r="P196" s="5"/>
      <c r="Q196" s="5"/>
      <c r="R196" s="5"/>
      <c r="S196" s="5" t="s">
        <v>318</v>
      </c>
      <c r="T196" s="5"/>
      <c r="U196" s="7">
        <v>-7492.99</v>
      </c>
      <c r="V196" s="5"/>
      <c r="W196" s="7">
        <f>ROUND(W195+U196,5)</f>
        <v>23353.61</v>
      </c>
    </row>
    <row r="197" spans="1:23" x14ac:dyDescent="0.25">
      <c r="A197" s="5"/>
      <c r="B197" s="5"/>
      <c r="C197" s="5"/>
      <c r="D197" s="5"/>
      <c r="E197" s="5"/>
      <c r="F197" s="5"/>
      <c r="G197" s="5"/>
      <c r="H197" s="5"/>
      <c r="I197" s="5" t="s">
        <v>28</v>
      </c>
      <c r="J197" s="5"/>
      <c r="K197" s="6">
        <v>44202</v>
      </c>
      <c r="L197" s="5"/>
      <c r="M197" s="5" t="s">
        <v>45</v>
      </c>
      <c r="N197" s="5"/>
      <c r="O197" s="5" t="s">
        <v>167</v>
      </c>
      <c r="P197" s="5"/>
      <c r="Q197" s="5" t="s">
        <v>276</v>
      </c>
      <c r="R197" s="5"/>
      <c r="S197" s="5" t="s">
        <v>318</v>
      </c>
      <c r="T197" s="5"/>
      <c r="U197" s="7">
        <v>-227.1</v>
      </c>
      <c r="V197" s="5"/>
      <c r="W197" s="7">
        <f>ROUND(W196+U197,5)</f>
        <v>23126.51</v>
      </c>
    </row>
    <row r="198" spans="1:23" x14ac:dyDescent="0.25">
      <c r="A198" s="5"/>
      <c r="B198" s="5"/>
      <c r="C198" s="5"/>
      <c r="D198" s="5"/>
      <c r="E198" s="5"/>
      <c r="F198" s="5"/>
      <c r="G198" s="5"/>
      <c r="H198" s="5"/>
      <c r="I198" s="5" t="s">
        <v>28</v>
      </c>
      <c r="J198" s="5"/>
      <c r="K198" s="6">
        <v>44202</v>
      </c>
      <c r="L198" s="5"/>
      <c r="M198" s="5" t="s">
        <v>46</v>
      </c>
      <c r="N198" s="5"/>
      <c r="O198" s="5" t="s">
        <v>168</v>
      </c>
      <c r="P198" s="5"/>
      <c r="Q198" s="5"/>
      <c r="R198" s="5"/>
      <c r="S198" s="5" t="s">
        <v>318</v>
      </c>
      <c r="T198" s="5"/>
      <c r="U198" s="7">
        <v>-2971.96</v>
      </c>
      <c r="V198" s="5"/>
      <c r="W198" s="7">
        <f>ROUND(W197+U198,5)</f>
        <v>20154.55</v>
      </c>
    </row>
    <row r="199" spans="1:23" x14ac:dyDescent="0.25">
      <c r="A199" s="5"/>
      <c r="B199" s="5"/>
      <c r="C199" s="5"/>
      <c r="D199" s="5"/>
      <c r="E199" s="5"/>
      <c r="F199" s="5"/>
      <c r="G199" s="5"/>
      <c r="H199" s="5"/>
      <c r="I199" s="5" t="s">
        <v>28</v>
      </c>
      <c r="J199" s="5"/>
      <c r="K199" s="6">
        <v>44202</v>
      </c>
      <c r="L199" s="5"/>
      <c r="M199" s="5" t="s">
        <v>47</v>
      </c>
      <c r="N199" s="5"/>
      <c r="O199" s="5" t="s">
        <v>169</v>
      </c>
      <c r="P199" s="5"/>
      <c r="Q199" s="5" t="s">
        <v>276</v>
      </c>
      <c r="R199" s="5"/>
      <c r="S199" s="5" t="s">
        <v>318</v>
      </c>
      <c r="T199" s="5"/>
      <c r="U199" s="7">
        <v>-699.11</v>
      </c>
      <c r="V199" s="5"/>
      <c r="W199" s="7">
        <f>ROUND(W198+U199,5)</f>
        <v>19455.439999999999</v>
      </c>
    </row>
    <row r="200" spans="1:23" x14ac:dyDescent="0.25">
      <c r="A200" s="5"/>
      <c r="B200" s="5"/>
      <c r="C200" s="5"/>
      <c r="D200" s="5"/>
      <c r="E200" s="5"/>
      <c r="F200" s="5"/>
      <c r="G200" s="5"/>
      <c r="H200" s="5"/>
      <c r="I200" s="5" t="s">
        <v>28</v>
      </c>
      <c r="J200" s="5"/>
      <c r="K200" s="6">
        <v>44202</v>
      </c>
      <c r="L200" s="5"/>
      <c r="M200" s="5" t="s">
        <v>48</v>
      </c>
      <c r="N200" s="5"/>
      <c r="O200" s="5" t="s">
        <v>170</v>
      </c>
      <c r="P200" s="5"/>
      <c r="Q200" s="5" t="s">
        <v>276</v>
      </c>
      <c r="R200" s="5"/>
      <c r="S200" s="5" t="s">
        <v>318</v>
      </c>
      <c r="T200" s="5"/>
      <c r="U200" s="7">
        <v>-1164.17</v>
      </c>
      <c r="V200" s="5"/>
      <c r="W200" s="7">
        <f>ROUND(W199+U200,5)</f>
        <v>18291.27</v>
      </c>
    </row>
    <row r="201" spans="1:23" x14ac:dyDescent="0.25">
      <c r="A201" s="5"/>
      <c r="B201" s="5"/>
      <c r="C201" s="5"/>
      <c r="D201" s="5"/>
      <c r="E201" s="5"/>
      <c r="F201" s="5"/>
      <c r="G201" s="5"/>
      <c r="H201" s="5"/>
      <c r="I201" s="5" t="s">
        <v>27</v>
      </c>
      <c r="J201" s="5"/>
      <c r="K201" s="6">
        <v>44202</v>
      </c>
      <c r="L201" s="5"/>
      <c r="M201" s="5"/>
      <c r="N201" s="5"/>
      <c r="O201" s="5"/>
      <c r="P201" s="5"/>
      <c r="Q201" s="5" t="s">
        <v>27</v>
      </c>
      <c r="R201" s="5"/>
      <c r="S201" s="5" t="s">
        <v>319</v>
      </c>
      <c r="T201" s="5"/>
      <c r="U201" s="7">
        <v>2292.37</v>
      </c>
      <c r="V201" s="5"/>
      <c r="W201" s="7">
        <f>ROUND(W200+U201,5)</f>
        <v>20583.64</v>
      </c>
    </row>
    <row r="202" spans="1:23" x14ac:dyDescent="0.25">
      <c r="A202" s="5"/>
      <c r="B202" s="5"/>
      <c r="C202" s="5"/>
      <c r="D202" s="5"/>
      <c r="E202" s="5"/>
      <c r="F202" s="5"/>
      <c r="G202" s="5"/>
      <c r="H202" s="5"/>
      <c r="I202" s="5" t="s">
        <v>27</v>
      </c>
      <c r="J202" s="5"/>
      <c r="K202" s="6">
        <v>44202</v>
      </c>
      <c r="L202" s="5"/>
      <c r="M202" s="5"/>
      <c r="N202" s="5"/>
      <c r="O202" s="5"/>
      <c r="P202" s="5"/>
      <c r="Q202" s="5" t="s">
        <v>27</v>
      </c>
      <c r="R202" s="5"/>
      <c r="S202" s="5" t="s">
        <v>319</v>
      </c>
      <c r="T202" s="5"/>
      <c r="U202" s="7">
        <v>1203.1400000000001</v>
      </c>
      <c r="V202" s="5"/>
      <c r="W202" s="7">
        <f>ROUND(W201+U202,5)</f>
        <v>21786.78</v>
      </c>
    </row>
    <row r="203" spans="1:23" x14ac:dyDescent="0.25">
      <c r="A203" s="5"/>
      <c r="B203" s="5"/>
      <c r="C203" s="5"/>
      <c r="D203" s="5"/>
      <c r="E203" s="5"/>
      <c r="F203" s="5"/>
      <c r="G203" s="5"/>
      <c r="H203" s="5"/>
      <c r="I203" s="5" t="s">
        <v>27</v>
      </c>
      <c r="J203" s="5"/>
      <c r="K203" s="6">
        <v>44202</v>
      </c>
      <c r="L203" s="5"/>
      <c r="M203" s="5"/>
      <c r="N203" s="5"/>
      <c r="O203" s="5"/>
      <c r="P203" s="5"/>
      <c r="Q203" s="5" t="s">
        <v>27</v>
      </c>
      <c r="R203" s="5"/>
      <c r="S203" s="5" t="s">
        <v>319</v>
      </c>
      <c r="T203" s="5"/>
      <c r="U203" s="7">
        <v>351.25</v>
      </c>
      <c r="V203" s="5"/>
      <c r="W203" s="7">
        <f>ROUND(W202+U203,5)</f>
        <v>22138.03</v>
      </c>
    </row>
    <row r="204" spans="1:23" x14ac:dyDescent="0.25">
      <c r="A204" s="5"/>
      <c r="B204" s="5"/>
      <c r="C204" s="5"/>
      <c r="D204" s="5"/>
      <c r="E204" s="5"/>
      <c r="F204" s="5"/>
      <c r="G204" s="5"/>
      <c r="H204" s="5"/>
      <c r="I204" s="5" t="s">
        <v>27</v>
      </c>
      <c r="J204" s="5"/>
      <c r="K204" s="6">
        <v>44202</v>
      </c>
      <c r="L204" s="5"/>
      <c r="M204" s="5"/>
      <c r="N204" s="5"/>
      <c r="O204" s="5"/>
      <c r="P204" s="5"/>
      <c r="Q204" s="5" t="s">
        <v>27</v>
      </c>
      <c r="R204" s="5"/>
      <c r="S204" s="5" t="s">
        <v>319</v>
      </c>
      <c r="T204" s="5"/>
      <c r="U204" s="7">
        <v>244.36</v>
      </c>
      <c r="V204" s="5"/>
      <c r="W204" s="7">
        <f>ROUND(W203+U204,5)</f>
        <v>22382.39</v>
      </c>
    </row>
    <row r="205" spans="1:23" x14ac:dyDescent="0.25">
      <c r="A205" s="5"/>
      <c r="B205" s="5"/>
      <c r="C205" s="5"/>
      <c r="D205" s="5"/>
      <c r="E205" s="5"/>
      <c r="F205" s="5"/>
      <c r="G205" s="5"/>
      <c r="H205" s="5"/>
      <c r="I205" s="5" t="s">
        <v>27</v>
      </c>
      <c r="J205" s="5"/>
      <c r="K205" s="6">
        <v>44202</v>
      </c>
      <c r="L205" s="5"/>
      <c r="M205" s="5"/>
      <c r="N205" s="5"/>
      <c r="O205" s="5"/>
      <c r="P205" s="5"/>
      <c r="Q205" s="5" t="s">
        <v>27</v>
      </c>
      <c r="R205" s="5"/>
      <c r="S205" s="5" t="s">
        <v>319</v>
      </c>
      <c r="T205" s="5"/>
      <c r="U205" s="7">
        <v>183.15</v>
      </c>
      <c r="V205" s="5"/>
      <c r="W205" s="7">
        <f>ROUND(W204+U205,5)</f>
        <v>22565.54</v>
      </c>
    </row>
    <row r="206" spans="1:23" x14ac:dyDescent="0.25">
      <c r="A206" s="5"/>
      <c r="B206" s="5"/>
      <c r="C206" s="5"/>
      <c r="D206" s="5"/>
      <c r="E206" s="5"/>
      <c r="F206" s="5"/>
      <c r="G206" s="5"/>
      <c r="H206" s="5"/>
      <c r="I206" s="5" t="s">
        <v>28</v>
      </c>
      <c r="J206" s="5"/>
      <c r="K206" s="6">
        <v>44203</v>
      </c>
      <c r="L206" s="5"/>
      <c r="M206" s="5" t="s">
        <v>49</v>
      </c>
      <c r="N206" s="5"/>
      <c r="O206" s="5" t="s">
        <v>171</v>
      </c>
      <c r="P206" s="5"/>
      <c r="Q206" s="5" t="s">
        <v>278</v>
      </c>
      <c r="R206" s="5"/>
      <c r="S206" s="5" t="s">
        <v>318</v>
      </c>
      <c r="T206" s="5"/>
      <c r="U206" s="7">
        <v>-38.229999999999997</v>
      </c>
      <c r="V206" s="5"/>
      <c r="W206" s="7">
        <f>ROUND(W205+U206,5)</f>
        <v>22527.31</v>
      </c>
    </row>
    <row r="207" spans="1:23" x14ac:dyDescent="0.25">
      <c r="A207" s="5"/>
      <c r="B207" s="5"/>
      <c r="C207" s="5"/>
      <c r="D207" s="5"/>
      <c r="E207" s="5"/>
      <c r="F207" s="5"/>
      <c r="G207" s="5"/>
      <c r="H207" s="5"/>
      <c r="I207" s="5" t="s">
        <v>28</v>
      </c>
      <c r="J207" s="5"/>
      <c r="K207" s="6">
        <v>44203</v>
      </c>
      <c r="L207" s="5"/>
      <c r="M207" s="5" t="s">
        <v>50</v>
      </c>
      <c r="N207" s="5"/>
      <c r="O207" s="5" t="s">
        <v>172</v>
      </c>
      <c r="P207" s="5"/>
      <c r="Q207" s="5" t="s">
        <v>276</v>
      </c>
      <c r="R207" s="5"/>
      <c r="S207" s="5" t="s">
        <v>318</v>
      </c>
      <c r="T207" s="5"/>
      <c r="U207" s="7">
        <v>-506.74</v>
      </c>
      <c r="V207" s="5"/>
      <c r="W207" s="7">
        <f>ROUND(W206+U207,5)</f>
        <v>22020.57</v>
      </c>
    </row>
    <row r="208" spans="1:23" x14ac:dyDescent="0.25">
      <c r="A208" s="5"/>
      <c r="B208" s="5"/>
      <c r="C208" s="5"/>
      <c r="D208" s="5"/>
      <c r="E208" s="5"/>
      <c r="F208" s="5"/>
      <c r="G208" s="5"/>
      <c r="H208" s="5"/>
      <c r="I208" s="5" t="s">
        <v>28</v>
      </c>
      <c r="J208" s="5"/>
      <c r="K208" s="6">
        <v>44203</v>
      </c>
      <c r="L208" s="5"/>
      <c r="M208" s="5" t="s">
        <v>51</v>
      </c>
      <c r="N208" s="5"/>
      <c r="O208" s="5" t="s">
        <v>173</v>
      </c>
      <c r="P208" s="5"/>
      <c r="Q208" s="5"/>
      <c r="R208" s="5"/>
      <c r="S208" s="5" t="s">
        <v>318</v>
      </c>
      <c r="T208" s="5"/>
      <c r="U208" s="7">
        <v>-338.06</v>
      </c>
      <c r="V208" s="5"/>
      <c r="W208" s="7">
        <f>ROUND(W207+U208,5)</f>
        <v>21682.51</v>
      </c>
    </row>
    <row r="209" spans="1:23" x14ac:dyDescent="0.25">
      <c r="A209" s="5"/>
      <c r="B209" s="5"/>
      <c r="C209" s="5"/>
      <c r="D209" s="5"/>
      <c r="E209" s="5"/>
      <c r="F209" s="5"/>
      <c r="G209" s="5"/>
      <c r="H209" s="5"/>
      <c r="I209" s="5" t="s">
        <v>27</v>
      </c>
      <c r="J209" s="5"/>
      <c r="K209" s="6">
        <v>44203</v>
      </c>
      <c r="L209" s="5"/>
      <c r="M209" s="5"/>
      <c r="N209" s="5"/>
      <c r="O209" s="5"/>
      <c r="P209" s="5"/>
      <c r="Q209" s="5" t="s">
        <v>27</v>
      </c>
      <c r="R209" s="5"/>
      <c r="S209" s="5" t="s">
        <v>319</v>
      </c>
      <c r="T209" s="5"/>
      <c r="U209" s="7">
        <v>30.54</v>
      </c>
      <c r="V209" s="5"/>
      <c r="W209" s="7">
        <f>ROUND(W208+U209,5)</f>
        <v>21713.05</v>
      </c>
    </row>
    <row r="210" spans="1:23" x14ac:dyDescent="0.25">
      <c r="A210" s="5"/>
      <c r="B210" s="5"/>
      <c r="C210" s="5"/>
      <c r="D210" s="5"/>
      <c r="E210" s="5"/>
      <c r="F210" s="5"/>
      <c r="G210" s="5"/>
      <c r="H210" s="5"/>
      <c r="I210" s="5" t="s">
        <v>27</v>
      </c>
      <c r="J210" s="5"/>
      <c r="K210" s="6">
        <v>44203</v>
      </c>
      <c r="L210" s="5"/>
      <c r="M210" s="5"/>
      <c r="N210" s="5"/>
      <c r="O210" s="5"/>
      <c r="P210" s="5"/>
      <c r="Q210" s="5" t="s">
        <v>27</v>
      </c>
      <c r="R210" s="5"/>
      <c r="S210" s="5" t="s">
        <v>320</v>
      </c>
      <c r="T210" s="5"/>
      <c r="U210" s="7">
        <v>3757.37</v>
      </c>
      <c r="V210" s="5"/>
      <c r="W210" s="7">
        <f>ROUND(W209+U210,5)</f>
        <v>25470.42</v>
      </c>
    </row>
    <row r="211" spans="1:23" x14ac:dyDescent="0.25">
      <c r="A211" s="5"/>
      <c r="B211" s="5"/>
      <c r="C211" s="5"/>
      <c r="D211" s="5"/>
      <c r="E211" s="5"/>
      <c r="F211" s="5"/>
      <c r="G211" s="5"/>
      <c r="H211" s="5"/>
      <c r="I211" s="5" t="s">
        <v>27</v>
      </c>
      <c r="J211" s="5"/>
      <c r="K211" s="6">
        <v>44203</v>
      </c>
      <c r="L211" s="5"/>
      <c r="M211" s="5"/>
      <c r="N211" s="5"/>
      <c r="O211" s="5"/>
      <c r="P211" s="5"/>
      <c r="Q211" s="5" t="s">
        <v>27</v>
      </c>
      <c r="R211" s="5"/>
      <c r="S211" s="5" t="s">
        <v>319</v>
      </c>
      <c r="T211" s="5"/>
      <c r="U211" s="7">
        <v>378.74</v>
      </c>
      <c r="V211" s="5"/>
      <c r="W211" s="7">
        <f>ROUND(W210+U211,5)</f>
        <v>25849.16</v>
      </c>
    </row>
    <row r="212" spans="1:23" x14ac:dyDescent="0.25">
      <c r="A212" s="5"/>
      <c r="B212" s="5"/>
      <c r="C212" s="5"/>
      <c r="D212" s="5"/>
      <c r="E212" s="5"/>
      <c r="F212" s="5"/>
      <c r="G212" s="5"/>
      <c r="H212" s="5"/>
      <c r="I212" s="5" t="s">
        <v>27</v>
      </c>
      <c r="J212" s="5"/>
      <c r="K212" s="6">
        <v>44203</v>
      </c>
      <c r="L212" s="5"/>
      <c r="M212" s="5"/>
      <c r="N212" s="5"/>
      <c r="O212" s="5"/>
      <c r="P212" s="5"/>
      <c r="Q212" s="5" t="s">
        <v>27</v>
      </c>
      <c r="R212" s="5"/>
      <c r="S212" s="5" t="s">
        <v>319</v>
      </c>
      <c r="T212" s="5"/>
      <c r="U212" s="7">
        <v>2167.4899999999998</v>
      </c>
      <c r="V212" s="5"/>
      <c r="W212" s="7">
        <f>ROUND(W211+U212,5)</f>
        <v>28016.65</v>
      </c>
    </row>
    <row r="213" spans="1:23" x14ac:dyDescent="0.25">
      <c r="A213" s="5"/>
      <c r="B213" s="5"/>
      <c r="C213" s="5"/>
      <c r="D213" s="5"/>
      <c r="E213" s="5"/>
      <c r="F213" s="5"/>
      <c r="G213" s="5"/>
      <c r="H213" s="5"/>
      <c r="I213" s="5" t="s">
        <v>27</v>
      </c>
      <c r="J213" s="5"/>
      <c r="K213" s="6">
        <v>44203</v>
      </c>
      <c r="L213" s="5"/>
      <c r="M213" s="5"/>
      <c r="N213" s="5"/>
      <c r="O213" s="5"/>
      <c r="P213" s="5"/>
      <c r="Q213" s="5" t="s">
        <v>27</v>
      </c>
      <c r="R213" s="5"/>
      <c r="S213" s="5" t="s">
        <v>319</v>
      </c>
      <c r="T213" s="5"/>
      <c r="U213" s="7">
        <v>1661.64</v>
      </c>
      <c r="V213" s="5"/>
      <c r="W213" s="7">
        <f>ROUND(W212+U213,5)</f>
        <v>29678.29</v>
      </c>
    </row>
    <row r="214" spans="1:23" x14ac:dyDescent="0.25">
      <c r="A214" s="5"/>
      <c r="B214" s="5"/>
      <c r="C214" s="5"/>
      <c r="D214" s="5"/>
      <c r="E214" s="5"/>
      <c r="F214" s="5"/>
      <c r="G214" s="5"/>
      <c r="H214" s="5"/>
      <c r="I214" s="5" t="s">
        <v>27</v>
      </c>
      <c r="J214" s="5"/>
      <c r="K214" s="6">
        <v>44203</v>
      </c>
      <c r="L214" s="5"/>
      <c r="M214" s="5"/>
      <c r="N214" s="5"/>
      <c r="O214" s="5"/>
      <c r="P214" s="5"/>
      <c r="Q214" s="5" t="s">
        <v>27</v>
      </c>
      <c r="R214" s="5"/>
      <c r="S214" s="5" t="s">
        <v>319</v>
      </c>
      <c r="T214" s="5"/>
      <c r="U214" s="7">
        <v>1552.75</v>
      </c>
      <c r="V214" s="5"/>
      <c r="W214" s="7">
        <f>ROUND(W213+U214,5)</f>
        <v>31231.040000000001</v>
      </c>
    </row>
    <row r="215" spans="1:23" x14ac:dyDescent="0.25">
      <c r="A215" s="5"/>
      <c r="B215" s="5"/>
      <c r="C215" s="5"/>
      <c r="D215" s="5"/>
      <c r="E215" s="5"/>
      <c r="F215" s="5"/>
      <c r="G215" s="5"/>
      <c r="H215" s="5"/>
      <c r="I215" s="5" t="s">
        <v>27</v>
      </c>
      <c r="J215" s="5"/>
      <c r="K215" s="6">
        <v>44203</v>
      </c>
      <c r="L215" s="5"/>
      <c r="M215" s="5"/>
      <c r="N215" s="5"/>
      <c r="O215" s="5"/>
      <c r="P215" s="5"/>
      <c r="Q215" s="5" t="s">
        <v>27</v>
      </c>
      <c r="R215" s="5"/>
      <c r="S215" s="5" t="s">
        <v>319</v>
      </c>
      <c r="T215" s="5"/>
      <c r="U215" s="7">
        <v>2407.4899999999998</v>
      </c>
      <c r="V215" s="5"/>
      <c r="W215" s="7">
        <f>ROUND(W214+U215,5)</f>
        <v>33638.53</v>
      </c>
    </row>
    <row r="216" spans="1:23" x14ac:dyDescent="0.25">
      <c r="A216" s="5"/>
      <c r="B216" s="5"/>
      <c r="C216" s="5"/>
      <c r="D216" s="5"/>
      <c r="E216" s="5"/>
      <c r="F216" s="5"/>
      <c r="G216" s="5"/>
      <c r="H216" s="5"/>
      <c r="I216" s="5" t="s">
        <v>27</v>
      </c>
      <c r="J216" s="5"/>
      <c r="K216" s="6">
        <v>44203</v>
      </c>
      <c r="L216" s="5"/>
      <c r="M216" s="5"/>
      <c r="N216" s="5"/>
      <c r="O216" s="5"/>
      <c r="P216" s="5"/>
      <c r="Q216" s="5" t="s">
        <v>27</v>
      </c>
      <c r="R216" s="5"/>
      <c r="S216" s="5" t="s">
        <v>319</v>
      </c>
      <c r="T216" s="5"/>
      <c r="U216" s="7">
        <v>1139.3499999999999</v>
      </c>
      <c r="V216" s="5"/>
      <c r="W216" s="7">
        <f>ROUND(W215+U216,5)</f>
        <v>34777.879999999997</v>
      </c>
    </row>
    <row r="217" spans="1:23" x14ac:dyDescent="0.25">
      <c r="A217" s="5"/>
      <c r="B217" s="5"/>
      <c r="C217" s="5"/>
      <c r="D217" s="5"/>
      <c r="E217" s="5"/>
      <c r="F217" s="5"/>
      <c r="G217" s="5"/>
      <c r="H217" s="5"/>
      <c r="I217" s="5" t="s">
        <v>28</v>
      </c>
      <c r="J217" s="5"/>
      <c r="K217" s="6">
        <v>44204</v>
      </c>
      <c r="L217" s="5"/>
      <c r="M217" s="5" t="s">
        <v>52</v>
      </c>
      <c r="N217" s="5"/>
      <c r="O217" s="5" t="s">
        <v>174</v>
      </c>
      <c r="P217" s="5"/>
      <c r="Q217" s="5" t="s">
        <v>279</v>
      </c>
      <c r="R217" s="5"/>
      <c r="S217" s="5" t="s">
        <v>318</v>
      </c>
      <c r="T217" s="5"/>
      <c r="U217" s="7">
        <v>-2210.9</v>
      </c>
      <c r="V217" s="5"/>
      <c r="W217" s="7">
        <f>ROUND(W216+U217,5)</f>
        <v>32566.98</v>
      </c>
    </row>
    <row r="218" spans="1:23" x14ac:dyDescent="0.25">
      <c r="A218" s="5"/>
      <c r="B218" s="5"/>
      <c r="C218" s="5"/>
      <c r="D218" s="5"/>
      <c r="E218" s="5"/>
      <c r="F218" s="5"/>
      <c r="G218" s="5"/>
      <c r="H218" s="5"/>
      <c r="I218" s="5" t="s">
        <v>27</v>
      </c>
      <c r="J218" s="5"/>
      <c r="K218" s="6">
        <v>44204</v>
      </c>
      <c r="L218" s="5"/>
      <c r="M218" s="5"/>
      <c r="N218" s="5"/>
      <c r="O218" s="5"/>
      <c r="P218" s="5"/>
      <c r="Q218" s="5" t="s">
        <v>27</v>
      </c>
      <c r="R218" s="5"/>
      <c r="S218" s="5" t="s">
        <v>319</v>
      </c>
      <c r="T218" s="5"/>
      <c r="U218" s="7">
        <v>2539.1999999999998</v>
      </c>
      <c r="V218" s="5"/>
      <c r="W218" s="7">
        <f>ROUND(W217+U218,5)</f>
        <v>35106.18</v>
      </c>
    </row>
    <row r="219" spans="1:23" x14ac:dyDescent="0.25">
      <c r="A219" s="5"/>
      <c r="B219" s="5"/>
      <c r="C219" s="5"/>
      <c r="D219" s="5"/>
      <c r="E219" s="5"/>
      <c r="F219" s="5"/>
      <c r="G219" s="5"/>
      <c r="H219" s="5"/>
      <c r="I219" s="5" t="s">
        <v>27</v>
      </c>
      <c r="J219" s="5"/>
      <c r="K219" s="6">
        <v>44204</v>
      </c>
      <c r="L219" s="5"/>
      <c r="M219" s="5"/>
      <c r="N219" s="5"/>
      <c r="O219" s="5"/>
      <c r="P219" s="5"/>
      <c r="Q219" s="5" t="s">
        <v>27</v>
      </c>
      <c r="R219" s="5"/>
      <c r="S219" s="5" t="s">
        <v>319</v>
      </c>
      <c r="T219" s="5"/>
      <c r="U219" s="7">
        <v>335.97</v>
      </c>
      <c r="V219" s="5"/>
      <c r="W219" s="7">
        <f>ROUND(W218+U219,5)</f>
        <v>35442.15</v>
      </c>
    </row>
    <row r="220" spans="1:23" x14ac:dyDescent="0.25">
      <c r="A220" s="5"/>
      <c r="B220" s="5"/>
      <c r="C220" s="5"/>
      <c r="D220" s="5"/>
      <c r="E220" s="5"/>
      <c r="F220" s="5"/>
      <c r="G220" s="5"/>
      <c r="H220" s="5"/>
      <c r="I220" s="5" t="s">
        <v>27</v>
      </c>
      <c r="J220" s="5"/>
      <c r="K220" s="6">
        <v>44204</v>
      </c>
      <c r="L220" s="5"/>
      <c r="M220" s="5"/>
      <c r="N220" s="5"/>
      <c r="O220" s="5"/>
      <c r="P220" s="5"/>
      <c r="Q220" s="5" t="s">
        <v>27</v>
      </c>
      <c r="R220" s="5"/>
      <c r="S220" s="5" t="s">
        <v>319</v>
      </c>
      <c r="T220" s="5"/>
      <c r="U220" s="7">
        <v>534.57000000000005</v>
      </c>
      <c r="V220" s="5"/>
      <c r="W220" s="7">
        <f>ROUND(W219+U220,5)</f>
        <v>35976.720000000001</v>
      </c>
    </row>
    <row r="221" spans="1:23" x14ac:dyDescent="0.25">
      <c r="A221" s="5"/>
      <c r="B221" s="5"/>
      <c r="C221" s="5"/>
      <c r="D221" s="5"/>
      <c r="E221" s="5"/>
      <c r="F221" s="5"/>
      <c r="G221" s="5"/>
      <c r="H221" s="5"/>
      <c r="I221" s="5" t="s">
        <v>27</v>
      </c>
      <c r="J221" s="5"/>
      <c r="K221" s="6">
        <v>44204</v>
      </c>
      <c r="L221" s="5"/>
      <c r="M221" s="5"/>
      <c r="N221" s="5"/>
      <c r="O221" s="5"/>
      <c r="P221" s="5"/>
      <c r="Q221" s="5" t="s">
        <v>27</v>
      </c>
      <c r="R221" s="5"/>
      <c r="S221" s="5" t="s">
        <v>319</v>
      </c>
      <c r="T221" s="5"/>
      <c r="U221" s="7">
        <v>3351.24</v>
      </c>
      <c r="V221" s="5"/>
      <c r="W221" s="7">
        <f>ROUND(W220+U221,5)</f>
        <v>39327.96</v>
      </c>
    </row>
    <row r="222" spans="1:23" x14ac:dyDescent="0.25">
      <c r="A222" s="5"/>
      <c r="B222" s="5"/>
      <c r="C222" s="5"/>
      <c r="D222" s="5"/>
      <c r="E222" s="5"/>
      <c r="F222" s="5"/>
      <c r="G222" s="5"/>
      <c r="H222" s="5"/>
      <c r="I222" s="5" t="s">
        <v>27</v>
      </c>
      <c r="J222" s="5"/>
      <c r="K222" s="6">
        <v>44204</v>
      </c>
      <c r="L222" s="5"/>
      <c r="M222" s="5"/>
      <c r="N222" s="5"/>
      <c r="O222" s="5"/>
      <c r="P222" s="5"/>
      <c r="Q222" s="5" t="s">
        <v>27</v>
      </c>
      <c r="R222" s="5"/>
      <c r="S222" s="5" t="s">
        <v>319</v>
      </c>
      <c r="T222" s="5"/>
      <c r="U222" s="7">
        <v>1853.88</v>
      </c>
      <c r="V222" s="5"/>
      <c r="W222" s="7">
        <f>ROUND(W221+U222,5)</f>
        <v>41181.839999999997</v>
      </c>
    </row>
    <row r="223" spans="1:23" x14ac:dyDescent="0.25">
      <c r="A223" s="5"/>
      <c r="B223" s="5"/>
      <c r="C223" s="5"/>
      <c r="D223" s="5"/>
      <c r="E223" s="5"/>
      <c r="F223" s="5"/>
      <c r="G223" s="5"/>
      <c r="H223" s="5"/>
      <c r="I223" s="5" t="s">
        <v>27</v>
      </c>
      <c r="J223" s="5"/>
      <c r="K223" s="6">
        <v>44204</v>
      </c>
      <c r="L223" s="5"/>
      <c r="M223" s="5"/>
      <c r="N223" s="5"/>
      <c r="O223" s="5"/>
      <c r="P223" s="5"/>
      <c r="Q223" s="5" t="s">
        <v>27</v>
      </c>
      <c r="R223" s="5"/>
      <c r="S223" s="5" t="s">
        <v>319</v>
      </c>
      <c r="T223" s="5"/>
      <c r="U223" s="7">
        <v>30.04</v>
      </c>
      <c r="V223" s="5"/>
      <c r="W223" s="7">
        <f>ROUND(W222+U223,5)</f>
        <v>41211.879999999997</v>
      </c>
    </row>
    <row r="224" spans="1:23" x14ac:dyDescent="0.25">
      <c r="A224" s="5"/>
      <c r="B224" s="5"/>
      <c r="C224" s="5"/>
      <c r="D224" s="5"/>
      <c r="E224" s="5"/>
      <c r="F224" s="5"/>
      <c r="G224" s="5"/>
      <c r="H224" s="5"/>
      <c r="I224" s="5" t="s">
        <v>28</v>
      </c>
      <c r="J224" s="5"/>
      <c r="K224" s="6">
        <v>44204</v>
      </c>
      <c r="L224" s="5"/>
      <c r="M224" s="5" t="s">
        <v>34</v>
      </c>
      <c r="N224" s="5"/>
      <c r="O224" s="5" t="s">
        <v>175</v>
      </c>
      <c r="P224" s="5"/>
      <c r="Q224" s="5" t="s">
        <v>280</v>
      </c>
      <c r="R224" s="5"/>
      <c r="S224" s="5" t="s">
        <v>318</v>
      </c>
      <c r="T224" s="5"/>
      <c r="U224" s="7">
        <v>-4200.24</v>
      </c>
      <c r="V224" s="5"/>
      <c r="W224" s="7">
        <f>ROUND(W223+U224,5)</f>
        <v>37011.64</v>
      </c>
    </row>
    <row r="225" spans="1:23" x14ac:dyDescent="0.25">
      <c r="A225" s="5"/>
      <c r="B225" s="5"/>
      <c r="C225" s="5"/>
      <c r="D225" s="5"/>
      <c r="E225" s="5"/>
      <c r="F225" s="5"/>
      <c r="G225" s="5"/>
      <c r="H225" s="5"/>
      <c r="I225" s="5" t="s">
        <v>27</v>
      </c>
      <c r="J225" s="5"/>
      <c r="K225" s="6">
        <v>44207</v>
      </c>
      <c r="L225" s="5"/>
      <c r="M225" s="5"/>
      <c r="N225" s="5"/>
      <c r="O225" s="5"/>
      <c r="P225" s="5"/>
      <c r="Q225" s="5" t="s">
        <v>27</v>
      </c>
      <c r="R225" s="5"/>
      <c r="S225" s="5" t="s">
        <v>319</v>
      </c>
      <c r="T225" s="5"/>
      <c r="U225" s="7">
        <v>23833.61</v>
      </c>
      <c r="V225" s="5"/>
      <c r="W225" s="7">
        <f>ROUND(W224+U225,5)</f>
        <v>60845.25</v>
      </c>
    </row>
    <row r="226" spans="1:23" x14ac:dyDescent="0.25">
      <c r="A226" s="5"/>
      <c r="B226" s="5"/>
      <c r="C226" s="5"/>
      <c r="D226" s="5"/>
      <c r="E226" s="5"/>
      <c r="F226" s="5"/>
      <c r="G226" s="5"/>
      <c r="H226" s="5"/>
      <c r="I226" s="5" t="s">
        <v>27</v>
      </c>
      <c r="J226" s="5"/>
      <c r="K226" s="6">
        <v>44207</v>
      </c>
      <c r="L226" s="5"/>
      <c r="M226" s="5"/>
      <c r="N226" s="5"/>
      <c r="O226" s="5"/>
      <c r="P226" s="5"/>
      <c r="Q226" s="5" t="s">
        <v>27</v>
      </c>
      <c r="R226" s="5"/>
      <c r="S226" s="5" t="s">
        <v>319</v>
      </c>
      <c r="T226" s="5"/>
      <c r="U226" s="7">
        <v>2312.86</v>
      </c>
      <c r="V226" s="5"/>
      <c r="W226" s="7">
        <f>ROUND(W225+U226,5)</f>
        <v>63158.11</v>
      </c>
    </row>
    <row r="227" spans="1:23" x14ac:dyDescent="0.25">
      <c r="A227" s="5"/>
      <c r="B227" s="5"/>
      <c r="C227" s="5"/>
      <c r="D227" s="5"/>
      <c r="E227" s="5"/>
      <c r="F227" s="5"/>
      <c r="G227" s="5"/>
      <c r="H227" s="5"/>
      <c r="I227" s="5" t="s">
        <v>27</v>
      </c>
      <c r="J227" s="5"/>
      <c r="K227" s="6">
        <v>44207</v>
      </c>
      <c r="L227" s="5"/>
      <c r="M227" s="5"/>
      <c r="N227" s="5"/>
      <c r="O227" s="5"/>
      <c r="P227" s="5"/>
      <c r="Q227" s="5" t="s">
        <v>27</v>
      </c>
      <c r="R227" s="5"/>
      <c r="S227" s="5" t="s">
        <v>319</v>
      </c>
      <c r="T227" s="5"/>
      <c r="U227" s="7">
        <v>2278.98</v>
      </c>
      <c r="V227" s="5"/>
      <c r="W227" s="7">
        <f>ROUND(W226+U227,5)</f>
        <v>65437.09</v>
      </c>
    </row>
    <row r="228" spans="1:23" x14ac:dyDescent="0.25">
      <c r="A228" s="5"/>
      <c r="B228" s="5"/>
      <c r="C228" s="5"/>
      <c r="D228" s="5"/>
      <c r="E228" s="5"/>
      <c r="F228" s="5"/>
      <c r="G228" s="5"/>
      <c r="H228" s="5"/>
      <c r="I228" s="5" t="s">
        <v>27</v>
      </c>
      <c r="J228" s="5"/>
      <c r="K228" s="6">
        <v>44207</v>
      </c>
      <c r="L228" s="5"/>
      <c r="M228" s="5"/>
      <c r="N228" s="5"/>
      <c r="O228" s="5"/>
      <c r="P228" s="5"/>
      <c r="Q228" s="5" t="s">
        <v>27</v>
      </c>
      <c r="R228" s="5"/>
      <c r="S228" s="5" t="s">
        <v>319</v>
      </c>
      <c r="T228" s="5"/>
      <c r="U228" s="7">
        <v>1407.32</v>
      </c>
      <c r="V228" s="5"/>
      <c r="W228" s="7">
        <f>ROUND(W227+U228,5)</f>
        <v>66844.41</v>
      </c>
    </row>
    <row r="229" spans="1:23" x14ac:dyDescent="0.25">
      <c r="A229" s="5"/>
      <c r="B229" s="5"/>
      <c r="C229" s="5"/>
      <c r="D229" s="5"/>
      <c r="E229" s="5"/>
      <c r="F229" s="5"/>
      <c r="G229" s="5"/>
      <c r="H229" s="5"/>
      <c r="I229" s="5" t="s">
        <v>27</v>
      </c>
      <c r="J229" s="5"/>
      <c r="K229" s="6">
        <v>44207</v>
      </c>
      <c r="L229" s="5"/>
      <c r="M229" s="5"/>
      <c r="N229" s="5"/>
      <c r="O229" s="5"/>
      <c r="P229" s="5"/>
      <c r="Q229" s="5" t="s">
        <v>27</v>
      </c>
      <c r="R229" s="5"/>
      <c r="S229" s="5" t="s">
        <v>319</v>
      </c>
      <c r="T229" s="5"/>
      <c r="U229" s="7">
        <v>0.5</v>
      </c>
      <c r="V229" s="5"/>
      <c r="W229" s="7">
        <f>ROUND(W228+U229,5)</f>
        <v>66844.91</v>
      </c>
    </row>
    <row r="230" spans="1:23" x14ac:dyDescent="0.25">
      <c r="A230" s="5"/>
      <c r="B230" s="5"/>
      <c r="C230" s="5"/>
      <c r="D230" s="5"/>
      <c r="E230" s="5"/>
      <c r="F230" s="5"/>
      <c r="G230" s="5"/>
      <c r="H230" s="5"/>
      <c r="I230" s="5" t="s">
        <v>27</v>
      </c>
      <c r="J230" s="5"/>
      <c r="K230" s="6">
        <v>44207</v>
      </c>
      <c r="L230" s="5"/>
      <c r="M230" s="5"/>
      <c r="N230" s="5"/>
      <c r="O230" s="5"/>
      <c r="P230" s="5"/>
      <c r="Q230" s="5" t="s">
        <v>27</v>
      </c>
      <c r="R230" s="5"/>
      <c r="S230" s="5" t="s">
        <v>320</v>
      </c>
      <c r="T230" s="5"/>
      <c r="U230" s="7">
        <v>1856.87</v>
      </c>
      <c r="V230" s="5"/>
      <c r="W230" s="7">
        <f>ROUND(W229+U230,5)</f>
        <v>68701.78</v>
      </c>
    </row>
    <row r="231" spans="1:23" x14ac:dyDescent="0.25">
      <c r="A231" s="5"/>
      <c r="B231" s="5"/>
      <c r="C231" s="5"/>
      <c r="D231" s="5"/>
      <c r="E231" s="5"/>
      <c r="F231" s="5"/>
      <c r="G231" s="5"/>
      <c r="H231" s="5"/>
      <c r="I231" s="5" t="s">
        <v>27</v>
      </c>
      <c r="J231" s="5"/>
      <c r="K231" s="6">
        <v>44207</v>
      </c>
      <c r="L231" s="5"/>
      <c r="M231" s="5"/>
      <c r="N231" s="5"/>
      <c r="O231" s="5"/>
      <c r="P231" s="5"/>
      <c r="Q231" s="5" t="s">
        <v>27</v>
      </c>
      <c r="R231" s="5"/>
      <c r="S231" s="5" t="s">
        <v>319</v>
      </c>
      <c r="T231" s="5"/>
      <c r="U231" s="7">
        <v>1419.45</v>
      </c>
      <c r="V231" s="5"/>
      <c r="W231" s="7">
        <f>ROUND(W230+U231,5)</f>
        <v>70121.23</v>
      </c>
    </row>
    <row r="232" spans="1:23" x14ac:dyDescent="0.25">
      <c r="A232" s="5"/>
      <c r="B232" s="5"/>
      <c r="C232" s="5"/>
      <c r="D232" s="5"/>
      <c r="E232" s="5"/>
      <c r="F232" s="5"/>
      <c r="G232" s="5"/>
      <c r="H232" s="5"/>
      <c r="I232" s="5" t="s">
        <v>27</v>
      </c>
      <c r="J232" s="5"/>
      <c r="K232" s="6">
        <v>44207</v>
      </c>
      <c r="L232" s="5"/>
      <c r="M232" s="5"/>
      <c r="N232" s="5"/>
      <c r="O232" s="5"/>
      <c r="P232" s="5"/>
      <c r="Q232" s="5" t="s">
        <v>27</v>
      </c>
      <c r="R232" s="5"/>
      <c r="S232" s="5" t="s">
        <v>319</v>
      </c>
      <c r="T232" s="5"/>
      <c r="U232" s="7">
        <v>510.39</v>
      </c>
      <c r="V232" s="5"/>
      <c r="W232" s="7">
        <f>ROUND(W231+U232,5)</f>
        <v>70631.62</v>
      </c>
    </row>
    <row r="233" spans="1:23" x14ac:dyDescent="0.25">
      <c r="A233" s="5"/>
      <c r="B233" s="5"/>
      <c r="C233" s="5"/>
      <c r="D233" s="5"/>
      <c r="E233" s="5"/>
      <c r="F233" s="5"/>
      <c r="G233" s="5"/>
      <c r="H233" s="5"/>
      <c r="I233" s="5" t="s">
        <v>27</v>
      </c>
      <c r="J233" s="5"/>
      <c r="K233" s="6">
        <v>44207</v>
      </c>
      <c r="L233" s="5"/>
      <c r="M233" s="5"/>
      <c r="N233" s="5"/>
      <c r="O233" s="5"/>
      <c r="P233" s="5"/>
      <c r="Q233" s="5" t="s">
        <v>27</v>
      </c>
      <c r="R233" s="5"/>
      <c r="S233" s="5" t="s">
        <v>319</v>
      </c>
      <c r="T233" s="5"/>
      <c r="U233" s="7">
        <v>219.6</v>
      </c>
      <c r="V233" s="5"/>
      <c r="W233" s="7">
        <f>ROUND(W232+U233,5)</f>
        <v>70851.22</v>
      </c>
    </row>
    <row r="234" spans="1:23" x14ac:dyDescent="0.25">
      <c r="A234" s="5"/>
      <c r="B234" s="5"/>
      <c r="C234" s="5"/>
      <c r="D234" s="5"/>
      <c r="E234" s="5"/>
      <c r="F234" s="5"/>
      <c r="G234" s="5"/>
      <c r="H234" s="5"/>
      <c r="I234" s="5" t="s">
        <v>27</v>
      </c>
      <c r="J234" s="5"/>
      <c r="K234" s="6">
        <v>44208</v>
      </c>
      <c r="L234" s="5"/>
      <c r="M234" s="5"/>
      <c r="N234" s="5"/>
      <c r="O234" s="5"/>
      <c r="P234" s="5"/>
      <c r="Q234" s="5" t="s">
        <v>27</v>
      </c>
      <c r="R234" s="5"/>
      <c r="S234" s="5" t="s">
        <v>319</v>
      </c>
      <c r="T234" s="5"/>
      <c r="U234" s="7">
        <v>3132.47</v>
      </c>
      <c r="V234" s="5"/>
      <c r="W234" s="7">
        <f>ROUND(W233+U234,5)</f>
        <v>73983.69</v>
      </c>
    </row>
    <row r="235" spans="1:23" x14ac:dyDescent="0.25">
      <c r="A235" s="5"/>
      <c r="B235" s="5"/>
      <c r="C235" s="5"/>
      <c r="D235" s="5"/>
      <c r="E235" s="5"/>
      <c r="F235" s="5"/>
      <c r="G235" s="5"/>
      <c r="H235" s="5"/>
      <c r="I235" s="5" t="s">
        <v>27</v>
      </c>
      <c r="J235" s="5"/>
      <c r="K235" s="6">
        <v>44208</v>
      </c>
      <c r="L235" s="5"/>
      <c r="M235" s="5"/>
      <c r="N235" s="5"/>
      <c r="O235" s="5"/>
      <c r="P235" s="5"/>
      <c r="Q235" s="5" t="s">
        <v>27</v>
      </c>
      <c r="R235" s="5"/>
      <c r="S235" s="5" t="s">
        <v>319</v>
      </c>
      <c r="T235" s="5"/>
      <c r="U235" s="7">
        <v>2756.07</v>
      </c>
      <c r="V235" s="5"/>
      <c r="W235" s="7">
        <f>ROUND(W234+U235,5)</f>
        <v>76739.759999999995</v>
      </c>
    </row>
    <row r="236" spans="1:23" x14ac:dyDescent="0.25">
      <c r="A236" s="5"/>
      <c r="B236" s="5"/>
      <c r="C236" s="5"/>
      <c r="D236" s="5"/>
      <c r="E236" s="5"/>
      <c r="F236" s="5"/>
      <c r="G236" s="5"/>
      <c r="H236" s="5"/>
      <c r="I236" s="5" t="s">
        <v>27</v>
      </c>
      <c r="J236" s="5"/>
      <c r="K236" s="6">
        <v>44208</v>
      </c>
      <c r="L236" s="5"/>
      <c r="M236" s="5"/>
      <c r="N236" s="5"/>
      <c r="O236" s="5"/>
      <c r="P236" s="5"/>
      <c r="Q236" s="5" t="s">
        <v>27</v>
      </c>
      <c r="R236" s="5"/>
      <c r="S236" s="5" t="s">
        <v>319</v>
      </c>
      <c r="T236" s="5"/>
      <c r="U236" s="7">
        <v>2592.6799999999998</v>
      </c>
      <c r="V236" s="5"/>
      <c r="W236" s="7">
        <f>ROUND(W235+U236,5)</f>
        <v>79332.44</v>
      </c>
    </row>
    <row r="237" spans="1:23" x14ac:dyDescent="0.25">
      <c r="A237" s="5"/>
      <c r="B237" s="5"/>
      <c r="C237" s="5"/>
      <c r="D237" s="5"/>
      <c r="E237" s="5"/>
      <c r="F237" s="5"/>
      <c r="G237" s="5"/>
      <c r="H237" s="5"/>
      <c r="I237" s="5" t="s">
        <v>27</v>
      </c>
      <c r="J237" s="5"/>
      <c r="K237" s="6">
        <v>44208</v>
      </c>
      <c r="L237" s="5"/>
      <c r="M237" s="5"/>
      <c r="N237" s="5"/>
      <c r="O237" s="5"/>
      <c r="P237" s="5"/>
      <c r="Q237" s="5" t="s">
        <v>27</v>
      </c>
      <c r="R237" s="5"/>
      <c r="S237" s="5" t="s">
        <v>319</v>
      </c>
      <c r="T237" s="5"/>
      <c r="U237" s="7">
        <v>1044.8599999999999</v>
      </c>
      <c r="V237" s="5"/>
      <c r="W237" s="7">
        <f>ROUND(W236+U237,5)</f>
        <v>80377.3</v>
      </c>
    </row>
    <row r="238" spans="1:23" x14ac:dyDescent="0.25">
      <c r="A238" s="5"/>
      <c r="B238" s="5"/>
      <c r="C238" s="5"/>
      <c r="D238" s="5"/>
      <c r="E238" s="5"/>
      <c r="F238" s="5"/>
      <c r="G238" s="5"/>
      <c r="H238" s="5"/>
      <c r="I238" s="5" t="s">
        <v>27</v>
      </c>
      <c r="J238" s="5"/>
      <c r="K238" s="6">
        <v>44208</v>
      </c>
      <c r="L238" s="5"/>
      <c r="M238" s="5"/>
      <c r="N238" s="5"/>
      <c r="O238" s="5"/>
      <c r="P238" s="5"/>
      <c r="Q238" s="5" t="s">
        <v>27</v>
      </c>
      <c r="R238" s="5"/>
      <c r="S238" s="5" t="s">
        <v>319</v>
      </c>
      <c r="T238" s="5"/>
      <c r="U238" s="7">
        <v>3124.95</v>
      </c>
      <c r="V238" s="5"/>
      <c r="W238" s="7">
        <f>ROUND(W237+U238,5)</f>
        <v>83502.25</v>
      </c>
    </row>
    <row r="239" spans="1:23" x14ac:dyDescent="0.25">
      <c r="A239" s="5"/>
      <c r="B239" s="5"/>
      <c r="C239" s="5"/>
      <c r="D239" s="5"/>
      <c r="E239" s="5"/>
      <c r="F239" s="5"/>
      <c r="G239" s="5"/>
      <c r="H239" s="5"/>
      <c r="I239" s="5" t="s">
        <v>27</v>
      </c>
      <c r="J239" s="5"/>
      <c r="K239" s="6">
        <v>44208</v>
      </c>
      <c r="L239" s="5"/>
      <c r="M239" s="5"/>
      <c r="N239" s="5"/>
      <c r="O239" s="5"/>
      <c r="P239" s="5"/>
      <c r="Q239" s="5" t="s">
        <v>27</v>
      </c>
      <c r="R239" s="5"/>
      <c r="S239" s="5" t="s">
        <v>319</v>
      </c>
      <c r="T239" s="5"/>
      <c r="U239" s="7">
        <v>931.34</v>
      </c>
      <c r="V239" s="5"/>
      <c r="W239" s="7">
        <f>ROUND(W238+U239,5)</f>
        <v>84433.59</v>
      </c>
    </row>
    <row r="240" spans="1:23" x14ac:dyDescent="0.25">
      <c r="A240" s="5"/>
      <c r="B240" s="5"/>
      <c r="C240" s="5"/>
      <c r="D240" s="5"/>
      <c r="E240" s="5"/>
      <c r="F240" s="5"/>
      <c r="G240" s="5"/>
      <c r="H240" s="5"/>
      <c r="I240" s="5" t="s">
        <v>27</v>
      </c>
      <c r="J240" s="5"/>
      <c r="K240" s="6">
        <v>44208</v>
      </c>
      <c r="L240" s="5"/>
      <c r="M240" s="5"/>
      <c r="N240" s="5"/>
      <c r="O240" s="5"/>
      <c r="P240" s="5"/>
      <c r="Q240" s="5" t="s">
        <v>27</v>
      </c>
      <c r="R240" s="5"/>
      <c r="S240" s="5" t="s">
        <v>319</v>
      </c>
      <c r="T240" s="5"/>
      <c r="U240" s="7">
        <v>578.94000000000005</v>
      </c>
      <c r="V240" s="5"/>
      <c r="W240" s="7">
        <f>ROUND(W239+U240,5)</f>
        <v>85012.53</v>
      </c>
    </row>
    <row r="241" spans="1:23" x14ac:dyDescent="0.25">
      <c r="A241" s="5"/>
      <c r="B241" s="5"/>
      <c r="C241" s="5"/>
      <c r="D241" s="5"/>
      <c r="E241" s="5"/>
      <c r="F241" s="5"/>
      <c r="G241" s="5"/>
      <c r="H241" s="5"/>
      <c r="I241" s="5" t="s">
        <v>27</v>
      </c>
      <c r="J241" s="5"/>
      <c r="K241" s="6">
        <v>44208</v>
      </c>
      <c r="L241" s="5"/>
      <c r="M241" s="5"/>
      <c r="N241" s="5"/>
      <c r="O241" s="5"/>
      <c r="P241" s="5"/>
      <c r="Q241" s="5" t="s">
        <v>27</v>
      </c>
      <c r="R241" s="5"/>
      <c r="S241" s="5" t="s">
        <v>319</v>
      </c>
      <c r="T241" s="5"/>
      <c r="U241" s="7">
        <v>473.38</v>
      </c>
      <c r="V241" s="5"/>
      <c r="W241" s="7">
        <f>ROUND(W240+U241,5)</f>
        <v>85485.91</v>
      </c>
    </row>
    <row r="242" spans="1:23" x14ac:dyDescent="0.25">
      <c r="A242" s="5"/>
      <c r="B242" s="5"/>
      <c r="C242" s="5"/>
      <c r="D242" s="5"/>
      <c r="E242" s="5"/>
      <c r="F242" s="5"/>
      <c r="G242" s="5"/>
      <c r="H242" s="5"/>
      <c r="I242" s="5" t="s">
        <v>27</v>
      </c>
      <c r="J242" s="5"/>
      <c r="K242" s="6">
        <v>44208</v>
      </c>
      <c r="L242" s="5"/>
      <c r="M242" s="5"/>
      <c r="N242" s="5"/>
      <c r="O242" s="5"/>
      <c r="P242" s="5"/>
      <c r="Q242" s="5" t="s">
        <v>27</v>
      </c>
      <c r="R242" s="5"/>
      <c r="S242" s="5" t="s">
        <v>319</v>
      </c>
      <c r="T242" s="5"/>
      <c r="U242" s="7">
        <v>351.27</v>
      </c>
      <c r="V242" s="5"/>
      <c r="W242" s="7">
        <f>ROUND(W241+U242,5)</f>
        <v>85837.18</v>
      </c>
    </row>
    <row r="243" spans="1:23" x14ac:dyDescent="0.25">
      <c r="A243" s="5"/>
      <c r="B243" s="5"/>
      <c r="C243" s="5"/>
      <c r="D243" s="5"/>
      <c r="E243" s="5"/>
      <c r="F243" s="5"/>
      <c r="G243" s="5"/>
      <c r="H243" s="5"/>
      <c r="I243" s="5" t="s">
        <v>27</v>
      </c>
      <c r="J243" s="5"/>
      <c r="K243" s="6">
        <v>44208</v>
      </c>
      <c r="L243" s="5"/>
      <c r="M243" s="5"/>
      <c r="N243" s="5"/>
      <c r="O243" s="5"/>
      <c r="P243" s="5"/>
      <c r="Q243" s="5" t="s">
        <v>27</v>
      </c>
      <c r="R243" s="5"/>
      <c r="S243" s="5" t="s">
        <v>319</v>
      </c>
      <c r="T243" s="5"/>
      <c r="U243" s="7">
        <v>30.54</v>
      </c>
      <c r="V243" s="5"/>
      <c r="W243" s="7">
        <f>ROUND(W242+U243,5)</f>
        <v>85867.72</v>
      </c>
    </row>
    <row r="244" spans="1:23" x14ac:dyDescent="0.25">
      <c r="A244" s="5"/>
      <c r="B244" s="5"/>
      <c r="C244" s="5"/>
      <c r="D244" s="5"/>
      <c r="E244" s="5"/>
      <c r="F244" s="5"/>
      <c r="G244" s="5"/>
      <c r="H244" s="5"/>
      <c r="I244" s="5" t="s">
        <v>27</v>
      </c>
      <c r="J244" s="5"/>
      <c r="K244" s="6">
        <v>44210</v>
      </c>
      <c r="L244" s="5"/>
      <c r="M244" s="5"/>
      <c r="N244" s="5"/>
      <c r="O244" s="5"/>
      <c r="P244" s="5"/>
      <c r="Q244" s="5" t="s">
        <v>27</v>
      </c>
      <c r="R244" s="5"/>
      <c r="S244" s="5" t="s">
        <v>319</v>
      </c>
      <c r="T244" s="5"/>
      <c r="U244" s="7">
        <v>411.8</v>
      </c>
      <c r="V244" s="5"/>
      <c r="W244" s="7">
        <f>ROUND(W243+U244,5)</f>
        <v>86279.52</v>
      </c>
    </row>
    <row r="245" spans="1:23" x14ac:dyDescent="0.25">
      <c r="A245" s="5"/>
      <c r="B245" s="5"/>
      <c r="C245" s="5"/>
      <c r="D245" s="5"/>
      <c r="E245" s="5"/>
      <c r="F245" s="5"/>
      <c r="G245" s="5"/>
      <c r="H245" s="5"/>
      <c r="I245" s="5" t="s">
        <v>27</v>
      </c>
      <c r="J245" s="5"/>
      <c r="K245" s="6">
        <v>44210</v>
      </c>
      <c r="L245" s="5"/>
      <c r="M245" s="5"/>
      <c r="N245" s="5"/>
      <c r="O245" s="5"/>
      <c r="P245" s="5"/>
      <c r="Q245" s="5" t="s">
        <v>27</v>
      </c>
      <c r="R245" s="5"/>
      <c r="S245" s="5" t="s">
        <v>321</v>
      </c>
      <c r="T245" s="5"/>
      <c r="U245" s="7">
        <v>4200</v>
      </c>
      <c r="V245" s="5"/>
      <c r="W245" s="7">
        <f>ROUND(W244+U245,5)</f>
        <v>90479.52</v>
      </c>
    </row>
    <row r="246" spans="1:23" x14ac:dyDescent="0.25">
      <c r="A246" s="5"/>
      <c r="B246" s="5"/>
      <c r="C246" s="5"/>
      <c r="D246" s="5"/>
      <c r="E246" s="5"/>
      <c r="F246" s="5"/>
      <c r="G246" s="5"/>
      <c r="H246" s="5"/>
      <c r="I246" s="5" t="s">
        <v>27</v>
      </c>
      <c r="J246" s="5"/>
      <c r="K246" s="6">
        <v>44210</v>
      </c>
      <c r="L246" s="5"/>
      <c r="M246" s="5"/>
      <c r="N246" s="5"/>
      <c r="O246" s="5"/>
      <c r="P246" s="5"/>
      <c r="Q246" s="5" t="s">
        <v>27</v>
      </c>
      <c r="R246" s="5"/>
      <c r="S246" s="5" t="s">
        <v>319</v>
      </c>
      <c r="T246" s="5"/>
      <c r="U246" s="7">
        <v>1714.71</v>
      </c>
      <c r="V246" s="5"/>
      <c r="W246" s="7">
        <f>ROUND(W245+U246,5)</f>
        <v>92194.23</v>
      </c>
    </row>
    <row r="247" spans="1:23" x14ac:dyDescent="0.25">
      <c r="A247" s="5"/>
      <c r="B247" s="5"/>
      <c r="C247" s="5"/>
      <c r="D247" s="5"/>
      <c r="E247" s="5"/>
      <c r="F247" s="5"/>
      <c r="G247" s="5"/>
      <c r="H247" s="5"/>
      <c r="I247" s="5" t="s">
        <v>27</v>
      </c>
      <c r="J247" s="5"/>
      <c r="K247" s="6">
        <v>44210</v>
      </c>
      <c r="L247" s="5"/>
      <c r="M247" s="5"/>
      <c r="N247" s="5"/>
      <c r="O247" s="5"/>
      <c r="P247" s="5"/>
      <c r="Q247" s="5" t="s">
        <v>27</v>
      </c>
      <c r="R247" s="5"/>
      <c r="S247" s="5" t="s">
        <v>322</v>
      </c>
      <c r="T247" s="5"/>
      <c r="U247" s="7">
        <v>700</v>
      </c>
      <c r="V247" s="5"/>
      <c r="W247" s="7">
        <f>ROUND(W246+U247,5)</f>
        <v>92894.23</v>
      </c>
    </row>
    <row r="248" spans="1:23" x14ac:dyDescent="0.25">
      <c r="A248" s="5"/>
      <c r="B248" s="5"/>
      <c r="C248" s="5"/>
      <c r="D248" s="5"/>
      <c r="E248" s="5"/>
      <c r="F248" s="5"/>
      <c r="G248" s="5"/>
      <c r="H248" s="5"/>
      <c r="I248" s="5" t="s">
        <v>27</v>
      </c>
      <c r="J248" s="5"/>
      <c r="K248" s="6">
        <v>44210</v>
      </c>
      <c r="L248" s="5"/>
      <c r="M248" s="5"/>
      <c r="N248" s="5"/>
      <c r="O248" s="5"/>
      <c r="P248" s="5"/>
      <c r="Q248" s="5" t="s">
        <v>27</v>
      </c>
      <c r="R248" s="5"/>
      <c r="S248" s="5" t="s">
        <v>319</v>
      </c>
      <c r="T248" s="5"/>
      <c r="U248" s="7">
        <v>353.31</v>
      </c>
      <c r="V248" s="5"/>
      <c r="W248" s="7">
        <f>ROUND(W247+U248,5)</f>
        <v>93247.54</v>
      </c>
    </row>
    <row r="249" spans="1:23" x14ac:dyDescent="0.25">
      <c r="A249" s="5"/>
      <c r="B249" s="5"/>
      <c r="C249" s="5"/>
      <c r="D249" s="5"/>
      <c r="E249" s="5"/>
      <c r="F249" s="5"/>
      <c r="G249" s="5"/>
      <c r="H249" s="5"/>
      <c r="I249" s="5" t="s">
        <v>27</v>
      </c>
      <c r="J249" s="5"/>
      <c r="K249" s="6">
        <v>44210</v>
      </c>
      <c r="L249" s="5"/>
      <c r="M249" s="5"/>
      <c r="N249" s="5"/>
      <c r="O249" s="5"/>
      <c r="P249" s="5"/>
      <c r="Q249" s="5" t="s">
        <v>27</v>
      </c>
      <c r="R249" s="5"/>
      <c r="S249" s="5" t="s">
        <v>322</v>
      </c>
      <c r="T249" s="5"/>
      <c r="U249" s="7">
        <v>325</v>
      </c>
      <c r="V249" s="5"/>
      <c r="W249" s="7">
        <f>ROUND(W248+U249,5)</f>
        <v>93572.54</v>
      </c>
    </row>
    <row r="250" spans="1:23" x14ac:dyDescent="0.25">
      <c r="A250" s="5"/>
      <c r="B250" s="5"/>
      <c r="C250" s="5"/>
      <c r="D250" s="5"/>
      <c r="E250" s="5"/>
      <c r="F250" s="5"/>
      <c r="G250" s="5"/>
      <c r="H250" s="5"/>
      <c r="I250" s="5" t="s">
        <v>27</v>
      </c>
      <c r="J250" s="5"/>
      <c r="K250" s="6">
        <v>44210</v>
      </c>
      <c r="L250" s="5"/>
      <c r="M250" s="5"/>
      <c r="N250" s="5"/>
      <c r="O250" s="5"/>
      <c r="P250" s="5"/>
      <c r="Q250" s="5" t="s">
        <v>27</v>
      </c>
      <c r="R250" s="5"/>
      <c r="S250" s="5" t="s">
        <v>319</v>
      </c>
      <c r="T250" s="5"/>
      <c r="U250" s="7">
        <v>2499.06</v>
      </c>
      <c r="V250" s="5"/>
      <c r="W250" s="7">
        <f>ROUND(W249+U250,5)</f>
        <v>96071.6</v>
      </c>
    </row>
    <row r="251" spans="1:23" x14ac:dyDescent="0.25">
      <c r="A251" s="5"/>
      <c r="B251" s="5"/>
      <c r="C251" s="5"/>
      <c r="D251" s="5"/>
      <c r="E251" s="5"/>
      <c r="F251" s="5"/>
      <c r="G251" s="5"/>
      <c r="H251" s="5"/>
      <c r="I251" s="5" t="s">
        <v>28</v>
      </c>
      <c r="J251" s="5"/>
      <c r="K251" s="6">
        <v>44210</v>
      </c>
      <c r="L251" s="5"/>
      <c r="M251" s="5" t="s">
        <v>34</v>
      </c>
      <c r="N251" s="5"/>
      <c r="O251" s="5" t="s">
        <v>176</v>
      </c>
      <c r="P251" s="5"/>
      <c r="Q251" s="5" t="s">
        <v>281</v>
      </c>
      <c r="R251" s="5"/>
      <c r="S251" s="5" t="s">
        <v>318</v>
      </c>
      <c r="T251" s="5"/>
      <c r="U251" s="7">
        <v>-3264.22</v>
      </c>
      <c r="V251" s="5"/>
      <c r="W251" s="7">
        <f>ROUND(W250+U251,5)</f>
        <v>92807.38</v>
      </c>
    </row>
    <row r="252" spans="1:23" x14ac:dyDescent="0.25">
      <c r="A252" s="5"/>
      <c r="B252" s="5"/>
      <c r="C252" s="5"/>
      <c r="D252" s="5"/>
      <c r="E252" s="5"/>
      <c r="F252" s="5"/>
      <c r="G252" s="5"/>
      <c r="H252" s="5"/>
      <c r="I252" s="5" t="s">
        <v>28</v>
      </c>
      <c r="J252" s="5"/>
      <c r="K252" s="6">
        <v>44210</v>
      </c>
      <c r="L252" s="5"/>
      <c r="M252" s="5" t="s">
        <v>53</v>
      </c>
      <c r="N252" s="5"/>
      <c r="O252" s="5" t="s">
        <v>177</v>
      </c>
      <c r="P252" s="5"/>
      <c r="Q252" s="5" t="s">
        <v>282</v>
      </c>
      <c r="R252" s="5"/>
      <c r="S252" s="5" t="s">
        <v>318</v>
      </c>
      <c r="T252" s="5"/>
      <c r="U252" s="7">
        <v>-469.9</v>
      </c>
      <c r="V252" s="5"/>
      <c r="W252" s="7">
        <f>ROUND(W251+U252,5)</f>
        <v>92337.48</v>
      </c>
    </row>
    <row r="253" spans="1:23" x14ac:dyDescent="0.25">
      <c r="A253" s="5"/>
      <c r="B253" s="5"/>
      <c r="C253" s="5"/>
      <c r="D253" s="5"/>
      <c r="E253" s="5"/>
      <c r="F253" s="5"/>
      <c r="G253" s="5"/>
      <c r="H253" s="5"/>
      <c r="I253" s="5" t="s">
        <v>27</v>
      </c>
      <c r="J253" s="5"/>
      <c r="K253" s="6">
        <v>44210</v>
      </c>
      <c r="L253" s="5"/>
      <c r="M253" s="5"/>
      <c r="N253" s="5"/>
      <c r="O253" s="5"/>
      <c r="P253" s="5"/>
      <c r="Q253" s="5" t="s">
        <v>27</v>
      </c>
      <c r="R253" s="5"/>
      <c r="S253" s="5" t="s">
        <v>319</v>
      </c>
      <c r="T253" s="5"/>
      <c r="U253" s="7">
        <v>130.54</v>
      </c>
      <c r="V253" s="5"/>
      <c r="W253" s="7">
        <f>ROUND(W252+U253,5)</f>
        <v>92468.02</v>
      </c>
    </row>
    <row r="254" spans="1:23" x14ac:dyDescent="0.25">
      <c r="A254" s="5"/>
      <c r="B254" s="5"/>
      <c r="C254" s="5"/>
      <c r="D254" s="5"/>
      <c r="E254" s="5"/>
      <c r="F254" s="5"/>
      <c r="G254" s="5"/>
      <c r="H254" s="5"/>
      <c r="I254" s="5" t="s">
        <v>27</v>
      </c>
      <c r="J254" s="5"/>
      <c r="K254" s="6">
        <v>44211</v>
      </c>
      <c r="L254" s="5"/>
      <c r="M254" s="5"/>
      <c r="N254" s="5"/>
      <c r="O254" s="5"/>
      <c r="P254" s="5"/>
      <c r="Q254" s="5" t="s">
        <v>27</v>
      </c>
      <c r="R254" s="5"/>
      <c r="S254" s="5" t="s">
        <v>319</v>
      </c>
      <c r="T254" s="5"/>
      <c r="U254" s="7">
        <v>1589</v>
      </c>
      <c r="V254" s="5"/>
      <c r="W254" s="7">
        <f>ROUND(W253+U254,5)</f>
        <v>94057.02</v>
      </c>
    </row>
    <row r="255" spans="1:23" x14ac:dyDescent="0.25">
      <c r="A255" s="5"/>
      <c r="B255" s="5"/>
      <c r="C255" s="5"/>
      <c r="D255" s="5"/>
      <c r="E255" s="5"/>
      <c r="F255" s="5"/>
      <c r="G255" s="5"/>
      <c r="H255" s="5"/>
      <c r="I255" s="5" t="s">
        <v>27</v>
      </c>
      <c r="J255" s="5"/>
      <c r="K255" s="6">
        <v>44211</v>
      </c>
      <c r="L255" s="5"/>
      <c r="M255" s="5"/>
      <c r="N255" s="5"/>
      <c r="O255" s="5"/>
      <c r="P255" s="5"/>
      <c r="Q255" s="5" t="s">
        <v>27</v>
      </c>
      <c r="R255" s="5"/>
      <c r="S255" s="5" t="s">
        <v>319</v>
      </c>
      <c r="T255" s="5"/>
      <c r="U255" s="7">
        <v>30.54</v>
      </c>
      <c r="V255" s="5"/>
      <c r="W255" s="7">
        <f>ROUND(W254+U255,5)</f>
        <v>94087.56</v>
      </c>
    </row>
    <row r="256" spans="1:23" x14ac:dyDescent="0.25">
      <c r="A256" s="5"/>
      <c r="B256" s="5"/>
      <c r="C256" s="5"/>
      <c r="D256" s="5"/>
      <c r="E256" s="5"/>
      <c r="F256" s="5"/>
      <c r="G256" s="5"/>
      <c r="H256" s="5"/>
      <c r="I256" s="5" t="s">
        <v>27</v>
      </c>
      <c r="J256" s="5"/>
      <c r="K256" s="6">
        <v>44211</v>
      </c>
      <c r="L256" s="5"/>
      <c r="M256" s="5"/>
      <c r="N256" s="5"/>
      <c r="O256" s="5"/>
      <c r="P256" s="5"/>
      <c r="Q256" s="5" t="s">
        <v>27</v>
      </c>
      <c r="R256" s="5"/>
      <c r="S256" s="5" t="s">
        <v>319</v>
      </c>
      <c r="T256" s="5"/>
      <c r="U256" s="7">
        <v>61.09</v>
      </c>
      <c r="V256" s="5"/>
      <c r="W256" s="7">
        <f>ROUND(W255+U256,5)</f>
        <v>94148.65</v>
      </c>
    </row>
    <row r="257" spans="1:23" x14ac:dyDescent="0.25">
      <c r="A257" s="5"/>
      <c r="B257" s="5"/>
      <c r="C257" s="5"/>
      <c r="D257" s="5"/>
      <c r="E257" s="5"/>
      <c r="F257" s="5"/>
      <c r="G257" s="5"/>
      <c r="H257" s="5"/>
      <c r="I257" s="5" t="s">
        <v>28</v>
      </c>
      <c r="J257" s="5"/>
      <c r="K257" s="6">
        <v>44211</v>
      </c>
      <c r="L257" s="5"/>
      <c r="M257" s="5" t="s">
        <v>34</v>
      </c>
      <c r="N257" s="5"/>
      <c r="O257" s="5" t="s">
        <v>178</v>
      </c>
      <c r="P257" s="5"/>
      <c r="Q257" s="5" t="s">
        <v>283</v>
      </c>
      <c r="R257" s="5"/>
      <c r="S257" s="5" t="s">
        <v>318</v>
      </c>
      <c r="T257" s="5"/>
      <c r="U257" s="7">
        <v>-33.51</v>
      </c>
      <c r="V257" s="5"/>
      <c r="W257" s="7">
        <f>ROUND(W256+U257,5)</f>
        <v>94115.14</v>
      </c>
    </row>
    <row r="258" spans="1:23" x14ac:dyDescent="0.25">
      <c r="A258" s="5"/>
      <c r="B258" s="5"/>
      <c r="C258" s="5"/>
      <c r="D258" s="5"/>
      <c r="E258" s="5"/>
      <c r="F258" s="5"/>
      <c r="G258" s="5"/>
      <c r="H258" s="5"/>
      <c r="I258" s="5" t="s">
        <v>27</v>
      </c>
      <c r="J258" s="5"/>
      <c r="K258" s="6">
        <v>44211</v>
      </c>
      <c r="L258" s="5"/>
      <c r="M258" s="5"/>
      <c r="N258" s="5"/>
      <c r="O258" s="5"/>
      <c r="P258" s="5"/>
      <c r="Q258" s="5" t="s">
        <v>27</v>
      </c>
      <c r="R258" s="5"/>
      <c r="S258" s="5" t="s">
        <v>319</v>
      </c>
      <c r="T258" s="5"/>
      <c r="U258" s="7">
        <v>1979.34</v>
      </c>
      <c r="V258" s="5"/>
      <c r="W258" s="7">
        <f>ROUND(W257+U258,5)</f>
        <v>96094.48</v>
      </c>
    </row>
    <row r="259" spans="1:23" x14ac:dyDescent="0.25">
      <c r="A259" s="5"/>
      <c r="B259" s="5"/>
      <c r="C259" s="5"/>
      <c r="D259" s="5"/>
      <c r="E259" s="5"/>
      <c r="F259" s="5"/>
      <c r="G259" s="5"/>
      <c r="H259" s="5"/>
      <c r="I259" s="5" t="s">
        <v>28</v>
      </c>
      <c r="J259" s="5"/>
      <c r="K259" s="6">
        <v>44215</v>
      </c>
      <c r="L259" s="5"/>
      <c r="M259" s="5" t="s">
        <v>54</v>
      </c>
      <c r="N259" s="5"/>
      <c r="O259" s="5" t="s">
        <v>179</v>
      </c>
      <c r="P259" s="5"/>
      <c r="Q259" s="5"/>
      <c r="R259" s="5"/>
      <c r="S259" s="5" t="s">
        <v>318</v>
      </c>
      <c r="T259" s="5"/>
      <c r="U259" s="7">
        <v>-300</v>
      </c>
      <c r="V259" s="5"/>
      <c r="W259" s="7">
        <f>ROUND(W258+U259,5)</f>
        <v>95794.48</v>
      </c>
    </row>
    <row r="260" spans="1:23" x14ac:dyDescent="0.25">
      <c r="A260" s="5"/>
      <c r="B260" s="5"/>
      <c r="C260" s="5"/>
      <c r="D260" s="5"/>
      <c r="E260" s="5"/>
      <c r="F260" s="5"/>
      <c r="G260" s="5"/>
      <c r="H260" s="5"/>
      <c r="I260" s="5" t="s">
        <v>28</v>
      </c>
      <c r="J260" s="5"/>
      <c r="K260" s="6">
        <v>44215</v>
      </c>
      <c r="L260" s="5"/>
      <c r="M260" s="5" t="s">
        <v>34</v>
      </c>
      <c r="N260" s="5"/>
      <c r="O260" s="5" t="s">
        <v>180</v>
      </c>
      <c r="P260" s="5"/>
      <c r="Q260" s="5"/>
      <c r="R260" s="5"/>
      <c r="S260" s="5" t="s">
        <v>318</v>
      </c>
      <c r="T260" s="5"/>
      <c r="U260" s="7">
        <v>-645.14</v>
      </c>
      <c r="V260" s="5"/>
      <c r="W260" s="7">
        <f>ROUND(W259+U260,5)</f>
        <v>95149.34</v>
      </c>
    </row>
    <row r="261" spans="1:23" x14ac:dyDescent="0.25">
      <c r="A261" s="5"/>
      <c r="B261" s="5"/>
      <c r="C261" s="5"/>
      <c r="D261" s="5"/>
      <c r="E261" s="5"/>
      <c r="F261" s="5"/>
      <c r="G261" s="5"/>
      <c r="H261" s="5"/>
      <c r="I261" s="5" t="s">
        <v>28</v>
      </c>
      <c r="J261" s="5"/>
      <c r="K261" s="6">
        <v>44215</v>
      </c>
      <c r="L261" s="5"/>
      <c r="M261" s="5" t="s">
        <v>34</v>
      </c>
      <c r="N261" s="5"/>
      <c r="O261" s="5" t="s">
        <v>181</v>
      </c>
      <c r="P261" s="5"/>
      <c r="Q261" s="5"/>
      <c r="R261" s="5"/>
      <c r="S261" s="5" t="s">
        <v>318</v>
      </c>
      <c r="T261" s="5"/>
      <c r="U261" s="7">
        <v>-2630.95</v>
      </c>
      <c r="V261" s="5"/>
      <c r="W261" s="7">
        <f>ROUND(W260+U261,5)</f>
        <v>92518.39</v>
      </c>
    </row>
    <row r="262" spans="1:23" x14ac:dyDescent="0.25">
      <c r="A262" s="5"/>
      <c r="B262" s="5"/>
      <c r="C262" s="5"/>
      <c r="D262" s="5"/>
      <c r="E262" s="5"/>
      <c r="F262" s="5"/>
      <c r="G262" s="5"/>
      <c r="H262" s="5"/>
      <c r="I262" s="5" t="s">
        <v>28</v>
      </c>
      <c r="J262" s="5"/>
      <c r="K262" s="6">
        <v>44215</v>
      </c>
      <c r="L262" s="5"/>
      <c r="M262" s="5" t="s">
        <v>55</v>
      </c>
      <c r="N262" s="5"/>
      <c r="O262" s="5" t="s">
        <v>182</v>
      </c>
      <c r="P262" s="5"/>
      <c r="Q262" s="5" t="s">
        <v>284</v>
      </c>
      <c r="R262" s="5"/>
      <c r="S262" s="5" t="s">
        <v>318</v>
      </c>
      <c r="T262" s="5"/>
      <c r="U262" s="7">
        <v>-532.91</v>
      </c>
      <c r="V262" s="5"/>
      <c r="W262" s="7">
        <f>ROUND(W261+U262,5)</f>
        <v>91985.48</v>
      </c>
    </row>
    <row r="263" spans="1:23" x14ac:dyDescent="0.25">
      <c r="A263" s="5"/>
      <c r="B263" s="5"/>
      <c r="C263" s="5"/>
      <c r="D263" s="5"/>
      <c r="E263" s="5"/>
      <c r="F263" s="5"/>
      <c r="G263" s="5"/>
      <c r="H263" s="5"/>
      <c r="I263" s="5" t="s">
        <v>28</v>
      </c>
      <c r="J263" s="5"/>
      <c r="K263" s="6">
        <v>44215</v>
      </c>
      <c r="L263" s="5"/>
      <c r="M263" s="5" t="s">
        <v>56</v>
      </c>
      <c r="N263" s="5"/>
      <c r="O263" s="5" t="s">
        <v>183</v>
      </c>
      <c r="P263" s="5"/>
      <c r="Q263" s="5"/>
      <c r="R263" s="5"/>
      <c r="S263" s="5" t="s">
        <v>318</v>
      </c>
      <c r="T263" s="5"/>
      <c r="U263" s="7">
        <v>-300</v>
      </c>
      <c r="V263" s="5"/>
      <c r="W263" s="7">
        <f>ROUND(W262+U263,5)</f>
        <v>91685.48</v>
      </c>
    </row>
    <row r="264" spans="1:23" x14ac:dyDescent="0.25">
      <c r="A264" s="5"/>
      <c r="B264" s="5"/>
      <c r="C264" s="5"/>
      <c r="D264" s="5"/>
      <c r="E264" s="5"/>
      <c r="F264" s="5"/>
      <c r="G264" s="5"/>
      <c r="H264" s="5"/>
      <c r="I264" s="5" t="s">
        <v>28</v>
      </c>
      <c r="J264" s="5"/>
      <c r="K264" s="6">
        <v>44215</v>
      </c>
      <c r="L264" s="5"/>
      <c r="M264" s="5" t="s">
        <v>57</v>
      </c>
      <c r="N264" s="5"/>
      <c r="O264" s="5" t="s">
        <v>184</v>
      </c>
      <c r="P264" s="5"/>
      <c r="Q264" s="5"/>
      <c r="R264" s="5"/>
      <c r="S264" s="5" t="s">
        <v>318</v>
      </c>
      <c r="T264" s="5"/>
      <c r="U264" s="7">
        <v>-683.55</v>
      </c>
      <c r="V264" s="5"/>
      <c r="W264" s="7">
        <f>ROUND(W263+U264,5)</f>
        <v>91001.93</v>
      </c>
    </row>
    <row r="265" spans="1:23" x14ac:dyDescent="0.25">
      <c r="A265" s="5"/>
      <c r="B265" s="5"/>
      <c r="C265" s="5"/>
      <c r="D265" s="5"/>
      <c r="E265" s="5"/>
      <c r="F265" s="5"/>
      <c r="G265" s="5"/>
      <c r="H265" s="5"/>
      <c r="I265" s="5" t="s">
        <v>28</v>
      </c>
      <c r="J265" s="5"/>
      <c r="K265" s="6">
        <v>44215</v>
      </c>
      <c r="L265" s="5"/>
      <c r="M265" s="5" t="s">
        <v>58</v>
      </c>
      <c r="N265" s="5"/>
      <c r="O265" s="5" t="s">
        <v>185</v>
      </c>
      <c r="P265" s="5"/>
      <c r="Q265" s="5" t="s">
        <v>285</v>
      </c>
      <c r="R265" s="5"/>
      <c r="S265" s="5" t="s">
        <v>318</v>
      </c>
      <c r="T265" s="5"/>
      <c r="U265" s="7">
        <v>0</v>
      </c>
      <c r="V265" s="5"/>
      <c r="W265" s="7">
        <f>ROUND(W264+U265,5)</f>
        <v>91001.93</v>
      </c>
    </row>
    <row r="266" spans="1:23" x14ac:dyDescent="0.25">
      <c r="A266" s="5"/>
      <c r="B266" s="5"/>
      <c r="C266" s="5"/>
      <c r="D266" s="5"/>
      <c r="E266" s="5"/>
      <c r="F266" s="5"/>
      <c r="G266" s="5"/>
      <c r="H266" s="5"/>
      <c r="I266" s="5" t="s">
        <v>28</v>
      </c>
      <c r="J266" s="5"/>
      <c r="K266" s="6">
        <v>44215</v>
      </c>
      <c r="L266" s="5"/>
      <c r="M266" s="5" t="s">
        <v>59</v>
      </c>
      <c r="N266" s="5"/>
      <c r="O266" s="5" t="s">
        <v>186</v>
      </c>
      <c r="P266" s="5"/>
      <c r="Q266" s="5" t="s">
        <v>286</v>
      </c>
      <c r="R266" s="5"/>
      <c r="S266" s="5" t="s">
        <v>318</v>
      </c>
      <c r="T266" s="5"/>
      <c r="U266" s="7">
        <v>0</v>
      </c>
      <c r="V266" s="5"/>
      <c r="W266" s="7">
        <f>ROUND(W265+U266,5)</f>
        <v>91001.93</v>
      </c>
    </row>
    <row r="267" spans="1:23" x14ac:dyDescent="0.25">
      <c r="A267" s="5"/>
      <c r="B267" s="5"/>
      <c r="C267" s="5"/>
      <c r="D267" s="5"/>
      <c r="E267" s="5"/>
      <c r="F267" s="5"/>
      <c r="G267" s="5"/>
      <c r="H267" s="5"/>
      <c r="I267" s="5" t="s">
        <v>28</v>
      </c>
      <c r="J267" s="5"/>
      <c r="K267" s="6">
        <v>44215</v>
      </c>
      <c r="L267" s="5"/>
      <c r="M267" s="5" t="s">
        <v>60</v>
      </c>
      <c r="N267" s="5"/>
      <c r="O267" s="5" t="s">
        <v>187</v>
      </c>
      <c r="P267" s="5"/>
      <c r="Q267" s="5" t="s">
        <v>287</v>
      </c>
      <c r="R267" s="5"/>
      <c r="S267" s="5" t="s">
        <v>318</v>
      </c>
      <c r="T267" s="5"/>
      <c r="U267" s="7">
        <v>0</v>
      </c>
      <c r="V267" s="5"/>
      <c r="W267" s="7">
        <f>ROUND(W266+U267,5)</f>
        <v>91001.93</v>
      </c>
    </row>
    <row r="268" spans="1:23" x14ac:dyDescent="0.25">
      <c r="A268" s="5"/>
      <c r="B268" s="5"/>
      <c r="C268" s="5"/>
      <c r="D268" s="5"/>
      <c r="E268" s="5"/>
      <c r="F268" s="5"/>
      <c r="G268" s="5"/>
      <c r="H268" s="5"/>
      <c r="I268" s="5" t="s">
        <v>28</v>
      </c>
      <c r="J268" s="5"/>
      <c r="K268" s="6">
        <v>44215</v>
      </c>
      <c r="L268" s="5"/>
      <c r="M268" s="5" t="s">
        <v>61</v>
      </c>
      <c r="N268" s="5"/>
      <c r="O268" s="5" t="s">
        <v>188</v>
      </c>
      <c r="P268" s="5"/>
      <c r="Q268" s="5" t="s">
        <v>288</v>
      </c>
      <c r="R268" s="5"/>
      <c r="S268" s="5" t="s">
        <v>318</v>
      </c>
      <c r="T268" s="5"/>
      <c r="U268" s="7">
        <v>0</v>
      </c>
      <c r="V268" s="5"/>
      <c r="W268" s="7">
        <f>ROUND(W267+U268,5)</f>
        <v>91001.93</v>
      </c>
    </row>
    <row r="269" spans="1:23" x14ac:dyDescent="0.25">
      <c r="A269" s="5"/>
      <c r="B269" s="5"/>
      <c r="C269" s="5"/>
      <c r="D269" s="5"/>
      <c r="E269" s="5"/>
      <c r="F269" s="5"/>
      <c r="G269" s="5"/>
      <c r="H269" s="5"/>
      <c r="I269" s="5" t="s">
        <v>28</v>
      </c>
      <c r="J269" s="5"/>
      <c r="K269" s="6">
        <v>44215</v>
      </c>
      <c r="L269" s="5"/>
      <c r="M269" s="5" t="s">
        <v>62</v>
      </c>
      <c r="N269" s="5"/>
      <c r="O269" s="5" t="s">
        <v>189</v>
      </c>
      <c r="P269" s="5"/>
      <c r="Q269" s="5" t="s">
        <v>289</v>
      </c>
      <c r="R269" s="5"/>
      <c r="S269" s="5" t="s">
        <v>318</v>
      </c>
      <c r="T269" s="5"/>
      <c r="U269" s="7">
        <v>0</v>
      </c>
      <c r="V269" s="5"/>
      <c r="W269" s="7">
        <f>ROUND(W268+U269,5)</f>
        <v>91001.93</v>
      </c>
    </row>
    <row r="270" spans="1:23" x14ac:dyDescent="0.25">
      <c r="A270" s="5"/>
      <c r="B270" s="5"/>
      <c r="C270" s="5"/>
      <c r="D270" s="5"/>
      <c r="E270" s="5"/>
      <c r="F270" s="5"/>
      <c r="G270" s="5"/>
      <c r="H270" s="5"/>
      <c r="I270" s="5" t="s">
        <v>28</v>
      </c>
      <c r="J270" s="5"/>
      <c r="K270" s="6">
        <v>44215</v>
      </c>
      <c r="L270" s="5"/>
      <c r="M270" s="5" t="s">
        <v>63</v>
      </c>
      <c r="N270" s="5"/>
      <c r="O270" s="5" t="s">
        <v>190</v>
      </c>
      <c r="P270" s="5"/>
      <c r="Q270" s="5"/>
      <c r="R270" s="5"/>
      <c r="S270" s="5" t="s">
        <v>318</v>
      </c>
      <c r="T270" s="5"/>
      <c r="U270" s="7">
        <v>-100</v>
      </c>
      <c r="V270" s="5"/>
      <c r="W270" s="7">
        <f>ROUND(W269+U270,5)</f>
        <v>90901.93</v>
      </c>
    </row>
    <row r="271" spans="1:23" x14ac:dyDescent="0.25">
      <c r="A271" s="5"/>
      <c r="B271" s="5"/>
      <c r="C271" s="5"/>
      <c r="D271" s="5"/>
      <c r="E271" s="5"/>
      <c r="F271" s="5"/>
      <c r="G271" s="5"/>
      <c r="H271" s="5"/>
      <c r="I271" s="5" t="s">
        <v>28</v>
      </c>
      <c r="J271" s="5"/>
      <c r="K271" s="6">
        <v>44215</v>
      </c>
      <c r="L271" s="5"/>
      <c r="M271" s="5" t="s">
        <v>64</v>
      </c>
      <c r="N271" s="5"/>
      <c r="O271" s="5" t="s">
        <v>179</v>
      </c>
      <c r="P271" s="5"/>
      <c r="Q271" s="5" t="s">
        <v>290</v>
      </c>
      <c r="R271" s="5"/>
      <c r="S271" s="5" t="s">
        <v>318</v>
      </c>
      <c r="T271" s="5"/>
      <c r="U271" s="7">
        <v>-300</v>
      </c>
      <c r="V271" s="5"/>
      <c r="W271" s="7">
        <f>ROUND(W270+U271,5)</f>
        <v>90601.93</v>
      </c>
    </row>
    <row r="272" spans="1:23" x14ac:dyDescent="0.25">
      <c r="A272" s="5"/>
      <c r="B272" s="5"/>
      <c r="C272" s="5"/>
      <c r="D272" s="5"/>
      <c r="E272" s="5"/>
      <c r="F272" s="5"/>
      <c r="G272" s="5"/>
      <c r="H272" s="5"/>
      <c r="I272" s="5" t="s">
        <v>28</v>
      </c>
      <c r="J272" s="5"/>
      <c r="K272" s="6">
        <v>44215</v>
      </c>
      <c r="L272" s="5"/>
      <c r="M272" s="5" t="s">
        <v>65</v>
      </c>
      <c r="N272" s="5"/>
      <c r="O272" s="5" t="s">
        <v>153</v>
      </c>
      <c r="P272" s="5"/>
      <c r="Q272" s="5"/>
      <c r="R272" s="5"/>
      <c r="S272" s="5" t="s">
        <v>318</v>
      </c>
      <c r="T272" s="5"/>
      <c r="U272" s="7">
        <v>-500</v>
      </c>
      <c r="V272" s="5"/>
      <c r="W272" s="7">
        <f>ROUND(W271+U272,5)</f>
        <v>90101.93</v>
      </c>
    </row>
    <row r="273" spans="1:23" x14ac:dyDescent="0.25">
      <c r="A273" s="5"/>
      <c r="B273" s="5"/>
      <c r="C273" s="5"/>
      <c r="D273" s="5"/>
      <c r="E273" s="5"/>
      <c r="F273" s="5"/>
      <c r="G273" s="5"/>
      <c r="H273" s="5"/>
      <c r="I273" s="5" t="s">
        <v>28</v>
      </c>
      <c r="J273" s="5"/>
      <c r="K273" s="6">
        <v>44215</v>
      </c>
      <c r="L273" s="5"/>
      <c r="M273" s="5" t="s">
        <v>66</v>
      </c>
      <c r="N273" s="5"/>
      <c r="O273" s="5" t="s">
        <v>160</v>
      </c>
      <c r="P273" s="5"/>
      <c r="Q273" s="5" t="s">
        <v>274</v>
      </c>
      <c r="R273" s="5"/>
      <c r="S273" s="5" t="s">
        <v>318</v>
      </c>
      <c r="T273" s="5"/>
      <c r="U273" s="7">
        <v>-6143.19</v>
      </c>
      <c r="V273" s="5"/>
      <c r="W273" s="7">
        <f>ROUND(W272+U273,5)</f>
        <v>83958.74</v>
      </c>
    </row>
    <row r="274" spans="1:23" x14ac:dyDescent="0.25">
      <c r="A274" s="5"/>
      <c r="B274" s="5"/>
      <c r="C274" s="5"/>
      <c r="D274" s="5"/>
      <c r="E274" s="5"/>
      <c r="F274" s="5"/>
      <c r="G274" s="5"/>
      <c r="H274" s="5"/>
      <c r="I274" s="5" t="s">
        <v>28</v>
      </c>
      <c r="J274" s="5"/>
      <c r="K274" s="6">
        <v>44215</v>
      </c>
      <c r="L274" s="5"/>
      <c r="M274" s="5" t="s">
        <v>67</v>
      </c>
      <c r="N274" s="5"/>
      <c r="O274" s="5" t="s">
        <v>191</v>
      </c>
      <c r="P274" s="5"/>
      <c r="Q274" s="5"/>
      <c r="R274" s="5"/>
      <c r="S274" s="5" t="s">
        <v>318</v>
      </c>
      <c r="T274" s="5"/>
      <c r="U274" s="7">
        <v>-300</v>
      </c>
      <c r="V274" s="5"/>
      <c r="W274" s="7">
        <f>ROUND(W273+U274,5)</f>
        <v>83658.740000000005</v>
      </c>
    </row>
    <row r="275" spans="1:23" x14ac:dyDescent="0.25">
      <c r="A275" s="5"/>
      <c r="B275" s="5"/>
      <c r="C275" s="5"/>
      <c r="D275" s="5"/>
      <c r="E275" s="5"/>
      <c r="F275" s="5"/>
      <c r="G275" s="5"/>
      <c r="H275" s="5"/>
      <c r="I275" s="5" t="s">
        <v>28</v>
      </c>
      <c r="J275" s="5"/>
      <c r="K275" s="6">
        <v>44215</v>
      </c>
      <c r="L275" s="5"/>
      <c r="M275" s="5" t="s">
        <v>68</v>
      </c>
      <c r="N275" s="5"/>
      <c r="O275" s="5" t="s">
        <v>192</v>
      </c>
      <c r="P275" s="5"/>
      <c r="Q275" s="5" t="s">
        <v>291</v>
      </c>
      <c r="R275" s="5"/>
      <c r="S275" s="5" t="s">
        <v>318</v>
      </c>
      <c r="T275" s="5"/>
      <c r="U275" s="7">
        <v>-300</v>
      </c>
      <c r="V275" s="5"/>
      <c r="W275" s="7">
        <f>ROUND(W274+U275,5)</f>
        <v>83358.740000000005</v>
      </c>
    </row>
    <row r="276" spans="1:23" x14ac:dyDescent="0.25">
      <c r="A276" s="5"/>
      <c r="B276" s="5"/>
      <c r="C276" s="5"/>
      <c r="D276" s="5"/>
      <c r="E276" s="5"/>
      <c r="F276" s="5"/>
      <c r="G276" s="5"/>
      <c r="H276" s="5"/>
      <c r="I276" s="5" t="s">
        <v>28</v>
      </c>
      <c r="J276" s="5"/>
      <c r="K276" s="6">
        <v>44215</v>
      </c>
      <c r="L276" s="5"/>
      <c r="M276" s="5" t="s">
        <v>69</v>
      </c>
      <c r="N276" s="5"/>
      <c r="O276" s="5" t="s">
        <v>193</v>
      </c>
      <c r="P276" s="5"/>
      <c r="Q276" s="5"/>
      <c r="R276" s="5"/>
      <c r="S276" s="5" t="s">
        <v>318</v>
      </c>
      <c r="T276" s="5"/>
      <c r="U276" s="7">
        <v>-300</v>
      </c>
      <c r="V276" s="5"/>
      <c r="W276" s="7">
        <f>ROUND(W275+U276,5)</f>
        <v>83058.740000000005</v>
      </c>
    </row>
    <row r="277" spans="1:23" x14ac:dyDescent="0.25">
      <c r="A277" s="5"/>
      <c r="B277" s="5"/>
      <c r="C277" s="5"/>
      <c r="D277" s="5"/>
      <c r="E277" s="5"/>
      <c r="F277" s="5"/>
      <c r="G277" s="5"/>
      <c r="H277" s="5"/>
      <c r="I277" s="5" t="s">
        <v>28</v>
      </c>
      <c r="J277" s="5"/>
      <c r="K277" s="6">
        <v>44215</v>
      </c>
      <c r="L277" s="5"/>
      <c r="M277" s="5" t="s">
        <v>70</v>
      </c>
      <c r="N277" s="5"/>
      <c r="O277" s="5" t="s">
        <v>194</v>
      </c>
      <c r="P277" s="5"/>
      <c r="Q277" s="5" t="s">
        <v>292</v>
      </c>
      <c r="R277" s="5"/>
      <c r="S277" s="5" t="s">
        <v>318</v>
      </c>
      <c r="T277" s="5"/>
      <c r="U277" s="7">
        <v>-4200</v>
      </c>
      <c r="V277" s="5"/>
      <c r="W277" s="7">
        <f>ROUND(W276+U277,5)</f>
        <v>78858.740000000005</v>
      </c>
    </row>
    <row r="278" spans="1:23" x14ac:dyDescent="0.25">
      <c r="A278" s="5"/>
      <c r="B278" s="5"/>
      <c r="C278" s="5"/>
      <c r="D278" s="5"/>
      <c r="E278" s="5"/>
      <c r="F278" s="5"/>
      <c r="G278" s="5"/>
      <c r="H278" s="5"/>
      <c r="I278" s="5" t="s">
        <v>28</v>
      </c>
      <c r="J278" s="5"/>
      <c r="K278" s="6">
        <v>44215</v>
      </c>
      <c r="L278" s="5"/>
      <c r="M278" s="5" t="s">
        <v>71</v>
      </c>
      <c r="N278" s="5"/>
      <c r="O278" s="5" t="s">
        <v>195</v>
      </c>
      <c r="P278" s="5"/>
      <c r="Q278" s="5"/>
      <c r="R278" s="5"/>
      <c r="S278" s="5" t="s">
        <v>318</v>
      </c>
      <c r="T278" s="5"/>
      <c r="U278" s="7">
        <v>-1077.04</v>
      </c>
      <c r="V278" s="5"/>
      <c r="W278" s="7">
        <f>ROUND(W277+U278,5)</f>
        <v>77781.7</v>
      </c>
    </row>
    <row r="279" spans="1:23" x14ac:dyDescent="0.25">
      <c r="A279" s="5"/>
      <c r="B279" s="5"/>
      <c r="C279" s="5"/>
      <c r="D279" s="5"/>
      <c r="E279" s="5"/>
      <c r="F279" s="5"/>
      <c r="G279" s="5"/>
      <c r="H279" s="5"/>
      <c r="I279" s="5" t="s">
        <v>28</v>
      </c>
      <c r="J279" s="5"/>
      <c r="K279" s="6">
        <v>44215</v>
      </c>
      <c r="L279" s="5"/>
      <c r="M279" s="5" t="s">
        <v>72</v>
      </c>
      <c r="N279" s="5"/>
      <c r="O279" s="5" t="s">
        <v>196</v>
      </c>
      <c r="P279" s="5"/>
      <c r="Q279" s="5" t="s">
        <v>287</v>
      </c>
      <c r="R279" s="5"/>
      <c r="S279" s="5" t="s">
        <v>318</v>
      </c>
      <c r="T279" s="5"/>
      <c r="U279" s="7">
        <v>0</v>
      </c>
      <c r="V279" s="5"/>
      <c r="W279" s="7">
        <f>ROUND(W278+U279,5)</f>
        <v>77781.7</v>
      </c>
    </row>
    <row r="280" spans="1:23" x14ac:dyDescent="0.25">
      <c r="A280" s="5"/>
      <c r="B280" s="5"/>
      <c r="C280" s="5"/>
      <c r="D280" s="5"/>
      <c r="E280" s="5"/>
      <c r="F280" s="5"/>
      <c r="G280" s="5"/>
      <c r="H280" s="5"/>
      <c r="I280" s="5" t="s">
        <v>28</v>
      </c>
      <c r="J280" s="5"/>
      <c r="K280" s="6">
        <v>44215</v>
      </c>
      <c r="L280" s="5"/>
      <c r="M280" s="5" t="s">
        <v>73</v>
      </c>
      <c r="N280" s="5"/>
      <c r="O280" s="5" t="s">
        <v>197</v>
      </c>
      <c r="P280" s="5"/>
      <c r="Q280" s="5"/>
      <c r="R280" s="5"/>
      <c r="S280" s="5" t="s">
        <v>318</v>
      </c>
      <c r="T280" s="5"/>
      <c r="U280" s="7">
        <v>-273.94</v>
      </c>
      <c r="V280" s="5"/>
      <c r="W280" s="7">
        <f>ROUND(W279+U280,5)</f>
        <v>77507.759999999995</v>
      </c>
    </row>
    <row r="281" spans="1:23" x14ac:dyDescent="0.25">
      <c r="A281" s="5"/>
      <c r="B281" s="5"/>
      <c r="C281" s="5"/>
      <c r="D281" s="5"/>
      <c r="E281" s="5"/>
      <c r="F281" s="5"/>
      <c r="G281" s="5"/>
      <c r="H281" s="5"/>
      <c r="I281" s="5" t="s">
        <v>28</v>
      </c>
      <c r="J281" s="5"/>
      <c r="K281" s="6">
        <v>44215</v>
      </c>
      <c r="L281" s="5"/>
      <c r="M281" s="5" t="s">
        <v>74</v>
      </c>
      <c r="N281" s="5"/>
      <c r="O281" s="5" t="s">
        <v>198</v>
      </c>
      <c r="P281" s="5"/>
      <c r="Q281" s="5" t="s">
        <v>293</v>
      </c>
      <c r="R281" s="5"/>
      <c r="S281" s="5" t="s">
        <v>318</v>
      </c>
      <c r="T281" s="5"/>
      <c r="U281" s="7">
        <v>-79.900000000000006</v>
      </c>
      <c r="V281" s="5"/>
      <c r="W281" s="7">
        <f>ROUND(W280+U281,5)</f>
        <v>77427.86</v>
      </c>
    </row>
    <row r="282" spans="1:23" x14ac:dyDescent="0.25">
      <c r="A282" s="5"/>
      <c r="B282" s="5"/>
      <c r="C282" s="5"/>
      <c r="D282" s="5"/>
      <c r="E282" s="5"/>
      <c r="F282" s="5"/>
      <c r="G282" s="5"/>
      <c r="H282" s="5"/>
      <c r="I282" s="5" t="s">
        <v>28</v>
      </c>
      <c r="J282" s="5"/>
      <c r="K282" s="6">
        <v>44215</v>
      </c>
      <c r="L282" s="5"/>
      <c r="M282" s="5" t="s">
        <v>75</v>
      </c>
      <c r="N282" s="5"/>
      <c r="O282" s="5" t="s">
        <v>199</v>
      </c>
      <c r="P282" s="5"/>
      <c r="Q282" s="5"/>
      <c r="R282" s="5"/>
      <c r="S282" s="5" t="s">
        <v>318</v>
      </c>
      <c r="T282" s="5"/>
      <c r="U282" s="7">
        <v>-1556.98</v>
      </c>
      <c r="V282" s="5"/>
      <c r="W282" s="7">
        <f>ROUND(W281+U282,5)</f>
        <v>75870.880000000005</v>
      </c>
    </row>
    <row r="283" spans="1:23" x14ac:dyDescent="0.25">
      <c r="A283" s="5"/>
      <c r="B283" s="5"/>
      <c r="C283" s="5"/>
      <c r="D283" s="5"/>
      <c r="E283" s="5"/>
      <c r="F283" s="5"/>
      <c r="G283" s="5"/>
      <c r="H283" s="5"/>
      <c r="I283" s="5" t="s">
        <v>28</v>
      </c>
      <c r="J283" s="5"/>
      <c r="K283" s="6">
        <v>44215</v>
      </c>
      <c r="L283" s="5"/>
      <c r="M283" s="5" t="s">
        <v>76</v>
      </c>
      <c r="N283" s="5"/>
      <c r="O283" s="5" t="s">
        <v>200</v>
      </c>
      <c r="P283" s="5"/>
      <c r="Q283" s="5" t="s">
        <v>294</v>
      </c>
      <c r="R283" s="5"/>
      <c r="S283" s="5" t="s">
        <v>318</v>
      </c>
      <c r="T283" s="5"/>
      <c r="U283" s="7">
        <v>-416.25</v>
      </c>
      <c r="V283" s="5"/>
      <c r="W283" s="7">
        <f>ROUND(W282+U283,5)</f>
        <v>75454.63</v>
      </c>
    </row>
    <row r="284" spans="1:23" x14ac:dyDescent="0.25">
      <c r="A284" s="5"/>
      <c r="B284" s="5"/>
      <c r="C284" s="5"/>
      <c r="D284" s="5"/>
      <c r="E284" s="5"/>
      <c r="F284" s="5"/>
      <c r="G284" s="5"/>
      <c r="H284" s="5"/>
      <c r="I284" s="5" t="s">
        <v>28</v>
      </c>
      <c r="J284" s="5"/>
      <c r="K284" s="6">
        <v>44215</v>
      </c>
      <c r="L284" s="5"/>
      <c r="M284" s="5" t="s">
        <v>77</v>
      </c>
      <c r="N284" s="5"/>
      <c r="O284" s="5" t="s">
        <v>201</v>
      </c>
      <c r="P284" s="5"/>
      <c r="Q284" s="5" t="s">
        <v>295</v>
      </c>
      <c r="R284" s="5"/>
      <c r="S284" s="5" t="s">
        <v>318</v>
      </c>
      <c r="T284" s="5"/>
      <c r="U284" s="7">
        <v>-626.23</v>
      </c>
      <c r="V284" s="5"/>
      <c r="W284" s="7">
        <f>ROUND(W283+U284,5)</f>
        <v>74828.399999999994</v>
      </c>
    </row>
    <row r="285" spans="1:23" x14ac:dyDescent="0.25">
      <c r="A285" s="5"/>
      <c r="B285" s="5"/>
      <c r="C285" s="5"/>
      <c r="D285" s="5"/>
      <c r="E285" s="5"/>
      <c r="F285" s="5"/>
      <c r="G285" s="5"/>
      <c r="H285" s="5"/>
      <c r="I285" s="5" t="s">
        <v>28</v>
      </c>
      <c r="J285" s="5"/>
      <c r="K285" s="6">
        <v>44215</v>
      </c>
      <c r="L285" s="5"/>
      <c r="M285" s="5" t="s">
        <v>78</v>
      </c>
      <c r="N285" s="5"/>
      <c r="O285" s="5" t="s">
        <v>152</v>
      </c>
      <c r="P285" s="5"/>
      <c r="Q285" s="5" t="s">
        <v>296</v>
      </c>
      <c r="R285" s="5"/>
      <c r="S285" s="5" t="s">
        <v>318</v>
      </c>
      <c r="T285" s="5"/>
      <c r="U285" s="7">
        <v>-330</v>
      </c>
      <c r="V285" s="5"/>
      <c r="W285" s="7">
        <f>ROUND(W284+U285,5)</f>
        <v>74498.399999999994</v>
      </c>
    </row>
    <row r="286" spans="1:23" x14ac:dyDescent="0.25">
      <c r="A286" s="5"/>
      <c r="B286" s="5"/>
      <c r="C286" s="5"/>
      <c r="D286" s="5"/>
      <c r="E286" s="5"/>
      <c r="F286" s="5"/>
      <c r="G286" s="5"/>
      <c r="H286" s="5"/>
      <c r="I286" s="5" t="s">
        <v>28</v>
      </c>
      <c r="J286" s="5"/>
      <c r="K286" s="6">
        <v>44215</v>
      </c>
      <c r="L286" s="5"/>
      <c r="M286" s="5" t="s">
        <v>79</v>
      </c>
      <c r="N286" s="5"/>
      <c r="O286" s="5" t="s">
        <v>152</v>
      </c>
      <c r="P286" s="5"/>
      <c r="Q286" s="5"/>
      <c r="R286" s="5"/>
      <c r="S286" s="5" t="s">
        <v>318</v>
      </c>
      <c r="T286" s="5"/>
      <c r="U286" s="7">
        <v>-1865</v>
      </c>
      <c r="V286" s="5"/>
      <c r="W286" s="7">
        <f>ROUND(W285+U286,5)</f>
        <v>72633.399999999994</v>
      </c>
    </row>
    <row r="287" spans="1:23" x14ac:dyDescent="0.25">
      <c r="A287" s="5"/>
      <c r="B287" s="5"/>
      <c r="C287" s="5"/>
      <c r="D287" s="5"/>
      <c r="E287" s="5"/>
      <c r="F287" s="5"/>
      <c r="G287" s="5"/>
      <c r="H287" s="5"/>
      <c r="I287" s="5" t="s">
        <v>28</v>
      </c>
      <c r="J287" s="5"/>
      <c r="K287" s="6">
        <v>44215</v>
      </c>
      <c r="L287" s="5"/>
      <c r="M287" s="5" t="s">
        <v>80</v>
      </c>
      <c r="N287" s="5"/>
      <c r="O287" s="5" t="s">
        <v>202</v>
      </c>
      <c r="P287" s="5"/>
      <c r="Q287" s="5"/>
      <c r="R287" s="5"/>
      <c r="S287" s="5" t="s">
        <v>318</v>
      </c>
      <c r="T287" s="5"/>
      <c r="U287" s="7">
        <v>-300</v>
      </c>
      <c r="V287" s="5"/>
      <c r="W287" s="7">
        <f>ROUND(W286+U287,5)</f>
        <v>72333.399999999994</v>
      </c>
    </row>
    <row r="288" spans="1:23" x14ac:dyDescent="0.25">
      <c r="A288" s="5"/>
      <c r="B288" s="5"/>
      <c r="C288" s="5"/>
      <c r="D288" s="5"/>
      <c r="E288" s="5"/>
      <c r="F288" s="5"/>
      <c r="G288" s="5"/>
      <c r="H288" s="5"/>
      <c r="I288" s="5" t="s">
        <v>28</v>
      </c>
      <c r="J288" s="5"/>
      <c r="K288" s="6">
        <v>44215</v>
      </c>
      <c r="L288" s="5"/>
      <c r="M288" s="5" t="s">
        <v>81</v>
      </c>
      <c r="N288" s="5"/>
      <c r="O288" s="5" t="s">
        <v>203</v>
      </c>
      <c r="P288" s="5"/>
      <c r="Q288" s="5"/>
      <c r="R288" s="5"/>
      <c r="S288" s="5" t="s">
        <v>318</v>
      </c>
      <c r="T288" s="5"/>
      <c r="U288" s="7">
        <v>-405.91</v>
      </c>
      <c r="V288" s="5"/>
      <c r="W288" s="7">
        <f>ROUND(W287+U288,5)</f>
        <v>71927.490000000005</v>
      </c>
    </row>
    <row r="289" spans="1:23" x14ac:dyDescent="0.25">
      <c r="A289" s="5"/>
      <c r="B289" s="5"/>
      <c r="C289" s="5"/>
      <c r="D289" s="5"/>
      <c r="E289" s="5"/>
      <c r="F289" s="5"/>
      <c r="G289" s="5"/>
      <c r="H289" s="5"/>
      <c r="I289" s="5" t="s">
        <v>28</v>
      </c>
      <c r="J289" s="5"/>
      <c r="K289" s="6">
        <v>44215</v>
      </c>
      <c r="L289" s="5"/>
      <c r="M289" s="5" t="s">
        <v>82</v>
      </c>
      <c r="N289" s="5"/>
      <c r="O289" s="5" t="s">
        <v>204</v>
      </c>
      <c r="P289" s="5"/>
      <c r="Q289" s="5"/>
      <c r="R289" s="5"/>
      <c r="S289" s="5" t="s">
        <v>318</v>
      </c>
      <c r="T289" s="5"/>
      <c r="U289" s="7">
        <v>-647.52</v>
      </c>
      <c r="V289" s="5"/>
      <c r="W289" s="7">
        <f>ROUND(W288+U289,5)</f>
        <v>71279.97</v>
      </c>
    </row>
    <row r="290" spans="1:23" x14ac:dyDescent="0.25">
      <c r="A290" s="5"/>
      <c r="B290" s="5"/>
      <c r="C290" s="5"/>
      <c r="D290" s="5"/>
      <c r="E290" s="5"/>
      <c r="F290" s="5"/>
      <c r="G290" s="5"/>
      <c r="H290" s="5"/>
      <c r="I290" s="5" t="s">
        <v>28</v>
      </c>
      <c r="J290" s="5"/>
      <c r="K290" s="6">
        <v>44215</v>
      </c>
      <c r="L290" s="5"/>
      <c r="M290" s="5" t="s">
        <v>83</v>
      </c>
      <c r="N290" s="5"/>
      <c r="O290" s="5" t="s">
        <v>172</v>
      </c>
      <c r="P290" s="5"/>
      <c r="Q290" s="5" t="s">
        <v>297</v>
      </c>
      <c r="R290" s="5"/>
      <c r="S290" s="5" t="s">
        <v>318</v>
      </c>
      <c r="T290" s="5"/>
      <c r="U290" s="7">
        <v>-506.74</v>
      </c>
      <c r="V290" s="5"/>
      <c r="W290" s="7">
        <f>ROUND(W289+U290,5)</f>
        <v>70773.23</v>
      </c>
    </row>
    <row r="291" spans="1:23" x14ac:dyDescent="0.25">
      <c r="A291" s="5"/>
      <c r="B291" s="5"/>
      <c r="C291" s="5"/>
      <c r="D291" s="5"/>
      <c r="E291" s="5"/>
      <c r="F291" s="5"/>
      <c r="G291" s="5"/>
      <c r="H291" s="5"/>
      <c r="I291" s="5" t="s">
        <v>28</v>
      </c>
      <c r="J291" s="5"/>
      <c r="K291" s="6">
        <v>44215</v>
      </c>
      <c r="L291" s="5"/>
      <c r="M291" s="5" t="s">
        <v>84</v>
      </c>
      <c r="N291" s="5"/>
      <c r="O291" s="5" t="s">
        <v>162</v>
      </c>
      <c r="P291" s="5"/>
      <c r="Q291" s="5" t="s">
        <v>297</v>
      </c>
      <c r="R291" s="5"/>
      <c r="S291" s="5" t="s">
        <v>318</v>
      </c>
      <c r="T291" s="5"/>
      <c r="U291" s="7">
        <v>-981.64</v>
      </c>
      <c r="V291" s="5"/>
      <c r="W291" s="7">
        <f>ROUND(W290+U291,5)</f>
        <v>69791.59</v>
      </c>
    </row>
    <row r="292" spans="1:23" x14ac:dyDescent="0.25">
      <c r="A292" s="5"/>
      <c r="B292" s="5"/>
      <c r="C292" s="5"/>
      <c r="D292" s="5"/>
      <c r="E292" s="5"/>
      <c r="F292" s="5"/>
      <c r="G292" s="5"/>
      <c r="H292" s="5"/>
      <c r="I292" s="5" t="s">
        <v>28</v>
      </c>
      <c r="J292" s="5"/>
      <c r="K292" s="6">
        <v>44215</v>
      </c>
      <c r="L292" s="5"/>
      <c r="M292" s="5" t="s">
        <v>85</v>
      </c>
      <c r="N292" s="5"/>
      <c r="O292" s="5" t="s">
        <v>163</v>
      </c>
      <c r="P292" s="5"/>
      <c r="Q292" s="5" t="s">
        <v>277</v>
      </c>
      <c r="R292" s="5"/>
      <c r="S292" s="5" t="s">
        <v>318</v>
      </c>
      <c r="T292" s="5"/>
      <c r="U292" s="7">
        <v>-103.99</v>
      </c>
      <c r="V292" s="5"/>
      <c r="W292" s="7">
        <f>ROUND(W291+U292,5)</f>
        <v>69687.600000000006</v>
      </c>
    </row>
    <row r="293" spans="1:23" x14ac:dyDescent="0.25">
      <c r="A293" s="5"/>
      <c r="B293" s="5"/>
      <c r="C293" s="5"/>
      <c r="D293" s="5"/>
      <c r="E293" s="5"/>
      <c r="F293" s="5"/>
      <c r="G293" s="5"/>
      <c r="H293" s="5"/>
      <c r="I293" s="5" t="s">
        <v>28</v>
      </c>
      <c r="J293" s="5"/>
      <c r="K293" s="6">
        <v>44215</v>
      </c>
      <c r="L293" s="5"/>
      <c r="M293" s="5" t="s">
        <v>86</v>
      </c>
      <c r="N293" s="5"/>
      <c r="O293" s="5" t="s">
        <v>164</v>
      </c>
      <c r="P293" s="5"/>
      <c r="Q293" s="5" t="s">
        <v>297</v>
      </c>
      <c r="R293" s="5"/>
      <c r="S293" s="5" t="s">
        <v>318</v>
      </c>
      <c r="T293" s="5"/>
      <c r="U293" s="7">
        <v>-1578.51</v>
      </c>
      <c r="V293" s="5"/>
      <c r="W293" s="7">
        <f>ROUND(W292+U293,5)</f>
        <v>68109.09</v>
      </c>
    </row>
    <row r="294" spans="1:23" x14ac:dyDescent="0.25">
      <c r="A294" s="5"/>
      <c r="B294" s="5"/>
      <c r="C294" s="5"/>
      <c r="D294" s="5"/>
      <c r="E294" s="5"/>
      <c r="F294" s="5"/>
      <c r="G294" s="5"/>
      <c r="H294" s="5"/>
      <c r="I294" s="5" t="s">
        <v>28</v>
      </c>
      <c r="J294" s="5"/>
      <c r="K294" s="6">
        <v>44215</v>
      </c>
      <c r="L294" s="5"/>
      <c r="M294" s="5" t="s">
        <v>87</v>
      </c>
      <c r="N294" s="5"/>
      <c r="O294" s="5" t="s">
        <v>167</v>
      </c>
      <c r="P294" s="5"/>
      <c r="Q294" s="5" t="s">
        <v>297</v>
      </c>
      <c r="R294" s="5"/>
      <c r="S294" s="5" t="s">
        <v>318</v>
      </c>
      <c r="T294" s="5"/>
      <c r="U294" s="7">
        <v>-341.8</v>
      </c>
      <c r="V294" s="5"/>
      <c r="W294" s="7">
        <f>ROUND(W293+U294,5)</f>
        <v>67767.289999999994</v>
      </c>
    </row>
    <row r="295" spans="1:23" x14ac:dyDescent="0.25">
      <c r="A295" s="5"/>
      <c r="B295" s="5"/>
      <c r="C295" s="5"/>
      <c r="D295" s="5"/>
      <c r="E295" s="5"/>
      <c r="F295" s="5"/>
      <c r="G295" s="5"/>
      <c r="H295" s="5"/>
      <c r="I295" s="5" t="s">
        <v>28</v>
      </c>
      <c r="J295" s="5"/>
      <c r="K295" s="6">
        <v>44215</v>
      </c>
      <c r="L295" s="5"/>
      <c r="M295" s="5" t="s">
        <v>88</v>
      </c>
      <c r="N295" s="5"/>
      <c r="O295" s="5" t="s">
        <v>169</v>
      </c>
      <c r="P295" s="5"/>
      <c r="Q295" s="5"/>
      <c r="R295" s="5"/>
      <c r="S295" s="5" t="s">
        <v>318</v>
      </c>
      <c r="T295" s="5"/>
      <c r="U295" s="7">
        <v>-469.06</v>
      </c>
      <c r="V295" s="5"/>
      <c r="W295" s="7">
        <f>ROUND(W294+U295,5)</f>
        <v>67298.23</v>
      </c>
    </row>
    <row r="296" spans="1:23" x14ac:dyDescent="0.25">
      <c r="A296" s="5"/>
      <c r="B296" s="5"/>
      <c r="C296" s="5"/>
      <c r="D296" s="5"/>
      <c r="E296" s="5"/>
      <c r="F296" s="5"/>
      <c r="G296" s="5"/>
      <c r="H296" s="5"/>
      <c r="I296" s="5" t="s">
        <v>28</v>
      </c>
      <c r="J296" s="5"/>
      <c r="K296" s="6">
        <v>44215</v>
      </c>
      <c r="L296" s="5"/>
      <c r="M296" s="5" t="s">
        <v>89</v>
      </c>
      <c r="N296" s="5"/>
      <c r="O296" s="5" t="s">
        <v>170</v>
      </c>
      <c r="P296" s="5"/>
      <c r="Q296" s="5" t="s">
        <v>297</v>
      </c>
      <c r="R296" s="5"/>
      <c r="S296" s="5" t="s">
        <v>318</v>
      </c>
      <c r="T296" s="5"/>
      <c r="U296" s="7">
        <v>-1008.05</v>
      </c>
      <c r="V296" s="5"/>
      <c r="W296" s="7">
        <f>ROUND(W295+U296,5)</f>
        <v>66290.179999999993</v>
      </c>
    </row>
    <row r="297" spans="1:23" x14ac:dyDescent="0.25">
      <c r="A297" s="5"/>
      <c r="B297" s="5"/>
      <c r="C297" s="5"/>
      <c r="D297" s="5"/>
      <c r="E297" s="5"/>
      <c r="F297" s="5"/>
      <c r="G297" s="5"/>
      <c r="H297" s="5"/>
      <c r="I297" s="5" t="s">
        <v>28</v>
      </c>
      <c r="J297" s="5"/>
      <c r="K297" s="6">
        <v>44215</v>
      </c>
      <c r="L297" s="5"/>
      <c r="M297" s="5" t="s">
        <v>90</v>
      </c>
      <c r="N297" s="5"/>
      <c r="O297" s="5" t="s">
        <v>163</v>
      </c>
      <c r="P297" s="5"/>
      <c r="Q297" s="5" t="s">
        <v>277</v>
      </c>
      <c r="R297" s="5"/>
      <c r="S297" s="5" t="s">
        <v>318</v>
      </c>
      <c r="T297" s="5"/>
      <c r="U297" s="7">
        <v>-207.69</v>
      </c>
      <c r="V297" s="5"/>
      <c r="W297" s="7">
        <f>ROUND(W296+U297,5)</f>
        <v>66082.490000000005</v>
      </c>
    </row>
    <row r="298" spans="1:23" x14ac:dyDescent="0.25">
      <c r="A298" s="5"/>
      <c r="B298" s="5"/>
      <c r="C298" s="5"/>
      <c r="D298" s="5"/>
      <c r="E298" s="5"/>
      <c r="F298" s="5"/>
      <c r="G298" s="5"/>
      <c r="H298" s="5"/>
      <c r="I298" s="5" t="s">
        <v>27</v>
      </c>
      <c r="J298" s="5"/>
      <c r="K298" s="6">
        <v>44215</v>
      </c>
      <c r="L298" s="5"/>
      <c r="M298" s="5"/>
      <c r="N298" s="5"/>
      <c r="O298" s="5"/>
      <c r="P298" s="5"/>
      <c r="Q298" s="5" t="s">
        <v>27</v>
      </c>
      <c r="R298" s="5"/>
      <c r="S298" s="5" t="s">
        <v>319</v>
      </c>
      <c r="T298" s="5"/>
      <c r="U298" s="7">
        <v>2133.6999999999998</v>
      </c>
      <c r="V298" s="5"/>
      <c r="W298" s="7">
        <f>ROUND(W297+U298,5)</f>
        <v>68216.19</v>
      </c>
    </row>
    <row r="299" spans="1:23" x14ac:dyDescent="0.25">
      <c r="A299" s="5"/>
      <c r="B299" s="5"/>
      <c r="C299" s="5"/>
      <c r="D299" s="5"/>
      <c r="E299" s="5"/>
      <c r="F299" s="5"/>
      <c r="G299" s="5"/>
      <c r="H299" s="5"/>
      <c r="I299" s="5" t="s">
        <v>27</v>
      </c>
      <c r="J299" s="5"/>
      <c r="K299" s="6">
        <v>44215</v>
      </c>
      <c r="L299" s="5"/>
      <c r="M299" s="5"/>
      <c r="N299" s="5"/>
      <c r="O299" s="5"/>
      <c r="P299" s="5"/>
      <c r="Q299" s="5" t="s">
        <v>27</v>
      </c>
      <c r="R299" s="5"/>
      <c r="S299" s="5" t="s">
        <v>319</v>
      </c>
      <c r="T299" s="5"/>
      <c r="U299" s="7">
        <v>1347.99</v>
      </c>
      <c r="V299" s="5"/>
      <c r="W299" s="7">
        <f>ROUND(W298+U299,5)</f>
        <v>69564.179999999993</v>
      </c>
    </row>
    <row r="300" spans="1:23" x14ac:dyDescent="0.25">
      <c r="A300" s="5"/>
      <c r="B300" s="5"/>
      <c r="C300" s="5"/>
      <c r="D300" s="5"/>
      <c r="E300" s="5"/>
      <c r="F300" s="5"/>
      <c r="G300" s="5"/>
      <c r="H300" s="5"/>
      <c r="I300" s="5" t="s">
        <v>27</v>
      </c>
      <c r="J300" s="5"/>
      <c r="K300" s="6">
        <v>44215</v>
      </c>
      <c r="L300" s="5"/>
      <c r="M300" s="5"/>
      <c r="N300" s="5"/>
      <c r="O300" s="5"/>
      <c r="P300" s="5"/>
      <c r="Q300" s="5" t="s">
        <v>27</v>
      </c>
      <c r="R300" s="5"/>
      <c r="S300" s="5" t="s">
        <v>319</v>
      </c>
      <c r="T300" s="5"/>
      <c r="U300" s="7">
        <v>543.28</v>
      </c>
      <c r="V300" s="5"/>
      <c r="W300" s="7">
        <f>ROUND(W299+U300,5)</f>
        <v>70107.460000000006</v>
      </c>
    </row>
    <row r="301" spans="1:23" x14ac:dyDescent="0.25">
      <c r="A301" s="5"/>
      <c r="B301" s="5"/>
      <c r="C301" s="5"/>
      <c r="D301" s="5"/>
      <c r="E301" s="5"/>
      <c r="F301" s="5"/>
      <c r="G301" s="5"/>
      <c r="H301" s="5"/>
      <c r="I301" s="5" t="s">
        <v>27</v>
      </c>
      <c r="J301" s="5"/>
      <c r="K301" s="6">
        <v>44215</v>
      </c>
      <c r="L301" s="5"/>
      <c r="M301" s="5"/>
      <c r="N301" s="5"/>
      <c r="O301" s="5"/>
      <c r="P301" s="5"/>
      <c r="Q301" s="5" t="s">
        <v>27</v>
      </c>
      <c r="R301" s="5"/>
      <c r="S301" s="5" t="s">
        <v>319</v>
      </c>
      <c r="T301" s="5"/>
      <c r="U301" s="7">
        <v>1272.73</v>
      </c>
      <c r="V301" s="5"/>
      <c r="W301" s="7">
        <f>ROUND(W300+U301,5)</f>
        <v>71380.19</v>
      </c>
    </row>
    <row r="302" spans="1:23" x14ac:dyDescent="0.25">
      <c r="A302" s="5"/>
      <c r="B302" s="5"/>
      <c r="C302" s="5"/>
      <c r="D302" s="5"/>
      <c r="E302" s="5"/>
      <c r="F302" s="5"/>
      <c r="G302" s="5"/>
      <c r="H302" s="5"/>
      <c r="I302" s="5" t="s">
        <v>27</v>
      </c>
      <c r="J302" s="5"/>
      <c r="K302" s="6">
        <v>44216</v>
      </c>
      <c r="L302" s="5"/>
      <c r="M302" s="5"/>
      <c r="N302" s="5"/>
      <c r="O302" s="5"/>
      <c r="P302" s="5"/>
      <c r="Q302" s="5" t="s">
        <v>27</v>
      </c>
      <c r="R302" s="5"/>
      <c r="S302" s="5" t="s">
        <v>319</v>
      </c>
      <c r="T302" s="5"/>
      <c r="U302" s="7">
        <v>30.54</v>
      </c>
      <c r="V302" s="5"/>
      <c r="W302" s="7">
        <f>ROUND(W301+U302,5)</f>
        <v>71410.73</v>
      </c>
    </row>
    <row r="303" spans="1:23" x14ac:dyDescent="0.25">
      <c r="A303" s="5"/>
      <c r="B303" s="5"/>
      <c r="C303" s="5"/>
      <c r="D303" s="5"/>
      <c r="E303" s="5"/>
      <c r="F303" s="5"/>
      <c r="G303" s="5"/>
      <c r="H303" s="5"/>
      <c r="I303" s="5" t="s">
        <v>27</v>
      </c>
      <c r="J303" s="5"/>
      <c r="K303" s="6">
        <v>44216</v>
      </c>
      <c r="L303" s="5"/>
      <c r="M303" s="5"/>
      <c r="N303" s="5"/>
      <c r="O303" s="5"/>
      <c r="P303" s="5"/>
      <c r="Q303" s="5" t="s">
        <v>27</v>
      </c>
      <c r="R303" s="5"/>
      <c r="S303" s="5" t="s">
        <v>319</v>
      </c>
      <c r="T303" s="5"/>
      <c r="U303" s="7">
        <v>233.25</v>
      </c>
      <c r="V303" s="5"/>
      <c r="W303" s="7">
        <f>ROUND(W302+U303,5)</f>
        <v>71643.98</v>
      </c>
    </row>
    <row r="304" spans="1:23" x14ac:dyDescent="0.25">
      <c r="A304" s="5"/>
      <c r="B304" s="5"/>
      <c r="C304" s="5"/>
      <c r="D304" s="5"/>
      <c r="E304" s="5"/>
      <c r="F304" s="5"/>
      <c r="G304" s="5"/>
      <c r="H304" s="5"/>
      <c r="I304" s="5" t="s">
        <v>27</v>
      </c>
      <c r="J304" s="5"/>
      <c r="K304" s="6">
        <v>44216</v>
      </c>
      <c r="L304" s="5"/>
      <c r="M304" s="5"/>
      <c r="N304" s="5"/>
      <c r="O304" s="5"/>
      <c r="P304" s="5"/>
      <c r="Q304" s="5" t="s">
        <v>27</v>
      </c>
      <c r="R304" s="5"/>
      <c r="S304" s="5" t="s">
        <v>319</v>
      </c>
      <c r="T304" s="5"/>
      <c r="U304" s="7">
        <v>91.62</v>
      </c>
      <c r="V304" s="5"/>
      <c r="W304" s="7">
        <f>ROUND(W303+U304,5)</f>
        <v>71735.600000000006</v>
      </c>
    </row>
    <row r="305" spans="1:23" x14ac:dyDescent="0.25">
      <c r="A305" s="5"/>
      <c r="B305" s="5"/>
      <c r="C305" s="5"/>
      <c r="D305" s="5"/>
      <c r="E305" s="5"/>
      <c r="F305" s="5"/>
      <c r="G305" s="5"/>
      <c r="H305" s="5"/>
      <c r="I305" s="5" t="s">
        <v>27</v>
      </c>
      <c r="J305" s="5"/>
      <c r="K305" s="6">
        <v>44216</v>
      </c>
      <c r="L305" s="5"/>
      <c r="M305" s="5"/>
      <c r="N305" s="5"/>
      <c r="O305" s="5"/>
      <c r="P305" s="5"/>
      <c r="Q305" s="5" t="s">
        <v>27</v>
      </c>
      <c r="R305" s="5"/>
      <c r="S305" s="5" t="s">
        <v>319</v>
      </c>
      <c r="T305" s="5"/>
      <c r="U305" s="7">
        <v>96.53</v>
      </c>
      <c r="V305" s="5"/>
      <c r="W305" s="7">
        <f>ROUND(W304+U305,5)</f>
        <v>71832.13</v>
      </c>
    </row>
    <row r="306" spans="1:23" x14ac:dyDescent="0.25">
      <c r="A306" s="5"/>
      <c r="B306" s="5"/>
      <c r="C306" s="5"/>
      <c r="D306" s="5"/>
      <c r="E306" s="5"/>
      <c r="F306" s="5"/>
      <c r="G306" s="5"/>
      <c r="H306" s="5"/>
      <c r="I306" s="5" t="s">
        <v>27</v>
      </c>
      <c r="J306" s="5"/>
      <c r="K306" s="6">
        <v>44216</v>
      </c>
      <c r="L306" s="5"/>
      <c r="M306" s="5"/>
      <c r="N306" s="5"/>
      <c r="O306" s="5"/>
      <c r="P306" s="5"/>
      <c r="Q306" s="5" t="s">
        <v>27</v>
      </c>
      <c r="R306" s="5"/>
      <c r="S306" s="5" t="s">
        <v>319</v>
      </c>
      <c r="T306" s="5"/>
      <c r="U306" s="7">
        <v>106.91</v>
      </c>
      <c r="V306" s="5"/>
      <c r="W306" s="7">
        <f>ROUND(W305+U306,5)</f>
        <v>71939.039999999994</v>
      </c>
    </row>
    <row r="307" spans="1:23" x14ac:dyDescent="0.25">
      <c r="A307" s="5"/>
      <c r="B307" s="5"/>
      <c r="C307" s="5"/>
      <c r="D307" s="5"/>
      <c r="E307" s="5"/>
      <c r="F307" s="5"/>
      <c r="G307" s="5"/>
      <c r="H307" s="5"/>
      <c r="I307" s="5" t="s">
        <v>28</v>
      </c>
      <c r="J307" s="5"/>
      <c r="K307" s="6">
        <v>44216</v>
      </c>
      <c r="L307" s="5"/>
      <c r="M307" s="5" t="s">
        <v>34</v>
      </c>
      <c r="N307" s="5"/>
      <c r="O307" s="5" t="s">
        <v>205</v>
      </c>
      <c r="P307" s="5"/>
      <c r="Q307" s="5"/>
      <c r="R307" s="5"/>
      <c r="S307" s="5" t="s">
        <v>318</v>
      </c>
      <c r="T307" s="5"/>
      <c r="U307" s="7">
        <v>-62.96</v>
      </c>
      <c r="V307" s="5"/>
      <c r="W307" s="7">
        <f>ROUND(W306+U307,5)</f>
        <v>71876.08</v>
      </c>
    </row>
    <row r="308" spans="1:23" x14ac:dyDescent="0.25">
      <c r="A308" s="5"/>
      <c r="B308" s="5"/>
      <c r="C308" s="5"/>
      <c r="D308" s="5"/>
      <c r="E308" s="5"/>
      <c r="F308" s="5"/>
      <c r="G308" s="5"/>
      <c r="H308" s="5"/>
      <c r="I308" s="5" t="s">
        <v>27</v>
      </c>
      <c r="J308" s="5"/>
      <c r="K308" s="6">
        <v>44216</v>
      </c>
      <c r="L308" s="5"/>
      <c r="M308" s="5"/>
      <c r="N308" s="5"/>
      <c r="O308" s="5"/>
      <c r="P308" s="5"/>
      <c r="Q308" s="5" t="s">
        <v>27</v>
      </c>
      <c r="R308" s="5"/>
      <c r="S308" s="5" t="s">
        <v>319</v>
      </c>
      <c r="T308" s="5"/>
      <c r="U308" s="7">
        <v>2860.07</v>
      </c>
      <c r="V308" s="5"/>
      <c r="W308" s="7">
        <f>ROUND(W307+U308,5)</f>
        <v>74736.149999999994</v>
      </c>
    </row>
    <row r="309" spans="1:23" x14ac:dyDescent="0.25">
      <c r="A309" s="5"/>
      <c r="B309" s="5"/>
      <c r="C309" s="5"/>
      <c r="D309" s="5"/>
      <c r="E309" s="5"/>
      <c r="F309" s="5"/>
      <c r="G309" s="5"/>
      <c r="H309" s="5"/>
      <c r="I309" s="5" t="s">
        <v>27</v>
      </c>
      <c r="J309" s="5"/>
      <c r="K309" s="6">
        <v>44216</v>
      </c>
      <c r="L309" s="5"/>
      <c r="M309" s="5"/>
      <c r="N309" s="5"/>
      <c r="O309" s="5"/>
      <c r="P309" s="5"/>
      <c r="Q309" s="5" t="s">
        <v>27</v>
      </c>
      <c r="R309" s="5"/>
      <c r="S309" s="5" t="s">
        <v>319</v>
      </c>
      <c r="T309" s="5"/>
      <c r="U309" s="7">
        <v>1275.92</v>
      </c>
      <c r="V309" s="5"/>
      <c r="W309" s="7">
        <f>ROUND(W308+U309,5)</f>
        <v>76012.070000000007</v>
      </c>
    </row>
    <row r="310" spans="1:23" x14ac:dyDescent="0.25">
      <c r="A310" s="5"/>
      <c r="B310" s="5"/>
      <c r="C310" s="5"/>
      <c r="D310" s="5"/>
      <c r="E310" s="5"/>
      <c r="F310" s="5"/>
      <c r="G310" s="5"/>
      <c r="H310" s="5"/>
      <c r="I310" s="5" t="s">
        <v>27</v>
      </c>
      <c r="J310" s="5"/>
      <c r="K310" s="6">
        <v>44216</v>
      </c>
      <c r="L310" s="5"/>
      <c r="M310" s="5"/>
      <c r="N310" s="5"/>
      <c r="O310" s="5"/>
      <c r="P310" s="5"/>
      <c r="Q310" s="5" t="s">
        <v>27</v>
      </c>
      <c r="R310" s="5"/>
      <c r="S310" s="5" t="s">
        <v>319</v>
      </c>
      <c r="T310" s="5"/>
      <c r="U310" s="7">
        <v>1271.73</v>
      </c>
      <c r="V310" s="5"/>
      <c r="W310" s="7">
        <f>ROUND(W309+U310,5)</f>
        <v>77283.8</v>
      </c>
    </row>
    <row r="311" spans="1:23" x14ac:dyDescent="0.25">
      <c r="A311" s="5"/>
      <c r="B311" s="5"/>
      <c r="C311" s="5"/>
      <c r="D311" s="5"/>
      <c r="E311" s="5"/>
      <c r="F311" s="5"/>
      <c r="G311" s="5"/>
      <c r="H311" s="5"/>
      <c r="I311" s="5" t="s">
        <v>27</v>
      </c>
      <c r="J311" s="5"/>
      <c r="K311" s="6">
        <v>44217</v>
      </c>
      <c r="L311" s="5"/>
      <c r="M311" s="5"/>
      <c r="N311" s="5"/>
      <c r="O311" s="5"/>
      <c r="P311" s="5"/>
      <c r="Q311" s="5" t="s">
        <v>27</v>
      </c>
      <c r="R311" s="5"/>
      <c r="S311" s="5" t="s">
        <v>319</v>
      </c>
      <c r="T311" s="5"/>
      <c r="U311" s="7">
        <v>95.81</v>
      </c>
      <c r="V311" s="5"/>
      <c r="W311" s="7">
        <f>ROUND(W310+U311,5)</f>
        <v>77379.61</v>
      </c>
    </row>
    <row r="312" spans="1:23" x14ac:dyDescent="0.25">
      <c r="A312" s="5"/>
      <c r="B312" s="5"/>
      <c r="C312" s="5"/>
      <c r="D312" s="5"/>
      <c r="E312" s="5"/>
      <c r="F312" s="5"/>
      <c r="G312" s="5"/>
      <c r="H312" s="5"/>
      <c r="I312" s="5" t="s">
        <v>27</v>
      </c>
      <c r="J312" s="5"/>
      <c r="K312" s="6">
        <v>44217</v>
      </c>
      <c r="L312" s="5"/>
      <c r="M312" s="5"/>
      <c r="N312" s="5"/>
      <c r="O312" s="5"/>
      <c r="P312" s="5"/>
      <c r="Q312" s="5" t="s">
        <v>27</v>
      </c>
      <c r="R312" s="5"/>
      <c r="S312" s="5" t="s">
        <v>319</v>
      </c>
      <c r="T312" s="5"/>
      <c r="U312" s="7">
        <v>61.08</v>
      </c>
      <c r="V312" s="5"/>
      <c r="W312" s="7">
        <f>ROUND(W311+U312,5)</f>
        <v>77440.69</v>
      </c>
    </row>
    <row r="313" spans="1:23" x14ac:dyDescent="0.25">
      <c r="A313" s="5"/>
      <c r="B313" s="5"/>
      <c r="C313" s="5"/>
      <c r="D313" s="5"/>
      <c r="E313" s="5"/>
      <c r="F313" s="5"/>
      <c r="G313" s="5"/>
      <c r="H313" s="5"/>
      <c r="I313" s="5" t="s">
        <v>27</v>
      </c>
      <c r="J313" s="5"/>
      <c r="K313" s="6">
        <v>44217</v>
      </c>
      <c r="L313" s="5"/>
      <c r="M313" s="5"/>
      <c r="N313" s="5"/>
      <c r="O313" s="5"/>
      <c r="P313" s="5"/>
      <c r="Q313" s="5" t="s">
        <v>27</v>
      </c>
      <c r="R313" s="5"/>
      <c r="S313" s="5" t="s">
        <v>319</v>
      </c>
      <c r="T313" s="5"/>
      <c r="U313" s="7">
        <v>813.82</v>
      </c>
      <c r="V313" s="5"/>
      <c r="W313" s="7">
        <f>ROUND(W312+U313,5)</f>
        <v>78254.509999999995</v>
      </c>
    </row>
    <row r="314" spans="1:23" x14ac:dyDescent="0.25">
      <c r="A314" s="5"/>
      <c r="B314" s="5"/>
      <c r="C314" s="5"/>
      <c r="D314" s="5"/>
      <c r="E314" s="5"/>
      <c r="F314" s="5"/>
      <c r="G314" s="5"/>
      <c r="H314" s="5"/>
      <c r="I314" s="5" t="s">
        <v>27</v>
      </c>
      <c r="J314" s="5"/>
      <c r="K314" s="6">
        <v>44217</v>
      </c>
      <c r="L314" s="5"/>
      <c r="M314" s="5"/>
      <c r="N314" s="5"/>
      <c r="O314" s="5"/>
      <c r="P314" s="5"/>
      <c r="Q314" s="5" t="s">
        <v>27</v>
      </c>
      <c r="R314" s="5"/>
      <c r="S314" s="5" t="s">
        <v>319</v>
      </c>
      <c r="T314" s="5"/>
      <c r="U314" s="7">
        <v>61.09</v>
      </c>
      <c r="V314" s="5"/>
      <c r="W314" s="7">
        <f>ROUND(W313+U314,5)</f>
        <v>78315.600000000006</v>
      </c>
    </row>
    <row r="315" spans="1:23" x14ac:dyDescent="0.25">
      <c r="A315" s="5"/>
      <c r="B315" s="5"/>
      <c r="C315" s="5"/>
      <c r="D315" s="5"/>
      <c r="E315" s="5"/>
      <c r="F315" s="5"/>
      <c r="G315" s="5"/>
      <c r="H315" s="5"/>
      <c r="I315" s="5" t="s">
        <v>27</v>
      </c>
      <c r="J315" s="5"/>
      <c r="K315" s="6">
        <v>44217</v>
      </c>
      <c r="L315" s="5"/>
      <c r="M315" s="5"/>
      <c r="N315" s="5"/>
      <c r="O315" s="5"/>
      <c r="P315" s="5"/>
      <c r="Q315" s="5" t="s">
        <v>27</v>
      </c>
      <c r="R315" s="5"/>
      <c r="S315" s="5" t="s">
        <v>319</v>
      </c>
      <c r="T315" s="5"/>
      <c r="U315" s="7">
        <v>403.25</v>
      </c>
      <c r="V315" s="5"/>
      <c r="W315" s="7">
        <f>ROUND(W314+U315,5)</f>
        <v>78718.850000000006</v>
      </c>
    </row>
    <row r="316" spans="1:23" x14ac:dyDescent="0.25">
      <c r="A316" s="5"/>
      <c r="B316" s="5"/>
      <c r="C316" s="5"/>
      <c r="D316" s="5"/>
      <c r="E316" s="5"/>
      <c r="F316" s="5"/>
      <c r="G316" s="5"/>
      <c r="H316" s="5"/>
      <c r="I316" s="5" t="s">
        <v>27</v>
      </c>
      <c r="J316" s="5"/>
      <c r="K316" s="6">
        <v>44221</v>
      </c>
      <c r="L316" s="5"/>
      <c r="M316" s="5"/>
      <c r="N316" s="5"/>
      <c r="O316" s="5"/>
      <c r="P316" s="5"/>
      <c r="Q316" s="5" t="s">
        <v>27</v>
      </c>
      <c r="R316" s="5"/>
      <c r="S316" s="5" t="s">
        <v>319</v>
      </c>
      <c r="T316" s="5"/>
      <c r="U316" s="7">
        <v>782.55</v>
      </c>
      <c r="V316" s="5"/>
      <c r="W316" s="7">
        <f>ROUND(W315+U316,5)</f>
        <v>79501.399999999994</v>
      </c>
    </row>
    <row r="317" spans="1:23" x14ac:dyDescent="0.25">
      <c r="A317" s="5"/>
      <c r="B317" s="5"/>
      <c r="C317" s="5"/>
      <c r="D317" s="5"/>
      <c r="E317" s="5"/>
      <c r="F317" s="5"/>
      <c r="G317" s="5"/>
      <c r="H317" s="5"/>
      <c r="I317" s="5" t="s">
        <v>27</v>
      </c>
      <c r="J317" s="5"/>
      <c r="K317" s="6">
        <v>44221</v>
      </c>
      <c r="L317" s="5"/>
      <c r="M317" s="5"/>
      <c r="N317" s="5"/>
      <c r="O317" s="5"/>
      <c r="P317" s="5"/>
      <c r="Q317" s="5" t="s">
        <v>27</v>
      </c>
      <c r="R317" s="5"/>
      <c r="S317" s="5" t="s">
        <v>319</v>
      </c>
      <c r="T317" s="5"/>
      <c r="U317" s="7">
        <v>234</v>
      </c>
      <c r="V317" s="5"/>
      <c r="W317" s="7">
        <f>ROUND(W316+U317,5)</f>
        <v>79735.399999999994</v>
      </c>
    </row>
    <row r="318" spans="1:23" x14ac:dyDescent="0.25">
      <c r="A318" s="5"/>
      <c r="B318" s="5"/>
      <c r="C318" s="5"/>
      <c r="D318" s="5"/>
      <c r="E318" s="5"/>
      <c r="F318" s="5"/>
      <c r="G318" s="5"/>
      <c r="H318" s="5"/>
      <c r="I318" s="5" t="s">
        <v>27</v>
      </c>
      <c r="J318" s="5"/>
      <c r="K318" s="6">
        <v>44221</v>
      </c>
      <c r="L318" s="5"/>
      <c r="M318" s="5"/>
      <c r="N318" s="5"/>
      <c r="O318" s="5"/>
      <c r="P318" s="5"/>
      <c r="Q318" s="5" t="s">
        <v>27</v>
      </c>
      <c r="R318" s="5"/>
      <c r="S318" s="5" t="s">
        <v>319</v>
      </c>
      <c r="T318" s="5"/>
      <c r="U318" s="7">
        <v>1156.68</v>
      </c>
      <c r="V318" s="5"/>
      <c r="W318" s="7">
        <f>ROUND(W317+U318,5)</f>
        <v>80892.08</v>
      </c>
    </row>
    <row r="319" spans="1:23" x14ac:dyDescent="0.25">
      <c r="A319" s="5"/>
      <c r="B319" s="5"/>
      <c r="C319" s="5"/>
      <c r="D319" s="5"/>
      <c r="E319" s="5"/>
      <c r="F319" s="5"/>
      <c r="G319" s="5"/>
      <c r="H319" s="5"/>
      <c r="I319" s="5" t="s">
        <v>27</v>
      </c>
      <c r="J319" s="5"/>
      <c r="K319" s="6">
        <v>44221</v>
      </c>
      <c r="L319" s="5"/>
      <c r="M319" s="5"/>
      <c r="N319" s="5"/>
      <c r="O319" s="5"/>
      <c r="P319" s="5"/>
      <c r="Q319" s="5" t="s">
        <v>27</v>
      </c>
      <c r="R319" s="5"/>
      <c r="S319" s="5" t="s">
        <v>320</v>
      </c>
      <c r="T319" s="5"/>
      <c r="U319" s="7">
        <v>980.54</v>
      </c>
      <c r="V319" s="5"/>
      <c r="W319" s="7">
        <f>ROUND(W318+U319,5)</f>
        <v>81872.62</v>
      </c>
    </row>
    <row r="320" spans="1:23" x14ac:dyDescent="0.25">
      <c r="A320" s="5"/>
      <c r="B320" s="5"/>
      <c r="C320" s="5"/>
      <c r="D320" s="5"/>
      <c r="E320" s="5"/>
      <c r="F320" s="5"/>
      <c r="G320" s="5"/>
      <c r="H320" s="5"/>
      <c r="I320" s="5" t="s">
        <v>27</v>
      </c>
      <c r="J320" s="5"/>
      <c r="K320" s="6">
        <v>44221</v>
      </c>
      <c r="L320" s="5"/>
      <c r="M320" s="5"/>
      <c r="N320" s="5"/>
      <c r="O320" s="5"/>
      <c r="P320" s="5"/>
      <c r="Q320" s="5" t="s">
        <v>27</v>
      </c>
      <c r="R320" s="5"/>
      <c r="S320" s="5" t="s">
        <v>319</v>
      </c>
      <c r="T320" s="5"/>
      <c r="U320" s="7">
        <v>575.88</v>
      </c>
      <c r="V320" s="5"/>
      <c r="W320" s="7">
        <f>ROUND(W319+U320,5)</f>
        <v>82448.5</v>
      </c>
    </row>
    <row r="321" spans="1:23" x14ac:dyDescent="0.25">
      <c r="A321" s="5"/>
      <c r="B321" s="5"/>
      <c r="C321" s="5"/>
      <c r="D321" s="5"/>
      <c r="E321" s="5"/>
      <c r="F321" s="5"/>
      <c r="G321" s="5"/>
      <c r="H321" s="5"/>
      <c r="I321" s="5" t="s">
        <v>28</v>
      </c>
      <c r="J321" s="5"/>
      <c r="K321" s="6">
        <v>44222</v>
      </c>
      <c r="L321" s="5"/>
      <c r="M321" s="5" t="s">
        <v>91</v>
      </c>
      <c r="N321" s="5"/>
      <c r="O321" s="5" t="s">
        <v>206</v>
      </c>
      <c r="P321" s="5"/>
      <c r="Q321" s="5" t="s">
        <v>298</v>
      </c>
      <c r="R321" s="5"/>
      <c r="S321" s="5" t="s">
        <v>318</v>
      </c>
      <c r="T321" s="5"/>
      <c r="U321" s="7">
        <v>-488</v>
      </c>
      <c r="V321" s="5"/>
      <c r="W321" s="7">
        <f>ROUND(W320+U321,5)</f>
        <v>81960.5</v>
      </c>
    </row>
    <row r="322" spans="1:23" x14ac:dyDescent="0.25">
      <c r="A322" s="5"/>
      <c r="B322" s="5"/>
      <c r="C322" s="5"/>
      <c r="D322" s="5"/>
      <c r="E322" s="5"/>
      <c r="F322" s="5"/>
      <c r="G322" s="5"/>
      <c r="H322" s="5"/>
      <c r="I322" s="5" t="s">
        <v>28</v>
      </c>
      <c r="J322" s="5"/>
      <c r="K322" s="6">
        <v>44222</v>
      </c>
      <c r="L322" s="5"/>
      <c r="M322" s="5" t="s">
        <v>92</v>
      </c>
      <c r="N322" s="5"/>
      <c r="O322" s="5" t="s">
        <v>207</v>
      </c>
      <c r="P322" s="5"/>
      <c r="Q322" s="5"/>
      <c r="R322" s="5"/>
      <c r="S322" s="5" t="s">
        <v>318</v>
      </c>
      <c r="T322" s="5"/>
      <c r="U322" s="7">
        <v>-35.520000000000003</v>
      </c>
      <c r="V322" s="5"/>
      <c r="W322" s="7">
        <f>ROUND(W321+U322,5)</f>
        <v>81924.98</v>
      </c>
    </row>
    <row r="323" spans="1:23" x14ac:dyDescent="0.25">
      <c r="A323" s="5"/>
      <c r="B323" s="5"/>
      <c r="C323" s="5"/>
      <c r="D323" s="5"/>
      <c r="E323" s="5"/>
      <c r="F323" s="5"/>
      <c r="G323" s="5"/>
      <c r="H323" s="5"/>
      <c r="I323" s="5" t="s">
        <v>27</v>
      </c>
      <c r="J323" s="5"/>
      <c r="K323" s="6">
        <v>44222</v>
      </c>
      <c r="L323" s="5"/>
      <c r="M323" s="5"/>
      <c r="N323" s="5"/>
      <c r="O323" s="5"/>
      <c r="P323" s="5"/>
      <c r="Q323" s="5" t="s">
        <v>27</v>
      </c>
      <c r="R323" s="5"/>
      <c r="S323" s="5" t="s">
        <v>319</v>
      </c>
      <c r="T323" s="5"/>
      <c r="U323" s="7">
        <v>785.39</v>
      </c>
      <c r="V323" s="5"/>
      <c r="W323" s="7">
        <f>ROUND(W322+U323,5)</f>
        <v>82710.37</v>
      </c>
    </row>
    <row r="324" spans="1:23" x14ac:dyDescent="0.25">
      <c r="A324" s="5"/>
      <c r="B324" s="5"/>
      <c r="C324" s="5"/>
      <c r="D324" s="5"/>
      <c r="E324" s="5"/>
      <c r="F324" s="5"/>
      <c r="G324" s="5"/>
      <c r="H324" s="5"/>
      <c r="I324" s="5" t="s">
        <v>27</v>
      </c>
      <c r="J324" s="5"/>
      <c r="K324" s="6">
        <v>44222</v>
      </c>
      <c r="L324" s="5"/>
      <c r="M324" s="5"/>
      <c r="N324" s="5"/>
      <c r="O324" s="5"/>
      <c r="P324" s="5"/>
      <c r="Q324" s="5" t="s">
        <v>27</v>
      </c>
      <c r="R324" s="5"/>
      <c r="S324" s="5" t="s">
        <v>319</v>
      </c>
      <c r="T324" s="5"/>
      <c r="U324" s="7">
        <v>137.46</v>
      </c>
      <c r="V324" s="5"/>
      <c r="W324" s="7">
        <f>ROUND(W323+U324,5)</f>
        <v>82847.83</v>
      </c>
    </row>
    <row r="325" spans="1:23" x14ac:dyDescent="0.25">
      <c r="A325" s="5"/>
      <c r="B325" s="5"/>
      <c r="C325" s="5"/>
      <c r="D325" s="5"/>
      <c r="E325" s="5"/>
      <c r="F325" s="5"/>
      <c r="G325" s="5"/>
      <c r="H325" s="5"/>
      <c r="I325" s="5" t="s">
        <v>27</v>
      </c>
      <c r="J325" s="5"/>
      <c r="K325" s="6">
        <v>44222</v>
      </c>
      <c r="L325" s="5"/>
      <c r="M325" s="5"/>
      <c r="N325" s="5"/>
      <c r="O325" s="5"/>
      <c r="P325" s="5"/>
      <c r="Q325" s="5" t="s">
        <v>27</v>
      </c>
      <c r="R325" s="5"/>
      <c r="S325" s="5" t="s">
        <v>319</v>
      </c>
      <c r="T325" s="5"/>
      <c r="U325" s="7">
        <v>32</v>
      </c>
      <c r="V325" s="5"/>
      <c r="W325" s="7">
        <f>ROUND(W324+U325,5)</f>
        <v>82879.83</v>
      </c>
    </row>
    <row r="326" spans="1:23" x14ac:dyDescent="0.25">
      <c r="A326" s="5"/>
      <c r="B326" s="5"/>
      <c r="C326" s="5"/>
      <c r="D326" s="5"/>
      <c r="E326" s="5"/>
      <c r="F326" s="5"/>
      <c r="G326" s="5"/>
      <c r="H326" s="5"/>
      <c r="I326" s="5" t="s">
        <v>27</v>
      </c>
      <c r="J326" s="5"/>
      <c r="K326" s="6">
        <v>44223</v>
      </c>
      <c r="L326" s="5"/>
      <c r="M326" s="5"/>
      <c r="N326" s="5"/>
      <c r="O326" s="5"/>
      <c r="P326" s="5"/>
      <c r="Q326" s="5" t="s">
        <v>27</v>
      </c>
      <c r="R326" s="5"/>
      <c r="S326" s="5" t="s">
        <v>319</v>
      </c>
      <c r="T326" s="5"/>
      <c r="U326" s="7">
        <v>3494.18</v>
      </c>
      <c r="V326" s="5"/>
      <c r="W326" s="7">
        <f>ROUND(W325+U326,5)</f>
        <v>86374.01</v>
      </c>
    </row>
    <row r="327" spans="1:23" x14ac:dyDescent="0.25">
      <c r="A327" s="5"/>
      <c r="B327" s="5"/>
      <c r="C327" s="5"/>
      <c r="D327" s="5"/>
      <c r="E327" s="5"/>
      <c r="F327" s="5"/>
      <c r="G327" s="5"/>
      <c r="H327" s="5"/>
      <c r="I327" s="5" t="s">
        <v>27</v>
      </c>
      <c r="J327" s="5"/>
      <c r="K327" s="6">
        <v>44223</v>
      </c>
      <c r="L327" s="5"/>
      <c r="M327" s="5"/>
      <c r="N327" s="5"/>
      <c r="O327" s="5"/>
      <c r="P327" s="5"/>
      <c r="Q327" s="5" t="s">
        <v>27</v>
      </c>
      <c r="R327" s="5"/>
      <c r="S327" s="5" t="s">
        <v>319</v>
      </c>
      <c r="T327" s="5"/>
      <c r="U327" s="7">
        <v>500</v>
      </c>
      <c r="V327" s="5"/>
      <c r="W327" s="7">
        <f>ROUND(W326+U327,5)</f>
        <v>86874.01</v>
      </c>
    </row>
    <row r="328" spans="1:23" x14ac:dyDescent="0.25">
      <c r="A328" s="5"/>
      <c r="B328" s="5"/>
      <c r="C328" s="5"/>
      <c r="D328" s="5"/>
      <c r="E328" s="5"/>
      <c r="F328" s="5"/>
      <c r="G328" s="5"/>
      <c r="H328" s="5"/>
      <c r="I328" s="5" t="s">
        <v>27</v>
      </c>
      <c r="J328" s="5"/>
      <c r="K328" s="6">
        <v>44223</v>
      </c>
      <c r="L328" s="5"/>
      <c r="M328" s="5"/>
      <c r="N328" s="5"/>
      <c r="O328" s="5"/>
      <c r="P328" s="5"/>
      <c r="Q328" s="5" t="s">
        <v>27</v>
      </c>
      <c r="R328" s="5"/>
      <c r="S328" s="5" t="s">
        <v>319</v>
      </c>
      <c r="T328" s="5"/>
      <c r="U328" s="7">
        <v>297.05</v>
      </c>
      <c r="V328" s="5"/>
      <c r="W328" s="7">
        <f>ROUND(W327+U328,5)</f>
        <v>87171.06</v>
      </c>
    </row>
    <row r="329" spans="1:23" x14ac:dyDescent="0.25">
      <c r="A329" s="5"/>
      <c r="B329" s="5"/>
      <c r="C329" s="5"/>
      <c r="D329" s="5"/>
      <c r="E329" s="5"/>
      <c r="F329" s="5"/>
      <c r="G329" s="5"/>
      <c r="H329" s="5"/>
      <c r="I329" s="5" t="s">
        <v>27</v>
      </c>
      <c r="J329" s="5"/>
      <c r="K329" s="6">
        <v>44223</v>
      </c>
      <c r="L329" s="5"/>
      <c r="M329" s="5"/>
      <c r="N329" s="5"/>
      <c r="O329" s="5"/>
      <c r="P329" s="5"/>
      <c r="Q329" s="5" t="s">
        <v>27</v>
      </c>
      <c r="R329" s="5"/>
      <c r="S329" s="5" t="s">
        <v>319</v>
      </c>
      <c r="T329" s="5"/>
      <c r="U329" s="7">
        <v>289.39999999999998</v>
      </c>
      <c r="V329" s="5"/>
      <c r="W329" s="7">
        <f>ROUND(W328+U329,5)</f>
        <v>87460.46</v>
      </c>
    </row>
    <row r="330" spans="1:23" x14ac:dyDescent="0.25">
      <c r="A330" s="5"/>
      <c r="B330" s="5"/>
      <c r="C330" s="5"/>
      <c r="D330" s="5"/>
      <c r="E330" s="5"/>
      <c r="F330" s="5"/>
      <c r="G330" s="5"/>
      <c r="H330" s="5"/>
      <c r="I330" s="5" t="s">
        <v>27</v>
      </c>
      <c r="J330" s="5"/>
      <c r="K330" s="6">
        <v>44223</v>
      </c>
      <c r="L330" s="5"/>
      <c r="M330" s="5"/>
      <c r="N330" s="5"/>
      <c r="O330" s="5"/>
      <c r="P330" s="5"/>
      <c r="Q330" s="5" t="s">
        <v>27</v>
      </c>
      <c r="R330" s="5"/>
      <c r="S330" s="5" t="s">
        <v>319</v>
      </c>
      <c r="T330" s="5"/>
      <c r="U330" s="7">
        <v>250</v>
      </c>
      <c r="V330" s="5"/>
      <c r="W330" s="7">
        <f>ROUND(W329+U330,5)</f>
        <v>87710.46</v>
      </c>
    </row>
    <row r="331" spans="1:23" x14ac:dyDescent="0.25">
      <c r="A331" s="5"/>
      <c r="B331" s="5"/>
      <c r="C331" s="5"/>
      <c r="D331" s="5"/>
      <c r="E331" s="5"/>
      <c r="F331" s="5"/>
      <c r="G331" s="5"/>
      <c r="H331" s="5"/>
      <c r="I331" s="5" t="s">
        <v>27</v>
      </c>
      <c r="J331" s="5"/>
      <c r="K331" s="6">
        <v>44223</v>
      </c>
      <c r="L331" s="5"/>
      <c r="M331" s="5"/>
      <c r="N331" s="5"/>
      <c r="O331" s="5"/>
      <c r="P331" s="5"/>
      <c r="Q331" s="5" t="s">
        <v>27</v>
      </c>
      <c r="R331" s="5"/>
      <c r="S331" s="5" t="s">
        <v>319</v>
      </c>
      <c r="T331" s="5"/>
      <c r="U331" s="7">
        <v>253.39</v>
      </c>
      <c r="V331" s="5"/>
      <c r="W331" s="7">
        <f>ROUND(W330+U331,5)</f>
        <v>87963.85</v>
      </c>
    </row>
    <row r="332" spans="1:23" x14ac:dyDescent="0.25">
      <c r="A332" s="5"/>
      <c r="B332" s="5"/>
      <c r="C332" s="5"/>
      <c r="D332" s="5"/>
      <c r="E332" s="5"/>
      <c r="F332" s="5"/>
      <c r="G332" s="5"/>
      <c r="H332" s="5"/>
      <c r="I332" s="5" t="s">
        <v>25</v>
      </c>
      <c r="J332" s="5"/>
      <c r="K332" s="6">
        <v>44223</v>
      </c>
      <c r="L332" s="5"/>
      <c r="M332" s="5"/>
      <c r="N332" s="5"/>
      <c r="O332" s="5"/>
      <c r="P332" s="5"/>
      <c r="Q332" s="5" t="s">
        <v>266</v>
      </c>
      <c r="R332" s="5"/>
      <c r="S332" s="5" t="s">
        <v>19</v>
      </c>
      <c r="T332" s="5"/>
      <c r="U332" s="7">
        <v>-520.83000000000004</v>
      </c>
      <c r="V332" s="5"/>
      <c r="W332" s="7">
        <f>ROUND(W331+U332,5)</f>
        <v>87443.02</v>
      </c>
    </row>
    <row r="333" spans="1:23" x14ac:dyDescent="0.25">
      <c r="A333" s="5"/>
      <c r="B333" s="5"/>
      <c r="C333" s="5"/>
      <c r="D333" s="5"/>
      <c r="E333" s="5"/>
      <c r="F333" s="5"/>
      <c r="G333" s="5"/>
      <c r="H333" s="5"/>
      <c r="I333" s="5" t="s">
        <v>25</v>
      </c>
      <c r="J333" s="5"/>
      <c r="K333" s="6">
        <v>44223</v>
      </c>
      <c r="L333" s="5"/>
      <c r="M333" s="5"/>
      <c r="N333" s="5"/>
      <c r="O333" s="5"/>
      <c r="P333" s="5"/>
      <c r="Q333" s="5" t="s">
        <v>213</v>
      </c>
      <c r="R333" s="5"/>
      <c r="S333" s="5" t="s">
        <v>8</v>
      </c>
      <c r="T333" s="5"/>
      <c r="U333" s="7">
        <v>-2000</v>
      </c>
      <c r="V333" s="5"/>
      <c r="W333" s="7">
        <f>ROUND(W332+U333,5)</f>
        <v>85443.02</v>
      </c>
    </row>
    <row r="334" spans="1:23" x14ac:dyDescent="0.25">
      <c r="A334" s="5"/>
      <c r="B334" s="5"/>
      <c r="C334" s="5"/>
      <c r="D334" s="5"/>
      <c r="E334" s="5"/>
      <c r="F334" s="5"/>
      <c r="G334" s="5"/>
      <c r="H334" s="5"/>
      <c r="I334" s="5" t="s">
        <v>25</v>
      </c>
      <c r="J334" s="5"/>
      <c r="K334" s="6">
        <v>44223</v>
      </c>
      <c r="L334" s="5"/>
      <c r="M334" s="5"/>
      <c r="N334" s="5"/>
      <c r="O334" s="5"/>
      <c r="P334" s="5"/>
      <c r="Q334" s="5" t="s">
        <v>255</v>
      </c>
      <c r="R334" s="5"/>
      <c r="S334" s="5" t="s">
        <v>15</v>
      </c>
      <c r="T334" s="5"/>
      <c r="U334" s="7">
        <v>-125</v>
      </c>
      <c r="V334" s="5"/>
      <c r="W334" s="7">
        <f>ROUND(W333+U334,5)</f>
        <v>85318.02</v>
      </c>
    </row>
    <row r="335" spans="1:23" x14ac:dyDescent="0.25">
      <c r="A335" s="5"/>
      <c r="B335" s="5"/>
      <c r="C335" s="5"/>
      <c r="D335" s="5"/>
      <c r="E335" s="5"/>
      <c r="F335" s="5"/>
      <c r="G335" s="5"/>
      <c r="H335" s="5"/>
      <c r="I335" s="5" t="s">
        <v>25</v>
      </c>
      <c r="J335" s="5"/>
      <c r="K335" s="6">
        <v>44223</v>
      </c>
      <c r="L335" s="5"/>
      <c r="M335" s="5"/>
      <c r="N335" s="5"/>
      <c r="O335" s="5"/>
      <c r="P335" s="5"/>
      <c r="Q335" s="5" t="s">
        <v>255</v>
      </c>
      <c r="R335" s="5"/>
      <c r="S335" s="5" t="s">
        <v>17</v>
      </c>
      <c r="T335" s="5"/>
      <c r="U335" s="7">
        <v>-125</v>
      </c>
      <c r="V335" s="5"/>
      <c r="W335" s="7">
        <f>ROUND(W334+U335,5)</f>
        <v>85193.02</v>
      </c>
    </row>
    <row r="336" spans="1:23" x14ac:dyDescent="0.25">
      <c r="A336" s="5"/>
      <c r="B336" s="5"/>
      <c r="C336" s="5"/>
      <c r="D336" s="5"/>
      <c r="E336" s="5"/>
      <c r="F336" s="5"/>
      <c r="G336" s="5"/>
      <c r="H336" s="5"/>
      <c r="I336" s="5" t="s">
        <v>25</v>
      </c>
      <c r="J336" s="5"/>
      <c r="K336" s="6">
        <v>44223</v>
      </c>
      <c r="L336" s="5"/>
      <c r="M336" s="5"/>
      <c r="N336" s="5"/>
      <c r="O336" s="5"/>
      <c r="P336" s="5"/>
      <c r="Q336" s="5" t="s">
        <v>229</v>
      </c>
      <c r="R336" s="5"/>
      <c r="S336" s="5" t="s">
        <v>10</v>
      </c>
      <c r="T336" s="5"/>
      <c r="U336" s="7">
        <v>-9695.77</v>
      </c>
      <c r="V336" s="5"/>
      <c r="W336" s="7">
        <f>ROUND(W335+U336,5)</f>
        <v>75497.25</v>
      </c>
    </row>
    <row r="337" spans="1:23" x14ac:dyDescent="0.25">
      <c r="A337" s="5"/>
      <c r="B337" s="5"/>
      <c r="C337" s="5"/>
      <c r="D337" s="5"/>
      <c r="E337" s="5"/>
      <c r="F337" s="5"/>
      <c r="G337" s="5"/>
      <c r="H337" s="5"/>
      <c r="I337" s="5" t="s">
        <v>25</v>
      </c>
      <c r="J337" s="5"/>
      <c r="K337" s="6">
        <v>44223</v>
      </c>
      <c r="L337" s="5"/>
      <c r="M337" s="5"/>
      <c r="N337" s="5"/>
      <c r="O337" s="5"/>
      <c r="P337" s="5"/>
      <c r="Q337" s="5" t="s">
        <v>241</v>
      </c>
      <c r="R337" s="5"/>
      <c r="S337" s="5" t="s">
        <v>12</v>
      </c>
      <c r="T337" s="5"/>
      <c r="U337" s="7">
        <v>-4000</v>
      </c>
      <c r="V337" s="5"/>
      <c r="W337" s="7">
        <f>ROUND(W336+U337,5)</f>
        <v>71497.25</v>
      </c>
    </row>
    <row r="338" spans="1:23" x14ac:dyDescent="0.25">
      <c r="A338" s="5"/>
      <c r="B338" s="5"/>
      <c r="C338" s="5"/>
      <c r="D338" s="5"/>
      <c r="E338" s="5"/>
      <c r="F338" s="5"/>
      <c r="G338" s="5"/>
      <c r="H338" s="5"/>
      <c r="I338" s="5" t="s">
        <v>27</v>
      </c>
      <c r="J338" s="5"/>
      <c r="K338" s="6">
        <v>44224</v>
      </c>
      <c r="L338" s="5"/>
      <c r="M338" s="5"/>
      <c r="N338" s="5"/>
      <c r="O338" s="5"/>
      <c r="P338" s="5"/>
      <c r="Q338" s="5" t="s">
        <v>27</v>
      </c>
      <c r="R338" s="5"/>
      <c r="S338" s="5" t="s">
        <v>319</v>
      </c>
      <c r="T338" s="5"/>
      <c r="U338" s="7">
        <v>412.57</v>
      </c>
      <c r="V338" s="5"/>
      <c r="W338" s="7">
        <f>ROUND(W337+U338,5)</f>
        <v>71909.820000000007</v>
      </c>
    </row>
    <row r="339" spans="1:23" x14ac:dyDescent="0.25">
      <c r="A339" s="5"/>
      <c r="B339" s="5"/>
      <c r="C339" s="5"/>
      <c r="D339" s="5"/>
      <c r="E339" s="5"/>
      <c r="F339" s="5"/>
      <c r="G339" s="5"/>
      <c r="H339" s="5"/>
      <c r="I339" s="5" t="s">
        <v>27</v>
      </c>
      <c r="J339" s="5"/>
      <c r="K339" s="6">
        <v>44224</v>
      </c>
      <c r="L339" s="5"/>
      <c r="M339" s="5"/>
      <c r="N339" s="5"/>
      <c r="O339" s="5"/>
      <c r="P339" s="5"/>
      <c r="Q339" s="5" t="s">
        <v>27</v>
      </c>
      <c r="R339" s="5"/>
      <c r="S339" s="5" t="s">
        <v>319</v>
      </c>
      <c r="T339" s="5"/>
      <c r="U339" s="7">
        <v>106.9</v>
      </c>
      <c r="V339" s="5"/>
      <c r="W339" s="7">
        <f>ROUND(W338+U339,5)</f>
        <v>72016.72</v>
      </c>
    </row>
    <row r="340" spans="1:23" x14ac:dyDescent="0.25">
      <c r="A340" s="5"/>
      <c r="B340" s="5"/>
      <c r="C340" s="5"/>
      <c r="D340" s="5"/>
      <c r="E340" s="5"/>
      <c r="F340" s="5"/>
      <c r="G340" s="5"/>
      <c r="H340" s="5"/>
      <c r="I340" s="5" t="s">
        <v>28</v>
      </c>
      <c r="J340" s="5"/>
      <c r="K340" s="6">
        <v>44225</v>
      </c>
      <c r="L340" s="5"/>
      <c r="M340" s="5" t="s">
        <v>34</v>
      </c>
      <c r="N340" s="5"/>
      <c r="O340" s="5" t="s">
        <v>208</v>
      </c>
      <c r="P340" s="5"/>
      <c r="Q340" s="5" t="s">
        <v>299</v>
      </c>
      <c r="R340" s="5"/>
      <c r="S340" s="5" t="s">
        <v>318</v>
      </c>
      <c r="T340" s="5"/>
      <c r="U340" s="7">
        <v>-4668.0600000000004</v>
      </c>
      <c r="V340" s="5"/>
      <c r="W340" s="7">
        <f>ROUND(W339+U340,5)</f>
        <v>67348.66</v>
      </c>
    </row>
    <row r="341" spans="1:23" x14ac:dyDescent="0.25">
      <c r="A341" s="5"/>
      <c r="B341" s="5"/>
      <c r="C341" s="5"/>
      <c r="D341" s="5"/>
      <c r="E341" s="5"/>
      <c r="F341" s="5"/>
      <c r="G341" s="5"/>
      <c r="H341" s="5"/>
      <c r="I341" s="5" t="s">
        <v>27</v>
      </c>
      <c r="J341" s="5"/>
      <c r="K341" s="6">
        <v>44228</v>
      </c>
      <c r="L341" s="5"/>
      <c r="M341" s="5"/>
      <c r="N341" s="5"/>
      <c r="O341" s="5"/>
      <c r="P341" s="5"/>
      <c r="Q341" s="5" t="s">
        <v>27</v>
      </c>
      <c r="R341" s="5"/>
      <c r="S341" s="5" t="s">
        <v>319</v>
      </c>
      <c r="T341" s="5"/>
      <c r="U341" s="7">
        <v>306.05</v>
      </c>
      <c r="V341" s="5"/>
      <c r="W341" s="7">
        <f>ROUND(W340+U341,5)</f>
        <v>67654.710000000006</v>
      </c>
    </row>
    <row r="342" spans="1:23" x14ac:dyDescent="0.25">
      <c r="A342" s="5"/>
      <c r="B342" s="5"/>
      <c r="C342" s="5"/>
      <c r="D342" s="5"/>
      <c r="E342" s="5"/>
      <c r="F342" s="5"/>
      <c r="G342" s="5"/>
      <c r="H342" s="5"/>
      <c r="I342" s="5" t="s">
        <v>27</v>
      </c>
      <c r="J342" s="5"/>
      <c r="K342" s="6">
        <v>44228</v>
      </c>
      <c r="L342" s="5"/>
      <c r="M342" s="5"/>
      <c r="N342" s="5"/>
      <c r="O342" s="5"/>
      <c r="P342" s="5"/>
      <c r="Q342" s="5" t="s">
        <v>27</v>
      </c>
      <c r="R342" s="5"/>
      <c r="S342" s="5" t="s">
        <v>319</v>
      </c>
      <c r="T342" s="5"/>
      <c r="U342" s="7">
        <v>89.05</v>
      </c>
      <c r="V342" s="5"/>
      <c r="W342" s="7">
        <f>ROUND(W341+U342,5)</f>
        <v>67743.759999999995</v>
      </c>
    </row>
    <row r="343" spans="1:23" x14ac:dyDescent="0.25">
      <c r="A343" s="5"/>
      <c r="B343" s="5"/>
      <c r="C343" s="5"/>
      <c r="D343" s="5"/>
      <c r="E343" s="5"/>
      <c r="F343" s="5"/>
      <c r="G343" s="5"/>
      <c r="H343" s="5"/>
      <c r="I343" s="5" t="s">
        <v>27</v>
      </c>
      <c r="J343" s="5"/>
      <c r="K343" s="6">
        <v>44228</v>
      </c>
      <c r="L343" s="5"/>
      <c r="M343" s="5"/>
      <c r="N343" s="5"/>
      <c r="O343" s="5"/>
      <c r="P343" s="5"/>
      <c r="Q343" s="5" t="s">
        <v>27</v>
      </c>
      <c r="R343" s="5"/>
      <c r="S343" s="5" t="s">
        <v>319</v>
      </c>
      <c r="T343" s="5"/>
      <c r="U343" s="7">
        <v>319.26</v>
      </c>
      <c r="V343" s="5"/>
      <c r="W343" s="7">
        <f>ROUND(W342+U343,5)</f>
        <v>68063.02</v>
      </c>
    </row>
    <row r="344" spans="1:23" x14ac:dyDescent="0.25">
      <c r="A344" s="5"/>
      <c r="B344" s="5"/>
      <c r="C344" s="5"/>
      <c r="D344" s="5"/>
      <c r="E344" s="5"/>
      <c r="F344" s="5"/>
      <c r="G344" s="5"/>
      <c r="H344" s="5"/>
      <c r="I344" s="5" t="s">
        <v>27</v>
      </c>
      <c r="J344" s="5"/>
      <c r="K344" s="6">
        <v>44228</v>
      </c>
      <c r="L344" s="5"/>
      <c r="M344" s="5"/>
      <c r="N344" s="5"/>
      <c r="O344" s="5"/>
      <c r="P344" s="5"/>
      <c r="Q344" s="5" t="s">
        <v>27</v>
      </c>
      <c r="R344" s="5"/>
      <c r="S344" s="5" t="s">
        <v>319</v>
      </c>
      <c r="T344" s="5"/>
      <c r="U344" s="7">
        <v>45.81</v>
      </c>
      <c r="V344" s="5"/>
      <c r="W344" s="7">
        <f>ROUND(W343+U344,5)</f>
        <v>68108.83</v>
      </c>
    </row>
    <row r="345" spans="1:23" x14ac:dyDescent="0.25">
      <c r="A345" s="5"/>
      <c r="B345" s="5"/>
      <c r="C345" s="5"/>
      <c r="D345" s="5"/>
      <c r="E345" s="5"/>
      <c r="F345" s="5"/>
      <c r="G345" s="5"/>
      <c r="H345" s="5"/>
      <c r="I345" s="5" t="s">
        <v>27</v>
      </c>
      <c r="J345" s="5"/>
      <c r="K345" s="6">
        <v>44228</v>
      </c>
      <c r="L345" s="5"/>
      <c r="M345" s="5"/>
      <c r="N345" s="5"/>
      <c r="O345" s="5"/>
      <c r="P345" s="5"/>
      <c r="Q345" s="5" t="s">
        <v>27</v>
      </c>
      <c r="R345" s="5"/>
      <c r="S345" s="5" t="s">
        <v>319</v>
      </c>
      <c r="T345" s="5"/>
      <c r="U345" s="7">
        <v>527.54999999999995</v>
      </c>
      <c r="V345" s="5"/>
      <c r="W345" s="7">
        <f>ROUND(W344+U345,5)</f>
        <v>68636.38</v>
      </c>
    </row>
    <row r="346" spans="1:23" x14ac:dyDescent="0.25">
      <c r="A346" s="5"/>
      <c r="B346" s="5"/>
      <c r="C346" s="5"/>
      <c r="D346" s="5"/>
      <c r="E346" s="5"/>
      <c r="F346" s="5"/>
      <c r="G346" s="5"/>
      <c r="H346" s="5"/>
      <c r="I346" s="5" t="s">
        <v>27</v>
      </c>
      <c r="J346" s="5"/>
      <c r="K346" s="6">
        <v>44228</v>
      </c>
      <c r="L346" s="5"/>
      <c r="M346" s="5"/>
      <c r="N346" s="5"/>
      <c r="O346" s="5"/>
      <c r="P346" s="5"/>
      <c r="Q346" s="5" t="s">
        <v>27</v>
      </c>
      <c r="R346" s="5"/>
      <c r="S346" s="5" t="s">
        <v>319</v>
      </c>
      <c r="T346" s="5"/>
      <c r="U346" s="7">
        <v>417.17</v>
      </c>
      <c r="V346" s="5"/>
      <c r="W346" s="7">
        <f>ROUND(W345+U346,5)</f>
        <v>69053.55</v>
      </c>
    </row>
    <row r="347" spans="1:23" x14ac:dyDescent="0.25">
      <c r="A347" s="5"/>
      <c r="B347" s="5"/>
      <c r="C347" s="5"/>
      <c r="D347" s="5"/>
      <c r="E347" s="5"/>
      <c r="F347" s="5"/>
      <c r="G347" s="5"/>
      <c r="H347" s="5"/>
      <c r="I347" s="5" t="s">
        <v>27</v>
      </c>
      <c r="J347" s="5"/>
      <c r="K347" s="6">
        <v>44229</v>
      </c>
      <c r="L347" s="5"/>
      <c r="M347" s="5"/>
      <c r="N347" s="5"/>
      <c r="O347" s="5"/>
      <c r="P347" s="5"/>
      <c r="Q347" s="5" t="s">
        <v>27</v>
      </c>
      <c r="R347" s="5"/>
      <c r="S347" s="5" t="s">
        <v>319</v>
      </c>
      <c r="T347" s="5"/>
      <c r="U347" s="7">
        <v>243.81</v>
      </c>
      <c r="V347" s="5"/>
      <c r="W347" s="7">
        <f>ROUND(W346+U347,5)</f>
        <v>69297.36</v>
      </c>
    </row>
    <row r="348" spans="1:23" x14ac:dyDescent="0.25">
      <c r="A348" s="5"/>
      <c r="B348" s="5"/>
      <c r="C348" s="5"/>
      <c r="D348" s="5"/>
      <c r="E348" s="5"/>
      <c r="F348" s="5"/>
      <c r="G348" s="5"/>
      <c r="H348" s="5"/>
      <c r="I348" s="5" t="s">
        <v>27</v>
      </c>
      <c r="J348" s="5"/>
      <c r="K348" s="6">
        <v>44229</v>
      </c>
      <c r="L348" s="5"/>
      <c r="M348" s="5"/>
      <c r="N348" s="5"/>
      <c r="O348" s="5"/>
      <c r="P348" s="5"/>
      <c r="Q348" s="5" t="s">
        <v>27</v>
      </c>
      <c r="R348" s="5"/>
      <c r="S348" s="5" t="s">
        <v>319</v>
      </c>
      <c r="T348" s="5"/>
      <c r="U348" s="7">
        <v>183.26</v>
      </c>
      <c r="V348" s="5"/>
      <c r="W348" s="7">
        <f>ROUND(W347+U348,5)</f>
        <v>69480.62</v>
      </c>
    </row>
    <row r="349" spans="1:23" x14ac:dyDescent="0.25">
      <c r="A349" s="5"/>
      <c r="B349" s="5"/>
      <c r="C349" s="5"/>
      <c r="D349" s="5"/>
      <c r="E349" s="5"/>
      <c r="F349" s="5"/>
      <c r="G349" s="5"/>
      <c r="H349" s="5"/>
      <c r="I349" s="5" t="s">
        <v>27</v>
      </c>
      <c r="J349" s="5"/>
      <c r="K349" s="6">
        <v>44229</v>
      </c>
      <c r="L349" s="5"/>
      <c r="M349" s="5"/>
      <c r="N349" s="5"/>
      <c r="O349" s="5"/>
      <c r="P349" s="5"/>
      <c r="Q349" s="5" t="s">
        <v>27</v>
      </c>
      <c r="R349" s="5"/>
      <c r="S349" s="5" t="s">
        <v>319</v>
      </c>
      <c r="T349" s="5"/>
      <c r="U349" s="7">
        <v>61.09</v>
      </c>
      <c r="V349" s="5"/>
      <c r="W349" s="7">
        <f>ROUND(W348+U349,5)</f>
        <v>69541.710000000006</v>
      </c>
    </row>
    <row r="350" spans="1:23" x14ac:dyDescent="0.25">
      <c r="A350" s="5"/>
      <c r="B350" s="5"/>
      <c r="C350" s="5"/>
      <c r="D350" s="5"/>
      <c r="E350" s="5"/>
      <c r="F350" s="5"/>
      <c r="G350" s="5"/>
      <c r="H350" s="5"/>
      <c r="I350" s="5" t="s">
        <v>27</v>
      </c>
      <c r="J350" s="5"/>
      <c r="K350" s="6">
        <v>44230</v>
      </c>
      <c r="L350" s="5"/>
      <c r="M350" s="5"/>
      <c r="N350" s="5"/>
      <c r="O350" s="5"/>
      <c r="P350" s="5"/>
      <c r="Q350" s="5" t="s">
        <v>27</v>
      </c>
      <c r="R350" s="5"/>
      <c r="S350" s="5" t="s">
        <v>319</v>
      </c>
      <c r="T350" s="5"/>
      <c r="U350" s="7">
        <v>277.85000000000002</v>
      </c>
      <c r="V350" s="5"/>
      <c r="W350" s="7">
        <f>ROUND(W349+U350,5)</f>
        <v>69819.56</v>
      </c>
    </row>
    <row r="351" spans="1:23" x14ac:dyDescent="0.25">
      <c r="A351" s="5"/>
      <c r="B351" s="5"/>
      <c r="C351" s="5"/>
      <c r="D351" s="5"/>
      <c r="E351" s="5"/>
      <c r="F351" s="5"/>
      <c r="G351" s="5"/>
      <c r="H351" s="5"/>
      <c r="I351" s="5" t="s">
        <v>27</v>
      </c>
      <c r="J351" s="5"/>
      <c r="K351" s="6">
        <v>44230</v>
      </c>
      <c r="L351" s="5"/>
      <c r="M351" s="5"/>
      <c r="N351" s="5"/>
      <c r="O351" s="5"/>
      <c r="P351" s="5"/>
      <c r="Q351" s="5" t="s">
        <v>27</v>
      </c>
      <c r="R351" s="5"/>
      <c r="S351" s="5" t="s">
        <v>319</v>
      </c>
      <c r="T351" s="5"/>
      <c r="U351" s="7">
        <v>106.9</v>
      </c>
      <c r="V351" s="5"/>
      <c r="W351" s="7">
        <f>ROUND(W350+U351,5)</f>
        <v>69926.460000000006</v>
      </c>
    </row>
    <row r="352" spans="1:23" x14ac:dyDescent="0.25">
      <c r="A352" s="5"/>
      <c r="B352" s="5"/>
      <c r="C352" s="5"/>
      <c r="D352" s="5"/>
      <c r="E352" s="5"/>
      <c r="F352" s="5"/>
      <c r="G352" s="5"/>
      <c r="H352" s="5"/>
      <c r="I352" s="5" t="s">
        <v>27</v>
      </c>
      <c r="J352" s="5"/>
      <c r="K352" s="6">
        <v>44230</v>
      </c>
      <c r="L352" s="5"/>
      <c r="M352" s="5"/>
      <c r="N352" s="5"/>
      <c r="O352" s="5"/>
      <c r="P352" s="5"/>
      <c r="Q352" s="5" t="s">
        <v>27</v>
      </c>
      <c r="R352" s="5"/>
      <c r="S352" s="5" t="s">
        <v>319</v>
      </c>
      <c r="T352" s="5"/>
      <c r="U352" s="7">
        <v>269.07</v>
      </c>
      <c r="V352" s="5"/>
      <c r="W352" s="7">
        <f>ROUND(W351+U352,5)</f>
        <v>70195.53</v>
      </c>
    </row>
    <row r="353" spans="1:23" x14ac:dyDescent="0.25">
      <c r="A353" s="5"/>
      <c r="B353" s="5"/>
      <c r="C353" s="5"/>
      <c r="D353" s="5"/>
      <c r="E353" s="5"/>
      <c r="F353" s="5"/>
      <c r="G353" s="5"/>
      <c r="H353" s="5"/>
      <c r="I353" s="5" t="s">
        <v>27</v>
      </c>
      <c r="J353" s="5"/>
      <c r="K353" s="6">
        <v>44230</v>
      </c>
      <c r="L353" s="5"/>
      <c r="M353" s="5"/>
      <c r="N353" s="5"/>
      <c r="O353" s="5"/>
      <c r="P353" s="5"/>
      <c r="Q353" s="5" t="s">
        <v>27</v>
      </c>
      <c r="R353" s="5"/>
      <c r="S353" s="5" t="s">
        <v>319</v>
      </c>
      <c r="T353" s="5"/>
      <c r="U353" s="7">
        <v>1376.56</v>
      </c>
      <c r="V353" s="5"/>
      <c r="W353" s="7">
        <f>ROUND(W352+U353,5)</f>
        <v>71572.09</v>
      </c>
    </row>
    <row r="354" spans="1:23" x14ac:dyDescent="0.25">
      <c r="A354" s="5"/>
      <c r="B354" s="5"/>
      <c r="C354" s="5"/>
      <c r="D354" s="5"/>
      <c r="E354" s="5"/>
      <c r="F354" s="5"/>
      <c r="G354" s="5"/>
      <c r="H354" s="5"/>
      <c r="I354" s="5" t="s">
        <v>27</v>
      </c>
      <c r="J354" s="5"/>
      <c r="K354" s="6">
        <v>44230</v>
      </c>
      <c r="L354" s="5"/>
      <c r="M354" s="5"/>
      <c r="N354" s="5"/>
      <c r="O354" s="5"/>
      <c r="P354" s="5"/>
      <c r="Q354" s="5" t="s">
        <v>27</v>
      </c>
      <c r="R354" s="5"/>
      <c r="S354" s="5" t="s">
        <v>319</v>
      </c>
      <c r="T354" s="5"/>
      <c r="U354" s="7">
        <v>1623.46</v>
      </c>
      <c r="V354" s="5"/>
      <c r="W354" s="7">
        <f>ROUND(W353+U354,5)</f>
        <v>73195.55</v>
      </c>
    </row>
    <row r="355" spans="1:23" x14ac:dyDescent="0.25">
      <c r="A355" s="5"/>
      <c r="B355" s="5"/>
      <c r="C355" s="5"/>
      <c r="D355" s="5"/>
      <c r="E355" s="5"/>
      <c r="F355" s="5"/>
      <c r="G355" s="5"/>
      <c r="H355" s="5"/>
      <c r="I355" s="5" t="s">
        <v>27</v>
      </c>
      <c r="J355" s="5"/>
      <c r="K355" s="6">
        <v>44230</v>
      </c>
      <c r="L355" s="5"/>
      <c r="M355" s="5"/>
      <c r="N355" s="5"/>
      <c r="O355" s="5"/>
      <c r="P355" s="5"/>
      <c r="Q355" s="5" t="s">
        <v>27</v>
      </c>
      <c r="R355" s="5"/>
      <c r="S355" s="5" t="s">
        <v>319</v>
      </c>
      <c r="T355" s="5"/>
      <c r="U355" s="7">
        <v>1593.85</v>
      </c>
      <c r="V355" s="5"/>
      <c r="W355" s="7">
        <f>ROUND(W354+U355,5)</f>
        <v>74789.399999999994</v>
      </c>
    </row>
    <row r="356" spans="1:23" x14ac:dyDescent="0.25">
      <c r="A356" s="5"/>
      <c r="B356" s="5"/>
      <c r="C356" s="5"/>
      <c r="D356" s="5"/>
      <c r="E356" s="5"/>
      <c r="F356" s="5"/>
      <c r="G356" s="5"/>
      <c r="H356" s="5"/>
      <c r="I356" s="5" t="s">
        <v>27</v>
      </c>
      <c r="J356" s="5"/>
      <c r="K356" s="6">
        <v>44230</v>
      </c>
      <c r="L356" s="5"/>
      <c r="M356" s="5"/>
      <c r="N356" s="5"/>
      <c r="O356" s="5"/>
      <c r="P356" s="5"/>
      <c r="Q356" s="5" t="s">
        <v>27</v>
      </c>
      <c r="R356" s="5"/>
      <c r="S356" s="5" t="s">
        <v>319</v>
      </c>
      <c r="T356" s="5"/>
      <c r="U356" s="7">
        <v>1667.33</v>
      </c>
      <c r="V356" s="5"/>
      <c r="W356" s="7">
        <f>ROUND(W355+U356,5)</f>
        <v>76456.73</v>
      </c>
    </row>
    <row r="357" spans="1:23" x14ac:dyDescent="0.25">
      <c r="A357" s="5"/>
      <c r="B357" s="5"/>
      <c r="C357" s="5"/>
      <c r="D357" s="5"/>
      <c r="E357" s="5"/>
      <c r="F357" s="5"/>
      <c r="G357" s="5"/>
      <c r="H357" s="5"/>
      <c r="I357" s="5" t="s">
        <v>27</v>
      </c>
      <c r="J357" s="5"/>
      <c r="K357" s="6">
        <v>44230</v>
      </c>
      <c r="L357" s="5"/>
      <c r="M357" s="5"/>
      <c r="N357" s="5"/>
      <c r="O357" s="5"/>
      <c r="P357" s="5"/>
      <c r="Q357" s="5" t="s">
        <v>27</v>
      </c>
      <c r="R357" s="5"/>
      <c r="S357" s="5" t="s">
        <v>319</v>
      </c>
      <c r="T357" s="5"/>
      <c r="U357" s="7">
        <v>2266.48</v>
      </c>
      <c r="V357" s="5"/>
      <c r="W357" s="7">
        <f>ROUND(W356+U357,5)</f>
        <v>78723.210000000006</v>
      </c>
    </row>
    <row r="358" spans="1:23" x14ac:dyDescent="0.25">
      <c r="A358" s="5"/>
      <c r="B358" s="5"/>
      <c r="C358" s="5"/>
      <c r="D358" s="5"/>
      <c r="E358" s="5"/>
      <c r="F358" s="5"/>
      <c r="G358" s="5"/>
      <c r="H358" s="5"/>
      <c r="I358" s="5" t="s">
        <v>27</v>
      </c>
      <c r="J358" s="5"/>
      <c r="K358" s="6">
        <v>44230</v>
      </c>
      <c r="L358" s="5"/>
      <c r="M358" s="5"/>
      <c r="N358" s="5"/>
      <c r="O358" s="5"/>
      <c r="P358" s="5"/>
      <c r="Q358" s="5" t="s">
        <v>27</v>
      </c>
      <c r="R358" s="5"/>
      <c r="S358" s="5" t="s">
        <v>319</v>
      </c>
      <c r="T358" s="5"/>
      <c r="U358" s="7">
        <v>1392.99</v>
      </c>
      <c r="V358" s="5"/>
      <c r="W358" s="7">
        <f>ROUND(W357+U358,5)</f>
        <v>80116.2</v>
      </c>
    </row>
    <row r="359" spans="1:23" x14ac:dyDescent="0.25">
      <c r="A359" s="5"/>
      <c r="B359" s="5"/>
      <c r="C359" s="5"/>
      <c r="D359" s="5"/>
      <c r="E359" s="5"/>
      <c r="F359" s="5"/>
      <c r="G359" s="5"/>
      <c r="H359" s="5"/>
      <c r="I359" s="5" t="s">
        <v>27</v>
      </c>
      <c r="J359" s="5"/>
      <c r="K359" s="6">
        <v>44230</v>
      </c>
      <c r="L359" s="5"/>
      <c r="M359" s="5"/>
      <c r="N359" s="5"/>
      <c r="O359" s="5"/>
      <c r="P359" s="5"/>
      <c r="Q359" s="5" t="s">
        <v>27</v>
      </c>
      <c r="R359" s="5"/>
      <c r="S359" s="5" t="s">
        <v>319</v>
      </c>
      <c r="T359" s="5"/>
      <c r="U359" s="7">
        <v>1963.75</v>
      </c>
      <c r="V359" s="5"/>
      <c r="W359" s="7">
        <f>ROUND(W358+U359,5)</f>
        <v>82079.95</v>
      </c>
    </row>
    <row r="360" spans="1:23" x14ac:dyDescent="0.25">
      <c r="A360" s="5"/>
      <c r="B360" s="5"/>
      <c r="C360" s="5"/>
      <c r="D360" s="5"/>
      <c r="E360" s="5"/>
      <c r="F360" s="5"/>
      <c r="G360" s="5"/>
      <c r="H360" s="5"/>
      <c r="I360" s="5" t="s">
        <v>28</v>
      </c>
      <c r="J360" s="5"/>
      <c r="K360" s="6">
        <v>44230</v>
      </c>
      <c r="L360" s="5"/>
      <c r="M360" s="5" t="s">
        <v>93</v>
      </c>
      <c r="N360" s="5"/>
      <c r="O360" s="5" t="s">
        <v>172</v>
      </c>
      <c r="P360" s="5"/>
      <c r="Q360" s="5" t="s">
        <v>300</v>
      </c>
      <c r="R360" s="5"/>
      <c r="S360" s="5" t="s">
        <v>318</v>
      </c>
      <c r="T360" s="5"/>
      <c r="U360" s="7">
        <v>-516.26</v>
      </c>
      <c r="V360" s="5"/>
      <c r="W360" s="7">
        <f>ROUND(W359+U360,5)</f>
        <v>81563.69</v>
      </c>
    </row>
    <row r="361" spans="1:23" x14ac:dyDescent="0.25">
      <c r="A361" s="5"/>
      <c r="B361" s="5"/>
      <c r="C361" s="5"/>
      <c r="D361" s="5"/>
      <c r="E361" s="5"/>
      <c r="F361" s="5"/>
      <c r="G361" s="5"/>
      <c r="H361" s="5"/>
      <c r="I361" s="5" t="s">
        <v>28</v>
      </c>
      <c r="J361" s="5"/>
      <c r="K361" s="6">
        <v>44230</v>
      </c>
      <c r="L361" s="5"/>
      <c r="M361" s="5" t="s">
        <v>94</v>
      </c>
      <c r="N361" s="5"/>
      <c r="O361" s="5" t="s">
        <v>161</v>
      </c>
      <c r="P361" s="5"/>
      <c r="Q361" s="5" t="s">
        <v>275</v>
      </c>
      <c r="R361" s="5"/>
      <c r="S361" s="5" t="s">
        <v>318</v>
      </c>
      <c r="T361" s="5"/>
      <c r="U361" s="7">
        <v>-162.91</v>
      </c>
      <c r="V361" s="5"/>
      <c r="W361" s="7">
        <f>ROUND(W360+U361,5)</f>
        <v>81400.78</v>
      </c>
    </row>
    <row r="362" spans="1:23" x14ac:dyDescent="0.25">
      <c r="A362" s="5"/>
      <c r="B362" s="5"/>
      <c r="C362" s="5"/>
      <c r="D362" s="5"/>
      <c r="E362" s="5"/>
      <c r="F362" s="5"/>
      <c r="G362" s="5"/>
      <c r="H362" s="5"/>
      <c r="I362" s="5" t="s">
        <v>28</v>
      </c>
      <c r="J362" s="5"/>
      <c r="K362" s="6">
        <v>44230</v>
      </c>
      <c r="L362" s="5"/>
      <c r="M362" s="5" t="s">
        <v>95</v>
      </c>
      <c r="N362" s="5"/>
      <c r="O362" s="5" t="s">
        <v>162</v>
      </c>
      <c r="P362" s="5"/>
      <c r="Q362" s="5" t="s">
        <v>300</v>
      </c>
      <c r="R362" s="5"/>
      <c r="S362" s="5" t="s">
        <v>318</v>
      </c>
      <c r="T362" s="5"/>
      <c r="U362" s="7">
        <v>-981.64</v>
      </c>
      <c r="V362" s="5"/>
      <c r="W362" s="7">
        <f>ROUND(W361+U362,5)</f>
        <v>80419.14</v>
      </c>
    </row>
    <row r="363" spans="1:23" x14ac:dyDescent="0.25">
      <c r="A363" s="5"/>
      <c r="B363" s="5"/>
      <c r="C363" s="5"/>
      <c r="D363" s="5"/>
      <c r="E363" s="5"/>
      <c r="F363" s="5"/>
      <c r="G363" s="5"/>
      <c r="H363" s="5"/>
      <c r="I363" s="5" t="s">
        <v>28</v>
      </c>
      <c r="J363" s="5"/>
      <c r="K363" s="6">
        <v>44230</v>
      </c>
      <c r="L363" s="5"/>
      <c r="M363" s="5" t="s">
        <v>96</v>
      </c>
      <c r="N363" s="5"/>
      <c r="O363" s="5" t="s">
        <v>171</v>
      </c>
      <c r="P363" s="5"/>
      <c r="Q363" s="5" t="s">
        <v>278</v>
      </c>
      <c r="R363" s="5"/>
      <c r="S363" s="5" t="s">
        <v>318</v>
      </c>
      <c r="T363" s="5"/>
      <c r="U363" s="7">
        <v>-58.39</v>
      </c>
      <c r="V363" s="5"/>
      <c r="W363" s="7">
        <f>ROUND(W362+U363,5)</f>
        <v>80360.75</v>
      </c>
    </row>
    <row r="364" spans="1:23" x14ac:dyDescent="0.25">
      <c r="A364" s="5"/>
      <c r="B364" s="5"/>
      <c r="C364" s="5"/>
      <c r="D364" s="5"/>
      <c r="E364" s="5"/>
      <c r="F364" s="5"/>
      <c r="G364" s="5"/>
      <c r="H364" s="5"/>
      <c r="I364" s="5" t="s">
        <v>28</v>
      </c>
      <c r="J364" s="5"/>
      <c r="K364" s="6">
        <v>44230</v>
      </c>
      <c r="L364" s="5"/>
      <c r="M364" s="5" t="s">
        <v>97</v>
      </c>
      <c r="N364" s="5"/>
      <c r="O364" s="5" t="s">
        <v>163</v>
      </c>
      <c r="P364" s="5"/>
      <c r="Q364" s="5" t="s">
        <v>277</v>
      </c>
      <c r="R364" s="5"/>
      <c r="S364" s="5" t="s">
        <v>318</v>
      </c>
      <c r="T364" s="5"/>
      <c r="U364" s="7">
        <v>-103.99</v>
      </c>
      <c r="V364" s="5"/>
      <c r="W364" s="7">
        <f>ROUND(W363+U364,5)</f>
        <v>80256.759999999995</v>
      </c>
    </row>
    <row r="365" spans="1:23" x14ac:dyDescent="0.25">
      <c r="A365" s="5"/>
      <c r="B365" s="5"/>
      <c r="C365" s="5"/>
      <c r="D365" s="5"/>
      <c r="E365" s="5"/>
      <c r="F365" s="5"/>
      <c r="G365" s="5"/>
      <c r="H365" s="5"/>
      <c r="I365" s="5" t="s">
        <v>28</v>
      </c>
      <c r="J365" s="5"/>
      <c r="K365" s="6">
        <v>44230</v>
      </c>
      <c r="L365" s="5"/>
      <c r="M365" s="5" t="s">
        <v>98</v>
      </c>
      <c r="N365" s="5"/>
      <c r="O365" s="5" t="s">
        <v>164</v>
      </c>
      <c r="P365" s="5"/>
      <c r="Q365" s="5" t="s">
        <v>300</v>
      </c>
      <c r="R365" s="5"/>
      <c r="S365" s="5" t="s">
        <v>318</v>
      </c>
      <c r="T365" s="5"/>
      <c r="U365" s="7">
        <v>-1598.27</v>
      </c>
      <c r="V365" s="5"/>
      <c r="W365" s="7">
        <f>ROUND(W364+U365,5)</f>
        <v>78658.490000000005</v>
      </c>
    </row>
    <row r="366" spans="1:23" x14ac:dyDescent="0.25">
      <c r="A366" s="5"/>
      <c r="B366" s="5"/>
      <c r="C366" s="5"/>
      <c r="D366" s="5"/>
      <c r="E366" s="5"/>
      <c r="F366" s="5"/>
      <c r="G366" s="5"/>
      <c r="H366" s="5"/>
      <c r="I366" s="5" t="s">
        <v>28</v>
      </c>
      <c r="J366" s="5"/>
      <c r="K366" s="6">
        <v>44230</v>
      </c>
      <c r="L366" s="5"/>
      <c r="M366" s="5" t="s">
        <v>99</v>
      </c>
      <c r="N366" s="5"/>
      <c r="O366" s="5" t="s">
        <v>165</v>
      </c>
      <c r="P366" s="5"/>
      <c r="Q366" s="5"/>
      <c r="R366" s="5"/>
      <c r="S366" s="5" t="s">
        <v>318</v>
      </c>
      <c r="T366" s="5"/>
      <c r="U366" s="7">
        <v>-29525.97</v>
      </c>
      <c r="V366" s="5"/>
      <c r="W366" s="7">
        <f>ROUND(W365+U366,5)</f>
        <v>49132.52</v>
      </c>
    </row>
    <row r="367" spans="1:23" x14ac:dyDescent="0.25">
      <c r="A367" s="5"/>
      <c r="B367" s="5"/>
      <c r="C367" s="5"/>
      <c r="D367" s="5"/>
      <c r="E367" s="5"/>
      <c r="F367" s="5"/>
      <c r="G367" s="5"/>
      <c r="H367" s="5"/>
      <c r="I367" s="5" t="s">
        <v>28</v>
      </c>
      <c r="J367" s="5"/>
      <c r="K367" s="6">
        <v>44230</v>
      </c>
      <c r="L367" s="5"/>
      <c r="M367" s="5" t="s">
        <v>100</v>
      </c>
      <c r="N367" s="5"/>
      <c r="O367" s="5" t="s">
        <v>166</v>
      </c>
      <c r="P367" s="5"/>
      <c r="Q367" s="5"/>
      <c r="R367" s="5"/>
      <c r="S367" s="5" t="s">
        <v>318</v>
      </c>
      <c r="T367" s="5"/>
      <c r="U367" s="7">
        <v>-9365.52</v>
      </c>
      <c r="V367" s="5"/>
      <c r="W367" s="7">
        <f>ROUND(W366+U367,5)</f>
        <v>39767</v>
      </c>
    </row>
    <row r="368" spans="1:23" x14ac:dyDescent="0.25">
      <c r="A368" s="5"/>
      <c r="B368" s="5"/>
      <c r="C368" s="5"/>
      <c r="D368" s="5"/>
      <c r="E368" s="5"/>
      <c r="F368" s="5"/>
      <c r="G368" s="5"/>
      <c r="H368" s="5"/>
      <c r="I368" s="5" t="s">
        <v>28</v>
      </c>
      <c r="J368" s="5"/>
      <c r="K368" s="6">
        <v>44230</v>
      </c>
      <c r="L368" s="5"/>
      <c r="M368" s="5" t="s">
        <v>101</v>
      </c>
      <c r="N368" s="5"/>
      <c r="O368" s="5" t="s">
        <v>167</v>
      </c>
      <c r="P368" s="5"/>
      <c r="Q368" s="5" t="s">
        <v>300</v>
      </c>
      <c r="R368" s="5"/>
      <c r="S368" s="5" t="s">
        <v>318</v>
      </c>
      <c r="T368" s="5"/>
      <c r="U368" s="7">
        <v>-323.02</v>
      </c>
      <c r="V368" s="5"/>
      <c r="W368" s="7">
        <f>ROUND(W367+U368,5)</f>
        <v>39443.980000000003</v>
      </c>
    </row>
    <row r="369" spans="1:23" x14ac:dyDescent="0.25">
      <c r="A369" s="5"/>
      <c r="B369" s="5"/>
      <c r="C369" s="5"/>
      <c r="D369" s="5"/>
      <c r="E369" s="5"/>
      <c r="F369" s="5"/>
      <c r="G369" s="5"/>
      <c r="H369" s="5"/>
      <c r="I369" s="5" t="s">
        <v>28</v>
      </c>
      <c r="J369" s="5"/>
      <c r="K369" s="6">
        <v>44230</v>
      </c>
      <c r="L369" s="5"/>
      <c r="M369" s="5" t="s">
        <v>102</v>
      </c>
      <c r="N369" s="5"/>
      <c r="O369" s="5" t="s">
        <v>168</v>
      </c>
      <c r="P369" s="5"/>
      <c r="Q369" s="5"/>
      <c r="R369" s="5"/>
      <c r="S369" s="5" t="s">
        <v>318</v>
      </c>
      <c r="T369" s="5"/>
      <c r="U369" s="7">
        <v>-3536.57</v>
      </c>
      <c r="V369" s="5"/>
      <c r="W369" s="7">
        <f>ROUND(W368+U369,5)</f>
        <v>35907.410000000003</v>
      </c>
    </row>
    <row r="370" spans="1:23" x14ac:dyDescent="0.25">
      <c r="A370" s="5"/>
      <c r="B370" s="5"/>
      <c r="C370" s="5"/>
      <c r="D370" s="5"/>
      <c r="E370" s="5"/>
      <c r="F370" s="5"/>
      <c r="G370" s="5"/>
      <c r="H370" s="5"/>
      <c r="I370" s="5" t="s">
        <v>28</v>
      </c>
      <c r="J370" s="5"/>
      <c r="K370" s="6">
        <v>44230</v>
      </c>
      <c r="L370" s="5"/>
      <c r="M370" s="5" t="s">
        <v>103</v>
      </c>
      <c r="N370" s="5"/>
      <c r="O370" s="5" t="s">
        <v>169</v>
      </c>
      <c r="P370" s="5"/>
      <c r="Q370" s="5" t="s">
        <v>300</v>
      </c>
      <c r="R370" s="5"/>
      <c r="S370" s="5" t="s">
        <v>318</v>
      </c>
      <c r="T370" s="5"/>
      <c r="U370" s="7">
        <v>-443.93</v>
      </c>
      <c r="V370" s="5"/>
      <c r="W370" s="7">
        <f>ROUND(W369+U370,5)</f>
        <v>35463.480000000003</v>
      </c>
    </row>
    <row r="371" spans="1:23" x14ac:dyDescent="0.25">
      <c r="A371" s="5"/>
      <c r="B371" s="5"/>
      <c r="C371" s="5"/>
      <c r="D371" s="5"/>
      <c r="E371" s="5"/>
      <c r="F371" s="5"/>
      <c r="G371" s="5"/>
      <c r="H371" s="5"/>
      <c r="I371" s="5" t="s">
        <v>28</v>
      </c>
      <c r="J371" s="5"/>
      <c r="K371" s="6">
        <v>44230</v>
      </c>
      <c r="L371" s="5"/>
      <c r="M371" s="5" t="s">
        <v>104</v>
      </c>
      <c r="N371" s="5"/>
      <c r="O371" s="5" t="s">
        <v>170</v>
      </c>
      <c r="P371" s="5"/>
      <c r="Q371" s="5" t="s">
        <v>300</v>
      </c>
      <c r="R371" s="5"/>
      <c r="S371" s="5" t="s">
        <v>318</v>
      </c>
      <c r="T371" s="5"/>
      <c r="U371" s="7">
        <v>-928.22</v>
      </c>
      <c r="V371" s="5"/>
      <c r="W371" s="7">
        <f>ROUND(W370+U371,5)</f>
        <v>34535.26</v>
      </c>
    </row>
    <row r="372" spans="1:23" x14ac:dyDescent="0.25">
      <c r="A372" s="5"/>
      <c r="B372" s="5"/>
      <c r="C372" s="5"/>
      <c r="D372" s="5"/>
      <c r="E372" s="5"/>
      <c r="F372" s="5"/>
      <c r="G372" s="5"/>
      <c r="H372" s="5"/>
      <c r="I372" s="5" t="s">
        <v>28</v>
      </c>
      <c r="J372" s="5"/>
      <c r="K372" s="6">
        <v>44230</v>
      </c>
      <c r="L372" s="5"/>
      <c r="M372" s="5" t="s">
        <v>105</v>
      </c>
      <c r="N372" s="5"/>
      <c r="O372" s="5" t="s">
        <v>173</v>
      </c>
      <c r="P372" s="5"/>
      <c r="Q372" s="5" t="s">
        <v>301</v>
      </c>
      <c r="R372" s="5"/>
      <c r="S372" s="5" t="s">
        <v>318</v>
      </c>
      <c r="T372" s="5"/>
      <c r="U372" s="7">
        <v>-2082.1799999999998</v>
      </c>
      <c r="V372" s="5"/>
      <c r="W372" s="7">
        <f>ROUND(W371+U372,5)</f>
        <v>32453.08</v>
      </c>
    </row>
    <row r="373" spans="1:23" x14ac:dyDescent="0.25">
      <c r="A373" s="5"/>
      <c r="B373" s="5"/>
      <c r="C373" s="5"/>
      <c r="D373" s="5"/>
      <c r="E373" s="5"/>
      <c r="F373" s="5"/>
      <c r="G373" s="5"/>
      <c r="H373" s="5"/>
      <c r="I373" s="5" t="s">
        <v>28</v>
      </c>
      <c r="J373" s="5"/>
      <c r="K373" s="6">
        <v>44230</v>
      </c>
      <c r="L373" s="5"/>
      <c r="M373" s="5" t="s">
        <v>106</v>
      </c>
      <c r="N373" s="5"/>
      <c r="O373" s="5" t="s">
        <v>172</v>
      </c>
      <c r="P373" s="5"/>
      <c r="Q373" s="5" t="s">
        <v>302</v>
      </c>
      <c r="R373" s="5"/>
      <c r="S373" s="5" t="s">
        <v>318</v>
      </c>
      <c r="T373" s="5"/>
      <c r="U373" s="7">
        <v>-19.04</v>
      </c>
      <c r="V373" s="5"/>
      <c r="W373" s="7">
        <f>ROUND(W372+U373,5)</f>
        <v>32434.04</v>
      </c>
    </row>
    <row r="374" spans="1:23" x14ac:dyDescent="0.25">
      <c r="A374" s="5"/>
      <c r="B374" s="5"/>
      <c r="C374" s="5"/>
      <c r="D374" s="5"/>
      <c r="E374" s="5"/>
      <c r="F374" s="5"/>
      <c r="G374" s="5"/>
      <c r="H374" s="5"/>
      <c r="I374" s="5" t="s">
        <v>28</v>
      </c>
      <c r="J374" s="5"/>
      <c r="K374" s="6">
        <v>44230</v>
      </c>
      <c r="L374" s="5"/>
      <c r="M374" s="5" t="s">
        <v>107</v>
      </c>
      <c r="N374" s="5"/>
      <c r="O374" s="5" t="s">
        <v>163</v>
      </c>
      <c r="P374" s="5"/>
      <c r="Q374" s="5" t="s">
        <v>277</v>
      </c>
      <c r="R374" s="5"/>
      <c r="S374" s="5" t="s">
        <v>318</v>
      </c>
      <c r="T374" s="5"/>
      <c r="U374" s="7">
        <v>-207.69</v>
      </c>
      <c r="V374" s="5"/>
      <c r="W374" s="7">
        <f>ROUND(W373+U374,5)</f>
        <v>32226.35</v>
      </c>
    </row>
    <row r="375" spans="1:23" x14ac:dyDescent="0.25">
      <c r="A375" s="5"/>
      <c r="B375" s="5"/>
      <c r="C375" s="5"/>
      <c r="D375" s="5"/>
      <c r="E375" s="5"/>
      <c r="F375" s="5"/>
      <c r="G375" s="5"/>
      <c r="H375" s="5"/>
      <c r="I375" s="5" t="s">
        <v>28</v>
      </c>
      <c r="J375" s="5"/>
      <c r="K375" s="6">
        <v>44230</v>
      </c>
      <c r="L375" s="5"/>
      <c r="M375" s="5" t="s">
        <v>108</v>
      </c>
      <c r="N375" s="5"/>
      <c r="O375" s="5" t="s">
        <v>171</v>
      </c>
      <c r="P375" s="5"/>
      <c r="Q375" s="5" t="s">
        <v>303</v>
      </c>
      <c r="R375" s="5"/>
      <c r="S375" s="5" t="s">
        <v>318</v>
      </c>
      <c r="T375" s="5"/>
      <c r="U375" s="7">
        <v>0</v>
      </c>
      <c r="V375" s="5"/>
      <c r="W375" s="7">
        <f>ROUND(W374+U375,5)</f>
        <v>32226.35</v>
      </c>
    </row>
    <row r="376" spans="1:23" x14ac:dyDescent="0.25">
      <c r="A376" s="5"/>
      <c r="B376" s="5"/>
      <c r="C376" s="5"/>
      <c r="D376" s="5"/>
      <c r="E376" s="5"/>
      <c r="F376" s="5"/>
      <c r="G376" s="5"/>
      <c r="H376" s="5"/>
      <c r="I376" s="5" t="s">
        <v>27</v>
      </c>
      <c r="J376" s="5"/>
      <c r="K376" s="6">
        <v>44230</v>
      </c>
      <c r="L376" s="5"/>
      <c r="M376" s="5"/>
      <c r="N376" s="5"/>
      <c r="O376" s="5"/>
      <c r="P376" s="5"/>
      <c r="Q376" s="5" t="s">
        <v>216</v>
      </c>
      <c r="R376" s="5"/>
      <c r="S376" s="5" t="s">
        <v>317</v>
      </c>
      <c r="T376" s="5"/>
      <c r="U376" s="7">
        <v>3.97</v>
      </c>
      <c r="V376" s="5"/>
      <c r="W376" s="7">
        <f>ROUND(W375+U376,5)</f>
        <v>32230.32</v>
      </c>
    </row>
    <row r="377" spans="1:23" x14ac:dyDescent="0.25">
      <c r="A377" s="5"/>
      <c r="B377" s="5"/>
      <c r="C377" s="5"/>
      <c r="D377" s="5"/>
      <c r="E377" s="5"/>
      <c r="F377" s="5"/>
      <c r="G377" s="5"/>
      <c r="H377" s="5"/>
      <c r="I377" s="5" t="s">
        <v>27</v>
      </c>
      <c r="J377" s="5"/>
      <c r="K377" s="6">
        <v>44231</v>
      </c>
      <c r="L377" s="5"/>
      <c r="M377" s="5"/>
      <c r="N377" s="5"/>
      <c r="O377" s="5"/>
      <c r="P377" s="5"/>
      <c r="Q377" s="5" t="s">
        <v>27</v>
      </c>
      <c r="R377" s="5"/>
      <c r="S377" s="5" t="s">
        <v>319</v>
      </c>
      <c r="T377" s="5"/>
      <c r="U377" s="7">
        <v>1390.51</v>
      </c>
      <c r="V377" s="5"/>
      <c r="W377" s="7">
        <f>ROUND(W376+U377,5)</f>
        <v>33620.83</v>
      </c>
    </row>
    <row r="378" spans="1:23" x14ac:dyDescent="0.25">
      <c r="A378" s="5"/>
      <c r="B378" s="5"/>
      <c r="C378" s="5"/>
      <c r="D378" s="5"/>
      <c r="E378" s="5"/>
      <c r="F378" s="5"/>
      <c r="G378" s="5"/>
      <c r="H378" s="5"/>
      <c r="I378" s="5" t="s">
        <v>27</v>
      </c>
      <c r="J378" s="5"/>
      <c r="K378" s="6">
        <v>44231</v>
      </c>
      <c r="L378" s="5"/>
      <c r="M378" s="5"/>
      <c r="N378" s="5"/>
      <c r="O378" s="5"/>
      <c r="P378" s="5"/>
      <c r="Q378" s="5" t="s">
        <v>27</v>
      </c>
      <c r="R378" s="5"/>
      <c r="S378" s="5" t="s">
        <v>319</v>
      </c>
      <c r="T378" s="5"/>
      <c r="U378" s="7">
        <v>2521.86</v>
      </c>
      <c r="V378" s="5"/>
      <c r="W378" s="7">
        <f>ROUND(W377+U378,5)</f>
        <v>36142.69</v>
      </c>
    </row>
    <row r="379" spans="1:23" x14ac:dyDescent="0.25">
      <c r="A379" s="5"/>
      <c r="B379" s="5"/>
      <c r="C379" s="5"/>
      <c r="D379" s="5"/>
      <c r="E379" s="5"/>
      <c r="F379" s="5"/>
      <c r="G379" s="5"/>
      <c r="H379" s="5"/>
      <c r="I379" s="5" t="s">
        <v>27</v>
      </c>
      <c r="J379" s="5"/>
      <c r="K379" s="6">
        <v>44231</v>
      </c>
      <c r="L379" s="5"/>
      <c r="M379" s="5"/>
      <c r="N379" s="5"/>
      <c r="O379" s="5"/>
      <c r="P379" s="5"/>
      <c r="Q379" s="5" t="s">
        <v>27</v>
      </c>
      <c r="R379" s="5"/>
      <c r="S379" s="5" t="s">
        <v>319</v>
      </c>
      <c r="T379" s="5"/>
      <c r="U379" s="7">
        <v>400.05</v>
      </c>
      <c r="V379" s="5"/>
      <c r="W379" s="7">
        <f>ROUND(W378+U379,5)</f>
        <v>36542.74</v>
      </c>
    </row>
    <row r="380" spans="1:23" x14ac:dyDescent="0.25">
      <c r="A380" s="5"/>
      <c r="B380" s="5"/>
      <c r="C380" s="5"/>
      <c r="D380" s="5"/>
      <c r="E380" s="5"/>
      <c r="F380" s="5"/>
      <c r="G380" s="5"/>
      <c r="H380" s="5"/>
      <c r="I380" s="5" t="s">
        <v>27</v>
      </c>
      <c r="J380" s="5"/>
      <c r="K380" s="6">
        <v>44231</v>
      </c>
      <c r="L380" s="5"/>
      <c r="M380" s="5"/>
      <c r="N380" s="5"/>
      <c r="O380" s="5"/>
      <c r="P380" s="5"/>
      <c r="Q380" s="5" t="s">
        <v>27</v>
      </c>
      <c r="R380" s="5"/>
      <c r="S380" s="5" t="s">
        <v>319</v>
      </c>
      <c r="T380" s="5"/>
      <c r="U380" s="7">
        <v>61.08</v>
      </c>
      <c r="V380" s="5"/>
      <c r="W380" s="7">
        <f>ROUND(W379+U380,5)</f>
        <v>36603.82</v>
      </c>
    </row>
    <row r="381" spans="1:23" x14ac:dyDescent="0.25">
      <c r="A381" s="5"/>
      <c r="B381" s="5"/>
      <c r="C381" s="5"/>
      <c r="D381" s="5"/>
      <c r="E381" s="5"/>
      <c r="F381" s="5"/>
      <c r="G381" s="5"/>
      <c r="H381" s="5"/>
      <c r="I381" s="5" t="s">
        <v>28</v>
      </c>
      <c r="J381" s="5"/>
      <c r="K381" s="6">
        <v>44231</v>
      </c>
      <c r="L381" s="5"/>
      <c r="M381" s="5" t="s">
        <v>109</v>
      </c>
      <c r="N381" s="5"/>
      <c r="O381" s="5" t="s">
        <v>184</v>
      </c>
      <c r="P381" s="5"/>
      <c r="Q381" s="5"/>
      <c r="R381" s="5"/>
      <c r="S381" s="5" t="s">
        <v>318</v>
      </c>
      <c r="T381" s="5"/>
      <c r="U381" s="7">
        <v>-631.04999999999995</v>
      </c>
      <c r="V381" s="5"/>
      <c r="W381" s="7">
        <f>ROUND(W380+U381,5)</f>
        <v>35972.769999999997</v>
      </c>
    </row>
    <row r="382" spans="1:23" x14ac:dyDescent="0.25">
      <c r="A382" s="5"/>
      <c r="B382" s="5"/>
      <c r="C382" s="5"/>
      <c r="D382" s="5"/>
      <c r="E382" s="5"/>
      <c r="F382" s="5"/>
      <c r="G382" s="5"/>
      <c r="H382" s="5"/>
      <c r="I382" s="5" t="s">
        <v>27</v>
      </c>
      <c r="J382" s="5"/>
      <c r="K382" s="6">
        <v>44232</v>
      </c>
      <c r="L382" s="5"/>
      <c r="M382" s="5"/>
      <c r="N382" s="5"/>
      <c r="O382" s="5"/>
      <c r="P382" s="5"/>
      <c r="Q382" s="5" t="s">
        <v>27</v>
      </c>
      <c r="R382" s="5"/>
      <c r="S382" s="5" t="s">
        <v>319</v>
      </c>
      <c r="T382" s="5"/>
      <c r="U382" s="7">
        <v>4252.03</v>
      </c>
      <c r="V382" s="5"/>
      <c r="W382" s="7">
        <f>ROUND(W381+U382,5)</f>
        <v>40224.800000000003</v>
      </c>
    </row>
    <row r="383" spans="1:23" x14ac:dyDescent="0.25">
      <c r="A383" s="5"/>
      <c r="B383" s="5"/>
      <c r="C383" s="5"/>
      <c r="D383" s="5"/>
      <c r="E383" s="5"/>
      <c r="F383" s="5"/>
      <c r="G383" s="5"/>
      <c r="H383" s="5"/>
      <c r="I383" s="5" t="s">
        <v>27</v>
      </c>
      <c r="J383" s="5"/>
      <c r="K383" s="6">
        <v>44232</v>
      </c>
      <c r="L383" s="5"/>
      <c r="M383" s="5"/>
      <c r="N383" s="5"/>
      <c r="O383" s="5"/>
      <c r="P383" s="5"/>
      <c r="Q383" s="5" t="s">
        <v>27</v>
      </c>
      <c r="R383" s="5"/>
      <c r="S383" s="5" t="s">
        <v>319</v>
      </c>
      <c r="T383" s="5"/>
      <c r="U383" s="7">
        <v>2171.6799999999998</v>
      </c>
      <c r="V383" s="5"/>
      <c r="W383" s="7">
        <f>ROUND(W382+U383,5)</f>
        <v>42396.480000000003</v>
      </c>
    </row>
    <row r="384" spans="1:23" x14ac:dyDescent="0.25">
      <c r="A384" s="5"/>
      <c r="B384" s="5"/>
      <c r="C384" s="5"/>
      <c r="D384" s="5"/>
      <c r="E384" s="5"/>
      <c r="F384" s="5"/>
      <c r="G384" s="5"/>
      <c r="H384" s="5"/>
      <c r="I384" s="5" t="s">
        <v>27</v>
      </c>
      <c r="J384" s="5"/>
      <c r="K384" s="6">
        <v>44232</v>
      </c>
      <c r="L384" s="5"/>
      <c r="M384" s="5"/>
      <c r="N384" s="5"/>
      <c r="O384" s="5"/>
      <c r="P384" s="5"/>
      <c r="Q384" s="5" t="s">
        <v>27</v>
      </c>
      <c r="R384" s="5"/>
      <c r="S384" s="5" t="s">
        <v>319</v>
      </c>
      <c r="T384" s="5"/>
      <c r="U384" s="7">
        <v>1802.55</v>
      </c>
      <c r="V384" s="5"/>
      <c r="W384" s="7">
        <f>ROUND(W383+U384,5)</f>
        <v>44199.03</v>
      </c>
    </row>
    <row r="385" spans="1:23" x14ac:dyDescent="0.25">
      <c r="A385" s="5"/>
      <c r="B385" s="5"/>
      <c r="C385" s="5"/>
      <c r="D385" s="5"/>
      <c r="E385" s="5"/>
      <c r="F385" s="5"/>
      <c r="G385" s="5"/>
      <c r="H385" s="5"/>
      <c r="I385" s="5" t="s">
        <v>27</v>
      </c>
      <c r="J385" s="5"/>
      <c r="K385" s="6">
        <v>44232</v>
      </c>
      <c r="L385" s="5"/>
      <c r="M385" s="5"/>
      <c r="N385" s="5"/>
      <c r="O385" s="5"/>
      <c r="P385" s="5"/>
      <c r="Q385" s="5" t="s">
        <v>27</v>
      </c>
      <c r="R385" s="5"/>
      <c r="S385" s="5" t="s">
        <v>319</v>
      </c>
      <c r="T385" s="5"/>
      <c r="U385" s="7">
        <v>1795.31</v>
      </c>
      <c r="V385" s="5"/>
      <c r="W385" s="7">
        <f>ROUND(W384+U385,5)</f>
        <v>45994.34</v>
      </c>
    </row>
    <row r="386" spans="1:23" x14ac:dyDescent="0.25">
      <c r="A386" s="5"/>
      <c r="B386" s="5"/>
      <c r="C386" s="5"/>
      <c r="D386" s="5"/>
      <c r="E386" s="5"/>
      <c r="F386" s="5"/>
      <c r="G386" s="5"/>
      <c r="H386" s="5"/>
      <c r="I386" s="5" t="s">
        <v>27</v>
      </c>
      <c r="J386" s="5"/>
      <c r="K386" s="6">
        <v>44232</v>
      </c>
      <c r="L386" s="5"/>
      <c r="M386" s="5"/>
      <c r="N386" s="5"/>
      <c r="O386" s="5"/>
      <c r="P386" s="5"/>
      <c r="Q386" s="5" t="s">
        <v>27</v>
      </c>
      <c r="R386" s="5"/>
      <c r="S386" s="5" t="s">
        <v>319</v>
      </c>
      <c r="T386" s="5"/>
      <c r="U386" s="7">
        <v>249.22</v>
      </c>
      <c r="V386" s="5"/>
      <c r="W386" s="7">
        <f>ROUND(W385+U386,5)</f>
        <v>46243.56</v>
      </c>
    </row>
    <row r="387" spans="1:23" x14ac:dyDescent="0.25">
      <c r="A387" s="5"/>
      <c r="B387" s="5"/>
      <c r="C387" s="5"/>
      <c r="D387" s="5"/>
      <c r="E387" s="5"/>
      <c r="F387" s="5"/>
      <c r="G387" s="5"/>
      <c r="H387" s="5"/>
      <c r="I387" s="5" t="s">
        <v>27</v>
      </c>
      <c r="J387" s="5"/>
      <c r="K387" s="6">
        <v>44232</v>
      </c>
      <c r="L387" s="5"/>
      <c r="M387" s="5"/>
      <c r="N387" s="5"/>
      <c r="O387" s="5"/>
      <c r="P387" s="5"/>
      <c r="Q387" s="5" t="s">
        <v>27</v>
      </c>
      <c r="R387" s="5"/>
      <c r="S387" s="5" t="s">
        <v>319</v>
      </c>
      <c r="T387" s="5"/>
      <c r="U387" s="7">
        <v>61.08</v>
      </c>
      <c r="V387" s="5"/>
      <c r="W387" s="7">
        <f>ROUND(W386+U387,5)</f>
        <v>46304.639999999999</v>
      </c>
    </row>
    <row r="388" spans="1:23" x14ac:dyDescent="0.25">
      <c r="A388" s="5"/>
      <c r="B388" s="5"/>
      <c r="C388" s="5"/>
      <c r="D388" s="5"/>
      <c r="E388" s="5"/>
      <c r="F388" s="5"/>
      <c r="G388" s="5"/>
      <c r="H388" s="5"/>
      <c r="I388" s="5" t="s">
        <v>27</v>
      </c>
      <c r="J388" s="5"/>
      <c r="K388" s="6">
        <v>44232</v>
      </c>
      <c r="L388" s="5"/>
      <c r="M388" s="5"/>
      <c r="N388" s="5"/>
      <c r="O388" s="5"/>
      <c r="P388" s="5"/>
      <c r="Q388" s="5" t="s">
        <v>27</v>
      </c>
      <c r="R388" s="5"/>
      <c r="S388" s="5" t="s">
        <v>319</v>
      </c>
      <c r="T388" s="5"/>
      <c r="U388" s="7">
        <v>3476.03</v>
      </c>
      <c r="V388" s="5"/>
      <c r="W388" s="7">
        <f>ROUND(W387+U388,5)</f>
        <v>49780.67</v>
      </c>
    </row>
    <row r="389" spans="1:23" x14ac:dyDescent="0.25">
      <c r="A389" s="5"/>
      <c r="B389" s="5"/>
      <c r="C389" s="5"/>
      <c r="D389" s="5"/>
      <c r="E389" s="5"/>
      <c r="F389" s="5"/>
      <c r="G389" s="5"/>
      <c r="H389" s="5"/>
      <c r="I389" s="5" t="s">
        <v>27</v>
      </c>
      <c r="J389" s="5"/>
      <c r="K389" s="6">
        <v>44232</v>
      </c>
      <c r="L389" s="5"/>
      <c r="M389" s="5"/>
      <c r="N389" s="5"/>
      <c r="O389" s="5"/>
      <c r="P389" s="5"/>
      <c r="Q389" s="5" t="s">
        <v>27</v>
      </c>
      <c r="R389" s="5"/>
      <c r="S389" s="5" t="s">
        <v>319</v>
      </c>
      <c r="T389" s="5"/>
      <c r="U389" s="7">
        <v>3127.38</v>
      </c>
      <c r="V389" s="5"/>
      <c r="W389" s="7">
        <f>ROUND(W388+U389,5)</f>
        <v>52908.05</v>
      </c>
    </row>
    <row r="390" spans="1:23" x14ac:dyDescent="0.25">
      <c r="A390" s="5"/>
      <c r="B390" s="5"/>
      <c r="C390" s="5"/>
      <c r="D390" s="5"/>
      <c r="E390" s="5"/>
      <c r="F390" s="5"/>
      <c r="G390" s="5"/>
      <c r="H390" s="5"/>
      <c r="I390" s="5" t="s">
        <v>27</v>
      </c>
      <c r="J390" s="5"/>
      <c r="K390" s="6">
        <v>44232</v>
      </c>
      <c r="L390" s="5"/>
      <c r="M390" s="5"/>
      <c r="N390" s="5"/>
      <c r="O390" s="5"/>
      <c r="P390" s="5"/>
      <c r="Q390" s="5" t="s">
        <v>27</v>
      </c>
      <c r="R390" s="5"/>
      <c r="S390" s="5" t="s">
        <v>319</v>
      </c>
      <c r="T390" s="5"/>
      <c r="U390" s="7">
        <v>1637.92</v>
      </c>
      <c r="V390" s="5"/>
      <c r="W390" s="7">
        <f>ROUND(W389+U390,5)</f>
        <v>54545.97</v>
      </c>
    </row>
    <row r="391" spans="1:23" x14ac:dyDescent="0.25">
      <c r="A391" s="5"/>
      <c r="B391" s="5"/>
      <c r="C391" s="5"/>
      <c r="D391" s="5"/>
      <c r="E391" s="5"/>
      <c r="F391" s="5"/>
      <c r="G391" s="5"/>
      <c r="H391" s="5"/>
      <c r="I391" s="5" t="s">
        <v>27</v>
      </c>
      <c r="J391" s="5"/>
      <c r="K391" s="6">
        <v>44232</v>
      </c>
      <c r="L391" s="5"/>
      <c r="M391" s="5"/>
      <c r="N391" s="5"/>
      <c r="O391" s="5"/>
      <c r="P391" s="5"/>
      <c r="Q391" s="5" t="s">
        <v>27</v>
      </c>
      <c r="R391" s="5"/>
      <c r="S391" s="5" t="s">
        <v>319</v>
      </c>
      <c r="T391" s="5"/>
      <c r="U391" s="7">
        <v>1969.27</v>
      </c>
      <c r="V391" s="5"/>
      <c r="W391" s="7">
        <f>ROUND(W390+U391,5)</f>
        <v>56515.24</v>
      </c>
    </row>
    <row r="392" spans="1:23" x14ac:dyDescent="0.25">
      <c r="A392" s="5"/>
      <c r="B392" s="5"/>
      <c r="C392" s="5"/>
      <c r="D392" s="5"/>
      <c r="E392" s="5"/>
      <c r="F392" s="5"/>
      <c r="G392" s="5"/>
      <c r="H392" s="5"/>
      <c r="I392" s="5" t="s">
        <v>27</v>
      </c>
      <c r="J392" s="5"/>
      <c r="K392" s="6">
        <v>44232</v>
      </c>
      <c r="L392" s="5"/>
      <c r="M392" s="5"/>
      <c r="N392" s="5"/>
      <c r="O392" s="5"/>
      <c r="P392" s="5"/>
      <c r="Q392" s="5" t="s">
        <v>27</v>
      </c>
      <c r="R392" s="5"/>
      <c r="S392" s="5" t="s">
        <v>319</v>
      </c>
      <c r="T392" s="5"/>
      <c r="U392" s="7">
        <v>964.47</v>
      </c>
      <c r="V392" s="5"/>
      <c r="W392" s="7">
        <f>ROUND(W391+U392,5)</f>
        <v>57479.71</v>
      </c>
    </row>
    <row r="393" spans="1:23" x14ac:dyDescent="0.25">
      <c r="A393" s="5"/>
      <c r="B393" s="5"/>
      <c r="C393" s="5"/>
      <c r="D393" s="5"/>
      <c r="E393" s="5"/>
      <c r="F393" s="5"/>
      <c r="G393" s="5"/>
      <c r="H393" s="5"/>
      <c r="I393" s="5" t="s">
        <v>27</v>
      </c>
      <c r="J393" s="5"/>
      <c r="K393" s="6">
        <v>44232</v>
      </c>
      <c r="L393" s="5"/>
      <c r="M393" s="5"/>
      <c r="N393" s="5"/>
      <c r="O393" s="5"/>
      <c r="P393" s="5"/>
      <c r="Q393" s="5" t="s">
        <v>27</v>
      </c>
      <c r="R393" s="5"/>
      <c r="S393" s="5" t="s">
        <v>319</v>
      </c>
      <c r="T393" s="5"/>
      <c r="U393" s="7">
        <v>341.9</v>
      </c>
      <c r="V393" s="5"/>
      <c r="W393" s="7">
        <f>ROUND(W392+U393,5)</f>
        <v>57821.61</v>
      </c>
    </row>
    <row r="394" spans="1:23" x14ac:dyDescent="0.25">
      <c r="A394" s="5"/>
      <c r="B394" s="5"/>
      <c r="C394" s="5"/>
      <c r="D394" s="5"/>
      <c r="E394" s="5"/>
      <c r="F394" s="5"/>
      <c r="G394" s="5"/>
      <c r="H394" s="5"/>
      <c r="I394" s="5" t="s">
        <v>27</v>
      </c>
      <c r="J394" s="5"/>
      <c r="K394" s="6">
        <v>44232</v>
      </c>
      <c r="L394" s="5"/>
      <c r="M394" s="5"/>
      <c r="N394" s="5"/>
      <c r="O394" s="5"/>
      <c r="P394" s="5"/>
      <c r="Q394" s="5" t="s">
        <v>27</v>
      </c>
      <c r="R394" s="5"/>
      <c r="S394" s="5" t="s">
        <v>319</v>
      </c>
      <c r="T394" s="5"/>
      <c r="U394" s="7">
        <v>208.26</v>
      </c>
      <c r="V394" s="5"/>
      <c r="W394" s="7">
        <f>ROUND(W393+U394,5)</f>
        <v>58029.87</v>
      </c>
    </row>
    <row r="395" spans="1:23" x14ac:dyDescent="0.25">
      <c r="A395" s="5"/>
      <c r="B395" s="5"/>
      <c r="C395" s="5"/>
      <c r="D395" s="5"/>
      <c r="E395" s="5"/>
      <c r="F395" s="5"/>
      <c r="G395" s="5"/>
      <c r="H395" s="5"/>
      <c r="I395" s="5" t="s">
        <v>28</v>
      </c>
      <c r="J395" s="5"/>
      <c r="K395" s="6">
        <v>44236</v>
      </c>
      <c r="L395" s="5"/>
      <c r="M395" s="5" t="s">
        <v>34</v>
      </c>
      <c r="N395" s="5"/>
      <c r="O395" s="5" t="s">
        <v>175</v>
      </c>
      <c r="P395" s="5"/>
      <c r="Q395" s="5" t="s">
        <v>304</v>
      </c>
      <c r="R395" s="5"/>
      <c r="S395" s="5" t="s">
        <v>318</v>
      </c>
      <c r="T395" s="5"/>
      <c r="U395" s="7">
        <v>-4158.95</v>
      </c>
      <c r="V395" s="5"/>
      <c r="W395" s="7">
        <f>ROUND(W394+U395,5)</f>
        <v>53870.92</v>
      </c>
    </row>
    <row r="396" spans="1:23" x14ac:dyDescent="0.25">
      <c r="A396" s="5"/>
      <c r="B396" s="5"/>
      <c r="C396" s="5"/>
      <c r="D396" s="5"/>
      <c r="E396" s="5"/>
      <c r="F396" s="5"/>
      <c r="G396" s="5"/>
      <c r="H396" s="5"/>
      <c r="I396" s="5" t="s">
        <v>27</v>
      </c>
      <c r="J396" s="5"/>
      <c r="K396" s="6">
        <v>44236</v>
      </c>
      <c r="L396" s="5"/>
      <c r="M396" s="5"/>
      <c r="N396" s="5"/>
      <c r="O396" s="5"/>
      <c r="P396" s="5"/>
      <c r="Q396" s="5" t="s">
        <v>27</v>
      </c>
      <c r="R396" s="5"/>
      <c r="S396" s="5" t="s">
        <v>319</v>
      </c>
      <c r="T396" s="5"/>
      <c r="U396" s="7">
        <v>4783.47</v>
      </c>
      <c r="V396" s="5"/>
      <c r="W396" s="7">
        <f>ROUND(W395+U396,5)</f>
        <v>58654.39</v>
      </c>
    </row>
    <row r="397" spans="1:23" x14ac:dyDescent="0.25">
      <c r="A397" s="5"/>
      <c r="B397" s="5"/>
      <c r="C397" s="5"/>
      <c r="D397" s="5"/>
      <c r="E397" s="5"/>
      <c r="F397" s="5"/>
      <c r="G397" s="5"/>
      <c r="H397" s="5"/>
      <c r="I397" s="5" t="s">
        <v>27</v>
      </c>
      <c r="J397" s="5"/>
      <c r="K397" s="6">
        <v>44236</v>
      </c>
      <c r="L397" s="5"/>
      <c r="M397" s="5"/>
      <c r="N397" s="5"/>
      <c r="O397" s="5"/>
      <c r="P397" s="5"/>
      <c r="Q397" s="5" t="s">
        <v>27</v>
      </c>
      <c r="R397" s="5"/>
      <c r="S397" s="5" t="s">
        <v>319</v>
      </c>
      <c r="T397" s="5"/>
      <c r="U397" s="7">
        <v>3597.46</v>
      </c>
      <c r="V397" s="5"/>
      <c r="W397" s="7">
        <f>ROUND(W396+U397,5)</f>
        <v>62251.85</v>
      </c>
    </row>
    <row r="398" spans="1:23" x14ac:dyDescent="0.25">
      <c r="A398" s="5"/>
      <c r="B398" s="5"/>
      <c r="C398" s="5"/>
      <c r="D398" s="5"/>
      <c r="E398" s="5"/>
      <c r="F398" s="5"/>
      <c r="G398" s="5"/>
      <c r="H398" s="5"/>
      <c r="I398" s="5" t="s">
        <v>27</v>
      </c>
      <c r="J398" s="5"/>
      <c r="K398" s="6">
        <v>44236</v>
      </c>
      <c r="L398" s="5"/>
      <c r="M398" s="5"/>
      <c r="N398" s="5"/>
      <c r="O398" s="5"/>
      <c r="P398" s="5"/>
      <c r="Q398" s="5" t="s">
        <v>27</v>
      </c>
      <c r="R398" s="5"/>
      <c r="S398" s="5" t="s">
        <v>319</v>
      </c>
      <c r="T398" s="5"/>
      <c r="U398" s="7">
        <v>3125.52</v>
      </c>
      <c r="V398" s="5"/>
      <c r="W398" s="7">
        <f>ROUND(W397+U398,5)</f>
        <v>65377.37</v>
      </c>
    </row>
    <row r="399" spans="1:23" x14ac:dyDescent="0.25">
      <c r="A399" s="5"/>
      <c r="B399" s="5"/>
      <c r="C399" s="5"/>
      <c r="D399" s="5"/>
      <c r="E399" s="5"/>
      <c r="F399" s="5"/>
      <c r="G399" s="5"/>
      <c r="H399" s="5"/>
      <c r="I399" s="5" t="s">
        <v>27</v>
      </c>
      <c r="J399" s="5"/>
      <c r="K399" s="6">
        <v>44236</v>
      </c>
      <c r="L399" s="5"/>
      <c r="M399" s="5"/>
      <c r="N399" s="5"/>
      <c r="O399" s="5"/>
      <c r="P399" s="5"/>
      <c r="Q399" s="5" t="s">
        <v>27</v>
      </c>
      <c r="R399" s="5"/>
      <c r="S399" s="5" t="s">
        <v>319</v>
      </c>
      <c r="T399" s="5"/>
      <c r="U399" s="7">
        <v>1574.87</v>
      </c>
      <c r="V399" s="5"/>
      <c r="W399" s="7">
        <f>ROUND(W398+U399,5)</f>
        <v>66952.240000000005</v>
      </c>
    </row>
    <row r="400" spans="1:23" x14ac:dyDescent="0.25">
      <c r="A400" s="5"/>
      <c r="B400" s="5"/>
      <c r="C400" s="5"/>
      <c r="D400" s="5"/>
      <c r="E400" s="5"/>
      <c r="F400" s="5"/>
      <c r="G400" s="5"/>
      <c r="H400" s="5"/>
      <c r="I400" s="5" t="s">
        <v>27</v>
      </c>
      <c r="J400" s="5"/>
      <c r="K400" s="6">
        <v>44236</v>
      </c>
      <c r="L400" s="5"/>
      <c r="M400" s="5"/>
      <c r="N400" s="5"/>
      <c r="O400" s="5"/>
      <c r="P400" s="5"/>
      <c r="Q400" s="5" t="s">
        <v>27</v>
      </c>
      <c r="R400" s="5"/>
      <c r="S400" s="5" t="s">
        <v>319</v>
      </c>
      <c r="T400" s="5"/>
      <c r="U400" s="7">
        <v>1481.24</v>
      </c>
      <c r="V400" s="5"/>
      <c r="W400" s="7">
        <f>ROUND(W399+U400,5)</f>
        <v>68433.48</v>
      </c>
    </row>
    <row r="401" spans="1:23" x14ac:dyDescent="0.25">
      <c r="A401" s="5"/>
      <c r="B401" s="5"/>
      <c r="C401" s="5"/>
      <c r="D401" s="5"/>
      <c r="E401" s="5"/>
      <c r="F401" s="5"/>
      <c r="G401" s="5"/>
      <c r="H401" s="5"/>
      <c r="I401" s="5" t="s">
        <v>27</v>
      </c>
      <c r="J401" s="5"/>
      <c r="K401" s="6">
        <v>44236</v>
      </c>
      <c r="L401" s="5"/>
      <c r="M401" s="5"/>
      <c r="N401" s="5"/>
      <c r="O401" s="5"/>
      <c r="P401" s="5"/>
      <c r="Q401" s="5" t="s">
        <v>27</v>
      </c>
      <c r="R401" s="5"/>
      <c r="S401" s="5" t="s">
        <v>319</v>
      </c>
      <c r="T401" s="5"/>
      <c r="U401" s="7">
        <v>30.54</v>
      </c>
      <c r="V401" s="5"/>
      <c r="W401" s="7">
        <f>ROUND(W400+U401,5)</f>
        <v>68464.02</v>
      </c>
    </row>
    <row r="402" spans="1:23" x14ac:dyDescent="0.25">
      <c r="A402" s="5"/>
      <c r="B402" s="5"/>
      <c r="C402" s="5"/>
      <c r="D402" s="5"/>
      <c r="E402" s="5"/>
      <c r="F402" s="5"/>
      <c r="G402" s="5"/>
      <c r="H402" s="5"/>
      <c r="I402" s="5" t="s">
        <v>27</v>
      </c>
      <c r="J402" s="5"/>
      <c r="K402" s="6">
        <v>44236</v>
      </c>
      <c r="L402" s="5"/>
      <c r="M402" s="5"/>
      <c r="N402" s="5"/>
      <c r="O402" s="5"/>
      <c r="P402" s="5"/>
      <c r="Q402" s="5" t="s">
        <v>27</v>
      </c>
      <c r="R402" s="5"/>
      <c r="S402" s="5" t="s">
        <v>319</v>
      </c>
      <c r="T402" s="5"/>
      <c r="U402" s="7">
        <v>2076.41</v>
      </c>
      <c r="V402" s="5"/>
      <c r="W402" s="7">
        <f>ROUND(W401+U402,5)</f>
        <v>70540.429999999993</v>
      </c>
    </row>
    <row r="403" spans="1:23" x14ac:dyDescent="0.25">
      <c r="A403" s="5"/>
      <c r="B403" s="5"/>
      <c r="C403" s="5"/>
      <c r="D403" s="5"/>
      <c r="E403" s="5"/>
      <c r="F403" s="5"/>
      <c r="G403" s="5"/>
      <c r="H403" s="5"/>
      <c r="I403" s="5" t="s">
        <v>27</v>
      </c>
      <c r="J403" s="5"/>
      <c r="K403" s="6">
        <v>44236</v>
      </c>
      <c r="L403" s="5"/>
      <c r="M403" s="5"/>
      <c r="N403" s="5"/>
      <c r="O403" s="5"/>
      <c r="P403" s="5"/>
      <c r="Q403" s="5" t="s">
        <v>27</v>
      </c>
      <c r="R403" s="5"/>
      <c r="S403" s="5" t="s">
        <v>319</v>
      </c>
      <c r="T403" s="5"/>
      <c r="U403" s="7">
        <v>536.92999999999995</v>
      </c>
      <c r="V403" s="5"/>
      <c r="W403" s="7">
        <f>ROUND(W402+U403,5)</f>
        <v>71077.36</v>
      </c>
    </row>
    <row r="404" spans="1:23" x14ac:dyDescent="0.25">
      <c r="A404" s="5"/>
      <c r="B404" s="5"/>
      <c r="C404" s="5"/>
      <c r="D404" s="5"/>
      <c r="E404" s="5"/>
      <c r="F404" s="5"/>
      <c r="G404" s="5"/>
      <c r="H404" s="5"/>
      <c r="I404" s="5" t="s">
        <v>27</v>
      </c>
      <c r="J404" s="5"/>
      <c r="K404" s="6">
        <v>44236</v>
      </c>
      <c r="L404" s="5"/>
      <c r="M404" s="5"/>
      <c r="N404" s="5"/>
      <c r="O404" s="5"/>
      <c r="P404" s="5"/>
      <c r="Q404" s="5" t="s">
        <v>27</v>
      </c>
      <c r="R404" s="5"/>
      <c r="S404" s="5" t="s">
        <v>319</v>
      </c>
      <c r="T404" s="5"/>
      <c r="U404" s="7">
        <v>189.19</v>
      </c>
      <c r="V404" s="5"/>
      <c r="W404" s="7">
        <f>ROUND(W403+U404,5)</f>
        <v>71266.55</v>
      </c>
    </row>
    <row r="405" spans="1:23" x14ac:dyDescent="0.25">
      <c r="A405" s="5"/>
      <c r="B405" s="5"/>
      <c r="C405" s="5"/>
      <c r="D405" s="5"/>
      <c r="E405" s="5"/>
      <c r="F405" s="5"/>
      <c r="G405" s="5"/>
      <c r="H405" s="5"/>
      <c r="I405" s="5" t="s">
        <v>27</v>
      </c>
      <c r="J405" s="5"/>
      <c r="K405" s="6">
        <v>44236</v>
      </c>
      <c r="L405" s="5"/>
      <c r="M405" s="5"/>
      <c r="N405" s="5"/>
      <c r="O405" s="5"/>
      <c r="P405" s="5"/>
      <c r="Q405" s="5" t="s">
        <v>27</v>
      </c>
      <c r="R405" s="5"/>
      <c r="S405" s="5" t="s">
        <v>319</v>
      </c>
      <c r="T405" s="5"/>
      <c r="U405" s="7">
        <v>137.44999999999999</v>
      </c>
      <c r="V405" s="5"/>
      <c r="W405" s="7">
        <f>ROUND(W404+U405,5)</f>
        <v>71404</v>
      </c>
    </row>
    <row r="406" spans="1:23" x14ac:dyDescent="0.25">
      <c r="A406" s="5"/>
      <c r="B406" s="5"/>
      <c r="C406" s="5"/>
      <c r="D406" s="5"/>
      <c r="E406" s="5"/>
      <c r="F406" s="5"/>
      <c r="G406" s="5"/>
      <c r="H406" s="5"/>
      <c r="I406" s="5" t="s">
        <v>27</v>
      </c>
      <c r="J406" s="5"/>
      <c r="K406" s="6">
        <v>44236</v>
      </c>
      <c r="L406" s="5"/>
      <c r="M406" s="5"/>
      <c r="N406" s="5"/>
      <c r="O406" s="5"/>
      <c r="P406" s="5"/>
      <c r="Q406" s="5" t="s">
        <v>27</v>
      </c>
      <c r="R406" s="5"/>
      <c r="S406" s="5" t="s">
        <v>319</v>
      </c>
      <c r="T406" s="5"/>
      <c r="U406" s="7">
        <v>91.64</v>
      </c>
      <c r="V406" s="5"/>
      <c r="W406" s="7">
        <f>ROUND(W405+U406,5)</f>
        <v>71495.64</v>
      </c>
    </row>
    <row r="407" spans="1:23" x14ac:dyDescent="0.25">
      <c r="A407" s="5"/>
      <c r="B407" s="5"/>
      <c r="C407" s="5"/>
      <c r="D407" s="5"/>
      <c r="E407" s="5"/>
      <c r="F407" s="5"/>
      <c r="G407" s="5"/>
      <c r="H407" s="5"/>
      <c r="I407" s="5" t="s">
        <v>27</v>
      </c>
      <c r="J407" s="5"/>
      <c r="K407" s="6">
        <v>44236</v>
      </c>
      <c r="L407" s="5"/>
      <c r="M407" s="5"/>
      <c r="N407" s="5"/>
      <c r="O407" s="5"/>
      <c r="P407" s="5"/>
      <c r="Q407" s="5" t="s">
        <v>27</v>
      </c>
      <c r="R407" s="5"/>
      <c r="S407" s="5" t="s">
        <v>319</v>
      </c>
      <c r="T407" s="5"/>
      <c r="U407" s="7">
        <v>2521.9899999999998</v>
      </c>
      <c r="V407" s="5"/>
      <c r="W407" s="7">
        <f>ROUND(W406+U407,5)</f>
        <v>74017.63</v>
      </c>
    </row>
    <row r="408" spans="1:23" x14ac:dyDescent="0.25">
      <c r="A408" s="5"/>
      <c r="B408" s="5"/>
      <c r="C408" s="5"/>
      <c r="D408" s="5"/>
      <c r="E408" s="5"/>
      <c r="F408" s="5"/>
      <c r="G408" s="5"/>
      <c r="H408" s="5"/>
      <c r="I408" s="5" t="s">
        <v>27</v>
      </c>
      <c r="J408" s="5"/>
      <c r="K408" s="6">
        <v>44236</v>
      </c>
      <c r="L408" s="5"/>
      <c r="M408" s="5"/>
      <c r="N408" s="5"/>
      <c r="O408" s="5"/>
      <c r="P408" s="5"/>
      <c r="Q408" s="5" t="s">
        <v>27</v>
      </c>
      <c r="R408" s="5"/>
      <c r="S408" s="5" t="s">
        <v>319</v>
      </c>
      <c r="T408" s="5"/>
      <c r="U408" s="7">
        <v>599.23</v>
      </c>
      <c r="V408" s="5"/>
      <c r="W408" s="7">
        <f>ROUND(W407+U408,5)</f>
        <v>74616.86</v>
      </c>
    </row>
    <row r="409" spans="1:23" x14ac:dyDescent="0.25">
      <c r="A409" s="5"/>
      <c r="B409" s="5"/>
      <c r="C409" s="5"/>
      <c r="D409" s="5"/>
      <c r="E409" s="5"/>
      <c r="F409" s="5"/>
      <c r="G409" s="5"/>
      <c r="H409" s="5"/>
      <c r="I409" s="5" t="s">
        <v>27</v>
      </c>
      <c r="J409" s="5"/>
      <c r="K409" s="6">
        <v>44236</v>
      </c>
      <c r="L409" s="5"/>
      <c r="M409" s="5"/>
      <c r="N409" s="5"/>
      <c r="O409" s="5"/>
      <c r="P409" s="5"/>
      <c r="Q409" s="5" t="s">
        <v>27</v>
      </c>
      <c r="R409" s="5"/>
      <c r="S409" s="5" t="s">
        <v>319</v>
      </c>
      <c r="T409" s="5"/>
      <c r="U409" s="7">
        <v>963.1</v>
      </c>
      <c r="V409" s="5"/>
      <c r="W409" s="7">
        <f>ROUND(W408+U409,5)</f>
        <v>75579.960000000006</v>
      </c>
    </row>
    <row r="410" spans="1:23" x14ac:dyDescent="0.25">
      <c r="A410" s="5"/>
      <c r="B410" s="5"/>
      <c r="C410" s="5"/>
      <c r="D410" s="5"/>
      <c r="E410" s="5"/>
      <c r="F410" s="5"/>
      <c r="G410" s="5"/>
      <c r="H410" s="5"/>
      <c r="I410" s="5" t="s">
        <v>27</v>
      </c>
      <c r="J410" s="5"/>
      <c r="K410" s="6">
        <v>44236</v>
      </c>
      <c r="L410" s="5"/>
      <c r="M410" s="5"/>
      <c r="N410" s="5"/>
      <c r="O410" s="5"/>
      <c r="P410" s="5"/>
      <c r="Q410" s="5" t="s">
        <v>27</v>
      </c>
      <c r="R410" s="5"/>
      <c r="S410" s="5" t="s">
        <v>319</v>
      </c>
      <c r="T410" s="5"/>
      <c r="U410" s="7">
        <v>94.59</v>
      </c>
      <c r="V410" s="5"/>
      <c r="W410" s="7">
        <f>ROUND(W409+U410,5)</f>
        <v>75674.55</v>
      </c>
    </row>
    <row r="411" spans="1:23" x14ac:dyDescent="0.25">
      <c r="A411" s="5"/>
      <c r="B411" s="5"/>
      <c r="C411" s="5"/>
      <c r="D411" s="5"/>
      <c r="E411" s="5"/>
      <c r="F411" s="5"/>
      <c r="G411" s="5"/>
      <c r="H411" s="5"/>
      <c r="I411" s="5" t="s">
        <v>27</v>
      </c>
      <c r="J411" s="5"/>
      <c r="K411" s="6">
        <v>44236</v>
      </c>
      <c r="L411" s="5"/>
      <c r="M411" s="5"/>
      <c r="N411" s="5"/>
      <c r="O411" s="5"/>
      <c r="P411" s="5"/>
      <c r="Q411" s="5" t="s">
        <v>27</v>
      </c>
      <c r="R411" s="5"/>
      <c r="S411" s="5" t="s">
        <v>319</v>
      </c>
      <c r="T411" s="5"/>
      <c r="U411" s="7">
        <v>1366.53</v>
      </c>
      <c r="V411" s="5"/>
      <c r="W411" s="7">
        <f>ROUND(W410+U411,5)</f>
        <v>77041.08</v>
      </c>
    </row>
    <row r="412" spans="1:23" x14ac:dyDescent="0.25">
      <c r="A412" s="5"/>
      <c r="B412" s="5"/>
      <c r="C412" s="5"/>
      <c r="D412" s="5"/>
      <c r="E412" s="5"/>
      <c r="F412" s="5"/>
      <c r="G412" s="5"/>
      <c r="H412" s="5"/>
      <c r="I412" s="5" t="s">
        <v>27</v>
      </c>
      <c r="J412" s="5"/>
      <c r="K412" s="6">
        <v>44236</v>
      </c>
      <c r="L412" s="5"/>
      <c r="M412" s="5"/>
      <c r="N412" s="5"/>
      <c r="O412" s="5"/>
      <c r="P412" s="5"/>
      <c r="Q412" s="5" t="s">
        <v>27</v>
      </c>
      <c r="R412" s="5"/>
      <c r="S412" s="5" t="s">
        <v>319</v>
      </c>
      <c r="T412" s="5"/>
      <c r="U412" s="7">
        <v>76.349999999999994</v>
      </c>
      <c r="V412" s="5"/>
      <c r="W412" s="7">
        <f>ROUND(W411+U412,5)</f>
        <v>77117.429999999993</v>
      </c>
    </row>
    <row r="413" spans="1:23" x14ac:dyDescent="0.25">
      <c r="A413" s="5"/>
      <c r="B413" s="5"/>
      <c r="C413" s="5"/>
      <c r="D413" s="5"/>
      <c r="E413" s="5"/>
      <c r="F413" s="5"/>
      <c r="G413" s="5"/>
      <c r="H413" s="5"/>
      <c r="I413" s="5" t="s">
        <v>27</v>
      </c>
      <c r="J413" s="5"/>
      <c r="K413" s="6">
        <v>44236</v>
      </c>
      <c r="L413" s="5"/>
      <c r="M413" s="5"/>
      <c r="N413" s="5"/>
      <c r="O413" s="5"/>
      <c r="P413" s="5"/>
      <c r="Q413" s="5" t="s">
        <v>27</v>
      </c>
      <c r="R413" s="5"/>
      <c r="S413" s="5" t="s">
        <v>319</v>
      </c>
      <c r="T413" s="5"/>
      <c r="U413" s="7">
        <v>415.26</v>
      </c>
      <c r="V413" s="5"/>
      <c r="W413" s="7">
        <f>ROUND(W412+U413,5)</f>
        <v>77532.69</v>
      </c>
    </row>
    <row r="414" spans="1:23" x14ac:dyDescent="0.25">
      <c r="A414" s="5"/>
      <c r="B414" s="5"/>
      <c r="C414" s="5"/>
      <c r="D414" s="5"/>
      <c r="E414" s="5"/>
      <c r="F414" s="5"/>
      <c r="G414" s="5"/>
      <c r="H414" s="5"/>
      <c r="I414" s="5" t="s">
        <v>28</v>
      </c>
      <c r="J414" s="5"/>
      <c r="K414" s="6">
        <v>44237</v>
      </c>
      <c r="L414" s="5"/>
      <c r="M414" s="5" t="s">
        <v>34</v>
      </c>
      <c r="N414" s="5"/>
      <c r="O414" s="5" t="s">
        <v>176</v>
      </c>
      <c r="P414" s="5"/>
      <c r="Q414" s="5" t="s">
        <v>305</v>
      </c>
      <c r="R414" s="5"/>
      <c r="S414" s="5" t="s">
        <v>318</v>
      </c>
      <c r="T414" s="5"/>
      <c r="U414" s="7">
        <v>-3139.52</v>
      </c>
      <c r="V414" s="5"/>
      <c r="W414" s="7">
        <f>ROUND(W413+U414,5)</f>
        <v>74393.17</v>
      </c>
    </row>
    <row r="415" spans="1:23" x14ac:dyDescent="0.25">
      <c r="A415" s="5"/>
      <c r="B415" s="5"/>
      <c r="C415" s="5"/>
      <c r="D415" s="5"/>
      <c r="E415" s="5"/>
      <c r="F415" s="5"/>
      <c r="G415" s="5"/>
      <c r="H415" s="5"/>
      <c r="I415" s="5" t="s">
        <v>28</v>
      </c>
      <c r="J415" s="5"/>
      <c r="K415" s="6">
        <v>44238</v>
      </c>
      <c r="L415" s="5"/>
      <c r="M415" s="5" t="s">
        <v>34</v>
      </c>
      <c r="N415" s="5"/>
      <c r="O415" s="5" t="s">
        <v>178</v>
      </c>
      <c r="P415" s="5"/>
      <c r="Q415" s="5" t="s">
        <v>306</v>
      </c>
      <c r="R415" s="5"/>
      <c r="S415" s="5" t="s">
        <v>318</v>
      </c>
      <c r="T415" s="5"/>
      <c r="U415" s="7">
        <v>-227.15</v>
      </c>
      <c r="V415" s="5"/>
      <c r="W415" s="7">
        <f>ROUND(W414+U415,5)</f>
        <v>74166.02</v>
      </c>
    </row>
    <row r="416" spans="1:23" x14ac:dyDescent="0.25">
      <c r="A416" s="5"/>
      <c r="B416" s="5"/>
      <c r="C416" s="5"/>
      <c r="D416" s="5"/>
      <c r="E416" s="5"/>
      <c r="F416" s="5"/>
      <c r="G416" s="5"/>
      <c r="H416" s="5"/>
      <c r="I416" s="5" t="s">
        <v>27</v>
      </c>
      <c r="J416" s="5"/>
      <c r="K416" s="6">
        <v>44239</v>
      </c>
      <c r="L416" s="5"/>
      <c r="M416" s="5"/>
      <c r="N416" s="5"/>
      <c r="O416" s="5"/>
      <c r="P416" s="5"/>
      <c r="Q416" s="5" t="s">
        <v>27</v>
      </c>
      <c r="R416" s="5"/>
      <c r="S416" s="5" t="s">
        <v>319</v>
      </c>
      <c r="T416" s="5"/>
      <c r="U416" s="7">
        <v>3860.49</v>
      </c>
      <c r="V416" s="5"/>
      <c r="W416" s="7">
        <f>ROUND(W415+U416,5)</f>
        <v>78026.509999999995</v>
      </c>
    </row>
    <row r="417" spans="1:23" x14ac:dyDescent="0.25">
      <c r="A417" s="5"/>
      <c r="B417" s="5"/>
      <c r="C417" s="5"/>
      <c r="D417" s="5"/>
      <c r="E417" s="5"/>
      <c r="F417" s="5"/>
      <c r="G417" s="5"/>
      <c r="H417" s="5"/>
      <c r="I417" s="5" t="s">
        <v>27</v>
      </c>
      <c r="J417" s="5"/>
      <c r="K417" s="6">
        <v>44239</v>
      </c>
      <c r="L417" s="5"/>
      <c r="M417" s="5"/>
      <c r="N417" s="5"/>
      <c r="O417" s="5"/>
      <c r="P417" s="5"/>
      <c r="Q417" s="5" t="s">
        <v>27</v>
      </c>
      <c r="R417" s="5"/>
      <c r="S417" s="5" t="s">
        <v>319</v>
      </c>
      <c r="T417" s="5"/>
      <c r="U417" s="7">
        <v>1235.78</v>
      </c>
      <c r="V417" s="5"/>
      <c r="W417" s="7">
        <f>ROUND(W416+U417,5)</f>
        <v>79262.289999999994</v>
      </c>
    </row>
    <row r="418" spans="1:23" x14ac:dyDescent="0.25">
      <c r="A418" s="5"/>
      <c r="B418" s="5"/>
      <c r="C418" s="5"/>
      <c r="D418" s="5"/>
      <c r="E418" s="5"/>
      <c r="F418" s="5"/>
      <c r="G418" s="5"/>
      <c r="H418" s="5"/>
      <c r="I418" s="5" t="s">
        <v>27</v>
      </c>
      <c r="J418" s="5"/>
      <c r="K418" s="6">
        <v>44239</v>
      </c>
      <c r="L418" s="5"/>
      <c r="M418" s="5"/>
      <c r="N418" s="5"/>
      <c r="O418" s="5"/>
      <c r="P418" s="5"/>
      <c r="Q418" s="5" t="s">
        <v>27</v>
      </c>
      <c r="R418" s="5"/>
      <c r="S418" s="5" t="s">
        <v>319</v>
      </c>
      <c r="T418" s="5"/>
      <c r="U418" s="7">
        <v>1545.8</v>
      </c>
      <c r="V418" s="5"/>
      <c r="W418" s="7">
        <f>ROUND(W417+U418,5)</f>
        <v>80808.09</v>
      </c>
    </row>
    <row r="419" spans="1:23" x14ac:dyDescent="0.25">
      <c r="A419" s="5"/>
      <c r="B419" s="5"/>
      <c r="C419" s="5"/>
      <c r="D419" s="5"/>
      <c r="E419" s="5"/>
      <c r="F419" s="5"/>
      <c r="G419" s="5"/>
      <c r="H419" s="5"/>
      <c r="I419" s="5" t="s">
        <v>27</v>
      </c>
      <c r="J419" s="5"/>
      <c r="K419" s="6">
        <v>44239</v>
      </c>
      <c r="L419" s="5"/>
      <c r="M419" s="5"/>
      <c r="N419" s="5"/>
      <c r="O419" s="5"/>
      <c r="P419" s="5"/>
      <c r="Q419" s="5" t="s">
        <v>27</v>
      </c>
      <c r="R419" s="5"/>
      <c r="S419" s="5" t="s">
        <v>319</v>
      </c>
      <c r="T419" s="5"/>
      <c r="U419" s="7">
        <v>137.44</v>
      </c>
      <c r="V419" s="5"/>
      <c r="W419" s="7">
        <f>ROUND(W418+U419,5)</f>
        <v>80945.53</v>
      </c>
    </row>
    <row r="420" spans="1:23" x14ac:dyDescent="0.25">
      <c r="A420" s="5"/>
      <c r="B420" s="5"/>
      <c r="C420" s="5"/>
      <c r="D420" s="5"/>
      <c r="E420" s="5"/>
      <c r="F420" s="5"/>
      <c r="G420" s="5"/>
      <c r="H420" s="5"/>
      <c r="I420" s="5" t="s">
        <v>27</v>
      </c>
      <c r="J420" s="5"/>
      <c r="K420" s="6">
        <v>44239</v>
      </c>
      <c r="L420" s="5"/>
      <c r="M420" s="5"/>
      <c r="N420" s="5"/>
      <c r="O420" s="5"/>
      <c r="P420" s="5"/>
      <c r="Q420" s="5" t="s">
        <v>27</v>
      </c>
      <c r="R420" s="5"/>
      <c r="S420" s="5" t="s">
        <v>319</v>
      </c>
      <c r="T420" s="5"/>
      <c r="U420" s="7">
        <v>50</v>
      </c>
      <c r="V420" s="5"/>
      <c r="W420" s="7">
        <f>ROUND(W419+U420,5)</f>
        <v>80995.53</v>
      </c>
    </row>
    <row r="421" spans="1:23" x14ac:dyDescent="0.25">
      <c r="A421" s="5"/>
      <c r="B421" s="5"/>
      <c r="C421" s="5"/>
      <c r="D421" s="5"/>
      <c r="E421" s="5"/>
      <c r="F421" s="5"/>
      <c r="G421" s="5"/>
      <c r="H421" s="5"/>
      <c r="I421" s="5" t="s">
        <v>27</v>
      </c>
      <c r="J421" s="5"/>
      <c r="K421" s="6">
        <v>44239</v>
      </c>
      <c r="L421" s="5"/>
      <c r="M421" s="5"/>
      <c r="N421" s="5"/>
      <c r="O421" s="5"/>
      <c r="P421" s="5"/>
      <c r="Q421" s="5" t="s">
        <v>27</v>
      </c>
      <c r="R421" s="5"/>
      <c r="S421" s="5" t="s">
        <v>319</v>
      </c>
      <c r="T421" s="5"/>
      <c r="U421" s="7">
        <v>1854.9</v>
      </c>
      <c r="V421" s="5"/>
      <c r="W421" s="7">
        <f>ROUND(W420+U421,5)</f>
        <v>82850.429999999993</v>
      </c>
    </row>
    <row r="422" spans="1:23" x14ac:dyDescent="0.25">
      <c r="A422" s="5"/>
      <c r="B422" s="5"/>
      <c r="C422" s="5"/>
      <c r="D422" s="5"/>
      <c r="E422" s="5"/>
      <c r="F422" s="5"/>
      <c r="G422" s="5"/>
      <c r="H422" s="5"/>
      <c r="I422" s="5" t="s">
        <v>27</v>
      </c>
      <c r="J422" s="5"/>
      <c r="K422" s="6">
        <v>44243</v>
      </c>
      <c r="L422" s="5"/>
      <c r="M422" s="5"/>
      <c r="N422" s="5"/>
      <c r="O422" s="5"/>
      <c r="P422" s="5"/>
      <c r="Q422" s="5" t="s">
        <v>27</v>
      </c>
      <c r="R422" s="5"/>
      <c r="S422" s="5" t="s">
        <v>319</v>
      </c>
      <c r="T422" s="5"/>
      <c r="U422" s="7">
        <v>1090.6600000000001</v>
      </c>
      <c r="V422" s="5"/>
      <c r="W422" s="7">
        <f>ROUND(W421+U422,5)</f>
        <v>83941.09</v>
      </c>
    </row>
    <row r="423" spans="1:23" x14ac:dyDescent="0.25">
      <c r="A423" s="5"/>
      <c r="B423" s="5"/>
      <c r="C423" s="5"/>
      <c r="D423" s="5"/>
      <c r="E423" s="5"/>
      <c r="F423" s="5"/>
      <c r="G423" s="5"/>
      <c r="H423" s="5"/>
      <c r="I423" s="5" t="s">
        <v>27</v>
      </c>
      <c r="J423" s="5"/>
      <c r="K423" s="6">
        <v>44243</v>
      </c>
      <c r="L423" s="5"/>
      <c r="M423" s="5"/>
      <c r="N423" s="5"/>
      <c r="O423" s="5"/>
      <c r="P423" s="5"/>
      <c r="Q423" s="5" t="s">
        <v>27</v>
      </c>
      <c r="R423" s="5"/>
      <c r="S423" s="5" t="s">
        <v>319</v>
      </c>
      <c r="T423" s="5"/>
      <c r="U423" s="7">
        <v>850.39</v>
      </c>
      <c r="V423" s="5"/>
      <c r="W423" s="7">
        <f>ROUND(W422+U423,5)</f>
        <v>84791.48</v>
      </c>
    </row>
    <row r="424" spans="1:23" x14ac:dyDescent="0.25">
      <c r="A424" s="5"/>
      <c r="B424" s="5"/>
      <c r="C424" s="5"/>
      <c r="D424" s="5"/>
      <c r="E424" s="5"/>
      <c r="F424" s="5"/>
      <c r="G424" s="5"/>
      <c r="H424" s="5"/>
      <c r="I424" s="5" t="s">
        <v>27</v>
      </c>
      <c r="J424" s="5"/>
      <c r="K424" s="6">
        <v>44243</v>
      </c>
      <c r="L424" s="5"/>
      <c r="M424" s="5"/>
      <c r="N424" s="5"/>
      <c r="O424" s="5"/>
      <c r="P424" s="5"/>
      <c r="Q424" s="5" t="s">
        <v>27</v>
      </c>
      <c r="R424" s="5"/>
      <c r="S424" s="5" t="s">
        <v>319</v>
      </c>
      <c r="T424" s="5"/>
      <c r="U424" s="7">
        <v>321.52</v>
      </c>
      <c r="V424" s="5"/>
      <c r="W424" s="7">
        <f>ROUND(W423+U424,5)</f>
        <v>85113</v>
      </c>
    </row>
    <row r="425" spans="1:23" x14ac:dyDescent="0.25">
      <c r="A425" s="5"/>
      <c r="B425" s="5"/>
      <c r="C425" s="5"/>
      <c r="D425" s="5"/>
      <c r="E425" s="5"/>
      <c r="F425" s="5"/>
      <c r="G425" s="5"/>
      <c r="H425" s="5"/>
      <c r="I425" s="5" t="s">
        <v>27</v>
      </c>
      <c r="J425" s="5"/>
      <c r="K425" s="6">
        <v>44243</v>
      </c>
      <c r="L425" s="5"/>
      <c r="M425" s="5"/>
      <c r="N425" s="5"/>
      <c r="O425" s="5"/>
      <c r="P425" s="5"/>
      <c r="Q425" s="5" t="s">
        <v>27</v>
      </c>
      <c r="R425" s="5"/>
      <c r="S425" s="5" t="s">
        <v>319</v>
      </c>
      <c r="T425" s="5"/>
      <c r="U425" s="7">
        <v>132.99</v>
      </c>
      <c r="V425" s="5"/>
      <c r="W425" s="7">
        <f>ROUND(W424+U425,5)</f>
        <v>85245.99</v>
      </c>
    </row>
    <row r="426" spans="1:23" x14ac:dyDescent="0.25">
      <c r="A426" s="5"/>
      <c r="B426" s="5"/>
      <c r="C426" s="5"/>
      <c r="D426" s="5"/>
      <c r="E426" s="5"/>
      <c r="F426" s="5"/>
      <c r="G426" s="5"/>
      <c r="H426" s="5"/>
      <c r="I426" s="5" t="s">
        <v>28</v>
      </c>
      <c r="J426" s="5"/>
      <c r="K426" s="6">
        <v>44244</v>
      </c>
      <c r="L426" s="5"/>
      <c r="M426" s="5" t="s">
        <v>110</v>
      </c>
      <c r="N426" s="5"/>
      <c r="O426" s="5" t="s">
        <v>182</v>
      </c>
      <c r="P426" s="5"/>
      <c r="Q426" s="5" t="s">
        <v>284</v>
      </c>
      <c r="R426" s="5"/>
      <c r="S426" s="5" t="s">
        <v>318</v>
      </c>
      <c r="T426" s="5"/>
      <c r="U426" s="7">
        <v>-535.88</v>
      </c>
      <c r="V426" s="5"/>
      <c r="W426" s="7">
        <f>ROUND(W425+U426,5)</f>
        <v>84710.11</v>
      </c>
    </row>
    <row r="427" spans="1:23" x14ac:dyDescent="0.25">
      <c r="A427" s="5"/>
      <c r="B427" s="5"/>
      <c r="C427" s="5"/>
      <c r="D427" s="5"/>
      <c r="E427" s="5"/>
      <c r="F427" s="5"/>
      <c r="G427" s="5"/>
      <c r="H427" s="5"/>
      <c r="I427" s="5" t="s">
        <v>28</v>
      </c>
      <c r="J427" s="5"/>
      <c r="K427" s="6">
        <v>44244</v>
      </c>
      <c r="L427" s="5"/>
      <c r="M427" s="5" t="s">
        <v>111</v>
      </c>
      <c r="N427" s="5"/>
      <c r="O427" s="5" t="s">
        <v>183</v>
      </c>
      <c r="P427" s="5"/>
      <c r="Q427" s="5"/>
      <c r="R427" s="5"/>
      <c r="S427" s="5" t="s">
        <v>318</v>
      </c>
      <c r="T427" s="5"/>
      <c r="U427" s="7">
        <v>-300</v>
      </c>
      <c r="V427" s="5"/>
      <c r="W427" s="7">
        <f>ROUND(W426+U427,5)</f>
        <v>84410.11</v>
      </c>
    </row>
    <row r="428" spans="1:23" x14ac:dyDescent="0.25">
      <c r="A428" s="5"/>
      <c r="B428" s="5"/>
      <c r="C428" s="5"/>
      <c r="D428" s="5"/>
      <c r="E428" s="5"/>
      <c r="F428" s="5"/>
      <c r="G428" s="5"/>
      <c r="H428" s="5"/>
      <c r="I428" s="5" t="s">
        <v>28</v>
      </c>
      <c r="J428" s="5"/>
      <c r="K428" s="6">
        <v>44244</v>
      </c>
      <c r="L428" s="5"/>
      <c r="M428" s="5" t="s">
        <v>112</v>
      </c>
      <c r="N428" s="5"/>
      <c r="O428" s="5" t="s">
        <v>209</v>
      </c>
      <c r="P428" s="5"/>
      <c r="Q428" s="5"/>
      <c r="R428" s="5"/>
      <c r="S428" s="5" t="s">
        <v>318</v>
      </c>
      <c r="T428" s="5"/>
      <c r="U428" s="7">
        <v>-760</v>
      </c>
      <c r="V428" s="5"/>
      <c r="W428" s="7">
        <f>ROUND(W427+U428,5)</f>
        <v>83650.11</v>
      </c>
    </row>
    <row r="429" spans="1:23" x14ac:dyDescent="0.25">
      <c r="A429" s="5"/>
      <c r="B429" s="5"/>
      <c r="C429" s="5"/>
      <c r="D429" s="5"/>
      <c r="E429" s="5"/>
      <c r="F429" s="5"/>
      <c r="G429" s="5"/>
      <c r="H429" s="5"/>
      <c r="I429" s="5" t="s">
        <v>28</v>
      </c>
      <c r="J429" s="5"/>
      <c r="K429" s="6">
        <v>44244</v>
      </c>
      <c r="L429" s="5"/>
      <c r="M429" s="5" t="s">
        <v>113</v>
      </c>
      <c r="N429" s="5"/>
      <c r="O429" s="5" t="s">
        <v>184</v>
      </c>
      <c r="P429" s="5"/>
      <c r="Q429" s="5" t="s">
        <v>307</v>
      </c>
      <c r="R429" s="5"/>
      <c r="S429" s="5" t="s">
        <v>318</v>
      </c>
      <c r="T429" s="5"/>
      <c r="U429" s="7">
        <v>-682.85</v>
      </c>
      <c r="V429" s="5"/>
      <c r="W429" s="7">
        <f>ROUND(W428+U429,5)</f>
        <v>82967.259999999995</v>
      </c>
    </row>
    <row r="430" spans="1:23" x14ac:dyDescent="0.25">
      <c r="A430" s="5"/>
      <c r="B430" s="5"/>
      <c r="C430" s="5"/>
      <c r="D430" s="5"/>
      <c r="E430" s="5"/>
      <c r="F430" s="5"/>
      <c r="G430" s="5"/>
      <c r="H430" s="5"/>
      <c r="I430" s="5" t="s">
        <v>28</v>
      </c>
      <c r="J430" s="5"/>
      <c r="K430" s="6">
        <v>44244</v>
      </c>
      <c r="L430" s="5"/>
      <c r="M430" s="5" t="s">
        <v>114</v>
      </c>
      <c r="N430" s="5"/>
      <c r="O430" s="5" t="s">
        <v>185</v>
      </c>
      <c r="P430" s="5"/>
      <c r="Q430" s="5" t="s">
        <v>285</v>
      </c>
      <c r="R430" s="5"/>
      <c r="S430" s="5" t="s">
        <v>318</v>
      </c>
      <c r="T430" s="5"/>
      <c r="U430" s="7">
        <v>0</v>
      </c>
      <c r="V430" s="5"/>
      <c r="W430" s="7">
        <f>ROUND(W429+U430,5)</f>
        <v>82967.259999999995</v>
      </c>
    </row>
    <row r="431" spans="1:23" x14ac:dyDescent="0.25">
      <c r="A431" s="5"/>
      <c r="B431" s="5"/>
      <c r="C431" s="5"/>
      <c r="D431" s="5"/>
      <c r="E431" s="5"/>
      <c r="F431" s="5"/>
      <c r="G431" s="5"/>
      <c r="H431" s="5"/>
      <c r="I431" s="5" t="s">
        <v>28</v>
      </c>
      <c r="J431" s="5"/>
      <c r="K431" s="6">
        <v>44244</v>
      </c>
      <c r="L431" s="5"/>
      <c r="M431" s="5" t="s">
        <v>115</v>
      </c>
      <c r="N431" s="5"/>
      <c r="O431" s="5" t="s">
        <v>186</v>
      </c>
      <c r="P431" s="5"/>
      <c r="Q431" s="5" t="s">
        <v>286</v>
      </c>
      <c r="R431" s="5"/>
      <c r="S431" s="5" t="s">
        <v>318</v>
      </c>
      <c r="T431" s="5"/>
      <c r="U431" s="7">
        <v>0</v>
      </c>
      <c r="V431" s="5"/>
      <c r="W431" s="7">
        <f>ROUND(W430+U431,5)</f>
        <v>82967.259999999995</v>
      </c>
    </row>
    <row r="432" spans="1:23" x14ac:dyDescent="0.25">
      <c r="A432" s="5"/>
      <c r="B432" s="5"/>
      <c r="C432" s="5"/>
      <c r="D432" s="5"/>
      <c r="E432" s="5"/>
      <c r="F432" s="5"/>
      <c r="G432" s="5"/>
      <c r="H432" s="5"/>
      <c r="I432" s="5" t="s">
        <v>28</v>
      </c>
      <c r="J432" s="5"/>
      <c r="K432" s="6">
        <v>44244</v>
      </c>
      <c r="L432" s="5"/>
      <c r="M432" s="5" t="s">
        <v>116</v>
      </c>
      <c r="N432" s="5"/>
      <c r="O432" s="5" t="s">
        <v>187</v>
      </c>
      <c r="P432" s="5"/>
      <c r="Q432" s="5" t="s">
        <v>287</v>
      </c>
      <c r="R432" s="5"/>
      <c r="S432" s="5" t="s">
        <v>318</v>
      </c>
      <c r="T432" s="5"/>
      <c r="U432" s="7">
        <v>0</v>
      </c>
      <c r="V432" s="5"/>
      <c r="W432" s="7">
        <f>ROUND(W431+U432,5)</f>
        <v>82967.259999999995</v>
      </c>
    </row>
    <row r="433" spans="1:23" x14ac:dyDescent="0.25">
      <c r="A433" s="5"/>
      <c r="B433" s="5"/>
      <c r="C433" s="5"/>
      <c r="D433" s="5"/>
      <c r="E433" s="5"/>
      <c r="F433" s="5"/>
      <c r="G433" s="5"/>
      <c r="H433" s="5"/>
      <c r="I433" s="5" t="s">
        <v>28</v>
      </c>
      <c r="J433" s="5"/>
      <c r="K433" s="6">
        <v>44244</v>
      </c>
      <c r="L433" s="5"/>
      <c r="M433" s="5" t="s">
        <v>117</v>
      </c>
      <c r="N433" s="5"/>
      <c r="O433" s="5" t="s">
        <v>188</v>
      </c>
      <c r="P433" s="5"/>
      <c r="Q433" s="5" t="s">
        <v>288</v>
      </c>
      <c r="R433" s="5"/>
      <c r="S433" s="5" t="s">
        <v>318</v>
      </c>
      <c r="T433" s="5"/>
      <c r="U433" s="7">
        <v>0</v>
      </c>
      <c r="V433" s="5"/>
      <c r="W433" s="7">
        <f>ROUND(W432+U433,5)</f>
        <v>82967.259999999995</v>
      </c>
    </row>
    <row r="434" spans="1:23" x14ac:dyDescent="0.25">
      <c r="A434" s="5"/>
      <c r="B434" s="5"/>
      <c r="C434" s="5"/>
      <c r="D434" s="5"/>
      <c r="E434" s="5"/>
      <c r="F434" s="5"/>
      <c r="G434" s="5"/>
      <c r="H434" s="5"/>
      <c r="I434" s="5" t="s">
        <v>28</v>
      </c>
      <c r="J434" s="5"/>
      <c r="K434" s="6">
        <v>44244</v>
      </c>
      <c r="L434" s="5"/>
      <c r="M434" s="5" t="s">
        <v>118</v>
      </c>
      <c r="N434" s="5"/>
      <c r="O434" s="5" t="s">
        <v>189</v>
      </c>
      <c r="P434" s="5"/>
      <c r="Q434" s="5" t="s">
        <v>289</v>
      </c>
      <c r="R434" s="5"/>
      <c r="S434" s="5" t="s">
        <v>318</v>
      </c>
      <c r="T434" s="5"/>
      <c r="U434" s="7">
        <v>0</v>
      </c>
      <c r="V434" s="5"/>
      <c r="W434" s="7">
        <f>ROUND(W433+U434,5)</f>
        <v>82967.259999999995</v>
      </c>
    </row>
    <row r="435" spans="1:23" x14ac:dyDescent="0.25">
      <c r="A435" s="5"/>
      <c r="B435" s="5"/>
      <c r="C435" s="5"/>
      <c r="D435" s="5"/>
      <c r="E435" s="5"/>
      <c r="F435" s="5"/>
      <c r="G435" s="5"/>
      <c r="H435" s="5"/>
      <c r="I435" s="5" t="s">
        <v>28</v>
      </c>
      <c r="J435" s="5"/>
      <c r="K435" s="6">
        <v>44244</v>
      </c>
      <c r="L435" s="5"/>
      <c r="M435" s="5" t="s">
        <v>119</v>
      </c>
      <c r="N435" s="5"/>
      <c r="O435" s="5" t="s">
        <v>190</v>
      </c>
      <c r="P435" s="5"/>
      <c r="Q435" s="5"/>
      <c r="R435" s="5"/>
      <c r="S435" s="5" t="s">
        <v>318</v>
      </c>
      <c r="T435" s="5"/>
      <c r="U435" s="7">
        <v>-100</v>
      </c>
      <c r="V435" s="5"/>
      <c r="W435" s="7">
        <f>ROUND(W434+U435,5)</f>
        <v>82867.259999999995</v>
      </c>
    </row>
    <row r="436" spans="1:23" x14ac:dyDescent="0.25">
      <c r="A436" s="5"/>
      <c r="B436" s="5"/>
      <c r="C436" s="5"/>
      <c r="D436" s="5"/>
      <c r="E436" s="5"/>
      <c r="F436" s="5"/>
      <c r="G436" s="5"/>
      <c r="H436" s="5"/>
      <c r="I436" s="5" t="s">
        <v>28</v>
      </c>
      <c r="J436" s="5"/>
      <c r="K436" s="6">
        <v>44244</v>
      </c>
      <c r="L436" s="5"/>
      <c r="M436" s="5" t="s">
        <v>120</v>
      </c>
      <c r="N436" s="5"/>
      <c r="O436" s="5" t="s">
        <v>179</v>
      </c>
      <c r="P436" s="5"/>
      <c r="Q436" s="5"/>
      <c r="R436" s="5"/>
      <c r="S436" s="5" t="s">
        <v>318</v>
      </c>
      <c r="T436" s="5"/>
      <c r="U436" s="7">
        <v>-300</v>
      </c>
      <c r="V436" s="5"/>
      <c r="W436" s="7">
        <f>ROUND(W435+U436,5)</f>
        <v>82567.259999999995</v>
      </c>
    </row>
    <row r="437" spans="1:23" x14ac:dyDescent="0.25">
      <c r="A437" s="5"/>
      <c r="B437" s="5"/>
      <c r="C437" s="5"/>
      <c r="D437" s="5"/>
      <c r="E437" s="5"/>
      <c r="F437" s="5"/>
      <c r="G437" s="5"/>
      <c r="H437" s="5"/>
      <c r="I437" s="5" t="s">
        <v>28</v>
      </c>
      <c r="J437" s="5"/>
      <c r="K437" s="6">
        <v>44244</v>
      </c>
      <c r="L437" s="5"/>
      <c r="M437" s="5" t="s">
        <v>121</v>
      </c>
      <c r="N437" s="5"/>
      <c r="O437" s="5" t="s">
        <v>157</v>
      </c>
      <c r="P437" s="5"/>
      <c r="Q437" s="5" t="s">
        <v>245</v>
      </c>
      <c r="R437" s="5"/>
      <c r="S437" s="5" t="s">
        <v>318</v>
      </c>
      <c r="T437" s="5"/>
      <c r="U437" s="7">
        <v>-6200</v>
      </c>
      <c r="V437" s="5"/>
      <c r="W437" s="7">
        <f>ROUND(W436+U437,5)</f>
        <v>76367.259999999995</v>
      </c>
    </row>
    <row r="438" spans="1:23" x14ac:dyDescent="0.25">
      <c r="A438" s="5"/>
      <c r="B438" s="5"/>
      <c r="C438" s="5"/>
      <c r="D438" s="5"/>
      <c r="E438" s="5"/>
      <c r="F438" s="5"/>
      <c r="G438" s="5"/>
      <c r="H438" s="5"/>
      <c r="I438" s="5" t="s">
        <v>28</v>
      </c>
      <c r="J438" s="5"/>
      <c r="K438" s="6">
        <v>44244</v>
      </c>
      <c r="L438" s="5"/>
      <c r="M438" s="5" t="s">
        <v>122</v>
      </c>
      <c r="N438" s="5"/>
      <c r="O438" s="5" t="s">
        <v>160</v>
      </c>
      <c r="P438" s="5"/>
      <c r="Q438" s="5" t="s">
        <v>274</v>
      </c>
      <c r="R438" s="5"/>
      <c r="S438" s="5" t="s">
        <v>318</v>
      </c>
      <c r="T438" s="5"/>
      <c r="U438" s="7">
        <v>-1007.28</v>
      </c>
      <c r="V438" s="5"/>
      <c r="W438" s="7">
        <f>ROUND(W437+U438,5)</f>
        <v>75359.98</v>
      </c>
    </row>
    <row r="439" spans="1:23" x14ac:dyDescent="0.25">
      <c r="A439" s="5"/>
      <c r="B439" s="5"/>
      <c r="C439" s="5"/>
      <c r="D439" s="5"/>
      <c r="E439" s="5"/>
      <c r="F439" s="5"/>
      <c r="G439" s="5"/>
      <c r="H439" s="5"/>
      <c r="I439" s="5" t="s">
        <v>28</v>
      </c>
      <c r="J439" s="5"/>
      <c r="K439" s="6">
        <v>44244</v>
      </c>
      <c r="L439" s="5"/>
      <c r="M439" s="5" t="s">
        <v>123</v>
      </c>
      <c r="N439" s="5"/>
      <c r="O439" s="5" t="s">
        <v>191</v>
      </c>
      <c r="P439" s="5"/>
      <c r="Q439" s="5"/>
      <c r="R439" s="5"/>
      <c r="S439" s="5" t="s">
        <v>318</v>
      </c>
      <c r="T439" s="5"/>
      <c r="U439" s="7">
        <v>-300</v>
      </c>
      <c r="V439" s="5"/>
      <c r="W439" s="7">
        <f>ROUND(W438+U439,5)</f>
        <v>75059.98</v>
      </c>
    </row>
    <row r="440" spans="1:23" x14ac:dyDescent="0.25">
      <c r="A440" s="5"/>
      <c r="B440" s="5"/>
      <c r="C440" s="5"/>
      <c r="D440" s="5"/>
      <c r="E440" s="5"/>
      <c r="F440" s="5"/>
      <c r="G440" s="5"/>
      <c r="H440" s="5"/>
      <c r="I440" s="5" t="s">
        <v>28</v>
      </c>
      <c r="J440" s="5"/>
      <c r="K440" s="6">
        <v>44244</v>
      </c>
      <c r="L440" s="5"/>
      <c r="M440" s="5" t="s">
        <v>124</v>
      </c>
      <c r="N440" s="5"/>
      <c r="O440" s="5" t="s">
        <v>192</v>
      </c>
      <c r="P440" s="5"/>
      <c r="Q440" s="5" t="s">
        <v>291</v>
      </c>
      <c r="R440" s="5"/>
      <c r="S440" s="5" t="s">
        <v>318</v>
      </c>
      <c r="T440" s="5"/>
      <c r="U440" s="7">
        <v>-300</v>
      </c>
      <c r="V440" s="5"/>
      <c r="W440" s="7">
        <f>ROUND(W439+U440,5)</f>
        <v>74759.98</v>
      </c>
    </row>
    <row r="441" spans="1:23" x14ac:dyDescent="0.25">
      <c r="A441" s="5"/>
      <c r="B441" s="5"/>
      <c r="C441" s="5"/>
      <c r="D441" s="5"/>
      <c r="E441" s="5"/>
      <c r="F441" s="5"/>
      <c r="G441" s="5"/>
      <c r="H441" s="5"/>
      <c r="I441" s="5" t="s">
        <v>28</v>
      </c>
      <c r="J441" s="5"/>
      <c r="K441" s="6">
        <v>44244</v>
      </c>
      <c r="L441" s="5"/>
      <c r="M441" s="5" t="s">
        <v>125</v>
      </c>
      <c r="N441" s="5"/>
      <c r="O441" s="5" t="s">
        <v>163</v>
      </c>
      <c r="P441" s="5"/>
      <c r="Q441" s="5" t="s">
        <v>277</v>
      </c>
      <c r="R441" s="5"/>
      <c r="S441" s="5" t="s">
        <v>318</v>
      </c>
      <c r="T441" s="5"/>
      <c r="U441" s="7">
        <v>-103.99</v>
      </c>
      <c r="V441" s="5"/>
      <c r="W441" s="7">
        <f>ROUND(W440+U441,5)</f>
        <v>74655.990000000005</v>
      </c>
    </row>
    <row r="442" spans="1:23" x14ac:dyDescent="0.25">
      <c r="A442" s="5"/>
      <c r="B442" s="5"/>
      <c r="C442" s="5"/>
      <c r="D442" s="5"/>
      <c r="E442" s="5"/>
      <c r="F442" s="5"/>
      <c r="G442" s="5"/>
      <c r="H442" s="5"/>
      <c r="I442" s="5" t="s">
        <v>28</v>
      </c>
      <c r="J442" s="5"/>
      <c r="K442" s="6">
        <v>44244</v>
      </c>
      <c r="L442" s="5"/>
      <c r="M442" s="5" t="s">
        <v>126</v>
      </c>
      <c r="N442" s="5"/>
      <c r="O442" s="5" t="s">
        <v>193</v>
      </c>
      <c r="P442" s="5"/>
      <c r="Q442" s="5"/>
      <c r="R442" s="5"/>
      <c r="S442" s="5" t="s">
        <v>318</v>
      </c>
      <c r="T442" s="5"/>
      <c r="U442" s="7">
        <v>-300</v>
      </c>
      <c r="V442" s="5"/>
      <c r="W442" s="7">
        <f>ROUND(W441+U442,5)</f>
        <v>74355.990000000005</v>
      </c>
    </row>
    <row r="443" spans="1:23" x14ac:dyDescent="0.25">
      <c r="A443" s="5"/>
      <c r="B443" s="5"/>
      <c r="C443" s="5"/>
      <c r="D443" s="5"/>
      <c r="E443" s="5"/>
      <c r="F443" s="5"/>
      <c r="G443" s="5"/>
      <c r="H443" s="5"/>
      <c r="I443" s="5" t="s">
        <v>28</v>
      </c>
      <c r="J443" s="5"/>
      <c r="K443" s="6">
        <v>44244</v>
      </c>
      <c r="L443" s="5"/>
      <c r="M443" s="5" t="s">
        <v>127</v>
      </c>
      <c r="N443" s="5"/>
      <c r="O443" s="5" t="s">
        <v>195</v>
      </c>
      <c r="P443" s="5"/>
      <c r="Q443" s="5"/>
      <c r="R443" s="5"/>
      <c r="S443" s="5" t="s">
        <v>318</v>
      </c>
      <c r="T443" s="5"/>
      <c r="U443" s="7">
        <v>-805.76</v>
      </c>
      <c r="V443" s="5"/>
      <c r="W443" s="7">
        <f>ROUND(W442+U443,5)</f>
        <v>73550.23</v>
      </c>
    </row>
    <row r="444" spans="1:23" x14ac:dyDescent="0.25">
      <c r="A444" s="5"/>
      <c r="B444" s="5"/>
      <c r="C444" s="5"/>
      <c r="D444" s="5"/>
      <c r="E444" s="5"/>
      <c r="F444" s="5"/>
      <c r="G444" s="5"/>
      <c r="H444" s="5"/>
      <c r="I444" s="5" t="s">
        <v>28</v>
      </c>
      <c r="J444" s="5"/>
      <c r="K444" s="6">
        <v>44244</v>
      </c>
      <c r="L444" s="5"/>
      <c r="M444" s="5" t="s">
        <v>128</v>
      </c>
      <c r="N444" s="5"/>
      <c r="O444" s="5" t="s">
        <v>196</v>
      </c>
      <c r="P444" s="5"/>
      <c r="Q444" s="5"/>
      <c r="R444" s="5"/>
      <c r="S444" s="5" t="s">
        <v>318</v>
      </c>
      <c r="T444" s="5"/>
      <c r="U444" s="7">
        <v>-250</v>
      </c>
      <c r="V444" s="5"/>
      <c r="W444" s="7">
        <f>ROUND(W443+U444,5)</f>
        <v>73300.23</v>
      </c>
    </row>
    <row r="445" spans="1:23" x14ac:dyDescent="0.25">
      <c r="A445" s="5"/>
      <c r="B445" s="5"/>
      <c r="C445" s="5"/>
      <c r="D445" s="5"/>
      <c r="E445" s="5"/>
      <c r="F445" s="5"/>
      <c r="G445" s="5"/>
      <c r="H445" s="5"/>
      <c r="I445" s="5" t="s">
        <v>28</v>
      </c>
      <c r="J445" s="5"/>
      <c r="K445" s="6">
        <v>44244</v>
      </c>
      <c r="L445" s="5"/>
      <c r="M445" s="5" t="s">
        <v>129</v>
      </c>
      <c r="N445" s="5"/>
      <c r="O445" s="5" t="s">
        <v>210</v>
      </c>
      <c r="P445" s="5"/>
      <c r="Q445" s="5" t="s">
        <v>308</v>
      </c>
      <c r="R445" s="5"/>
      <c r="S445" s="5" t="s">
        <v>318</v>
      </c>
      <c r="T445" s="5"/>
      <c r="U445" s="7">
        <v>-410</v>
      </c>
      <c r="V445" s="5"/>
      <c r="W445" s="7">
        <f>ROUND(W444+U445,5)</f>
        <v>72890.23</v>
      </c>
    </row>
    <row r="446" spans="1:23" x14ac:dyDescent="0.25">
      <c r="A446" s="5"/>
      <c r="B446" s="5"/>
      <c r="C446" s="5"/>
      <c r="D446" s="5"/>
      <c r="E446" s="5"/>
      <c r="F446" s="5"/>
      <c r="G446" s="5"/>
      <c r="H446" s="5"/>
      <c r="I446" s="5" t="s">
        <v>28</v>
      </c>
      <c r="J446" s="5"/>
      <c r="K446" s="6">
        <v>44244</v>
      </c>
      <c r="L446" s="5"/>
      <c r="M446" s="5" t="s">
        <v>130</v>
      </c>
      <c r="N446" s="5"/>
      <c r="O446" s="5" t="s">
        <v>197</v>
      </c>
      <c r="P446" s="5"/>
      <c r="Q446" s="5"/>
      <c r="R446" s="5"/>
      <c r="S446" s="5" t="s">
        <v>318</v>
      </c>
      <c r="T446" s="5"/>
      <c r="U446" s="7">
        <v>-343.55</v>
      </c>
      <c r="V446" s="5"/>
      <c r="W446" s="7">
        <f>ROUND(W445+U446,5)</f>
        <v>72546.679999999993</v>
      </c>
    </row>
    <row r="447" spans="1:23" x14ac:dyDescent="0.25">
      <c r="A447" s="5"/>
      <c r="B447" s="5"/>
      <c r="C447" s="5"/>
      <c r="D447" s="5"/>
      <c r="E447" s="5"/>
      <c r="F447" s="5"/>
      <c r="G447" s="5"/>
      <c r="H447" s="5"/>
      <c r="I447" s="5" t="s">
        <v>28</v>
      </c>
      <c r="J447" s="5"/>
      <c r="K447" s="6">
        <v>44244</v>
      </c>
      <c r="L447" s="5"/>
      <c r="M447" s="5" t="s">
        <v>131</v>
      </c>
      <c r="N447" s="5"/>
      <c r="O447" s="5" t="s">
        <v>199</v>
      </c>
      <c r="P447" s="5"/>
      <c r="Q447" s="5" t="s">
        <v>309</v>
      </c>
      <c r="R447" s="5"/>
      <c r="S447" s="5" t="s">
        <v>318</v>
      </c>
      <c r="T447" s="5"/>
      <c r="U447" s="7">
        <v>-1105.8800000000001</v>
      </c>
      <c r="V447" s="5"/>
      <c r="W447" s="7">
        <f>ROUND(W446+U447,5)</f>
        <v>71440.800000000003</v>
      </c>
    </row>
    <row r="448" spans="1:23" x14ac:dyDescent="0.25">
      <c r="A448" s="5"/>
      <c r="B448" s="5"/>
      <c r="C448" s="5"/>
      <c r="D448" s="5"/>
      <c r="E448" s="5"/>
      <c r="F448" s="5"/>
      <c r="G448" s="5"/>
      <c r="H448" s="5"/>
      <c r="I448" s="5" t="s">
        <v>28</v>
      </c>
      <c r="J448" s="5"/>
      <c r="K448" s="6">
        <v>44244</v>
      </c>
      <c r="L448" s="5"/>
      <c r="M448" s="5" t="s">
        <v>132</v>
      </c>
      <c r="N448" s="5"/>
      <c r="O448" s="5" t="s">
        <v>180</v>
      </c>
      <c r="P448" s="5"/>
      <c r="Q448" s="5" t="s">
        <v>310</v>
      </c>
      <c r="R448" s="5"/>
      <c r="S448" s="5" t="s">
        <v>318</v>
      </c>
      <c r="T448" s="5"/>
      <c r="U448" s="7">
        <v>0</v>
      </c>
      <c r="V448" s="5"/>
      <c r="W448" s="7">
        <f>ROUND(W447+U448,5)</f>
        <v>71440.800000000003</v>
      </c>
    </row>
    <row r="449" spans="1:23" x14ac:dyDescent="0.25">
      <c r="A449" s="5"/>
      <c r="B449" s="5"/>
      <c r="C449" s="5"/>
      <c r="D449" s="5"/>
      <c r="E449" s="5"/>
      <c r="F449" s="5"/>
      <c r="G449" s="5"/>
      <c r="H449" s="5"/>
      <c r="I449" s="5" t="s">
        <v>28</v>
      </c>
      <c r="J449" s="5"/>
      <c r="K449" s="6">
        <v>44244</v>
      </c>
      <c r="L449" s="5"/>
      <c r="M449" s="5" t="s">
        <v>133</v>
      </c>
      <c r="N449" s="5"/>
      <c r="O449" s="5" t="s">
        <v>211</v>
      </c>
      <c r="P449" s="5"/>
      <c r="Q449" s="5"/>
      <c r="R449" s="5"/>
      <c r="S449" s="5" t="s">
        <v>318</v>
      </c>
      <c r="T449" s="5"/>
      <c r="U449" s="7">
        <v>-31.95</v>
      </c>
      <c r="V449" s="5"/>
      <c r="W449" s="7">
        <f>ROUND(W448+U449,5)</f>
        <v>71408.850000000006</v>
      </c>
    </row>
    <row r="450" spans="1:23" x14ac:dyDescent="0.25">
      <c r="A450" s="5"/>
      <c r="B450" s="5"/>
      <c r="C450" s="5"/>
      <c r="D450" s="5"/>
      <c r="E450" s="5"/>
      <c r="F450" s="5"/>
      <c r="G450" s="5"/>
      <c r="H450" s="5"/>
      <c r="I450" s="5" t="s">
        <v>28</v>
      </c>
      <c r="J450" s="5"/>
      <c r="K450" s="6">
        <v>44244</v>
      </c>
      <c r="L450" s="5"/>
      <c r="M450" s="5" t="s">
        <v>134</v>
      </c>
      <c r="N450" s="5"/>
      <c r="O450" s="5" t="s">
        <v>200</v>
      </c>
      <c r="P450" s="5"/>
      <c r="Q450" s="5"/>
      <c r="R450" s="5"/>
      <c r="S450" s="5" t="s">
        <v>318</v>
      </c>
      <c r="T450" s="5"/>
      <c r="U450" s="7">
        <v>-85.5</v>
      </c>
      <c r="V450" s="5"/>
      <c r="W450" s="7">
        <f>ROUND(W449+U450,5)</f>
        <v>71323.350000000006</v>
      </c>
    </row>
    <row r="451" spans="1:23" x14ac:dyDescent="0.25">
      <c r="A451" s="5"/>
      <c r="B451" s="5"/>
      <c r="C451" s="5"/>
      <c r="D451" s="5"/>
      <c r="E451" s="5"/>
      <c r="F451" s="5"/>
      <c r="G451" s="5"/>
      <c r="H451" s="5"/>
      <c r="I451" s="5" t="s">
        <v>28</v>
      </c>
      <c r="J451" s="5"/>
      <c r="K451" s="6">
        <v>44244</v>
      </c>
      <c r="L451" s="5"/>
      <c r="M451" s="5" t="s">
        <v>135</v>
      </c>
      <c r="N451" s="5"/>
      <c r="O451" s="5" t="s">
        <v>201</v>
      </c>
      <c r="P451" s="5"/>
      <c r="Q451" s="5" t="s">
        <v>295</v>
      </c>
      <c r="R451" s="5"/>
      <c r="S451" s="5" t="s">
        <v>318</v>
      </c>
      <c r="T451" s="5"/>
      <c r="U451" s="7">
        <v>-731.37</v>
      </c>
      <c r="V451" s="5"/>
      <c r="W451" s="7">
        <f>ROUND(W450+U451,5)</f>
        <v>70591.98</v>
      </c>
    </row>
    <row r="452" spans="1:23" x14ac:dyDescent="0.25">
      <c r="A452" s="5"/>
      <c r="B452" s="5"/>
      <c r="C452" s="5"/>
      <c r="D452" s="5"/>
      <c r="E452" s="5"/>
      <c r="F452" s="5"/>
      <c r="G452" s="5"/>
      <c r="H452" s="5"/>
      <c r="I452" s="5" t="s">
        <v>28</v>
      </c>
      <c r="J452" s="5"/>
      <c r="K452" s="6">
        <v>44244</v>
      </c>
      <c r="L452" s="5"/>
      <c r="M452" s="5" t="s">
        <v>136</v>
      </c>
      <c r="N452" s="5"/>
      <c r="O452" s="5" t="s">
        <v>169</v>
      </c>
      <c r="P452" s="5"/>
      <c r="Q452" s="5"/>
      <c r="R452" s="5"/>
      <c r="S452" s="5" t="s">
        <v>318</v>
      </c>
      <c r="T452" s="5"/>
      <c r="U452" s="7">
        <v>-128.29</v>
      </c>
      <c r="V452" s="5"/>
      <c r="W452" s="7">
        <f>ROUND(W451+U452,5)</f>
        <v>70463.69</v>
      </c>
    </row>
    <row r="453" spans="1:23" x14ac:dyDescent="0.25">
      <c r="A453" s="5"/>
      <c r="B453" s="5"/>
      <c r="C453" s="5"/>
      <c r="D453" s="5"/>
      <c r="E453" s="5"/>
      <c r="F453" s="5"/>
      <c r="G453" s="5"/>
      <c r="H453" s="5"/>
      <c r="I453" s="5" t="s">
        <v>28</v>
      </c>
      <c r="J453" s="5"/>
      <c r="K453" s="6">
        <v>44244</v>
      </c>
      <c r="L453" s="5"/>
      <c r="M453" s="5" t="s">
        <v>137</v>
      </c>
      <c r="N453" s="5"/>
      <c r="O453" s="5" t="s">
        <v>202</v>
      </c>
      <c r="P453" s="5"/>
      <c r="Q453" s="5"/>
      <c r="R453" s="5"/>
      <c r="S453" s="5" t="s">
        <v>318</v>
      </c>
      <c r="T453" s="5"/>
      <c r="U453" s="7">
        <v>-300</v>
      </c>
      <c r="V453" s="5"/>
      <c r="W453" s="7">
        <f>ROUND(W452+U453,5)</f>
        <v>70163.69</v>
      </c>
    </row>
    <row r="454" spans="1:23" x14ac:dyDescent="0.25">
      <c r="A454" s="5"/>
      <c r="B454" s="5"/>
      <c r="C454" s="5"/>
      <c r="D454" s="5"/>
      <c r="E454" s="5"/>
      <c r="F454" s="5"/>
      <c r="G454" s="5"/>
      <c r="H454" s="5"/>
      <c r="I454" s="5" t="s">
        <v>28</v>
      </c>
      <c r="J454" s="5"/>
      <c r="K454" s="6">
        <v>44244</v>
      </c>
      <c r="L454" s="5"/>
      <c r="M454" s="5" t="s">
        <v>138</v>
      </c>
      <c r="N454" s="5"/>
      <c r="O454" s="5" t="s">
        <v>203</v>
      </c>
      <c r="P454" s="5"/>
      <c r="Q454" s="5"/>
      <c r="R454" s="5"/>
      <c r="S454" s="5" t="s">
        <v>318</v>
      </c>
      <c r="T454" s="5"/>
      <c r="U454" s="7">
        <v>-855.93</v>
      </c>
      <c r="V454" s="5"/>
      <c r="W454" s="7">
        <f>ROUND(W453+U454,5)</f>
        <v>69307.759999999995</v>
      </c>
    </row>
    <row r="455" spans="1:23" x14ac:dyDescent="0.25">
      <c r="A455" s="5"/>
      <c r="B455" s="5"/>
      <c r="C455" s="5"/>
      <c r="D455" s="5"/>
      <c r="E455" s="5"/>
      <c r="F455" s="5"/>
      <c r="G455" s="5"/>
      <c r="H455" s="5"/>
      <c r="I455" s="5" t="s">
        <v>28</v>
      </c>
      <c r="J455" s="5"/>
      <c r="K455" s="6">
        <v>44244</v>
      </c>
      <c r="L455" s="5"/>
      <c r="M455" s="5" t="s">
        <v>139</v>
      </c>
      <c r="N455" s="5"/>
      <c r="O455" s="5" t="s">
        <v>204</v>
      </c>
      <c r="P455" s="5"/>
      <c r="Q455" s="5"/>
      <c r="R455" s="5"/>
      <c r="S455" s="5" t="s">
        <v>318</v>
      </c>
      <c r="T455" s="5"/>
      <c r="U455" s="7">
        <v>-352.39</v>
      </c>
      <c r="V455" s="5"/>
      <c r="W455" s="7">
        <f>ROUND(W454+U455,5)</f>
        <v>68955.37</v>
      </c>
    </row>
    <row r="456" spans="1:23" x14ac:dyDescent="0.25">
      <c r="A456" s="5"/>
      <c r="B456" s="5"/>
      <c r="C456" s="5"/>
      <c r="D456" s="5"/>
      <c r="E456" s="5"/>
      <c r="F456" s="5"/>
      <c r="G456" s="5"/>
      <c r="H456" s="5"/>
      <c r="I456" s="5" t="s">
        <v>28</v>
      </c>
      <c r="J456" s="5"/>
      <c r="K456" s="6">
        <v>44244</v>
      </c>
      <c r="L456" s="5"/>
      <c r="M456" s="5" t="s">
        <v>140</v>
      </c>
      <c r="N456" s="5"/>
      <c r="O456" s="5" t="s">
        <v>212</v>
      </c>
      <c r="P456" s="5"/>
      <c r="Q456" s="5" t="s">
        <v>311</v>
      </c>
      <c r="R456" s="5"/>
      <c r="S456" s="5" t="s">
        <v>318</v>
      </c>
      <c r="T456" s="5"/>
      <c r="U456" s="7">
        <v>-660</v>
      </c>
      <c r="V456" s="5"/>
      <c r="W456" s="7">
        <f>ROUND(W455+U456,5)</f>
        <v>68295.37</v>
      </c>
    </row>
    <row r="457" spans="1:23" x14ac:dyDescent="0.25">
      <c r="A457" s="5"/>
      <c r="B457" s="5"/>
      <c r="C457" s="5"/>
      <c r="D457" s="5"/>
      <c r="E457" s="5"/>
      <c r="F457" s="5"/>
      <c r="G457" s="5"/>
      <c r="H457" s="5"/>
      <c r="I457" s="5" t="s">
        <v>28</v>
      </c>
      <c r="J457" s="5"/>
      <c r="K457" s="6">
        <v>44244</v>
      </c>
      <c r="L457" s="5"/>
      <c r="M457" s="5" t="s">
        <v>34</v>
      </c>
      <c r="N457" s="5"/>
      <c r="O457" s="5" t="s">
        <v>180</v>
      </c>
      <c r="P457" s="5"/>
      <c r="Q457" s="5" t="s">
        <v>312</v>
      </c>
      <c r="R457" s="5"/>
      <c r="S457" s="5" t="s">
        <v>318</v>
      </c>
      <c r="T457" s="5"/>
      <c r="U457" s="7">
        <v>-632.44000000000005</v>
      </c>
      <c r="V457" s="5"/>
      <c r="W457" s="7">
        <f>ROUND(W456+U457,5)</f>
        <v>67662.929999999993</v>
      </c>
    </row>
    <row r="458" spans="1:23" x14ac:dyDescent="0.25">
      <c r="A458" s="5"/>
      <c r="B458" s="5"/>
      <c r="C458" s="5"/>
      <c r="D458" s="5"/>
      <c r="E458" s="5"/>
      <c r="F458" s="5"/>
      <c r="G458" s="5"/>
      <c r="H458" s="5"/>
      <c r="I458" s="5" t="s">
        <v>28</v>
      </c>
      <c r="J458" s="5"/>
      <c r="K458" s="6">
        <v>44244</v>
      </c>
      <c r="L458" s="5"/>
      <c r="M458" s="5" t="s">
        <v>141</v>
      </c>
      <c r="N458" s="5"/>
      <c r="O458" s="5" t="s">
        <v>172</v>
      </c>
      <c r="P458" s="5"/>
      <c r="Q458" s="5" t="s">
        <v>313</v>
      </c>
      <c r="R458" s="5"/>
      <c r="S458" s="5" t="s">
        <v>318</v>
      </c>
      <c r="T458" s="5"/>
      <c r="U458" s="7">
        <v>-516.26</v>
      </c>
      <c r="V458" s="5"/>
      <c r="W458" s="7">
        <f>ROUND(W457+U458,5)</f>
        <v>67146.67</v>
      </c>
    </row>
    <row r="459" spans="1:23" x14ac:dyDescent="0.25">
      <c r="A459" s="5"/>
      <c r="B459" s="5"/>
      <c r="C459" s="5"/>
      <c r="D459" s="5"/>
      <c r="E459" s="5"/>
      <c r="F459" s="5"/>
      <c r="G459" s="5"/>
      <c r="H459" s="5"/>
      <c r="I459" s="5" t="s">
        <v>28</v>
      </c>
      <c r="J459" s="5"/>
      <c r="K459" s="6">
        <v>44244</v>
      </c>
      <c r="L459" s="5"/>
      <c r="M459" s="5" t="s">
        <v>142</v>
      </c>
      <c r="N459" s="5"/>
      <c r="O459" s="5" t="s">
        <v>162</v>
      </c>
      <c r="P459" s="5"/>
      <c r="Q459" s="5" t="s">
        <v>313</v>
      </c>
      <c r="R459" s="5"/>
      <c r="S459" s="5" t="s">
        <v>318</v>
      </c>
      <c r="T459" s="5"/>
      <c r="U459" s="7">
        <v>-981.64</v>
      </c>
      <c r="V459" s="5"/>
      <c r="W459" s="7">
        <f>ROUND(W458+U459,5)</f>
        <v>66165.03</v>
      </c>
    </row>
    <row r="460" spans="1:23" x14ac:dyDescent="0.25">
      <c r="A460" s="5"/>
      <c r="B460" s="5"/>
      <c r="C460" s="5"/>
      <c r="D460" s="5"/>
      <c r="E460" s="5"/>
      <c r="F460" s="5"/>
      <c r="G460" s="5"/>
      <c r="H460" s="5"/>
      <c r="I460" s="5" t="s">
        <v>28</v>
      </c>
      <c r="J460" s="5"/>
      <c r="K460" s="6">
        <v>44244</v>
      </c>
      <c r="L460" s="5"/>
      <c r="M460" s="5" t="s">
        <v>143</v>
      </c>
      <c r="N460" s="5"/>
      <c r="O460" s="5" t="s">
        <v>163</v>
      </c>
      <c r="P460" s="5"/>
      <c r="Q460" s="5" t="s">
        <v>277</v>
      </c>
      <c r="R460" s="5"/>
      <c r="S460" s="5" t="s">
        <v>318</v>
      </c>
      <c r="T460" s="5"/>
      <c r="U460" s="7">
        <v>-207.69</v>
      </c>
      <c r="V460" s="5"/>
      <c r="W460" s="7">
        <f>ROUND(W459+U460,5)</f>
        <v>65957.34</v>
      </c>
    </row>
    <row r="461" spans="1:23" x14ac:dyDescent="0.25">
      <c r="A461" s="5"/>
      <c r="B461" s="5"/>
      <c r="C461" s="5"/>
      <c r="D461" s="5"/>
      <c r="E461" s="5"/>
      <c r="F461" s="5"/>
      <c r="G461" s="5"/>
      <c r="H461" s="5"/>
      <c r="I461" s="5" t="s">
        <v>28</v>
      </c>
      <c r="J461" s="5"/>
      <c r="K461" s="6">
        <v>44244</v>
      </c>
      <c r="L461" s="5"/>
      <c r="M461" s="5" t="s">
        <v>144</v>
      </c>
      <c r="N461" s="5"/>
      <c r="O461" s="5" t="s">
        <v>164</v>
      </c>
      <c r="P461" s="5"/>
      <c r="Q461" s="5" t="s">
        <v>313</v>
      </c>
      <c r="R461" s="5"/>
      <c r="S461" s="5" t="s">
        <v>318</v>
      </c>
      <c r="T461" s="5"/>
      <c r="U461" s="7">
        <v>-1966.55</v>
      </c>
      <c r="V461" s="5"/>
      <c r="W461" s="7">
        <f>ROUND(W460+U461,5)</f>
        <v>63990.79</v>
      </c>
    </row>
    <row r="462" spans="1:23" x14ac:dyDescent="0.25">
      <c r="A462" s="5"/>
      <c r="B462" s="5"/>
      <c r="C462" s="5"/>
      <c r="D462" s="5"/>
      <c r="E462" s="5"/>
      <c r="F462" s="5"/>
      <c r="G462" s="5"/>
      <c r="H462" s="5"/>
      <c r="I462" s="5" t="s">
        <v>28</v>
      </c>
      <c r="J462" s="5"/>
      <c r="K462" s="6">
        <v>44244</v>
      </c>
      <c r="L462" s="5"/>
      <c r="M462" s="5" t="s">
        <v>145</v>
      </c>
      <c r="N462" s="5"/>
      <c r="O462" s="5" t="s">
        <v>167</v>
      </c>
      <c r="P462" s="5"/>
      <c r="Q462" s="5" t="s">
        <v>313</v>
      </c>
      <c r="R462" s="5"/>
      <c r="S462" s="5" t="s">
        <v>318</v>
      </c>
      <c r="T462" s="5"/>
      <c r="U462" s="7">
        <v>-335.22</v>
      </c>
      <c r="V462" s="5"/>
      <c r="W462" s="7">
        <f>ROUND(W461+U462,5)</f>
        <v>63655.57</v>
      </c>
    </row>
    <row r="463" spans="1:23" x14ac:dyDescent="0.25">
      <c r="A463" s="5"/>
      <c r="B463" s="5"/>
      <c r="C463" s="5"/>
      <c r="D463" s="5"/>
      <c r="E463" s="5"/>
      <c r="F463" s="5"/>
      <c r="G463" s="5"/>
      <c r="H463" s="5"/>
      <c r="I463" s="5" t="s">
        <v>28</v>
      </c>
      <c r="J463" s="5"/>
      <c r="K463" s="6">
        <v>44244</v>
      </c>
      <c r="L463" s="5"/>
      <c r="M463" s="5" t="s">
        <v>146</v>
      </c>
      <c r="N463" s="5"/>
      <c r="O463" s="5" t="s">
        <v>169</v>
      </c>
      <c r="P463" s="5"/>
      <c r="Q463" s="5" t="s">
        <v>313</v>
      </c>
      <c r="R463" s="5"/>
      <c r="S463" s="5" t="s">
        <v>318</v>
      </c>
      <c r="T463" s="5"/>
      <c r="U463" s="7">
        <v>-522.55999999999995</v>
      </c>
      <c r="V463" s="5"/>
      <c r="W463" s="7">
        <f>ROUND(W462+U463,5)</f>
        <v>63133.01</v>
      </c>
    </row>
    <row r="464" spans="1:23" x14ac:dyDescent="0.25">
      <c r="A464" s="5"/>
      <c r="B464" s="5"/>
      <c r="C464" s="5"/>
      <c r="D464" s="5"/>
      <c r="E464" s="5"/>
      <c r="F464" s="5"/>
      <c r="G464" s="5"/>
      <c r="H464" s="5"/>
      <c r="I464" s="5" t="s">
        <v>28</v>
      </c>
      <c r="J464" s="5"/>
      <c r="K464" s="6">
        <v>44244</v>
      </c>
      <c r="L464" s="5"/>
      <c r="M464" s="5" t="s">
        <v>147</v>
      </c>
      <c r="N464" s="5"/>
      <c r="O464" s="5" t="s">
        <v>170</v>
      </c>
      <c r="P464" s="5"/>
      <c r="Q464" s="5" t="s">
        <v>313</v>
      </c>
      <c r="R464" s="5"/>
      <c r="S464" s="5" t="s">
        <v>318</v>
      </c>
      <c r="T464" s="5"/>
      <c r="U464" s="7">
        <v>-899.33</v>
      </c>
      <c r="V464" s="5"/>
      <c r="W464" s="7">
        <f>ROUND(W463+U464,5)</f>
        <v>62233.68</v>
      </c>
    </row>
    <row r="465" spans="1:23" x14ac:dyDescent="0.25">
      <c r="A465" s="5"/>
      <c r="B465" s="5"/>
      <c r="C465" s="5"/>
      <c r="D465" s="5"/>
      <c r="E465" s="5"/>
      <c r="F465" s="5"/>
      <c r="G465" s="5"/>
      <c r="H465" s="5"/>
      <c r="I465" s="5" t="s">
        <v>28</v>
      </c>
      <c r="J465" s="5"/>
      <c r="K465" s="6">
        <v>44244</v>
      </c>
      <c r="L465" s="5"/>
      <c r="M465" s="5" t="s">
        <v>34</v>
      </c>
      <c r="N465" s="5"/>
      <c r="O465" s="5" t="s">
        <v>181</v>
      </c>
      <c r="P465" s="5"/>
      <c r="Q465" s="5"/>
      <c r="R465" s="5"/>
      <c r="S465" s="5" t="s">
        <v>318</v>
      </c>
      <c r="T465" s="5"/>
      <c r="U465" s="7">
        <v>-3142.42</v>
      </c>
      <c r="V465" s="5"/>
      <c r="W465" s="7">
        <f>ROUND(W464+U465,5)</f>
        <v>59091.26</v>
      </c>
    </row>
    <row r="466" spans="1:23" x14ac:dyDescent="0.25">
      <c r="A466" s="5"/>
      <c r="B466" s="5"/>
      <c r="C466" s="5"/>
      <c r="D466" s="5"/>
      <c r="E466" s="5"/>
      <c r="F466" s="5"/>
      <c r="G466" s="5"/>
      <c r="H466" s="5"/>
      <c r="I466" s="5" t="s">
        <v>27</v>
      </c>
      <c r="J466" s="5"/>
      <c r="K466" s="6">
        <v>44244</v>
      </c>
      <c r="L466" s="5"/>
      <c r="M466" s="5"/>
      <c r="N466" s="5"/>
      <c r="O466" s="5"/>
      <c r="P466" s="5"/>
      <c r="Q466" s="5" t="s">
        <v>27</v>
      </c>
      <c r="R466" s="5"/>
      <c r="S466" s="5" t="s">
        <v>319</v>
      </c>
      <c r="T466" s="5"/>
      <c r="U466" s="7">
        <v>39.32</v>
      </c>
      <c r="V466" s="5"/>
      <c r="W466" s="7">
        <f>ROUND(W465+U466,5)</f>
        <v>59130.58</v>
      </c>
    </row>
    <row r="467" spans="1:23" x14ac:dyDescent="0.25">
      <c r="A467" s="5"/>
      <c r="B467" s="5"/>
      <c r="C467" s="5"/>
      <c r="D467" s="5"/>
      <c r="E467" s="5"/>
      <c r="F467" s="5"/>
      <c r="G467" s="5"/>
      <c r="H467" s="5"/>
      <c r="I467" s="5" t="s">
        <v>27</v>
      </c>
      <c r="J467" s="5"/>
      <c r="K467" s="6">
        <v>44244</v>
      </c>
      <c r="L467" s="5"/>
      <c r="M467" s="5"/>
      <c r="N467" s="5"/>
      <c r="O467" s="5"/>
      <c r="P467" s="5"/>
      <c r="Q467" s="5" t="s">
        <v>27</v>
      </c>
      <c r="R467" s="5"/>
      <c r="S467" s="5" t="s">
        <v>319</v>
      </c>
      <c r="T467" s="5"/>
      <c r="U467" s="7">
        <v>30.54</v>
      </c>
      <c r="V467" s="5"/>
      <c r="W467" s="7">
        <f>ROUND(W466+U467,5)</f>
        <v>59161.120000000003</v>
      </c>
    </row>
    <row r="468" spans="1:23" x14ac:dyDescent="0.25">
      <c r="A468" s="5"/>
      <c r="B468" s="5"/>
      <c r="C468" s="5"/>
      <c r="D468" s="5"/>
      <c r="E468" s="5"/>
      <c r="F468" s="5"/>
      <c r="G468" s="5"/>
      <c r="H468" s="5"/>
      <c r="I468" s="5" t="s">
        <v>27</v>
      </c>
      <c r="J468" s="5"/>
      <c r="K468" s="6">
        <v>44246</v>
      </c>
      <c r="L468" s="5"/>
      <c r="M468" s="5"/>
      <c r="N468" s="5"/>
      <c r="O468" s="5"/>
      <c r="P468" s="5"/>
      <c r="Q468" s="5" t="s">
        <v>27</v>
      </c>
      <c r="R468" s="5"/>
      <c r="S468" s="5" t="s">
        <v>319</v>
      </c>
      <c r="T468" s="5"/>
      <c r="U468" s="7">
        <v>106.9</v>
      </c>
      <c r="V468" s="5"/>
      <c r="W468" s="7">
        <f>ROUND(W467+U468,5)</f>
        <v>59268.02</v>
      </c>
    </row>
    <row r="469" spans="1:23" x14ac:dyDescent="0.25">
      <c r="A469" s="5"/>
      <c r="B469" s="5"/>
      <c r="C469" s="5"/>
      <c r="D469" s="5"/>
      <c r="E469" s="5"/>
      <c r="F469" s="5"/>
      <c r="G469" s="5"/>
      <c r="H469" s="5"/>
      <c r="I469" s="5" t="s">
        <v>27</v>
      </c>
      <c r="J469" s="5"/>
      <c r="K469" s="6">
        <v>44246</v>
      </c>
      <c r="L469" s="5"/>
      <c r="M469" s="5"/>
      <c r="N469" s="5"/>
      <c r="O469" s="5"/>
      <c r="P469" s="5"/>
      <c r="Q469" s="5" t="s">
        <v>27</v>
      </c>
      <c r="R469" s="5"/>
      <c r="S469" s="5" t="s">
        <v>319</v>
      </c>
      <c r="T469" s="5"/>
      <c r="U469" s="7">
        <v>61.09</v>
      </c>
      <c r="V469" s="5"/>
      <c r="W469" s="7">
        <f>ROUND(W468+U469,5)</f>
        <v>59329.11</v>
      </c>
    </row>
    <row r="470" spans="1:23" x14ac:dyDescent="0.25">
      <c r="A470" s="5"/>
      <c r="B470" s="5"/>
      <c r="C470" s="5"/>
      <c r="D470" s="5"/>
      <c r="E470" s="5"/>
      <c r="F470" s="5"/>
      <c r="G470" s="5"/>
      <c r="H470" s="5"/>
      <c r="I470" s="5" t="s">
        <v>27</v>
      </c>
      <c r="J470" s="5"/>
      <c r="K470" s="6">
        <v>44249</v>
      </c>
      <c r="L470" s="5"/>
      <c r="M470" s="5"/>
      <c r="N470" s="5"/>
      <c r="O470" s="5"/>
      <c r="P470" s="5"/>
      <c r="Q470" s="5" t="s">
        <v>27</v>
      </c>
      <c r="R470" s="5"/>
      <c r="S470" s="5" t="s">
        <v>319</v>
      </c>
      <c r="T470" s="5"/>
      <c r="U470" s="7">
        <v>3318.83</v>
      </c>
      <c r="V470" s="5"/>
      <c r="W470" s="7">
        <f>ROUND(W469+U470,5)</f>
        <v>62647.94</v>
      </c>
    </row>
    <row r="471" spans="1:23" x14ac:dyDescent="0.25">
      <c r="A471" s="5"/>
      <c r="B471" s="5"/>
      <c r="C471" s="5"/>
      <c r="D471" s="5"/>
      <c r="E471" s="5"/>
      <c r="F471" s="5"/>
      <c r="G471" s="5"/>
      <c r="H471" s="5"/>
      <c r="I471" s="5" t="s">
        <v>27</v>
      </c>
      <c r="J471" s="5"/>
      <c r="K471" s="6">
        <v>44249</v>
      </c>
      <c r="L471" s="5"/>
      <c r="M471" s="5"/>
      <c r="N471" s="5"/>
      <c r="O471" s="5"/>
      <c r="P471" s="5"/>
      <c r="Q471" s="5" t="s">
        <v>27</v>
      </c>
      <c r="R471" s="5"/>
      <c r="S471" s="5" t="s">
        <v>319</v>
      </c>
      <c r="T471" s="5"/>
      <c r="U471" s="7">
        <v>2738.52</v>
      </c>
      <c r="V471" s="5"/>
      <c r="W471" s="7">
        <f>ROUND(W470+U471,5)</f>
        <v>65386.46</v>
      </c>
    </row>
    <row r="472" spans="1:23" x14ac:dyDescent="0.25">
      <c r="A472" s="5"/>
      <c r="B472" s="5"/>
      <c r="C472" s="5"/>
      <c r="D472" s="5"/>
      <c r="E472" s="5"/>
      <c r="F472" s="5"/>
      <c r="G472" s="5"/>
      <c r="H472" s="5"/>
      <c r="I472" s="5" t="s">
        <v>27</v>
      </c>
      <c r="J472" s="5"/>
      <c r="K472" s="6">
        <v>44249</v>
      </c>
      <c r="L472" s="5"/>
      <c r="M472" s="5"/>
      <c r="N472" s="5"/>
      <c r="O472" s="5"/>
      <c r="P472" s="5"/>
      <c r="Q472" s="5" t="s">
        <v>27</v>
      </c>
      <c r="R472" s="5"/>
      <c r="S472" s="5" t="s">
        <v>319</v>
      </c>
      <c r="T472" s="5"/>
      <c r="U472" s="7">
        <v>501.22</v>
      </c>
      <c r="V472" s="5"/>
      <c r="W472" s="7">
        <f>ROUND(W471+U472,5)</f>
        <v>65887.679999999993</v>
      </c>
    </row>
    <row r="473" spans="1:23" x14ac:dyDescent="0.25">
      <c r="A473" s="5"/>
      <c r="B473" s="5"/>
      <c r="C473" s="5"/>
      <c r="D473" s="5"/>
      <c r="E473" s="5"/>
      <c r="F473" s="5"/>
      <c r="G473" s="5"/>
      <c r="H473" s="5"/>
      <c r="I473" s="5" t="s">
        <v>27</v>
      </c>
      <c r="J473" s="5"/>
      <c r="K473" s="6">
        <v>44249</v>
      </c>
      <c r="L473" s="5"/>
      <c r="M473" s="5"/>
      <c r="N473" s="5"/>
      <c r="O473" s="5"/>
      <c r="P473" s="5"/>
      <c r="Q473" s="5" t="s">
        <v>27</v>
      </c>
      <c r="R473" s="5"/>
      <c r="S473" s="5" t="s">
        <v>319</v>
      </c>
      <c r="T473" s="5"/>
      <c r="U473" s="7">
        <v>223</v>
      </c>
      <c r="V473" s="5"/>
      <c r="W473" s="7">
        <f>ROUND(W472+U473,5)</f>
        <v>66110.679999999993</v>
      </c>
    </row>
    <row r="474" spans="1:23" x14ac:dyDescent="0.25">
      <c r="A474" s="5"/>
      <c r="B474" s="5"/>
      <c r="C474" s="5"/>
      <c r="D474" s="5"/>
      <c r="E474" s="5"/>
      <c r="F474" s="5"/>
      <c r="G474" s="5"/>
      <c r="H474" s="5"/>
      <c r="I474" s="5" t="s">
        <v>27</v>
      </c>
      <c r="J474" s="5"/>
      <c r="K474" s="6">
        <v>44249</v>
      </c>
      <c r="L474" s="5"/>
      <c r="M474" s="5"/>
      <c r="N474" s="5"/>
      <c r="O474" s="5"/>
      <c r="P474" s="5"/>
      <c r="Q474" s="5" t="s">
        <v>27</v>
      </c>
      <c r="R474" s="5"/>
      <c r="S474" s="5" t="s">
        <v>319</v>
      </c>
      <c r="T474" s="5"/>
      <c r="U474" s="7">
        <v>245.94</v>
      </c>
      <c r="V474" s="5"/>
      <c r="W474" s="7">
        <f>ROUND(W473+U474,5)</f>
        <v>66356.62</v>
      </c>
    </row>
    <row r="475" spans="1:23" x14ac:dyDescent="0.25">
      <c r="A475" s="5"/>
      <c r="B475" s="5"/>
      <c r="C475" s="5"/>
      <c r="D475" s="5"/>
      <c r="E475" s="5"/>
      <c r="F475" s="5"/>
      <c r="G475" s="5"/>
      <c r="H475" s="5"/>
      <c r="I475" s="5" t="s">
        <v>27</v>
      </c>
      <c r="J475" s="5"/>
      <c r="K475" s="6">
        <v>44249</v>
      </c>
      <c r="L475" s="5"/>
      <c r="M475" s="5"/>
      <c r="N475" s="5"/>
      <c r="O475" s="5"/>
      <c r="P475" s="5"/>
      <c r="Q475" s="5" t="s">
        <v>27</v>
      </c>
      <c r="R475" s="5"/>
      <c r="S475" s="5" t="s">
        <v>319</v>
      </c>
      <c r="T475" s="5"/>
      <c r="U475" s="7">
        <v>234.18</v>
      </c>
      <c r="V475" s="5"/>
      <c r="W475" s="7">
        <f>ROUND(W474+U475,5)</f>
        <v>66590.8</v>
      </c>
    </row>
    <row r="476" spans="1:23" x14ac:dyDescent="0.25">
      <c r="A476" s="5"/>
      <c r="B476" s="5"/>
      <c r="C476" s="5"/>
      <c r="D476" s="5"/>
      <c r="E476" s="5"/>
      <c r="F476" s="5"/>
      <c r="G476" s="5"/>
      <c r="H476" s="5"/>
      <c r="I476" s="5" t="s">
        <v>27</v>
      </c>
      <c r="J476" s="5"/>
      <c r="K476" s="6">
        <v>44249</v>
      </c>
      <c r="L476" s="5"/>
      <c r="M476" s="5"/>
      <c r="N476" s="5"/>
      <c r="O476" s="5"/>
      <c r="P476" s="5"/>
      <c r="Q476" s="5" t="s">
        <v>27</v>
      </c>
      <c r="R476" s="5"/>
      <c r="S476" s="5" t="s">
        <v>319</v>
      </c>
      <c r="T476" s="5"/>
      <c r="U476" s="7">
        <v>122.19</v>
      </c>
      <c r="V476" s="5"/>
      <c r="W476" s="7">
        <f>ROUND(W475+U476,5)</f>
        <v>66712.990000000005</v>
      </c>
    </row>
    <row r="477" spans="1:23" x14ac:dyDescent="0.25">
      <c r="A477" s="5"/>
      <c r="B477" s="5"/>
      <c r="C477" s="5"/>
      <c r="D477" s="5"/>
      <c r="E477" s="5"/>
      <c r="F477" s="5"/>
      <c r="G477" s="5"/>
      <c r="H477" s="5"/>
      <c r="I477" s="5" t="s">
        <v>27</v>
      </c>
      <c r="J477" s="5"/>
      <c r="K477" s="6">
        <v>44249</v>
      </c>
      <c r="L477" s="5"/>
      <c r="M477" s="5"/>
      <c r="N477" s="5"/>
      <c r="O477" s="5"/>
      <c r="P477" s="5"/>
      <c r="Q477" s="5" t="s">
        <v>27</v>
      </c>
      <c r="R477" s="5"/>
      <c r="S477" s="5" t="s">
        <v>319</v>
      </c>
      <c r="T477" s="5"/>
      <c r="U477" s="7">
        <v>106.89</v>
      </c>
      <c r="V477" s="5"/>
      <c r="W477" s="7">
        <f>ROUND(W476+U477,5)</f>
        <v>66819.88</v>
      </c>
    </row>
    <row r="478" spans="1:23" x14ac:dyDescent="0.25">
      <c r="A478" s="5"/>
      <c r="B478" s="5"/>
      <c r="C478" s="5"/>
      <c r="D478" s="5"/>
      <c r="E478" s="5"/>
      <c r="F478" s="5"/>
      <c r="G478" s="5"/>
      <c r="H478" s="5"/>
      <c r="I478" s="5" t="s">
        <v>27</v>
      </c>
      <c r="J478" s="5"/>
      <c r="K478" s="6">
        <v>44250</v>
      </c>
      <c r="L478" s="5"/>
      <c r="M478" s="5"/>
      <c r="N478" s="5"/>
      <c r="O478" s="5"/>
      <c r="P478" s="5"/>
      <c r="Q478" s="5" t="s">
        <v>27</v>
      </c>
      <c r="R478" s="5"/>
      <c r="S478" s="5" t="s">
        <v>319</v>
      </c>
      <c r="T478" s="5"/>
      <c r="U478" s="7">
        <v>18955.05</v>
      </c>
      <c r="V478" s="5"/>
      <c r="W478" s="7">
        <f>ROUND(W477+U478,5)</f>
        <v>85774.93</v>
      </c>
    </row>
    <row r="479" spans="1:23" x14ac:dyDescent="0.25">
      <c r="A479" s="5"/>
      <c r="B479" s="5"/>
      <c r="C479" s="5"/>
      <c r="D479" s="5"/>
      <c r="E479" s="5"/>
      <c r="F479" s="5"/>
      <c r="G479" s="5"/>
      <c r="H479" s="5"/>
      <c r="I479" s="5" t="s">
        <v>27</v>
      </c>
      <c r="J479" s="5"/>
      <c r="K479" s="6">
        <v>44250</v>
      </c>
      <c r="L479" s="5"/>
      <c r="M479" s="5"/>
      <c r="N479" s="5"/>
      <c r="O479" s="5"/>
      <c r="P479" s="5"/>
      <c r="Q479" s="5" t="s">
        <v>27</v>
      </c>
      <c r="R479" s="5"/>
      <c r="S479" s="5" t="s">
        <v>319</v>
      </c>
      <c r="T479" s="5"/>
      <c r="U479" s="7">
        <v>895.31</v>
      </c>
      <c r="V479" s="5"/>
      <c r="W479" s="7">
        <f>ROUND(W478+U479,5)</f>
        <v>86670.24</v>
      </c>
    </row>
    <row r="480" spans="1:23" x14ac:dyDescent="0.25">
      <c r="A480" s="5"/>
      <c r="B480" s="5"/>
      <c r="C480" s="5"/>
      <c r="D480" s="5"/>
      <c r="E480" s="5"/>
      <c r="F480" s="5"/>
      <c r="G480" s="5"/>
      <c r="H480" s="5"/>
      <c r="I480" s="5" t="s">
        <v>27</v>
      </c>
      <c r="J480" s="5"/>
      <c r="K480" s="6">
        <v>44250</v>
      </c>
      <c r="L480" s="5"/>
      <c r="M480" s="5"/>
      <c r="N480" s="5"/>
      <c r="O480" s="5"/>
      <c r="P480" s="5"/>
      <c r="Q480" s="5" t="s">
        <v>27</v>
      </c>
      <c r="R480" s="5"/>
      <c r="S480" s="5" t="s">
        <v>319</v>
      </c>
      <c r="T480" s="5"/>
      <c r="U480" s="7">
        <v>267.02999999999997</v>
      </c>
      <c r="V480" s="5"/>
      <c r="W480" s="7">
        <f>ROUND(W479+U480,5)</f>
        <v>86937.27</v>
      </c>
    </row>
    <row r="481" spans="1:23" x14ac:dyDescent="0.25">
      <c r="A481" s="5"/>
      <c r="B481" s="5"/>
      <c r="C481" s="5"/>
      <c r="D481" s="5"/>
      <c r="E481" s="5"/>
      <c r="F481" s="5"/>
      <c r="G481" s="5"/>
      <c r="H481" s="5"/>
      <c r="I481" s="5" t="s">
        <v>27</v>
      </c>
      <c r="J481" s="5"/>
      <c r="K481" s="6">
        <v>44250</v>
      </c>
      <c r="L481" s="5"/>
      <c r="M481" s="5"/>
      <c r="N481" s="5"/>
      <c r="O481" s="5"/>
      <c r="P481" s="5"/>
      <c r="Q481" s="5" t="s">
        <v>27</v>
      </c>
      <c r="R481" s="5"/>
      <c r="S481" s="5" t="s">
        <v>319</v>
      </c>
      <c r="T481" s="5"/>
      <c r="U481" s="7">
        <v>190.37</v>
      </c>
      <c r="V481" s="5"/>
      <c r="W481" s="7">
        <f>ROUND(W480+U481,5)</f>
        <v>87127.64</v>
      </c>
    </row>
    <row r="482" spans="1:23" x14ac:dyDescent="0.25">
      <c r="A482" s="5"/>
      <c r="B482" s="5"/>
      <c r="C482" s="5"/>
      <c r="D482" s="5"/>
      <c r="E482" s="5"/>
      <c r="F482" s="5"/>
      <c r="G482" s="5"/>
      <c r="H482" s="5"/>
      <c r="I482" s="5" t="s">
        <v>27</v>
      </c>
      <c r="J482" s="5"/>
      <c r="K482" s="6">
        <v>44250</v>
      </c>
      <c r="L482" s="5"/>
      <c r="M482" s="5"/>
      <c r="N482" s="5"/>
      <c r="O482" s="5"/>
      <c r="P482" s="5"/>
      <c r="Q482" s="5" t="s">
        <v>27</v>
      </c>
      <c r="R482" s="5"/>
      <c r="S482" s="5" t="s">
        <v>319</v>
      </c>
      <c r="T482" s="5"/>
      <c r="U482" s="7">
        <v>163.31</v>
      </c>
      <c r="V482" s="5"/>
      <c r="W482" s="7">
        <f>ROUND(W481+U482,5)</f>
        <v>87290.95</v>
      </c>
    </row>
    <row r="483" spans="1:23" x14ac:dyDescent="0.25">
      <c r="A483" s="5"/>
      <c r="B483" s="5"/>
      <c r="C483" s="5"/>
      <c r="D483" s="5"/>
      <c r="E483" s="5"/>
      <c r="F483" s="5"/>
      <c r="G483" s="5"/>
      <c r="H483" s="5"/>
      <c r="I483" s="5" t="s">
        <v>25</v>
      </c>
      <c r="J483" s="5"/>
      <c r="K483" s="6">
        <v>44250</v>
      </c>
      <c r="L483" s="5"/>
      <c r="M483" s="5"/>
      <c r="N483" s="5"/>
      <c r="O483" s="5"/>
      <c r="P483" s="5"/>
      <c r="Q483" s="5" t="s">
        <v>214</v>
      </c>
      <c r="R483" s="5"/>
      <c r="S483" s="5" t="s">
        <v>8</v>
      </c>
      <c r="T483" s="5"/>
      <c r="U483" s="7">
        <v>-2000</v>
      </c>
      <c r="V483" s="5"/>
      <c r="W483" s="7">
        <f>ROUND(W482+U483,5)</f>
        <v>85290.95</v>
      </c>
    </row>
    <row r="484" spans="1:23" x14ac:dyDescent="0.25">
      <c r="A484" s="5"/>
      <c r="B484" s="5"/>
      <c r="C484" s="5"/>
      <c r="D484" s="5"/>
      <c r="E484" s="5"/>
      <c r="F484" s="5"/>
      <c r="G484" s="5"/>
      <c r="H484" s="5"/>
      <c r="I484" s="5" t="s">
        <v>25</v>
      </c>
      <c r="J484" s="5"/>
      <c r="K484" s="6">
        <v>44250</v>
      </c>
      <c r="L484" s="5"/>
      <c r="M484" s="5"/>
      <c r="N484" s="5"/>
      <c r="O484" s="5"/>
      <c r="P484" s="5"/>
      <c r="Q484" s="5" t="s">
        <v>314</v>
      </c>
      <c r="R484" s="5"/>
      <c r="S484" s="5" t="s">
        <v>10</v>
      </c>
      <c r="T484" s="5"/>
      <c r="U484" s="7">
        <v>-9695.77</v>
      </c>
      <c r="V484" s="5"/>
      <c r="W484" s="7">
        <f>ROUND(W483+U484,5)</f>
        <v>75595.179999999993</v>
      </c>
    </row>
    <row r="485" spans="1:23" x14ac:dyDescent="0.25">
      <c r="A485" s="5"/>
      <c r="B485" s="5"/>
      <c r="C485" s="5"/>
      <c r="D485" s="5"/>
      <c r="E485" s="5"/>
      <c r="F485" s="5"/>
      <c r="G485" s="5"/>
      <c r="H485" s="5"/>
      <c r="I485" s="5" t="s">
        <v>25</v>
      </c>
      <c r="J485" s="5"/>
      <c r="K485" s="6">
        <v>44250</v>
      </c>
      <c r="L485" s="5"/>
      <c r="M485" s="5"/>
      <c r="N485" s="5"/>
      <c r="O485" s="5"/>
      <c r="P485" s="5"/>
      <c r="Q485" s="5" t="s">
        <v>230</v>
      </c>
      <c r="R485" s="5"/>
      <c r="S485" s="5" t="s">
        <v>12</v>
      </c>
      <c r="T485" s="5"/>
      <c r="U485" s="7">
        <v>-4000</v>
      </c>
      <c r="V485" s="5"/>
      <c r="W485" s="7">
        <f>ROUND(W484+U485,5)</f>
        <v>71595.179999999993</v>
      </c>
    </row>
    <row r="486" spans="1:23" x14ac:dyDescent="0.25">
      <c r="A486" s="5"/>
      <c r="B486" s="5"/>
      <c r="C486" s="5"/>
      <c r="D486" s="5"/>
      <c r="E486" s="5"/>
      <c r="F486" s="5"/>
      <c r="G486" s="5"/>
      <c r="H486" s="5"/>
      <c r="I486" s="5" t="s">
        <v>25</v>
      </c>
      <c r="J486" s="5"/>
      <c r="K486" s="6">
        <v>44250</v>
      </c>
      <c r="L486" s="5"/>
      <c r="M486" s="5"/>
      <c r="N486" s="5"/>
      <c r="O486" s="5"/>
      <c r="P486" s="5"/>
      <c r="Q486" s="5" t="s">
        <v>256</v>
      </c>
      <c r="R486" s="5"/>
      <c r="S486" s="5" t="s">
        <v>15</v>
      </c>
      <c r="T486" s="5"/>
      <c r="U486" s="7">
        <v>-125</v>
      </c>
      <c r="V486" s="5"/>
      <c r="W486" s="7">
        <f>ROUND(W485+U486,5)</f>
        <v>71470.179999999993</v>
      </c>
    </row>
    <row r="487" spans="1:23" x14ac:dyDescent="0.25">
      <c r="A487" s="5"/>
      <c r="B487" s="5"/>
      <c r="C487" s="5"/>
      <c r="D487" s="5"/>
      <c r="E487" s="5"/>
      <c r="F487" s="5"/>
      <c r="G487" s="5"/>
      <c r="H487" s="5"/>
      <c r="I487" s="5" t="s">
        <v>25</v>
      </c>
      <c r="J487" s="5"/>
      <c r="K487" s="6">
        <v>44250</v>
      </c>
      <c r="L487" s="5"/>
      <c r="M487" s="5"/>
      <c r="N487" s="5"/>
      <c r="O487" s="5"/>
      <c r="P487" s="5"/>
      <c r="Q487" s="5" t="s">
        <v>256</v>
      </c>
      <c r="R487" s="5"/>
      <c r="S487" s="5" t="s">
        <v>17</v>
      </c>
      <c r="T487" s="5"/>
      <c r="U487" s="7">
        <v>-125</v>
      </c>
      <c r="V487" s="5"/>
      <c r="W487" s="7">
        <f>ROUND(W486+U487,5)</f>
        <v>71345.179999999993</v>
      </c>
    </row>
    <row r="488" spans="1:23" x14ac:dyDescent="0.25">
      <c r="A488" s="5"/>
      <c r="B488" s="5"/>
      <c r="C488" s="5"/>
      <c r="D488" s="5"/>
      <c r="E488" s="5"/>
      <c r="F488" s="5"/>
      <c r="G488" s="5"/>
      <c r="H488" s="5"/>
      <c r="I488" s="5" t="s">
        <v>25</v>
      </c>
      <c r="J488" s="5"/>
      <c r="K488" s="6">
        <v>44250</v>
      </c>
      <c r="L488" s="5"/>
      <c r="M488" s="5"/>
      <c r="N488" s="5"/>
      <c r="O488" s="5"/>
      <c r="P488" s="5"/>
      <c r="Q488" s="5" t="s">
        <v>242</v>
      </c>
      <c r="R488" s="5"/>
      <c r="S488" s="5" t="s">
        <v>12</v>
      </c>
      <c r="T488" s="5"/>
      <c r="U488" s="7">
        <v>-520.83000000000004</v>
      </c>
      <c r="V488" s="5"/>
      <c r="W488" s="7">
        <f>ROUND(W487+U488,5)</f>
        <v>70824.350000000006</v>
      </c>
    </row>
    <row r="489" spans="1:23" x14ac:dyDescent="0.25">
      <c r="A489" s="5"/>
      <c r="B489" s="5"/>
      <c r="C489" s="5"/>
      <c r="D489" s="5"/>
      <c r="E489" s="5"/>
      <c r="F489" s="5"/>
      <c r="G489" s="5"/>
      <c r="H489" s="5"/>
      <c r="I489" s="5" t="s">
        <v>27</v>
      </c>
      <c r="J489" s="5"/>
      <c r="K489" s="6">
        <v>44251</v>
      </c>
      <c r="L489" s="5"/>
      <c r="M489" s="5"/>
      <c r="N489" s="5"/>
      <c r="O489" s="5"/>
      <c r="P489" s="5"/>
      <c r="Q489" s="5" t="s">
        <v>27</v>
      </c>
      <c r="R489" s="5"/>
      <c r="S489" s="5" t="s">
        <v>319</v>
      </c>
      <c r="T489" s="5"/>
      <c r="U489" s="7">
        <v>430.05</v>
      </c>
      <c r="V489" s="5"/>
      <c r="W489" s="7">
        <f>ROUND(W488+U489,5)</f>
        <v>71254.399999999994</v>
      </c>
    </row>
    <row r="490" spans="1:23" x14ac:dyDescent="0.25">
      <c r="A490" s="5"/>
      <c r="B490" s="5"/>
      <c r="C490" s="5"/>
      <c r="D490" s="5"/>
      <c r="E490" s="5"/>
      <c r="F490" s="5"/>
      <c r="G490" s="5"/>
      <c r="H490" s="5"/>
      <c r="I490" s="5" t="s">
        <v>27</v>
      </c>
      <c r="J490" s="5"/>
      <c r="K490" s="6">
        <v>44251</v>
      </c>
      <c r="L490" s="5"/>
      <c r="M490" s="5"/>
      <c r="N490" s="5"/>
      <c r="O490" s="5"/>
      <c r="P490" s="5"/>
      <c r="Q490" s="5" t="s">
        <v>27</v>
      </c>
      <c r="R490" s="5"/>
      <c r="S490" s="5" t="s">
        <v>319</v>
      </c>
      <c r="T490" s="5"/>
      <c r="U490" s="7">
        <v>97.58</v>
      </c>
      <c r="V490" s="5"/>
      <c r="W490" s="7">
        <f>ROUND(W489+U490,5)</f>
        <v>71351.98</v>
      </c>
    </row>
    <row r="491" spans="1:23" x14ac:dyDescent="0.25">
      <c r="A491" s="5"/>
      <c r="B491" s="5"/>
      <c r="C491" s="5"/>
      <c r="D491" s="5"/>
      <c r="E491" s="5"/>
      <c r="F491" s="5"/>
      <c r="G491" s="5"/>
      <c r="H491" s="5"/>
      <c r="I491" s="5" t="s">
        <v>27</v>
      </c>
      <c r="J491" s="5"/>
      <c r="K491" s="6">
        <v>44252</v>
      </c>
      <c r="L491" s="5"/>
      <c r="M491" s="5"/>
      <c r="N491" s="5"/>
      <c r="O491" s="5"/>
      <c r="P491" s="5"/>
      <c r="Q491" s="5" t="s">
        <v>27</v>
      </c>
      <c r="R491" s="5"/>
      <c r="S491" s="5" t="s">
        <v>319</v>
      </c>
      <c r="T491" s="5"/>
      <c r="U491" s="7">
        <v>231.95</v>
      </c>
      <c r="V491" s="5"/>
      <c r="W491" s="7">
        <f>ROUND(W490+U491,5)</f>
        <v>71583.929999999993</v>
      </c>
    </row>
    <row r="492" spans="1:23" x14ac:dyDescent="0.25">
      <c r="A492" s="5"/>
      <c r="B492" s="5"/>
      <c r="C492" s="5"/>
      <c r="D492" s="5"/>
      <c r="E492" s="5"/>
      <c r="F492" s="5"/>
      <c r="G492" s="5"/>
      <c r="H492" s="5"/>
      <c r="I492" s="5" t="s">
        <v>27</v>
      </c>
      <c r="J492" s="5"/>
      <c r="K492" s="6">
        <v>44252</v>
      </c>
      <c r="L492" s="5"/>
      <c r="M492" s="5"/>
      <c r="N492" s="5"/>
      <c r="O492" s="5"/>
      <c r="P492" s="5"/>
      <c r="Q492" s="5" t="s">
        <v>27</v>
      </c>
      <c r="R492" s="5"/>
      <c r="S492" s="5" t="s">
        <v>319</v>
      </c>
      <c r="T492" s="5"/>
      <c r="U492" s="7">
        <v>461.34</v>
      </c>
      <c r="V492" s="5"/>
      <c r="W492" s="7">
        <f>ROUND(W491+U492,5)</f>
        <v>72045.27</v>
      </c>
    </row>
    <row r="493" spans="1:23" x14ac:dyDescent="0.25">
      <c r="A493" s="5"/>
      <c r="B493" s="5"/>
      <c r="C493" s="5"/>
      <c r="D493" s="5"/>
      <c r="E493" s="5"/>
      <c r="F493" s="5"/>
      <c r="G493" s="5"/>
      <c r="H493" s="5"/>
      <c r="I493" s="5" t="s">
        <v>27</v>
      </c>
      <c r="J493" s="5"/>
      <c r="K493" s="6">
        <v>44253</v>
      </c>
      <c r="L493" s="5"/>
      <c r="M493" s="5"/>
      <c r="N493" s="5"/>
      <c r="O493" s="5"/>
      <c r="P493" s="5"/>
      <c r="Q493" s="5" t="s">
        <v>27</v>
      </c>
      <c r="R493" s="5"/>
      <c r="S493" s="5" t="s">
        <v>319</v>
      </c>
      <c r="T493" s="5"/>
      <c r="U493" s="7">
        <v>554.41999999999996</v>
      </c>
      <c r="V493" s="5"/>
      <c r="W493" s="7">
        <f>ROUND(W492+U493,5)</f>
        <v>72599.69</v>
      </c>
    </row>
    <row r="494" spans="1:23" x14ac:dyDescent="0.25">
      <c r="A494" s="5"/>
      <c r="B494" s="5"/>
      <c r="C494" s="5"/>
      <c r="D494" s="5"/>
      <c r="E494" s="5"/>
      <c r="F494" s="5"/>
      <c r="G494" s="5"/>
      <c r="H494" s="5"/>
      <c r="I494" s="5" t="s">
        <v>27</v>
      </c>
      <c r="J494" s="5"/>
      <c r="K494" s="6">
        <v>44253</v>
      </c>
      <c r="L494" s="5"/>
      <c r="M494" s="5"/>
      <c r="N494" s="5"/>
      <c r="O494" s="5"/>
      <c r="P494" s="5"/>
      <c r="Q494" s="5" t="s">
        <v>27</v>
      </c>
      <c r="R494" s="5"/>
      <c r="S494" s="5" t="s">
        <v>319</v>
      </c>
      <c r="T494" s="5"/>
      <c r="U494" s="7">
        <v>100</v>
      </c>
      <c r="V494" s="5"/>
      <c r="W494" s="7">
        <f>ROUND(W493+U494,5)</f>
        <v>72699.69</v>
      </c>
    </row>
    <row r="495" spans="1:23" x14ac:dyDescent="0.25">
      <c r="A495" s="5"/>
      <c r="B495" s="5"/>
      <c r="C495" s="5"/>
      <c r="D495" s="5"/>
      <c r="E495" s="5"/>
      <c r="F495" s="5"/>
      <c r="G495" s="5"/>
      <c r="H495" s="5"/>
      <c r="I495" s="5" t="s">
        <v>27</v>
      </c>
      <c r="J495" s="5"/>
      <c r="K495" s="6">
        <v>44253</v>
      </c>
      <c r="L495" s="5"/>
      <c r="M495" s="5"/>
      <c r="N495" s="5"/>
      <c r="O495" s="5"/>
      <c r="P495" s="5"/>
      <c r="Q495" s="5" t="s">
        <v>27</v>
      </c>
      <c r="R495" s="5"/>
      <c r="S495" s="5" t="s">
        <v>319</v>
      </c>
      <c r="T495" s="5"/>
      <c r="U495" s="7">
        <v>558.24</v>
      </c>
      <c r="V495" s="5"/>
      <c r="W495" s="7">
        <f>ROUND(W494+U495,5)</f>
        <v>73257.929999999993</v>
      </c>
    </row>
    <row r="496" spans="1:23" x14ac:dyDescent="0.25">
      <c r="A496" s="5"/>
      <c r="B496" s="5"/>
      <c r="C496" s="5"/>
      <c r="D496" s="5"/>
      <c r="E496" s="5"/>
      <c r="F496" s="5"/>
      <c r="G496" s="5"/>
      <c r="H496" s="5"/>
      <c r="I496" s="5" t="s">
        <v>28</v>
      </c>
      <c r="J496" s="5"/>
      <c r="K496" s="6">
        <v>44255</v>
      </c>
      <c r="L496" s="5"/>
      <c r="M496" s="5" t="s">
        <v>34</v>
      </c>
      <c r="N496" s="5"/>
      <c r="O496" s="5" t="s">
        <v>181</v>
      </c>
      <c r="P496" s="5"/>
      <c r="Q496" s="5"/>
      <c r="R496" s="5"/>
      <c r="S496" s="5" t="s">
        <v>318</v>
      </c>
      <c r="T496" s="5"/>
      <c r="U496" s="7">
        <v>-2673.56</v>
      </c>
      <c r="V496" s="5"/>
      <c r="W496" s="7">
        <f>ROUND(W495+U496,5)</f>
        <v>70584.37</v>
      </c>
    </row>
    <row r="497" spans="1:23" x14ac:dyDescent="0.25">
      <c r="A497" s="5"/>
      <c r="B497" s="5"/>
      <c r="C497" s="5"/>
      <c r="D497" s="5"/>
      <c r="E497" s="5"/>
      <c r="F497" s="5"/>
      <c r="G497" s="5"/>
      <c r="H497" s="5"/>
      <c r="I497" s="5" t="s">
        <v>27</v>
      </c>
      <c r="J497" s="5"/>
      <c r="K497" s="6">
        <v>44256</v>
      </c>
      <c r="L497" s="5"/>
      <c r="M497" s="5"/>
      <c r="N497" s="5"/>
      <c r="O497" s="5"/>
      <c r="P497" s="5"/>
      <c r="Q497" s="5" t="s">
        <v>27</v>
      </c>
      <c r="R497" s="5"/>
      <c r="S497" s="5" t="s">
        <v>319</v>
      </c>
      <c r="T497" s="5"/>
      <c r="U497" s="7">
        <v>389.91</v>
      </c>
      <c r="V497" s="5"/>
      <c r="W497" s="7">
        <f>ROUND(W496+U497,5)</f>
        <v>70974.28</v>
      </c>
    </row>
    <row r="498" spans="1:23" x14ac:dyDescent="0.25">
      <c r="A498" s="5"/>
      <c r="B498" s="5"/>
      <c r="C498" s="5"/>
      <c r="D498" s="5"/>
      <c r="E498" s="5"/>
      <c r="F498" s="5"/>
      <c r="G498" s="5"/>
      <c r="H498" s="5"/>
      <c r="I498" s="5" t="s">
        <v>27</v>
      </c>
      <c r="J498" s="5"/>
      <c r="K498" s="6">
        <v>44256</v>
      </c>
      <c r="L498" s="5"/>
      <c r="M498" s="5"/>
      <c r="N498" s="5"/>
      <c r="O498" s="5"/>
      <c r="P498" s="5"/>
      <c r="Q498" s="5" t="s">
        <v>27</v>
      </c>
      <c r="R498" s="5"/>
      <c r="S498" s="5" t="s">
        <v>319</v>
      </c>
      <c r="T498" s="5"/>
      <c r="U498" s="7">
        <v>1369.59</v>
      </c>
      <c r="V498" s="5"/>
      <c r="W498" s="7">
        <f>ROUND(W497+U498,5)</f>
        <v>72343.87</v>
      </c>
    </row>
    <row r="499" spans="1:23" x14ac:dyDescent="0.25">
      <c r="A499" s="5"/>
      <c r="B499" s="5"/>
      <c r="C499" s="5"/>
      <c r="D499" s="5"/>
      <c r="E499" s="5"/>
      <c r="F499" s="5"/>
      <c r="G499" s="5"/>
      <c r="H499" s="5"/>
      <c r="I499" s="5" t="s">
        <v>27</v>
      </c>
      <c r="J499" s="5"/>
      <c r="K499" s="6">
        <v>44256</v>
      </c>
      <c r="L499" s="5"/>
      <c r="M499" s="5"/>
      <c r="N499" s="5"/>
      <c r="O499" s="5"/>
      <c r="P499" s="5"/>
      <c r="Q499" s="5" t="s">
        <v>27</v>
      </c>
      <c r="R499" s="5"/>
      <c r="S499" s="5" t="s">
        <v>319</v>
      </c>
      <c r="T499" s="5"/>
      <c r="U499" s="7">
        <v>587.38</v>
      </c>
      <c r="V499" s="5"/>
      <c r="W499" s="7">
        <f>ROUND(W498+U499,5)</f>
        <v>72931.25</v>
      </c>
    </row>
    <row r="500" spans="1:23" x14ac:dyDescent="0.25">
      <c r="A500" s="5"/>
      <c r="B500" s="5"/>
      <c r="C500" s="5"/>
      <c r="D500" s="5"/>
      <c r="E500" s="5"/>
      <c r="F500" s="5"/>
      <c r="G500" s="5"/>
      <c r="H500" s="5"/>
      <c r="I500" s="5" t="s">
        <v>27</v>
      </c>
      <c r="J500" s="5"/>
      <c r="K500" s="6">
        <v>44256</v>
      </c>
      <c r="L500" s="5"/>
      <c r="M500" s="5"/>
      <c r="N500" s="5"/>
      <c r="O500" s="5"/>
      <c r="P500" s="5"/>
      <c r="Q500" s="5" t="s">
        <v>27</v>
      </c>
      <c r="R500" s="5"/>
      <c r="S500" s="5" t="s">
        <v>319</v>
      </c>
      <c r="T500" s="5"/>
      <c r="U500" s="7">
        <v>221.17</v>
      </c>
      <c r="V500" s="5"/>
      <c r="W500" s="7">
        <f>ROUND(W499+U500,5)</f>
        <v>73152.42</v>
      </c>
    </row>
    <row r="501" spans="1:23" x14ac:dyDescent="0.25">
      <c r="A501" s="5"/>
      <c r="B501" s="5"/>
      <c r="C501" s="5"/>
      <c r="D501" s="5"/>
      <c r="E501" s="5"/>
      <c r="F501" s="5"/>
      <c r="G501" s="5"/>
      <c r="H501" s="5"/>
      <c r="I501" s="5" t="s">
        <v>28</v>
      </c>
      <c r="J501" s="5"/>
      <c r="K501" s="6">
        <v>44257</v>
      </c>
      <c r="L501" s="5"/>
      <c r="M501" s="5" t="s">
        <v>148</v>
      </c>
      <c r="N501" s="5"/>
      <c r="O501" s="5" t="s">
        <v>170</v>
      </c>
      <c r="P501" s="5"/>
      <c r="Q501" s="5"/>
      <c r="R501" s="5"/>
      <c r="S501" s="5" t="s">
        <v>318</v>
      </c>
      <c r="T501" s="5"/>
      <c r="U501" s="7">
        <v>-129.29</v>
      </c>
      <c r="V501" s="5"/>
      <c r="W501" s="7">
        <f>ROUND(W500+U501,5)</f>
        <v>73023.13</v>
      </c>
    </row>
    <row r="502" spans="1:23" x14ac:dyDescent="0.25">
      <c r="A502" s="5"/>
      <c r="B502" s="5"/>
      <c r="C502" s="5"/>
      <c r="D502" s="5"/>
      <c r="E502" s="5"/>
      <c r="F502" s="5"/>
      <c r="G502" s="5"/>
      <c r="H502" s="5"/>
      <c r="I502" s="5" t="s">
        <v>28</v>
      </c>
      <c r="J502" s="5"/>
      <c r="K502" s="6">
        <v>44257</v>
      </c>
      <c r="L502" s="5"/>
      <c r="M502" s="5" t="s">
        <v>149</v>
      </c>
      <c r="N502" s="5"/>
      <c r="O502" s="5" t="s">
        <v>172</v>
      </c>
      <c r="P502" s="5"/>
      <c r="Q502" s="5" t="s">
        <v>315</v>
      </c>
      <c r="R502" s="5"/>
      <c r="S502" s="5" t="s">
        <v>318</v>
      </c>
      <c r="T502" s="5"/>
      <c r="U502" s="7">
        <v>-557.66</v>
      </c>
      <c r="V502" s="5"/>
      <c r="W502" s="7">
        <f>ROUND(W501+U502,5)</f>
        <v>72465.47</v>
      </c>
    </row>
    <row r="503" spans="1:23" x14ac:dyDescent="0.25">
      <c r="A503" s="5"/>
      <c r="B503" s="5"/>
      <c r="C503" s="5"/>
      <c r="D503" s="5"/>
      <c r="E503" s="5"/>
      <c r="F503" s="5"/>
      <c r="G503" s="5"/>
      <c r="H503" s="5"/>
      <c r="I503" s="5" t="s">
        <v>28</v>
      </c>
      <c r="J503" s="5"/>
      <c r="K503" s="6">
        <v>44257</v>
      </c>
      <c r="L503" s="5"/>
      <c r="M503" s="5" t="s">
        <v>323</v>
      </c>
      <c r="N503" s="5"/>
      <c r="O503" s="5" t="s">
        <v>162</v>
      </c>
      <c r="P503" s="5"/>
      <c r="Q503" s="5" t="s">
        <v>315</v>
      </c>
      <c r="R503" s="5"/>
      <c r="S503" s="5" t="s">
        <v>318</v>
      </c>
      <c r="T503" s="5"/>
      <c r="U503" s="7">
        <v>-1005.28</v>
      </c>
      <c r="V503" s="5"/>
      <c r="W503" s="7">
        <f>ROUND(W502+U503,5)</f>
        <v>71460.19</v>
      </c>
    </row>
    <row r="504" spans="1:23" x14ac:dyDescent="0.25">
      <c r="A504" s="5"/>
      <c r="B504" s="5"/>
      <c r="C504" s="5"/>
      <c r="D504" s="5"/>
      <c r="E504" s="5"/>
      <c r="F504" s="5"/>
      <c r="G504" s="5"/>
      <c r="H504" s="5"/>
      <c r="I504" s="5" t="s">
        <v>28</v>
      </c>
      <c r="J504" s="5"/>
      <c r="K504" s="6">
        <v>44257</v>
      </c>
      <c r="L504" s="5"/>
      <c r="M504" s="5" t="s">
        <v>324</v>
      </c>
      <c r="N504" s="5"/>
      <c r="O504" s="5" t="s">
        <v>171</v>
      </c>
      <c r="P504" s="5"/>
      <c r="Q504" s="5" t="s">
        <v>495</v>
      </c>
      <c r="R504" s="5"/>
      <c r="S504" s="5" t="s">
        <v>318</v>
      </c>
      <c r="T504" s="5"/>
      <c r="U504" s="7">
        <v>-40.619999999999997</v>
      </c>
      <c r="V504" s="5"/>
      <c r="W504" s="7">
        <f>ROUND(W503+U504,5)</f>
        <v>71419.570000000007</v>
      </c>
    </row>
    <row r="505" spans="1:23" x14ac:dyDescent="0.25">
      <c r="A505" s="5"/>
      <c r="B505" s="5"/>
      <c r="C505" s="5"/>
      <c r="D505" s="5"/>
      <c r="E505" s="5"/>
      <c r="F505" s="5"/>
      <c r="G505" s="5"/>
      <c r="H505" s="5"/>
      <c r="I505" s="5" t="s">
        <v>28</v>
      </c>
      <c r="J505" s="5"/>
      <c r="K505" s="6">
        <v>44257</v>
      </c>
      <c r="L505" s="5"/>
      <c r="M505" s="5" t="s">
        <v>325</v>
      </c>
      <c r="N505" s="5"/>
      <c r="O505" s="5" t="s">
        <v>164</v>
      </c>
      <c r="P505" s="5"/>
      <c r="Q505" s="5" t="s">
        <v>315</v>
      </c>
      <c r="R505" s="5"/>
      <c r="S505" s="5" t="s">
        <v>318</v>
      </c>
      <c r="T505" s="5"/>
      <c r="U505" s="7">
        <v>-2522.15</v>
      </c>
      <c r="V505" s="5"/>
      <c r="W505" s="7">
        <f>ROUND(W504+U505,5)</f>
        <v>68897.42</v>
      </c>
    </row>
    <row r="506" spans="1:23" x14ac:dyDescent="0.25">
      <c r="A506" s="5"/>
      <c r="B506" s="5"/>
      <c r="C506" s="5"/>
      <c r="D506" s="5"/>
      <c r="E506" s="5"/>
      <c r="F506" s="5"/>
      <c r="G506" s="5"/>
      <c r="H506" s="5"/>
      <c r="I506" s="5" t="s">
        <v>28</v>
      </c>
      <c r="J506" s="5"/>
      <c r="K506" s="6">
        <v>44257</v>
      </c>
      <c r="L506" s="5"/>
      <c r="M506" s="5" t="s">
        <v>326</v>
      </c>
      <c r="N506" s="5"/>
      <c r="O506" s="5" t="s">
        <v>165</v>
      </c>
      <c r="P506" s="5"/>
      <c r="Q506" s="5"/>
      <c r="R506" s="5"/>
      <c r="S506" s="5" t="s">
        <v>318</v>
      </c>
      <c r="T506" s="5"/>
      <c r="U506" s="7">
        <v>-28256.87</v>
      </c>
      <c r="V506" s="5"/>
      <c r="W506" s="7">
        <f>ROUND(W505+U506,5)</f>
        <v>40640.550000000003</v>
      </c>
    </row>
    <row r="507" spans="1:23" x14ac:dyDescent="0.25">
      <c r="A507" s="5"/>
      <c r="B507" s="5"/>
      <c r="C507" s="5"/>
      <c r="D507" s="5"/>
      <c r="E507" s="5"/>
      <c r="F507" s="5"/>
      <c r="G507" s="5"/>
      <c r="H507" s="5"/>
      <c r="I507" s="5" t="s">
        <v>28</v>
      </c>
      <c r="J507" s="5"/>
      <c r="K507" s="6">
        <v>44257</v>
      </c>
      <c r="L507" s="5"/>
      <c r="M507" s="5" t="s">
        <v>327</v>
      </c>
      <c r="N507" s="5"/>
      <c r="O507" s="5" t="s">
        <v>166</v>
      </c>
      <c r="P507" s="5"/>
      <c r="Q507" s="5"/>
      <c r="R507" s="5"/>
      <c r="S507" s="5" t="s">
        <v>318</v>
      </c>
      <c r="T507" s="5"/>
      <c r="U507" s="7">
        <v>-7701.7</v>
      </c>
      <c r="V507" s="5"/>
      <c r="W507" s="7">
        <f>ROUND(W506+U507,5)</f>
        <v>32938.85</v>
      </c>
    </row>
    <row r="508" spans="1:23" x14ac:dyDescent="0.25">
      <c r="A508" s="5"/>
      <c r="B508" s="5"/>
      <c r="C508" s="5"/>
      <c r="D508" s="5"/>
      <c r="E508" s="5"/>
      <c r="F508" s="5"/>
      <c r="G508" s="5"/>
      <c r="H508" s="5"/>
      <c r="I508" s="5" t="s">
        <v>28</v>
      </c>
      <c r="J508" s="5"/>
      <c r="K508" s="6">
        <v>44257</v>
      </c>
      <c r="L508" s="5"/>
      <c r="M508" s="5" t="s">
        <v>328</v>
      </c>
      <c r="N508" s="5"/>
      <c r="O508" s="5" t="s">
        <v>167</v>
      </c>
      <c r="P508" s="5"/>
      <c r="Q508" s="5" t="s">
        <v>315</v>
      </c>
      <c r="R508" s="5"/>
      <c r="S508" s="5" t="s">
        <v>318</v>
      </c>
      <c r="T508" s="5"/>
      <c r="U508" s="7">
        <v>-323.02</v>
      </c>
      <c r="V508" s="5"/>
      <c r="W508" s="7">
        <f>ROUND(W507+U508,5)</f>
        <v>32615.83</v>
      </c>
    </row>
    <row r="509" spans="1:23" x14ac:dyDescent="0.25">
      <c r="A509" s="5"/>
      <c r="B509" s="5"/>
      <c r="C509" s="5"/>
      <c r="D509" s="5"/>
      <c r="E509" s="5"/>
      <c r="F509" s="5"/>
      <c r="G509" s="5"/>
      <c r="H509" s="5"/>
      <c r="I509" s="5" t="s">
        <v>28</v>
      </c>
      <c r="J509" s="5"/>
      <c r="K509" s="6">
        <v>44257</v>
      </c>
      <c r="L509" s="5"/>
      <c r="M509" s="5" t="s">
        <v>329</v>
      </c>
      <c r="N509" s="5"/>
      <c r="O509" s="5" t="s">
        <v>168</v>
      </c>
      <c r="P509" s="5"/>
      <c r="Q509" s="5"/>
      <c r="R509" s="5"/>
      <c r="S509" s="5" t="s">
        <v>318</v>
      </c>
      <c r="T509" s="5"/>
      <c r="U509" s="7">
        <v>-3008.91</v>
      </c>
      <c r="V509" s="5"/>
      <c r="W509" s="7">
        <f>ROUND(W508+U509,5)</f>
        <v>29606.92</v>
      </c>
    </row>
    <row r="510" spans="1:23" x14ac:dyDescent="0.25">
      <c r="A510" s="5"/>
      <c r="B510" s="5"/>
      <c r="C510" s="5"/>
      <c r="D510" s="5"/>
      <c r="E510" s="5"/>
      <c r="F510" s="5"/>
      <c r="G510" s="5"/>
      <c r="H510" s="5"/>
      <c r="I510" s="5" t="s">
        <v>28</v>
      </c>
      <c r="J510" s="5"/>
      <c r="K510" s="6">
        <v>44257</v>
      </c>
      <c r="L510" s="5"/>
      <c r="M510" s="5" t="s">
        <v>330</v>
      </c>
      <c r="N510" s="5"/>
      <c r="O510" s="5" t="s">
        <v>169</v>
      </c>
      <c r="P510" s="5"/>
      <c r="Q510" s="5" t="s">
        <v>315</v>
      </c>
      <c r="R510" s="5"/>
      <c r="S510" s="5" t="s">
        <v>318</v>
      </c>
      <c r="T510" s="5"/>
      <c r="U510" s="7">
        <v>-592.66999999999996</v>
      </c>
      <c r="V510" s="5"/>
      <c r="W510" s="7">
        <f>ROUND(W509+U510,5)</f>
        <v>29014.25</v>
      </c>
    </row>
    <row r="511" spans="1:23" x14ac:dyDescent="0.25">
      <c r="A511" s="5"/>
      <c r="B511" s="5"/>
      <c r="C511" s="5"/>
      <c r="D511" s="5"/>
      <c r="E511" s="5"/>
      <c r="F511" s="5"/>
      <c r="G511" s="5"/>
      <c r="H511" s="5"/>
      <c r="I511" s="5" t="s">
        <v>28</v>
      </c>
      <c r="J511" s="5"/>
      <c r="K511" s="6">
        <v>44257</v>
      </c>
      <c r="L511" s="5"/>
      <c r="M511" s="5" t="s">
        <v>331</v>
      </c>
      <c r="N511" s="5"/>
      <c r="O511" s="5" t="s">
        <v>170</v>
      </c>
      <c r="P511" s="5"/>
      <c r="Q511" s="5" t="s">
        <v>315</v>
      </c>
      <c r="R511" s="5"/>
      <c r="S511" s="5" t="s">
        <v>318</v>
      </c>
      <c r="T511" s="5"/>
      <c r="U511" s="7">
        <v>-1661.36</v>
      </c>
      <c r="V511" s="5"/>
      <c r="W511" s="7">
        <f>ROUND(W510+U511,5)</f>
        <v>27352.89</v>
      </c>
    </row>
    <row r="512" spans="1:23" x14ac:dyDescent="0.25">
      <c r="A512" s="5"/>
      <c r="B512" s="5"/>
      <c r="C512" s="5"/>
      <c r="D512" s="5"/>
      <c r="E512" s="5"/>
      <c r="F512" s="5"/>
      <c r="G512" s="5"/>
      <c r="H512" s="5"/>
      <c r="I512" s="5" t="s">
        <v>28</v>
      </c>
      <c r="J512" s="5"/>
      <c r="K512" s="6">
        <v>44257</v>
      </c>
      <c r="L512" s="5"/>
      <c r="M512" s="5" t="s">
        <v>332</v>
      </c>
      <c r="N512" s="5"/>
      <c r="O512" s="5" t="s">
        <v>173</v>
      </c>
      <c r="P512" s="5"/>
      <c r="Q512" s="5"/>
      <c r="R512" s="5"/>
      <c r="S512" s="5" t="s">
        <v>318</v>
      </c>
      <c r="T512" s="5"/>
      <c r="U512" s="7">
        <v>-873.88</v>
      </c>
      <c r="V512" s="5"/>
      <c r="W512" s="7">
        <f>ROUND(W511+U512,5)</f>
        <v>26479.01</v>
      </c>
    </row>
    <row r="513" spans="1:23" x14ac:dyDescent="0.25">
      <c r="A513" s="5"/>
      <c r="B513" s="5"/>
      <c r="C513" s="5"/>
      <c r="D513" s="5"/>
      <c r="E513" s="5"/>
      <c r="F513" s="5"/>
      <c r="G513" s="5"/>
      <c r="H513" s="5"/>
      <c r="I513" s="5" t="s">
        <v>27</v>
      </c>
      <c r="J513" s="5"/>
      <c r="K513" s="6">
        <v>44257</v>
      </c>
      <c r="L513" s="5"/>
      <c r="M513" s="5"/>
      <c r="N513" s="5"/>
      <c r="O513" s="5"/>
      <c r="P513" s="5"/>
      <c r="Q513" s="5" t="s">
        <v>27</v>
      </c>
      <c r="R513" s="5"/>
      <c r="S513" s="5" t="s">
        <v>319</v>
      </c>
      <c r="T513" s="5"/>
      <c r="U513" s="7">
        <v>387.04</v>
      </c>
      <c r="V513" s="5"/>
      <c r="W513" s="7">
        <f>ROUND(W512+U513,5)</f>
        <v>26866.05</v>
      </c>
    </row>
    <row r="514" spans="1:23" x14ac:dyDescent="0.25">
      <c r="A514" s="5"/>
      <c r="B514" s="5"/>
      <c r="C514" s="5"/>
      <c r="D514" s="5"/>
      <c r="E514" s="5"/>
      <c r="F514" s="5"/>
      <c r="G514" s="5"/>
      <c r="H514" s="5"/>
      <c r="I514" s="5" t="s">
        <v>27</v>
      </c>
      <c r="J514" s="5"/>
      <c r="K514" s="6">
        <v>44257</v>
      </c>
      <c r="L514" s="5"/>
      <c r="M514" s="5"/>
      <c r="N514" s="5"/>
      <c r="O514" s="5"/>
      <c r="P514" s="5"/>
      <c r="Q514" s="5" t="s">
        <v>27</v>
      </c>
      <c r="R514" s="5"/>
      <c r="S514" s="5" t="s">
        <v>319</v>
      </c>
      <c r="T514" s="5"/>
      <c r="U514" s="7">
        <v>200</v>
      </c>
      <c r="V514" s="5"/>
      <c r="W514" s="7">
        <f>ROUND(W513+U514,5)</f>
        <v>27066.05</v>
      </c>
    </row>
    <row r="515" spans="1:23" x14ac:dyDescent="0.25">
      <c r="A515" s="5"/>
      <c r="B515" s="5"/>
      <c r="C515" s="5"/>
      <c r="D515" s="5"/>
      <c r="E515" s="5"/>
      <c r="F515" s="5"/>
      <c r="G515" s="5"/>
      <c r="H515" s="5"/>
      <c r="I515" s="5" t="s">
        <v>27</v>
      </c>
      <c r="J515" s="5"/>
      <c r="K515" s="6">
        <v>44257</v>
      </c>
      <c r="L515" s="5"/>
      <c r="M515" s="5"/>
      <c r="N515" s="5"/>
      <c r="O515" s="5"/>
      <c r="P515" s="5"/>
      <c r="Q515" s="5" t="s">
        <v>27</v>
      </c>
      <c r="R515" s="5"/>
      <c r="S515" s="5" t="s">
        <v>319</v>
      </c>
      <c r="T515" s="5"/>
      <c r="U515" s="7">
        <v>157</v>
      </c>
      <c r="V515" s="5"/>
      <c r="W515" s="7">
        <f>ROUND(W514+U515,5)</f>
        <v>27223.05</v>
      </c>
    </row>
    <row r="516" spans="1:23" x14ac:dyDescent="0.25">
      <c r="A516" s="5"/>
      <c r="B516" s="5"/>
      <c r="C516" s="5"/>
      <c r="D516" s="5"/>
      <c r="E516" s="5"/>
      <c r="F516" s="5"/>
      <c r="G516" s="5"/>
      <c r="H516" s="5"/>
      <c r="I516" s="5" t="s">
        <v>27</v>
      </c>
      <c r="J516" s="5"/>
      <c r="K516" s="6">
        <v>44257</v>
      </c>
      <c r="L516" s="5"/>
      <c r="M516" s="5"/>
      <c r="N516" s="5"/>
      <c r="O516" s="5"/>
      <c r="P516" s="5"/>
      <c r="Q516" s="5" t="s">
        <v>27</v>
      </c>
      <c r="R516" s="5"/>
      <c r="S516" s="5" t="s">
        <v>319</v>
      </c>
      <c r="T516" s="5"/>
      <c r="U516" s="7">
        <v>155.66999999999999</v>
      </c>
      <c r="V516" s="5"/>
      <c r="W516" s="7">
        <f>ROUND(W515+U516,5)</f>
        <v>27378.720000000001</v>
      </c>
    </row>
    <row r="517" spans="1:23" x14ac:dyDescent="0.25">
      <c r="A517" s="5"/>
      <c r="B517" s="5"/>
      <c r="C517" s="5"/>
      <c r="D517" s="5"/>
      <c r="E517" s="5"/>
      <c r="F517" s="5"/>
      <c r="G517" s="5"/>
      <c r="H517" s="5"/>
      <c r="I517" s="5" t="s">
        <v>27</v>
      </c>
      <c r="J517" s="5"/>
      <c r="K517" s="6">
        <v>44257</v>
      </c>
      <c r="L517" s="5"/>
      <c r="M517" s="5"/>
      <c r="N517" s="5"/>
      <c r="O517" s="5"/>
      <c r="P517" s="5"/>
      <c r="Q517" s="5" t="s">
        <v>27</v>
      </c>
      <c r="R517" s="5"/>
      <c r="S517" s="5" t="s">
        <v>319</v>
      </c>
      <c r="T517" s="5"/>
      <c r="U517" s="7">
        <v>145.81</v>
      </c>
      <c r="V517" s="5"/>
      <c r="W517" s="7">
        <f>ROUND(W516+U517,5)</f>
        <v>27524.53</v>
      </c>
    </row>
    <row r="518" spans="1:23" x14ac:dyDescent="0.25">
      <c r="A518" s="5"/>
      <c r="B518" s="5"/>
      <c r="C518" s="5"/>
      <c r="D518" s="5"/>
      <c r="E518" s="5"/>
      <c r="F518" s="5"/>
      <c r="G518" s="5"/>
      <c r="H518" s="5"/>
      <c r="I518" s="5" t="s">
        <v>27</v>
      </c>
      <c r="J518" s="5"/>
      <c r="K518" s="6">
        <v>44257</v>
      </c>
      <c r="L518" s="5"/>
      <c r="M518" s="5"/>
      <c r="N518" s="5"/>
      <c r="O518" s="5"/>
      <c r="P518" s="5"/>
      <c r="Q518" s="5" t="s">
        <v>27</v>
      </c>
      <c r="R518" s="5"/>
      <c r="S518" s="5" t="s">
        <v>319</v>
      </c>
      <c r="T518" s="5"/>
      <c r="U518" s="7">
        <v>76.36</v>
      </c>
      <c r="V518" s="5"/>
      <c r="W518" s="7">
        <f>ROUND(W517+U518,5)</f>
        <v>27600.89</v>
      </c>
    </row>
    <row r="519" spans="1:23" x14ac:dyDescent="0.25">
      <c r="A519" s="5"/>
      <c r="B519" s="5"/>
      <c r="C519" s="5"/>
      <c r="D519" s="5"/>
      <c r="E519" s="5"/>
      <c r="F519" s="5"/>
      <c r="G519" s="5"/>
      <c r="H519" s="5"/>
      <c r="I519" s="5" t="s">
        <v>27</v>
      </c>
      <c r="J519" s="5"/>
      <c r="K519" s="6">
        <v>44258</v>
      </c>
      <c r="L519" s="5"/>
      <c r="M519" s="5"/>
      <c r="N519" s="5"/>
      <c r="O519" s="5"/>
      <c r="P519" s="5"/>
      <c r="Q519" s="5" t="s">
        <v>27</v>
      </c>
      <c r="R519" s="5"/>
      <c r="S519" s="5" t="s">
        <v>319</v>
      </c>
      <c r="T519" s="5"/>
      <c r="U519" s="7">
        <v>156.62</v>
      </c>
      <c r="V519" s="5"/>
      <c r="W519" s="7">
        <f>ROUND(W518+U519,5)</f>
        <v>27757.51</v>
      </c>
    </row>
    <row r="520" spans="1:23" x14ac:dyDescent="0.25">
      <c r="A520" s="5"/>
      <c r="B520" s="5"/>
      <c r="C520" s="5"/>
      <c r="D520" s="5"/>
      <c r="E520" s="5"/>
      <c r="F520" s="5"/>
      <c r="G520" s="5"/>
      <c r="H520" s="5"/>
      <c r="I520" s="5" t="s">
        <v>27</v>
      </c>
      <c r="J520" s="5"/>
      <c r="K520" s="6">
        <v>44258</v>
      </c>
      <c r="L520" s="5"/>
      <c r="M520" s="5"/>
      <c r="N520" s="5"/>
      <c r="O520" s="5"/>
      <c r="P520" s="5"/>
      <c r="Q520" s="5" t="s">
        <v>27</v>
      </c>
      <c r="R520" s="5"/>
      <c r="S520" s="5" t="s">
        <v>319</v>
      </c>
      <c r="T520" s="5"/>
      <c r="U520" s="7">
        <v>117.72</v>
      </c>
      <c r="V520" s="5"/>
      <c r="W520" s="7">
        <f>ROUND(W519+U520,5)</f>
        <v>27875.23</v>
      </c>
    </row>
    <row r="521" spans="1:23" x14ac:dyDescent="0.25">
      <c r="A521" s="5"/>
      <c r="B521" s="5"/>
      <c r="C521" s="5"/>
      <c r="D521" s="5"/>
      <c r="E521" s="5"/>
      <c r="F521" s="5"/>
      <c r="G521" s="5"/>
      <c r="H521" s="5"/>
      <c r="I521" s="5" t="s">
        <v>27</v>
      </c>
      <c r="J521" s="5"/>
      <c r="K521" s="6">
        <v>44258</v>
      </c>
      <c r="L521" s="5"/>
      <c r="M521" s="5"/>
      <c r="N521" s="5"/>
      <c r="O521" s="5"/>
      <c r="P521" s="5"/>
      <c r="Q521" s="5" t="s">
        <v>27</v>
      </c>
      <c r="R521" s="5"/>
      <c r="S521" s="5" t="s">
        <v>319</v>
      </c>
      <c r="T521" s="5"/>
      <c r="U521" s="7">
        <v>3733.32</v>
      </c>
      <c r="V521" s="5"/>
      <c r="W521" s="7">
        <f>ROUND(W520+U521,5)</f>
        <v>31608.55</v>
      </c>
    </row>
    <row r="522" spans="1:23" x14ac:dyDescent="0.25">
      <c r="A522" s="5"/>
      <c r="B522" s="5"/>
      <c r="C522" s="5"/>
      <c r="D522" s="5"/>
      <c r="E522" s="5"/>
      <c r="F522" s="5"/>
      <c r="G522" s="5"/>
      <c r="H522" s="5"/>
      <c r="I522" s="5" t="s">
        <v>27</v>
      </c>
      <c r="J522" s="5"/>
      <c r="K522" s="6">
        <v>44258</v>
      </c>
      <c r="L522" s="5"/>
      <c r="M522" s="5"/>
      <c r="N522" s="5"/>
      <c r="O522" s="5"/>
      <c r="P522" s="5"/>
      <c r="Q522" s="5" t="s">
        <v>27</v>
      </c>
      <c r="R522" s="5"/>
      <c r="S522" s="5" t="s">
        <v>319</v>
      </c>
      <c r="T522" s="5"/>
      <c r="U522" s="7">
        <v>3374.61</v>
      </c>
      <c r="V522" s="5"/>
      <c r="W522" s="7">
        <f>ROUND(W521+U522,5)</f>
        <v>34983.160000000003</v>
      </c>
    </row>
    <row r="523" spans="1:23" x14ac:dyDescent="0.25">
      <c r="A523" s="5"/>
      <c r="B523" s="5"/>
      <c r="C523" s="5"/>
      <c r="D523" s="5"/>
      <c r="E523" s="5"/>
      <c r="F523" s="5"/>
      <c r="G523" s="5"/>
      <c r="H523" s="5"/>
      <c r="I523" s="5" t="s">
        <v>27</v>
      </c>
      <c r="J523" s="5"/>
      <c r="K523" s="6">
        <v>44258</v>
      </c>
      <c r="L523" s="5"/>
      <c r="M523" s="5"/>
      <c r="N523" s="5"/>
      <c r="O523" s="5"/>
      <c r="P523" s="5"/>
      <c r="Q523" s="5" t="s">
        <v>27</v>
      </c>
      <c r="R523" s="5"/>
      <c r="S523" s="5" t="s">
        <v>319</v>
      </c>
      <c r="T523" s="5"/>
      <c r="U523" s="7">
        <v>1227.55</v>
      </c>
      <c r="V523" s="5"/>
      <c r="W523" s="7">
        <f>ROUND(W522+U523,5)</f>
        <v>36210.71</v>
      </c>
    </row>
    <row r="524" spans="1:23" x14ac:dyDescent="0.25">
      <c r="A524" s="5"/>
      <c r="B524" s="5"/>
      <c r="C524" s="5"/>
      <c r="D524" s="5"/>
      <c r="E524" s="5"/>
      <c r="F524" s="5"/>
      <c r="G524" s="5"/>
      <c r="H524" s="5"/>
      <c r="I524" s="5" t="s">
        <v>27</v>
      </c>
      <c r="J524" s="5"/>
      <c r="K524" s="6">
        <v>44258</v>
      </c>
      <c r="L524" s="5"/>
      <c r="M524" s="5"/>
      <c r="N524" s="5"/>
      <c r="O524" s="5"/>
      <c r="P524" s="5"/>
      <c r="Q524" s="5" t="s">
        <v>216</v>
      </c>
      <c r="R524" s="5"/>
      <c r="S524" s="5" t="s">
        <v>317</v>
      </c>
      <c r="T524" s="5"/>
      <c r="U524" s="7">
        <v>3.35</v>
      </c>
      <c r="V524" s="5"/>
      <c r="W524" s="7">
        <f>ROUND(W523+U524,5)</f>
        <v>36214.06</v>
      </c>
    </row>
    <row r="525" spans="1:23" x14ac:dyDescent="0.25">
      <c r="A525" s="5"/>
      <c r="B525" s="5"/>
      <c r="C525" s="5"/>
      <c r="D525" s="5"/>
      <c r="E525" s="5"/>
      <c r="F525" s="5"/>
      <c r="G525" s="5"/>
      <c r="H525" s="5"/>
      <c r="I525" s="5" t="s">
        <v>28</v>
      </c>
      <c r="J525" s="5"/>
      <c r="K525" s="6">
        <v>44259</v>
      </c>
      <c r="L525" s="5"/>
      <c r="M525" s="5" t="s">
        <v>333</v>
      </c>
      <c r="N525" s="5"/>
      <c r="O525" s="5" t="s">
        <v>163</v>
      </c>
      <c r="P525" s="5"/>
      <c r="Q525" s="5" t="s">
        <v>277</v>
      </c>
      <c r="R525" s="5"/>
      <c r="S525" s="5" t="s">
        <v>318</v>
      </c>
      <c r="T525" s="5"/>
      <c r="U525" s="7">
        <v>-207.69</v>
      </c>
      <c r="V525" s="5"/>
      <c r="W525" s="7">
        <f>ROUND(W524+U525,5)</f>
        <v>36006.370000000003</v>
      </c>
    </row>
    <row r="526" spans="1:23" x14ac:dyDescent="0.25">
      <c r="A526" s="5"/>
      <c r="B526" s="5"/>
      <c r="C526" s="5"/>
      <c r="D526" s="5"/>
      <c r="E526" s="5"/>
      <c r="F526" s="5"/>
      <c r="G526" s="5"/>
      <c r="H526" s="5"/>
      <c r="I526" s="5" t="s">
        <v>28</v>
      </c>
      <c r="J526" s="5"/>
      <c r="K526" s="6">
        <v>44259</v>
      </c>
      <c r="L526" s="5"/>
      <c r="M526" s="5" t="s">
        <v>334</v>
      </c>
      <c r="N526" s="5"/>
      <c r="O526" s="5" t="s">
        <v>163</v>
      </c>
      <c r="P526" s="5"/>
      <c r="Q526" s="5" t="s">
        <v>277</v>
      </c>
      <c r="R526" s="5"/>
      <c r="S526" s="5" t="s">
        <v>318</v>
      </c>
      <c r="T526" s="5"/>
      <c r="U526" s="7">
        <v>-103.99</v>
      </c>
      <c r="V526" s="5"/>
      <c r="W526" s="7">
        <f>ROUND(W525+U526,5)</f>
        <v>35902.379999999997</v>
      </c>
    </row>
    <row r="527" spans="1:23" x14ac:dyDescent="0.25">
      <c r="A527" s="5"/>
      <c r="B527" s="5"/>
      <c r="C527" s="5"/>
      <c r="D527" s="5"/>
      <c r="E527" s="5"/>
      <c r="F527" s="5"/>
      <c r="G527" s="5"/>
      <c r="H527" s="5"/>
      <c r="I527" s="5" t="s">
        <v>27</v>
      </c>
      <c r="J527" s="5"/>
      <c r="K527" s="6">
        <v>44259</v>
      </c>
      <c r="L527" s="5"/>
      <c r="M527" s="5"/>
      <c r="N527" s="5"/>
      <c r="O527" s="5"/>
      <c r="P527" s="5"/>
      <c r="Q527" s="5" t="s">
        <v>27</v>
      </c>
      <c r="R527" s="5"/>
      <c r="S527" s="5" t="s">
        <v>319</v>
      </c>
      <c r="T527" s="5"/>
      <c r="U527" s="7">
        <v>987.31</v>
      </c>
      <c r="V527" s="5"/>
      <c r="W527" s="7">
        <f>ROUND(W526+U527,5)</f>
        <v>36889.69</v>
      </c>
    </row>
    <row r="528" spans="1:23" x14ac:dyDescent="0.25">
      <c r="A528" s="5"/>
      <c r="B528" s="5"/>
      <c r="C528" s="5"/>
      <c r="D528" s="5"/>
      <c r="E528" s="5"/>
      <c r="F528" s="5"/>
      <c r="G528" s="5"/>
      <c r="H528" s="5"/>
      <c r="I528" s="5" t="s">
        <v>27</v>
      </c>
      <c r="J528" s="5"/>
      <c r="K528" s="6">
        <v>44259</v>
      </c>
      <c r="L528" s="5"/>
      <c r="M528" s="5"/>
      <c r="N528" s="5"/>
      <c r="O528" s="5"/>
      <c r="P528" s="5"/>
      <c r="Q528" s="5" t="s">
        <v>27</v>
      </c>
      <c r="R528" s="5"/>
      <c r="S528" s="5" t="s">
        <v>319</v>
      </c>
      <c r="T528" s="5"/>
      <c r="U528" s="7">
        <v>413.8</v>
      </c>
      <c r="V528" s="5"/>
      <c r="W528" s="7">
        <f>ROUND(W527+U528,5)</f>
        <v>37303.49</v>
      </c>
    </row>
    <row r="529" spans="1:23" x14ac:dyDescent="0.25">
      <c r="A529" s="5"/>
      <c r="B529" s="5"/>
      <c r="C529" s="5"/>
      <c r="D529" s="5"/>
      <c r="E529" s="5"/>
      <c r="F529" s="5"/>
      <c r="G529" s="5"/>
      <c r="H529" s="5"/>
      <c r="I529" s="5" t="s">
        <v>28</v>
      </c>
      <c r="J529" s="5"/>
      <c r="K529" s="6">
        <v>44259</v>
      </c>
      <c r="L529" s="5"/>
      <c r="M529" s="5" t="s">
        <v>34</v>
      </c>
      <c r="N529" s="5"/>
      <c r="O529" s="5" t="s">
        <v>208</v>
      </c>
      <c r="P529" s="5"/>
      <c r="Q529" s="5" t="s">
        <v>496</v>
      </c>
      <c r="R529" s="5"/>
      <c r="S529" s="5" t="s">
        <v>318</v>
      </c>
      <c r="T529" s="5"/>
      <c r="U529" s="7">
        <v>-4584.38</v>
      </c>
      <c r="V529" s="5"/>
      <c r="W529" s="7">
        <f>ROUND(W528+U529,5)</f>
        <v>32719.11</v>
      </c>
    </row>
    <row r="530" spans="1:23" x14ac:dyDescent="0.25">
      <c r="A530" s="5"/>
      <c r="B530" s="5"/>
      <c r="C530" s="5"/>
      <c r="D530" s="5"/>
      <c r="E530" s="5"/>
      <c r="F530" s="5"/>
      <c r="G530" s="5"/>
      <c r="H530" s="5"/>
      <c r="I530" s="5" t="s">
        <v>28</v>
      </c>
      <c r="J530" s="5"/>
      <c r="K530" s="6">
        <v>44259</v>
      </c>
      <c r="L530" s="5"/>
      <c r="M530" s="5" t="s">
        <v>34</v>
      </c>
      <c r="N530" s="5"/>
      <c r="O530" s="5" t="s">
        <v>208</v>
      </c>
      <c r="P530" s="5"/>
      <c r="Q530" s="5" t="s">
        <v>497</v>
      </c>
      <c r="R530" s="5"/>
      <c r="S530" s="5" t="s">
        <v>318</v>
      </c>
      <c r="T530" s="5"/>
      <c r="U530" s="7">
        <v>-83.68</v>
      </c>
      <c r="V530" s="5"/>
      <c r="W530" s="7">
        <f>ROUND(W529+U530,5)</f>
        <v>32635.43</v>
      </c>
    </row>
    <row r="531" spans="1:23" x14ac:dyDescent="0.25">
      <c r="A531" s="5"/>
      <c r="B531" s="5"/>
      <c r="C531" s="5"/>
      <c r="D531" s="5"/>
      <c r="E531" s="5"/>
      <c r="F531" s="5"/>
      <c r="G531" s="5"/>
      <c r="H531" s="5"/>
      <c r="I531" s="5" t="s">
        <v>27</v>
      </c>
      <c r="J531" s="5"/>
      <c r="K531" s="6">
        <v>44260</v>
      </c>
      <c r="L531" s="5"/>
      <c r="M531" s="5"/>
      <c r="N531" s="5"/>
      <c r="O531" s="5"/>
      <c r="P531" s="5"/>
      <c r="Q531" s="5" t="s">
        <v>27</v>
      </c>
      <c r="R531" s="5"/>
      <c r="S531" s="5" t="s">
        <v>319</v>
      </c>
      <c r="T531" s="5"/>
      <c r="U531" s="7">
        <v>3235.59</v>
      </c>
      <c r="V531" s="5"/>
      <c r="W531" s="7">
        <f>ROUND(W530+U531,5)</f>
        <v>35871.019999999997</v>
      </c>
    </row>
    <row r="532" spans="1:23" x14ac:dyDescent="0.25">
      <c r="A532" s="5"/>
      <c r="B532" s="5"/>
      <c r="C532" s="5"/>
      <c r="D532" s="5"/>
      <c r="E532" s="5"/>
      <c r="F532" s="5"/>
      <c r="G532" s="5"/>
      <c r="H532" s="5"/>
      <c r="I532" s="5" t="s">
        <v>27</v>
      </c>
      <c r="J532" s="5"/>
      <c r="K532" s="6">
        <v>44260</v>
      </c>
      <c r="L532" s="5"/>
      <c r="M532" s="5"/>
      <c r="N532" s="5"/>
      <c r="O532" s="5"/>
      <c r="P532" s="5"/>
      <c r="Q532" s="5" t="s">
        <v>27</v>
      </c>
      <c r="R532" s="5"/>
      <c r="S532" s="5" t="s">
        <v>319</v>
      </c>
      <c r="T532" s="5"/>
      <c r="U532" s="7">
        <v>2261.2199999999998</v>
      </c>
      <c r="V532" s="5"/>
      <c r="W532" s="7">
        <f>ROUND(W531+U532,5)</f>
        <v>38132.239999999998</v>
      </c>
    </row>
    <row r="533" spans="1:23" x14ac:dyDescent="0.25">
      <c r="A533" s="5"/>
      <c r="B533" s="5"/>
      <c r="C533" s="5"/>
      <c r="D533" s="5"/>
      <c r="E533" s="5"/>
      <c r="F533" s="5"/>
      <c r="G533" s="5"/>
      <c r="H533" s="5"/>
      <c r="I533" s="5" t="s">
        <v>27</v>
      </c>
      <c r="J533" s="5"/>
      <c r="K533" s="6">
        <v>44260</v>
      </c>
      <c r="L533" s="5"/>
      <c r="M533" s="5"/>
      <c r="N533" s="5"/>
      <c r="O533" s="5"/>
      <c r="P533" s="5"/>
      <c r="Q533" s="5" t="s">
        <v>27</v>
      </c>
      <c r="R533" s="5"/>
      <c r="S533" s="5" t="s">
        <v>319</v>
      </c>
      <c r="T533" s="5"/>
      <c r="U533" s="7">
        <v>2161.71</v>
      </c>
      <c r="V533" s="5"/>
      <c r="W533" s="7">
        <f>ROUND(W532+U533,5)</f>
        <v>40293.949999999997</v>
      </c>
    </row>
    <row r="534" spans="1:23" x14ac:dyDescent="0.25">
      <c r="A534" s="5"/>
      <c r="B534" s="5"/>
      <c r="C534" s="5"/>
      <c r="D534" s="5"/>
      <c r="E534" s="5"/>
      <c r="F534" s="5"/>
      <c r="G534" s="5"/>
      <c r="H534" s="5"/>
      <c r="I534" s="5" t="s">
        <v>27</v>
      </c>
      <c r="J534" s="5"/>
      <c r="K534" s="6">
        <v>44260</v>
      </c>
      <c r="L534" s="5"/>
      <c r="M534" s="5"/>
      <c r="N534" s="5"/>
      <c r="O534" s="5"/>
      <c r="P534" s="5"/>
      <c r="Q534" s="5" t="s">
        <v>27</v>
      </c>
      <c r="R534" s="5"/>
      <c r="S534" s="5" t="s">
        <v>319</v>
      </c>
      <c r="T534" s="5"/>
      <c r="U534" s="7">
        <v>259.63</v>
      </c>
      <c r="V534" s="5"/>
      <c r="W534" s="7">
        <f>ROUND(W533+U534,5)</f>
        <v>40553.58</v>
      </c>
    </row>
    <row r="535" spans="1:23" x14ac:dyDescent="0.25">
      <c r="A535" s="5"/>
      <c r="B535" s="5"/>
      <c r="C535" s="5"/>
      <c r="D535" s="5"/>
      <c r="E535" s="5"/>
      <c r="F535" s="5"/>
      <c r="G535" s="5"/>
      <c r="H535" s="5"/>
      <c r="I535" s="5" t="s">
        <v>27</v>
      </c>
      <c r="J535" s="5"/>
      <c r="K535" s="6">
        <v>44260</v>
      </c>
      <c r="L535" s="5"/>
      <c r="M535" s="5"/>
      <c r="N535" s="5"/>
      <c r="O535" s="5"/>
      <c r="P535" s="5"/>
      <c r="Q535" s="5" t="s">
        <v>27</v>
      </c>
      <c r="R535" s="5"/>
      <c r="S535" s="5" t="s">
        <v>319</v>
      </c>
      <c r="T535" s="5"/>
      <c r="U535" s="7">
        <v>128.11000000000001</v>
      </c>
      <c r="V535" s="5"/>
      <c r="W535" s="7">
        <f>ROUND(W534+U535,5)</f>
        <v>40681.69</v>
      </c>
    </row>
    <row r="536" spans="1:23" x14ac:dyDescent="0.25">
      <c r="A536" s="5"/>
      <c r="B536" s="5"/>
      <c r="C536" s="5"/>
      <c r="D536" s="5"/>
      <c r="E536" s="5"/>
      <c r="F536" s="5"/>
      <c r="G536" s="5"/>
      <c r="H536" s="5"/>
      <c r="I536" s="5" t="s">
        <v>27</v>
      </c>
      <c r="J536" s="5"/>
      <c r="K536" s="6">
        <v>44263</v>
      </c>
      <c r="L536" s="5"/>
      <c r="M536" s="5"/>
      <c r="N536" s="5"/>
      <c r="O536" s="5"/>
      <c r="P536" s="5"/>
      <c r="Q536" s="5" t="s">
        <v>27</v>
      </c>
      <c r="R536" s="5"/>
      <c r="S536" s="5" t="s">
        <v>319</v>
      </c>
      <c r="T536" s="5"/>
      <c r="U536" s="7">
        <v>3217.19</v>
      </c>
      <c r="V536" s="5"/>
      <c r="W536" s="7">
        <f>ROUND(W535+U536,5)</f>
        <v>43898.879999999997</v>
      </c>
    </row>
    <row r="537" spans="1:23" x14ac:dyDescent="0.25">
      <c r="A537" s="5"/>
      <c r="B537" s="5"/>
      <c r="C537" s="5"/>
      <c r="D537" s="5"/>
      <c r="E537" s="5"/>
      <c r="F537" s="5"/>
      <c r="G537" s="5"/>
      <c r="H537" s="5"/>
      <c r="I537" s="5" t="s">
        <v>27</v>
      </c>
      <c r="J537" s="5"/>
      <c r="K537" s="6">
        <v>44263</v>
      </c>
      <c r="L537" s="5"/>
      <c r="M537" s="5"/>
      <c r="N537" s="5"/>
      <c r="O537" s="5"/>
      <c r="P537" s="5"/>
      <c r="Q537" s="5" t="s">
        <v>27</v>
      </c>
      <c r="R537" s="5"/>
      <c r="S537" s="5" t="s">
        <v>319</v>
      </c>
      <c r="T537" s="5"/>
      <c r="U537" s="7">
        <v>2665.3</v>
      </c>
      <c r="V537" s="5"/>
      <c r="W537" s="7">
        <f>ROUND(W536+U537,5)</f>
        <v>46564.18</v>
      </c>
    </row>
    <row r="538" spans="1:23" x14ac:dyDescent="0.25">
      <c r="A538" s="5"/>
      <c r="B538" s="5"/>
      <c r="C538" s="5"/>
      <c r="D538" s="5"/>
      <c r="E538" s="5"/>
      <c r="F538" s="5"/>
      <c r="G538" s="5"/>
      <c r="H538" s="5"/>
      <c r="I538" s="5" t="s">
        <v>27</v>
      </c>
      <c r="J538" s="5"/>
      <c r="K538" s="6">
        <v>44263</v>
      </c>
      <c r="L538" s="5"/>
      <c r="M538" s="5"/>
      <c r="N538" s="5"/>
      <c r="O538" s="5"/>
      <c r="P538" s="5"/>
      <c r="Q538" s="5" t="s">
        <v>27</v>
      </c>
      <c r="R538" s="5"/>
      <c r="S538" s="5" t="s">
        <v>319</v>
      </c>
      <c r="T538" s="5"/>
      <c r="U538" s="7">
        <v>61.09</v>
      </c>
      <c r="V538" s="5"/>
      <c r="W538" s="7">
        <f>ROUND(W537+U538,5)</f>
        <v>46625.27</v>
      </c>
    </row>
    <row r="539" spans="1:23" x14ac:dyDescent="0.25">
      <c r="A539" s="5"/>
      <c r="B539" s="5"/>
      <c r="C539" s="5"/>
      <c r="D539" s="5"/>
      <c r="E539" s="5"/>
      <c r="F539" s="5"/>
      <c r="G539" s="5"/>
      <c r="H539" s="5"/>
      <c r="I539" s="5" t="s">
        <v>27</v>
      </c>
      <c r="J539" s="5"/>
      <c r="K539" s="6">
        <v>44263</v>
      </c>
      <c r="L539" s="5"/>
      <c r="M539" s="5"/>
      <c r="N539" s="5"/>
      <c r="O539" s="5"/>
      <c r="P539" s="5"/>
      <c r="Q539" s="5" t="s">
        <v>27</v>
      </c>
      <c r="R539" s="5"/>
      <c r="S539" s="5" t="s">
        <v>319</v>
      </c>
      <c r="T539" s="5"/>
      <c r="U539" s="7">
        <v>370.99</v>
      </c>
      <c r="V539" s="5"/>
      <c r="W539" s="7">
        <f>ROUND(W538+U539,5)</f>
        <v>46996.26</v>
      </c>
    </row>
    <row r="540" spans="1:23" x14ac:dyDescent="0.25">
      <c r="A540" s="5"/>
      <c r="B540" s="5"/>
      <c r="C540" s="5"/>
      <c r="D540" s="5"/>
      <c r="E540" s="5"/>
      <c r="F540" s="5"/>
      <c r="G540" s="5"/>
      <c r="H540" s="5"/>
      <c r="I540" s="5" t="s">
        <v>27</v>
      </c>
      <c r="J540" s="5"/>
      <c r="K540" s="6">
        <v>44263</v>
      </c>
      <c r="L540" s="5"/>
      <c r="M540" s="5"/>
      <c r="N540" s="5"/>
      <c r="O540" s="5"/>
      <c r="P540" s="5"/>
      <c r="Q540" s="5" t="s">
        <v>27</v>
      </c>
      <c r="R540" s="5"/>
      <c r="S540" s="5" t="s">
        <v>319</v>
      </c>
      <c r="T540" s="5"/>
      <c r="U540" s="7">
        <v>3439.46</v>
      </c>
      <c r="V540" s="5"/>
      <c r="W540" s="7">
        <f>ROUND(W539+U540,5)</f>
        <v>50435.72</v>
      </c>
    </row>
    <row r="541" spans="1:23" x14ac:dyDescent="0.25">
      <c r="A541" s="5"/>
      <c r="B541" s="5"/>
      <c r="C541" s="5"/>
      <c r="D541" s="5"/>
      <c r="E541" s="5"/>
      <c r="F541" s="5"/>
      <c r="G541" s="5"/>
      <c r="H541" s="5"/>
      <c r="I541" s="5" t="s">
        <v>27</v>
      </c>
      <c r="J541" s="5"/>
      <c r="K541" s="6">
        <v>44263</v>
      </c>
      <c r="L541" s="5"/>
      <c r="M541" s="5"/>
      <c r="N541" s="5"/>
      <c r="O541" s="5"/>
      <c r="P541" s="5"/>
      <c r="Q541" s="5" t="s">
        <v>27</v>
      </c>
      <c r="R541" s="5"/>
      <c r="S541" s="5" t="s">
        <v>319</v>
      </c>
      <c r="T541" s="5"/>
      <c r="U541" s="7">
        <v>3424.8</v>
      </c>
      <c r="V541" s="5"/>
      <c r="W541" s="7">
        <f>ROUND(W540+U541,5)</f>
        <v>53860.52</v>
      </c>
    </row>
    <row r="542" spans="1:23" x14ac:dyDescent="0.25">
      <c r="A542" s="5"/>
      <c r="B542" s="5"/>
      <c r="C542" s="5"/>
      <c r="D542" s="5"/>
      <c r="E542" s="5"/>
      <c r="F542" s="5"/>
      <c r="G542" s="5"/>
      <c r="H542" s="5"/>
      <c r="I542" s="5" t="s">
        <v>27</v>
      </c>
      <c r="J542" s="5"/>
      <c r="K542" s="6">
        <v>44263</v>
      </c>
      <c r="L542" s="5"/>
      <c r="M542" s="5"/>
      <c r="N542" s="5"/>
      <c r="O542" s="5"/>
      <c r="P542" s="5"/>
      <c r="Q542" s="5" t="s">
        <v>27</v>
      </c>
      <c r="R542" s="5"/>
      <c r="S542" s="5" t="s">
        <v>319</v>
      </c>
      <c r="T542" s="5"/>
      <c r="U542" s="7">
        <v>2996.13</v>
      </c>
      <c r="V542" s="5"/>
      <c r="W542" s="7">
        <f>ROUND(W541+U542,5)</f>
        <v>56856.65</v>
      </c>
    </row>
    <row r="543" spans="1:23" x14ac:dyDescent="0.25">
      <c r="A543" s="5"/>
      <c r="B543" s="5"/>
      <c r="C543" s="5"/>
      <c r="D543" s="5"/>
      <c r="E543" s="5"/>
      <c r="F543" s="5"/>
      <c r="G543" s="5"/>
      <c r="H543" s="5"/>
      <c r="I543" s="5" t="s">
        <v>27</v>
      </c>
      <c r="J543" s="5"/>
      <c r="K543" s="6">
        <v>44263</v>
      </c>
      <c r="L543" s="5"/>
      <c r="M543" s="5"/>
      <c r="N543" s="5"/>
      <c r="O543" s="5"/>
      <c r="P543" s="5"/>
      <c r="Q543" s="5" t="s">
        <v>27</v>
      </c>
      <c r="R543" s="5"/>
      <c r="S543" s="5" t="s">
        <v>319</v>
      </c>
      <c r="T543" s="5"/>
      <c r="U543" s="7">
        <v>1954.78</v>
      </c>
      <c r="V543" s="5"/>
      <c r="W543" s="7">
        <f>ROUND(W542+U543,5)</f>
        <v>58811.43</v>
      </c>
    </row>
    <row r="544" spans="1:23" x14ac:dyDescent="0.25">
      <c r="A544" s="5"/>
      <c r="B544" s="5"/>
      <c r="C544" s="5"/>
      <c r="D544" s="5"/>
      <c r="E544" s="5"/>
      <c r="F544" s="5"/>
      <c r="G544" s="5"/>
      <c r="H544" s="5"/>
      <c r="I544" s="5" t="s">
        <v>27</v>
      </c>
      <c r="J544" s="5"/>
      <c r="K544" s="6">
        <v>44263</v>
      </c>
      <c r="L544" s="5"/>
      <c r="M544" s="5"/>
      <c r="N544" s="5"/>
      <c r="O544" s="5"/>
      <c r="P544" s="5"/>
      <c r="Q544" s="5" t="s">
        <v>27</v>
      </c>
      <c r="R544" s="5"/>
      <c r="S544" s="5" t="s">
        <v>320</v>
      </c>
      <c r="T544" s="5"/>
      <c r="U544" s="7">
        <v>1300</v>
      </c>
      <c r="V544" s="5"/>
      <c r="W544" s="7">
        <f>ROUND(W543+U544,5)</f>
        <v>60111.43</v>
      </c>
    </row>
    <row r="545" spans="1:23" x14ac:dyDescent="0.25">
      <c r="A545" s="5"/>
      <c r="B545" s="5"/>
      <c r="C545" s="5"/>
      <c r="D545" s="5"/>
      <c r="E545" s="5"/>
      <c r="F545" s="5"/>
      <c r="G545" s="5"/>
      <c r="H545" s="5"/>
      <c r="I545" s="5" t="s">
        <v>27</v>
      </c>
      <c r="J545" s="5"/>
      <c r="K545" s="6">
        <v>44263</v>
      </c>
      <c r="L545" s="5"/>
      <c r="M545" s="5"/>
      <c r="N545" s="5"/>
      <c r="O545" s="5"/>
      <c r="P545" s="5"/>
      <c r="Q545" s="5" t="s">
        <v>27</v>
      </c>
      <c r="R545" s="5"/>
      <c r="S545" s="5" t="s">
        <v>560</v>
      </c>
      <c r="T545" s="5"/>
      <c r="U545" s="7">
        <v>300</v>
      </c>
      <c r="V545" s="5"/>
      <c r="W545" s="7">
        <f>ROUND(W544+U545,5)</f>
        <v>60411.43</v>
      </c>
    </row>
    <row r="546" spans="1:23" x14ac:dyDescent="0.25">
      <c r="A546" s="5"/>
      <c r="B546" s="5"/>
      <c r="C546" s="5"/>
      <c r="D546" s="5"/>
      <c r="E546" s="5"/>
      <c r="F546" s="5"/>
      <c r="G546" s="5"/>
      <c r="H546" s="5"/>
      <c r="I546" s="5" t="s">
        <v>27</v>
      </c>
      <c r="J546" s="5"/>
      <c r="K546" s="6">
        <v>44264</v>
      </c>
      <c r="L546" s="5"/>
      <c r="M546" s="5"/>
      <c r="N546" s="5"/>
      <c r="O546" s="5"/>
      <c r="P546" s="5"/>
      <c r="Q546" s="5" t="s">
        <v>27</v>
      </c>
      <c r="R546" s="5"/>
      <c r="S546" s="5" t="s">
        <v>319</v>
      </c>
      <c r="T546" s="5"/>
      <c r="U546" s="7">
        <v>2538.88</v>
      </c>
      <c r="V546" s="5"/>
      <c r="W546" s="7">
        <f>ROUND(W545+U546,5)</f>
        <v>62950.31</v>
      </c>
    </row>
    <row r="547" spans="1:23" x14ac:dyDescent="0.25">
      <c r="A547" s="5"/>
      <c r="B547" s="5"/>
      <c r="C547" s="5"/>
      <c r="D547" s="5"/>
      <c r="E547" s="5"/>
      <c r="F547" s="5"/>
      <c r="G547" s="5"/>
      <c r="H547" s="5"/>
      <c r="I547" s="5" t="s">
        <v>27</v>
      </c>
      <c r="J547" s="5"/>
      <c r="K547" s="6">
        <v>44264</v>
      </c>
      <c r="L547" s="5"/>
      <c r="M547" s="5"/>
      <c r="N547" s="5"/>
      <c r="O547" s="5"/>
      <c r="P547" s="5"/>
      <c r="Q547" s="5" t="s">
        <v>27</v>
      </c>
      <c r="R547" s="5"/>
      <c r="S547" s="5" t="s">
        <v>319</v>
      </c>
      <c r="T547" s="5"/>
      <c r="U547" s="7">
        <v>517.77</v>
      </c>
      <c r="V547" s="5"/>
      <c r="W547" s="7">
        <f>ROUND(W546+U547,5)</f>
        <v>63468.08</v>
      </c>
    </row>
    <row r="548" spans="1:23" x14ac:dyDescent="0.25">
      <c r="A548" s="5"/>
      <c r="B548" s="5"/>
      <c r="C548" s="5"/>
      <c r="D548" s="5"/>
      <c r="E548" s="5"/>
      <c r="F548" s="5"/>
      <c r="G548" s="5"/>
      <c r="H548" s="5"/>
      <c r="I548" s="5" t="s">
        <v>27</v>
      </c>
      <c r="J548" s="5"/>
      <c r="K548" s="6">
        <v>44264</v>
      </c>
      <c r="L548" s="5"/>
      <c r="M548" s="5"/>
      <c r="N548" s="5"/>
      <c r="O548" s="5"/>
      <c r="P548" s="5"/>
      <c r="Q548" s="5" t="s">
        <v>27</v>
      </c>
      <c r="R548" s="5"/>
      <c r="S548" s="5" t="s">
        <v>319</v>
      </c>
      <c r="T548" s="5"/>
      <c r="U548" s="7">
        <v>515.02</v>
      </c>
      <c r="V548" s="5"/>
      <c r="W548" s="7">
        <f>ROUND(W547+U548,5)</f>
        <v>63983.1</v>
      </c>
    </row>
    <row r="549" spans="1:23" x14ac:dyDescent="0.25">
      <c r="A549" s="5"/>
      <c r="B549" s="5"/>
      <c r="C549" s="5"/>
      <c r="D549" s="5"/>
      <c r="E549" s="5"/>
      <c r="F549" s="5"/>
      <c r="G549" s="5"/>
      <c r="H549" s="5"/>
      <c r="I549" s="5" t="s">
        <v>28</v>
      </c>
      <c r="J549" s="5"/>
      <c r="K549" s="6">
        <v>44264</v>
      </c>
      <c r="L549" s="5"/>
      <c r="M549" s="5" t="s">
        <v>34</v>
      </c>
      <c r="N549" s="5"/>
      <c r="O549" s="5" t="s">
        <v>175</v>
      </c>
      <c r="P549" s="5"/>
      <c r="Q549" s="5" t="s">
        <v>498</v>
      </c>
      <c r="R549" s="5"/>
      <c r="S549" s="5" t="s">
        <v>318</v>
      </c>
      <c r="T549" s="5"/>
      <c r="U549" s="7">
        <v>-4116.34</v>
      </c>
      <c r="V549" s="5"/>
      <c r="W549" s="7">
        <f>ROUND(W548+U549,5)</f>
        <v>59866.76</v>
      </c>
    </row>
    <row r="550" spans="1:23" x14ac:dyDescent="0.25">
      <c r="A550" s="5"/>
      <c r="B550" s="5"/>
      <c r="C550" s="5"/>
      <c r="D550" s="5"/>
      <c r="E550" s="5"/>
      <c r="F550" s="5"/>
      <c r="G550" s="5"/>
      <c r="H550" s="5"/>
      <c r="I550" s="5" t="s">
        <v>27</v>
      </c>
      <c r="J550" s="5"/>
      <c r="K550" s="6">
        <v>44265</v>
      </c>
      <c r="L550" s="5"/>
      <c r="M550" s="5"/>
      <c r="N550" s="5"/>
      <c r="O550" s="5"/>
      <c r="P550" s="5"/>
      <c r="Q550" s="5" t="s">
        <v>27</v>
      </c>
      <c r="R550" s="5"/>
      <c r="S550" s="5" t="s">
        <v>319</v>
      </c>
      <c r="T550" s="5"/>
      <c r="U550" s="7">
        <v>490.65</v>
      </c>
      <c r="V550" s="5"/>
      <c r="W550" s="7">
        <f>ROUND(W549+U550,5)</f>
        <v>60357.41</v>
      </c>
    </row>
    <row r="551" spans="1:23" x14ac:dyDescent="0.25">
      <c r="A551" s="5"/>
      <c r="B551" s="5"/>
      <c r="C551" s="5"/>
      <c r="D551" s="5"/>
      <c r="E551" s="5"/>
      <c r="F551" s="5"/>
      <c r="G551" s="5"/>
      <c r="H551" s="5"/>
      <c r="I551" s="5" t="s">
        <v>27</v>
      </c>
      <c r="J551" s="5"/>
      <c r="K551" s="6">
        <v>44265</v>
      </c>
      <c r="L551" s="5"/>
      <c r="M551" s="5"/>
      <c r="N551" s="5"/>
      <c r="O551" s="5"/>
      <c r="P551" s="5"/>
      <c r="Q551" s="5" t="s">
        <v>27</v>
      </c>
      <c r="R551" s="5"/>
      <c r="S551" s="5" t="s">
        <v>319</v>
      </c>
      <c r="T551" s="5"/>
      <c r="U551" s="7">
        <v>286.23</v>
      </c>
      <c r="V551" s="5"/>
      <c r="W551" s="7">
        <f>ROUND(W550+U551,5)</f>
        <v>60643.64</v>
      </c>
    </row>
    <row r="552" spans="1:23" x14ac:dyDescent="0.25">
      <c r="A552" s="5"/>
      <c r="B552" s="5"/>
      <c r="C552" s="5"/>
      <c r="D552" s="5"/>
      <c r="E552" s="5"/>
      <c r="F552" s="5"/>
      <c r="G552" s="5"/>
      <c r="H552" s="5"/>
      <c r="I552" s="5" t="s">
        <v>27</v>
      </c>
      <c r="J552" s="5"/>
      <c r="K552" s="6">
        <v>44265</v>
      </c>
      <c r="L552" s="5"/>
      <c r="M552" s="5"/>
      <c r="N552" s="5"/>
      <c r="O552" s="5"/>
      <c r="P552" s="5"/>
      <c r="Q552" s="5" t="s">
        <v>27</v>
      </c>
      <c r="R552" s="5"/>
      <c r="S552" s="5" t="s">
        <v>319</v>
      </c>
      <c r="T552" s="5"/>
      <c r="U552" s="7">
        <v>30.54</v>
      </c>
      <c r="V552" s="5"/>
      <c r="W552" s="7">
        <f>ROUND(W551+U552,5)</f>
        <v>60674.18</v>
      </c>
    </row>
    <row r="553" spans="1:23" x14ac:dyDescent="0.25">
      <c r="A553" s="5"/>
      <c r="B553" s="5"/>
      <c r="C553" s="5"/>
      <c r="D553" s="5"/>
      <c r="E553" s="5"/>
      <c r="F553" s="5"/>
      <c r="G553" s="5"/>
      <c r="H553" s="5"/>
      <c r="I553" s="5" t="s">
        <v>27</v>
      </c>
      <c r="J553" s="5"/>
      <c r="K553" s="6">
        <v>44265</v>
      </c>
      <c r="L553" s="5"/>
      <c r="M553" s="5"/>
      <c r="N553" s="5"/>
      <c r="O553" s="5"/>
      <c r="P553" s="5"/>
      <c r="Q553" s="5" t="s">
        <v>27</v>
      </c>
      <c r="R553" s="5"/>
      <c r="S553" s="5" t="s">
        <v>319</v>
      </c>
      <c r="T553" s="5"/>
      <c r="U553" s="7">
        <v>819.24</v>
      </c>
      <c r="V553" s="5"/>
      <c r="W553" s="7">
        <f>ROUND(W552+U553,5)</f>
        <v>61493.42</v>
      </c>
    </row>
    <row r="554" spans="1:23" x14ac:dyDescent="0.25">
      <c r="A554" s="5"/>
      <c r="B554" s="5"/>
      <c r="C554" s="5"/>
      <c r="D554" s="5"/>
      <c r="E554" s="5"/>
      <c r="F554" s="5"/>
      <c r="G554" s="5"/>
      <c r="H554" s="5"/>
      <c r="I554" s="5" t="s">
        <v>28</v>
      </c>
      <c r="J554" s="5"/>
      <c r="K554" s="6">
        <v>44266</v>
      </c>
      <c r="L554" s="5"/>
      <c r="M554" s="5" t="s">
        <v>34</v>
      </c>
      <c r="N554" s="5"/>
      <c r="O554" s="5" t="s">
        <v>176</v>
      </c>
      <c r="P554" s="5"/>
      <c r="Q554" s="5" t="s">
        <v>499</v>
      </c>
      <c r="R554" s="5"/>
      <c r="S554" s="5" t="s">
        <v>318</v>
      </c>
      <c r="T554" s="5"/>
      <c r="U554" s="7">
        <v>-3233.3</v>
      </c>
      <c r="V554" s="5"/>
      <c r="W554" s="7">
        <f>ROUND(W553+U554,5)</f>
        <v>58260.12</v>
      </c>
    </row>
    <row r="555" spans="1:23" x14ac:dyDescent="0.25">
      <c r="A555" s="5"/>
      <c r="B555" s="5"/>
      <c r="C555" s="5"/>
      <c r="D555" s="5"/>
      <c r="E555" s="5"/>
      <c r="F555" s="5"/>
      <c r="G555" s="5"/>
      <c r="H555" s="5"/>
      <c r="I555" s="5" t="s">
        <v>27</v>
      </c>
      <c r="J555" s="5"/>
      <c r="K555" s="6">
        <v>44267</v>
      </c>
      <c r="L555" s="5"/>
      <c r="M555" s="5"/>
      <c r="N555" s="5"/>
      <c r="O555" s="5"/>
      <c r="P555" s="5"/>
      <c r="Q555" s="5" t="s">
        <v>27</v>
      </c>
      <c r="R555" s="5"/>
      <c r="S555" s="5" t="s">
        <v>319</v>
      </c>
      <c r="T555" s="5"/>
      <c r="U555" s="7">
        <v>213.79</v>
      </c>
      <c r="V555" s="5"/>
      <c r="W555" s="7">
        <f>ROUND(W554+U555,5)</f>
        <v>58473.91</v>
      </c>
    </row>
    <row r="556" spans="1:23" x14ac:dyDescent="0.25">
      <c r="A556" s="5"/>
      <c r="B556" s="5"/>
      <c r="C556" s="5"/>
      <c r="D556" s="5"/>
      <c r="E556" s="5"/>
      <c r="F556" s="5"/>
      <c r="G556" s="5"/>
      <c r="H556" s="5"/>
      <c r="I556" s="5" t="s">
        <v>27</v>
      </c>
      <c r="J556" s="5"/>
      <c r="K556" s="6">
        <v>44267</v>
      </c>
      <c r="L556" s="5"/>
      <c r="M556" s="5"/>
      <c r="N556" s="5"/>
      <c r="O556" s="5"/>
      <c r="P556" s="5"/>
      <c r="Q556" s="5" t="s">
        <v>27</v>
      </c>
      <c r="R556" s="5"/>
      <c r="S556" s="5" t="s">
        <v>319</v>
      </c>
      <c r="T556" s="5"/>
      <c r="U556" s="7">
        <v>137.44</v>
      </c>
      <c r="V556" s="5"/>
      <c r="W556" s="7">
        <f>ROUND(W555+U556,5)</f>
        <v>58611.35</v>
      </c>
    </row>
    <row r="557" spans="1:23" x14ac:dyDescent="0.25">
      <c r="A557" s="5"/>
      <c r="B557" s="5"/>
      <c r="C557" s="5"/>
      <c r="D557" s="5"/>
      <c r="E557" s="5"/>
      <c r="F557" s="5"/>
      <c r="G557" s="5"/>
      <c r="H557" s="5"/>
      <c r="I557" s="5" t="s">
        <v>27</v>
      </c>
      <c r="J557" s="5"/>
      <c r="K557" s="6">
        <v>44267</v>
      </c>
      <c r="L557" s="5"/>
      <c r="M557" s="5"/>
      <c r="N557" s="5"/>
      <c r="O557" s="5"/>
      <c r="P557" s="5"/>
      <c r="Q557" s="5" t="s">
        <v>27</v>
      </c>
      <c r="R557" s="5"/>
      <c r="S557" s="5" t="s">
        <v>319</v>
      </c>
      <c r="T557" s="5"/>
      <c r="U557" s="7">
        <v>2993.31</v>
      </c>
      <c r="V557" s="5"/>
      <c r="W557" s="7">
        <f>ROUND(W556+U557,5)</f>
        <v>61604.66</v>
      </c>
    </row>
    <row r="558" spans="1:23" x14ac:dyDescent="0.25">
      <c r="A558" s="5"/>
      <c r="B558" s="5"/>
      <c r="C558" s="5"/>
      <c r="D558" s="5"/>
      <c r="E558" s="5"/>
      <c r="F558" s="5"/>
      <c r="G558" s="5"/>
      <c r="H558" s="5"/>
      <c r="I558" s="5" t="s">
        <v>27</v>
      </c>
      <c r="J558" s="5"/>
      <c r="K558" s="6">
        <v>44267</v>
      </c>
      <c r="L558" s="5"/>
      <c r="M558" s="5"/>
      <c r="N558" s="5"/>
      <c r="O558" s="5"/>
      <c r="P558" s="5"/>
      <c r="Q558" s="5" t="s">
        <v>27</v>
      </c>
      <c r="R558" s="5"/>
      <c r="S558" s="5" t="s">
        <v>319</v>
      </c>
      <c r="T558" s="5"/>
      <c r="U558" s="7">
        <v>311.63</v>
      </c>
      <c r="V558" s="5"/>
      <c r="W558" s="7">
        <f>ROUND(W557+U558,5)</f>
        <v>61916.29</v>
      </c>
    </row>
    <row r="559" spans="1:23" x14ac:dyDescent="0.25">
      <c r="A559" s="5"/>
      <c r="B559" s="5"/>
      <c r="C559" s="5"/>
      <c r="D559" s="5"/>
      <c r="E559" s="5"/>
      <c r="F559" s="5"/>
      <c r="G559" s="5"/>
      <c r="H559" s="5"/>
      <c r="I559" s="5" t="s">
        <v>27</v>
      </c>
      <c r="J559" s="5"/>
      <c r="K559" s="6">
        <v>44267</v>
      </c>
      <c r="L559" s="5"/>
      <c r="M559" s="5"/>
      <c r="N559" s="5"/>
      <c r="O559" s="5"/>
      <c r="P559" s="5"/>
      <c r="Q559" s="5" t="s">
        <v>27</v>
      </c>
      <c r="R559" s="5"/>
      <c r="S559" s="5" t="s">
        <v>319</v>
      </c>
      <c r="T559" s="5"/>
      <c r="U559" s="7">
        <v>172.72</v>
      </c>
      <c r="V559" s="5"/>
      <c r="W559" s="7">
        <f>ROUND(W558+U559,5)</f>
        <v>62089.01</v>
      </c>
    </row>
    <row r="560" spans="1:23" x14ac:dyDescent="0.25">
      <c r="A560" s="5"/>
      <c r="B560" s="5"/>
      <c r="C560" s="5"/>
      <c r="D560" s="5"/>
      <c r="E560" s="5"/>
      <c r="F560" s="5"/>
      <c r="G560" s="5"/>
      <c r="H560" s="5"/>
      <c r="I560" s="5" t="s">
        <v>27</v>
      </c>
      <c r="J560" s="5"/>
      <c r="K560" s="6">
        <v>44267</v>
      </c>
      <c r="L560" s="5"/>
      <c r="M560" s="5"/>
      <c r="N560" s="5"/>
      <c r="O560" s="5"/>
      <c r="P560" s="5"/>
      <c r="Q560" s="5" t="s">
        <v>27</v>
      </c>
      <c r="R560" s="5"/>
      <c r="S560" s="5" t="s">
        <v>319</v>
      </c>
      <c r="T560" s="5"/>
      <c r="U560" s="7">
        <v>2767.7</v>
      </c>
      <c r="V560" s="5"/>
      <c r="W560" s="7">
        <f>ROUND(W559+U560,5)</f>
        <v>64856.71</v>
      </c>
    </row>
    <row r="561" spans="1:23" x14ac:dyDescent="0.25">
      <c r="A561" s="5"/>
      <c r="B561" s="5"/>
      <c r="C561" s="5"/>
      <c r="D561" s="5"/>
      <c r="E561" s="5"/>
      <c r="F561" s="5"/>
      <c r="G561" s="5"/>
      <c r="H561" s="5"/>
      <c r="I561" s="5" t="s">
        <v>27</v>
      </c>
      <c r="J561" s="5"/>
      <c r="K561" s="6">
        <v>44267</v>
      </c>
      <c r="L561" s="5"/>
      <c r="M561" s="5"/>
      <c r="N561" s="5"/>
      <c r="O561" s="5"/>
      <c r="P561" s="5"/>
      <c r="Q561" s="5" t="s">
        <v>27</v>
      </c>
      <c r="R561" s="5"/>
      <c r="S561" s="5" t="s">
        <v>319</v>
      </c>
      <c r="T561" s="5"/>
      <c r="U561" s="7">
        <v>712.58</v>
      </c>
      <c r="V561" s="5"/>
      <c r="W561" s="7">
        <f>ROUND(W560+U561,5)</f>
        <v>65569.289999999994</v>
      </c>
    </row>
    <row r="562" spans="1:23" x14ac:dyDescent="0.25">
      <c r="A562" s="5"/>
      <c r="B562" s="5"/>
      <c r="C562" s="5"/>
      <c r="D562" s="5"/>
      <c r="E562" s="5"/>
      <c r="F562" s="5"/>
      <c r="G562" s="5"/>
      <c r="H562" s="5"/>
      <c r="I562" s="5" t="s">
        <v>27</v>
      </c>
      <c r="J562" s="5"/>
      <c r="K562" s="6">
        <v>44267</v>
      </c>
      <c r="L562" s="5"/>
      <c r="M562" s="5"/>
      <c r="N562" s="5"/>
      <c r="O562" s="5"/>
      <c r="P562" s="5"/>
      <c r="Q562" s="5" t="s">
        <v>27</v>
      </c>
      <c r="R562" s="5"/>
      <c r="S562" s="5" t="s">
        <v>319</v>
      </c>
      <c r="T562" s="5"/>
      <c r="U562" s="7">
        <v>3228.21</v>
      </c>
      <c r="V562" s="5"/>
      <c r="W562" s="7">
        <f>ROUND(W561+U562,5)</f>
        <v>68797.5</v>
      </c>
    </row>
    <row r="563" spans="1:23" x14ac:dyDescent="0.25">
      <c r="A563" s="5"/>
      <c r="B563" s="5"/>
      <c r="C563" s="5"/>
      <c r="D563" s="5"/>
      <c r="E563" s="5"/>
      <c r="F563" s="5"/>
      <c r="G563" s="5"/>
      <c r="H563" s="5"/>
      <c r="I563" s="5" t="s">
        <v>28</v>
      </c>
      <c r="J563" s="5"/>
      <c r="K563" s="6">
        <v>44267</v>
      </c>
      <c r="L563" s="5"/>
      <c r="M563" s="5" t="s">
        <v>335</v>
      </c>
      <c r="N563" s="5"/>
      <c r="O563" s="5" t="s">
        <v>161</v>
      </c>
      <c r="P563" s="5"/>
      <c r="Q563" s="5" t="s">
        <v>500</v>
      </c>
      <c r="R563" s="5"/>
      <c r="S563" s="5" t="s">
        <v>318</v>
      </c>
      <c r="T563" s="5"/>
      <c r="U563" s="7">
        <v>-127.63</v>
      </c>
      <c r="V563" s="5"/>
      <c r="W563" s="7">
        <f>ROUND(W562+U563,5)</f>
        <v>68669.87</v>
      </c>
    </row>
    <row r="564" spans="1:23" x14ac:dyDescent="0.25">
      <c r="A564" s="5"/>
      <c r="B564" s="5"/>
      <c r="C564" s="5"/>
      <c r="D564" s="5"/>
      <c r="E564" s="5"/>
      <c r="F564" s="5"/>
      <c r="G564" s="5"/>
      <c r="H564" s="5"/>
      <c r="I564" s="5" t="s">
        <v>28</v>
      </c>
      <c r="J564" s="5"/>
      <c r="K564" s="6">
        <v>44267</v>
      </c>
      <c r="L564" s="5"/>
      <c r="M564" s="5" t="s">
        <v>336</v>
      </c>
      <c r="N564" s="5"/>
      <c r="O564" s="5" t="s">
        <v>182</v>
      </c>
      <c r="P564" s="5"/>
      <c r="Q564" s="5" t="s">
        <v>274</v>
      </c>
      <c r="R564" s="5"/>
      <c r="S564" s="5" t="s">
        <v>318</v>
      </c>
      <c r="T564" s="5"/>
      <c r="U564" s="7">
        <v>-514.62</v>
      </c>
      <c r="V564" s="5"/>
      <c r="W564" s="7">
        <f>ROUND(W563+U564,5)</f>
        <v>68155.25</v>
      </c>
    </row>
    <row r="565" spans="1:23" x14ac:dyDescent="0.25">
      <c r="A565" s="5"/>
      <c r="B565" s="5"/>
      <c r="C565" s="5"/>
      <c r="D565" s="5"/>
      <c r="E565" s="5"/>
      <c r="F565" s="5"/>
      <c r="G565" s="5"/>
      <c r="H565" s="5"/>
      <c r="I565" s="5" t="s">
        <v>28</v>
      </c>
      <c r="J565" s="5"/>
      <c r="K565" s="6">
        <v>44267</v>
      </c>
      <c r="L565" s="5"/>
      <c r="M565" s="5" t="s">
        <v>337</v>
      </c>
      <c r="N565" s="5"/>
      <c r="O565" s="5" t="s">
        <v>183</v>
      </c>
      <c r="P565" s="5"/>
      <c r="Q565" s="5"/>
      <c r="R565" s="5"/>
      <c r="S565" s="5" t="s">
        <v>318</v>
      </c>
      <c r="T565" s="5"/>
      <c r="U565" s="7">
        <v>-300</v>
      </c>
      <c r="V565" s="5"/>
      <c r="W565" s="7">
        <f>ROUND(W564+U565,5)</f>
        <v>67855.25</v>
      </c>
    </row>
    <row r="566" spans="1:23" x14ac:dyDescent="0.25">
      <c r="A566" s="5"/>
      <c r="B566" s="5"/>
      <c r="C566" s="5"/>
      <c r="D566" s="5"/>
      <c r="E566" s="5"/>
      <c r="F566" s="5"/>
      <c r="G566" s="5"/>
      <c r="H566" s="5"/>
      <c r="I566" s="5" t="s">
        <v>28</v>
      </c>
      <c r="J566" s="5"/>
      <c r="K566" s="6">
        <v>44267</v>
      </c>
      <c r="L566" s="5"/>
      <c r="M566" s="5" t="s">
        <v>338</v>
      </c>
      <c r="N566" s="5"/>
      <c r="O566" s="5" t="s">
        <v>184</v>
      </c>
      <c r="P566" s="5"/>
      <c r="Q566" s="5"/>
      <c r="R566" s="5"/>
      <c r="S566" s="5" t="s">
        <v>318</v>
      </c>
      <c r="T566" s="5"/>
      <c r="U566" s="7">
        <v>-674.1</v>
      </c>
      <c r="V566" s="5"/>
      <c r="W566" s="7">
        <f>ROUND(W565+U566,5)</f>
        <v>67181.149999999994</v>
      </c>
    </row>
    <row r="567" spans="1:23" x14ac:dyDescent="0.25">
      <c r="A567" s="5"/>
      <c r="B567" s="5"/>
      <c r="C567" s="5"/>
      <c r="D567" s="5"/>
      <c r="E567" s="5"/>
      <c r="F567" s="5"/>
      <c r="G567" s="5"/>
      <c r="H567" s="5"/>
      <c r="I567" s="5" t="s">
        <v>28</v>
      </c>
      <c r="J567" s="5"/>
      <c r="K567" s="6">
        <v>44267</v>
      </c>
      <c r="L567" s="5"/>
      <c r="M567" s="5" t="s">
        <v>339</v>
      </c>
      <c r="N567" s="5"/>
      <c r="O567" s="5" t="s">
        <v>185</v>
      </c>
      <c r="P567" s="5"/>
      <c r="Q567" s="5" t="s">
        <v>285</v>
      </c>
      <c r="R567" s="5"/>
      <c r="S567" s="5" t="s">
        <v>318</v>
      </c>
      <c r="T567" s="5"/>
      <c r="U567" s="7">
        <v>0</v>
      </c>
      <c r="V567" s="5"/>
      <c r="W567" s="7">
        <f>ROUND(W566+U567,5)</f>
        <v>67181.149999999994</v>
      </c>
    </row>
    <row r="568" spans="1:23" x14ac:dyDescent="0.25">
      <c r="A568" s="5"/>
      <c r="B568" s="5"/>
      <c r="C568" s="5"/>
      <c r="D568" s="5"/>
      <c r="E568" s="5"/>
      <c r="F568" s="5"/>
      <c r="G568" s="5"/>
      <c r="H568" s="5"/>
      <c r="I568" s="5" t="s">
        <v>28</v>
      </c>
      <c r="J568" s="5"/>
      <c r="K568" s="6">
        <v>44267</v>
      </c>
      <c r="L568" s="5"/>
      <c r="M568" s="5" t="s">
        <v>340</v>
      </c>
      <c r="N568" s="5"/>
      <c r="O568" s="5" t="s">
        <v>186</v>
      </c>
      <c r="P568" s="5"/>
      <c r="Q568" s="5" t="s">
        <v>286</v>
      </c>
      <c r="R568" s="5"/>
      <c r="S568" s="5" t="s">
        <v>318</v>
      </c>
      <c r="T568" s="5"/>
      <c r="U568" s="7">
        <v>0</v>
      </c>
      <c r="V568" s="5"/>
      <c r="W568" s="7">
        <f>ROUND(W567+U568,5)</f>
        <v>67181.149999999994</v>
      </c>
    </row>
    <row r="569" spans="1:23" x14ac:dyDescent="0.25">
      <c r="A569" s="5"/>
      <c r="B569" s="5"/>
      <c r="C569" s="5"/>
      <c r="D569" s="5"/>
      <c r="E569" s="5"/>
      <c r="F569" s="5"/>
      <c r="G569" s="5"/>
      <c r="H569" s="5"/>
      <c r="I569" s="5" t="s">
        <v>28</v>
      </c>
      <c r="J569" s="5"/>
      <c r="K569" s="6">
        <v>44267</v>
      </c>
      <c r="L569" s="5"/>
      <c r="M569" s="5" t="s">
        <v>341</v>
      </c>
      <c r="N569" s="5"/>
      <c r="O569" s="5" t="s">
        <v>187</v>
      </c>
      <c r="P569" s="5"/>
      <c r="Q569" s="5" t="s">
        <v>287</v>
      </c>
      <c r="R569" s="5"/>
      <c r="S569" s="5" t="s">
        <v>318</v>
      </c>
      <c r="T569" s="5"/>
      <c r="U569" s="7">
        <v>0</v>
      </c>
      <c r="V569" s="5"/>
      <c r="W569" s="7">
        <f>ROUND(W568+U569,5)</f>
        <v>67181.149999999994</v>
      </c>
    </row>
    <row r="570" spans="1:23" x14ac:dyDescent="0.25">
      <c r="A570" s="5"/>
      <c r="B570" s="5"/>
      <c r="C570" s="5"/>
      <c r="D570" s="5"/>
      <c r="E570" s="5"/>
      <c r="F570" s="5"/>
      <c r="G570" s="5"/>
      <c r="H570" s="5"/>
      <c r="I570" s="5" t="s">
        <v>28</v>
      </c>
      <c r="J570" s="5"/>
      <c r="K570" s="6">
        <v>44267</v>
      </c>
      <c r="L570" s="5"/>
      <c r="M570" s="5" t="s">
        <v>342</v>
      </c>
      <c r="N570" s="5"/>
      <c r="O570" s="5" t="s">
        <v>188</v>
      </c>
      <c r="P570" s="5"/>
      <c r="Q570" s="5" t="s">
        <v>288</v>
      </c>
      <c r="R570" s="5"/>
      <c r="S570" s="5" t="s">
        <v>318</v>
      </c>
      <c r="T570" s="5"/>
      <c r="U570" s="7">
        <v>0</v>
      </c>
      <c r="V570" s="5"/>
      <c r="W570" s="7">
        <f>ROUND(W569+U570,5)</f>
        <v>67181.149999999994</v>
      </c>
    </row>
    <row r="571" spans="1:23" x14ac:dyDescent="0.25">
      <c r="A571" s="5"/>
      <c r="B571" s="5"/>
      <c r="C571" s="5"/>
      <c r="D571" s="5"/>
      <c r="E571" s="5"/>
      <c r="F571" s="5"/>
      <c r="G571" s="5"/>
      <c r="H571" s="5"/>
      <c r="I571" s="5" t="s">
        <v>28</v>
      </c>
      <c r="J571" s="5"/>
      <c r="K571" s="6">
        <v>44267</v>
      </c>
      <c r="L571" s="5"/>
      <c r="M571" s="5" t="s">
        <v>343</v>
      </c>
      <c r="N571" s="5"/>
      <c r="O571" s="5" t="s">
        <v>189</v>
      </c>
      <c r="P571" s="5"/>
      <c r="Q571" s="5" t="s">
        <v>289</v>
      </c>
      <c r="R571" s="5"/>
      <c r="S571" s="5" t="s">
        <v>318</v>
      </c>
      <c r="T571" s="5"/>
      <c r="U571" s="7">
        <v>0</v>
      </c>
      <c r="V571" s="5"/>
      <c r="W571" s="7">
        <f>ROUND(W570+U571,5)</f>
        <v>67181.149999999994</v>
      </c>
    </row>
    <row r="572" spans="1:23" x14ac:dyDescent="0.25">
      <c r="A572" s="5"/>
      <c r="B572" s="5"/>
      <c r="C572" s="5"/>
      <c r="D572" s="5"/>
      <c r="E572" s="5"/>
      <c r="F572" s="5"/>
      <c r="G572" s="5"/>
      <c r="H572" s="5"/>
      <c r="I572" s="5" t="s">
        <v>28</v>
      </c>
      <c r="J572" s="5"/>
      <c r="K572" s="6">
        <v>44267</v>
      </c>
      <c r="L572" s="5"/>
      <c r="M572" s="5" t="s">
        <v>344</v>
      </c>
      <c r="N572" s="5"/>
      <c r="O572" s="5" t="s">
        <v>190</v>
      </c>
      <c r="P572" s="5"/>
      <c r="Q572" s="5"/>
      <c r="R572" s="5"/>
      <c r="S572" s="5" t="s">
        <v>318</v>
      </c>
      <c r="T572" s="5"/>
      <c r="U572" s="7">
        <v>-100</v>
      </c>
      <c r="V572" s="5"/>
      <c r="W572" s="7">
        <f>ROUND(W571+U572,5)</f>
        <v>67081.149999999994</v>
      </c>
    </row>
    <row r="573" spans="1:23" x14ac:dyDescent="0.25">
      <c r="A573" s="5"/>
      <c r="B573" s="5"/>
      <c r="C573" s="5"/>
      <c r="D573" s="5"/>
      <c r="E573" s="5"/>
      <c r="F573" s="5"/>
      <c r="G573" s="5"/>
      <c r="H573" s="5"/>
      <c r="I573" s="5" t="s">
        <v>28</v>
      </c>
      <c r="J573" s="5"/>
      <c r="K573" s="6">
        <v>44267</v>
      </c>
      <c r="L573" s="5"/>
      <c r="M573" s="5" t="s">
        <v>345</v>
      </c>
      <c r="N573" s="5"/>
      <c r="O573" s="5" t="s">
        <v>179</v>
      </c>
      <c r="P573" s="5"/>
      <c r="Q573" s="5"/>
      <c r="R573" s="5"/>
      <c r="S573" s="5" t="s">
        <v>318</v>
      </c>
      <c r="T573" s="5"/>
      <c r="U573" s="7">
        <v>-300</v>
      </c>
      <c r="V573" s="5"/>
      <c r="W573" s="7">
        <f>ROUND(W572+U573,5)</f>
        <v>66781.149999999994</v>
      </c>
    </row>
    <row r="574" spans="1:23" x14ac:dyDescent="0.25">
      <c r="A574" s="5"/>
      <c r="B574" s="5"/>
      <c r="C574" s="5"/>
      <c r="D574" s="5"/>
      <c r="E574" s="5"/>
      <c r="F574" s="5"/>
      <c r="G574" s="5"/>
      <c r="H574" s="5"/>
      <c r="I574" s="5" t="s">
        <v>28</v>
      </c>
      <c r="J574" s="5"/>
      <c r="K574" s="6">
        <v>44267</v>
      </c>
      <c r="L574" s="5"/>
      <c r="M574" s="5" t="s">
        <v>346</v>
      </c>
      <c r="N574" s="5"/>
      <c r="O574" s="5" t="s">
        <v>160</v>
      </c>
      <c r="P574" s="5"/>
      <c r="Q574" s="5" t="s">
        <v>274</v>
      </c>
      <c r="R574" s="5"/>
      <c r="S574" s="5" t="s">
        <v>318</v>
      </c>
      <c r="T574" s="5"/>
      <c r="U574" s="7">
        <v>-1602.54</v>
      </c>
      <c r="V574" s="5"/>
      <c r="W574" s="7">
        <f>ROUND(W573+U574,5)</f>
        <v>65178.61</v>
      </c>
    </row>
    <row r="575" spans="1:23" x14ac:dyDescent="0.25">
      <c r="A575" s="5"/>
      <c r="B575" s="5"/>
      <c r="C575" s="5"/>
      <c r="D575" s="5"/>
      <c r="E575" s="5"/>
      <c r="F575" s="5"/>
      <c r="G575" s="5"/>
      <c r="H575" s="5"/>
      <c r="I575" s="5" t="s">
        <v>28</v>
      </c>
      <c r="J575" s="5"/>
      <c r="K575" s="6">
        <v>44267</v>
      </c>
      <c r="L575" s="5"/>
      <c r="M575" s="5" t="s">
        <v>347</v>
      </c>
      <c r="N575" s="5"/>
      <c r="O575" s="5" t="s">
        <v>191</v>
      </c>
      <c r="P575" s="5"/>
      <c r="Q575" s="5"/>
      <c r="R575" s="5"/>
      <c r="S575" s="5" t="s">
        <v>318</v>
      </c>
      <c r="T575" s="5"/>
      <c r="U575" s="7">
        <v>-300</v>
      </c>
      <c r="V575" s="5"/>
      <c r="W575" s="7">
        <f>ROUND(W574+U575,5)</f>
        <v>64878.61</v>
      </c>
    </row>
    <row r="576" spans="1:23" x14ac:dyDescent="0.25">
      <c r="A576" s="5"/>
      <c r="B576" s="5"/>
      <c r="C576" s="5"/>
      <c r="D576" s="5"/>
      <c r="E576" s="5"/>
      <c r="F576" s="5"/>
      <c r="G576" s="5"/>
      <c r="H576" s="5"/>
      <c r="I576" s="5" t="s">
        <v>28</v>
      </c>
      <c r="J576" s="5"/>
      <c r="K576" s="6">
        <v>44267</v>
      </c>
      <c r="L576" s="5"/>
      <c r="M576" s="5" t="s">
        <v>348</v>
      </c>
      <c r="N576" s="5"/>
      <c r="O576" s="5" t="s">
        <v>192</v>
      </c>
      <c r="P576" s="5"/>
      <c r="Q576" s="5" t="s">
        <v>291</v>
      </c>
      <c r="R576" s="5"/>
      <c r="S576" s="5" t="s">
        <v>318</v>
      </c>
      <c r="T576" s="5"/>
      <c r="U576" s="7">
        <v>-300</v>
      </c>
      <c r="V576" s="5"/>
      <c r="W576" s="7">
        <f>ROUND(W575+U576,5)</f>
        <v>64578.61</v>
      </c>
    </row>
    <row r="577" spans="1:23" x14ac:dyDescent="0.25">
      <c r="A577" s="5"/>
      <c r="B577" s="5"/>
      <c r="C577" s="5"/>
      <c r="D577" s="5"/>
      <c r="E577" s="5"/>
      <c r="F577" s="5"/>
      <c r="G577" s="5"/>
      <c r="H577" s="5"/>
      <c r="I577" s="5" t="s">
        <v>28</v>
      </c>
      <c r="J577" s="5"/>
      <c r="K577" s="6">
        <v>44267</v>
      </c>
      <c r="L577" s="5"/>
      <c r="M577" s="5" t="s">
        <v>349</v>
      </c>
      <c r="N577" s="5"/>
      <c r="O577" s="5" t="s">
        <v>193</v>
      </c>
      <c r="P577" s="5"/>
      <c r="Q577" s="5"/>
      <c r="R577" s="5"/>
      <c r="S577" s="5" t="s">
        <v>318</v>
      </c>
      <c r="T577" s="5"/>
      <c r="U577" s="7">
        <v>-300</v>
      </c>
      <c r="V577" s="5"/>
      <c r="W577" s="7">
        <f>ROUND(W576+U577,5)</f>
        <v>64278.61</v>
      </c>
    </row>
    <row r="578" spans="1:23" x14ac:dyDescent="0.25">
      <c r="A578" s="5"/>
      <c r="B578" s="5"/>
      <c r="C578" s="5"/>
      <c r="D578" s="5"/>
      <c r="E578" s="5"/>
      <c r="F578" s="5"/>
      <c r="G578" s="5"/>
      <c r="H578" s="5"/>
      <c r="I578" s="5" t="s">
        <v>28</v>
      </c>
      <c r="J578" s="5"/>
      <c r="K578" s="6">
        <v>44267</v>
      </c>
      <c r="L578" s="5"/>
      <c r="M578" s="5" t="s">
        <v>350</v>
      </c>
      <c r="N578" s="5"/>
      <c r="O578" s="5" t="s">
        <v>195</v>
      </c>
      <c r="P578" s="5"/>
      <c r="Q578" s="5" t="s">
        <v>501</v>
      </c>
      <c r="R578" s="5"/>
      <c r="S578" s="5" t="s">
        <v>318</v>
      </c>
      <c r="T578" s="5"/>
      <c r="U578" s="7">
        <v>-1101.1500000000001</v>
      </c>
      <c r="V578" s="5"/>
      <c r="W578" s="7">
        <f>ROUND(W577+U578,5)</f>
        <v>63177.46</v>
      </c>
    </row>
    <row r="579" spans="1:23" x14ac:dyDescent="0.25">
      <c r="A579" s="5"/>
      <c r="B579" s="5"/>
      <c r="C579" s="5"/>
      <c r="D579" s="5"/>
      <c r="E579" s="5"/>
      <c r="F579" s="5"/>
      <c r="G579" s="5"/>
      <c r="H579" s="5"/>
      <c r="I579" s="5" t="s">
        <v>28</v>
      </c>
      <c r="J579" s="5"/>
      <c r="K579" s="6">
        <v>44267</v>
      </c>
      <c r="L579" s="5"/>
      <c r="M579" s="5" t="s">
        <v>351</v>
      </c>
      <c r="N579" s="5"/>
      <c r="O579" s="5" t="s">
        <v>196</v>
      </c>
      <c r="P579" s="5"/>
      <c r="Q579" s="5"/>
      <c r="R579" s="5"/>
      <c r="S579" s="5" t="s">
        <v>318</v>
      </c>
      <c r="T579" s="5"/>
      <c r="U579" s="7">
        <v>-250</v>
      </c>
      <c r="V579" s="5"/>
      <c r="W579" s="7">
        <f>ROUND(W578+U579,5)</f>
        <v>62927.46</v>
      </c>
    </row>
    <row r="580" spans="1:23" x14ac:dyDescent="0.25">
      <c r="A580" s="5"/>
      <c r="B580" s="5"/>
      <c r="C580" s="5"/>
      <c r="D580" s="5"/>
      <c r="E580" s="5"/>
      <c r="F580" s="5"/>
      <c r="G580" s="5"/>
      <c r="H580" s="5"/>
      <c r="I580" s="5" t="s">
        <v>28</v>
      </c>
      <c r="J580" s="5"/>
      <c r="K580" s="6">
        <v>44267</v>
      </c>
      <c r="L580" s="5"/>
      <c r="M580" s="5" t="s">
        <v>352</v>
      </c>
      <c r="N580" s="5"/>
      <c r="O580" s="5" t="s">
        <v>489</v>
      </c>
      <c r="P580" s="5"/>
      <c r="Q580" s="5" t="s">
        <v>502</v>
      </c>
      <c r="R580" s="5"/>
      <c r="S580" s="5" t="s">
        <v>318</v>
      </c>
      <c r="T580" s="5"/>
      <c r="U580" s="7">
        <v>-87.5</v>
      </c>
      <c r="V580" s="5"/>
      <c r="W580" s="7">
        <f>ROUND(W579+U580,5)</f>
        <v>62839.96</v>
      </c>
    </row>
    <row r="581" spans="1:23" x14ac:dyDescent="0.25">
      <c r="A581" s="5"/>
      <c r="B581" s="5"/>
      <c r="C581" s="5"/>
      <c r="D581" s="5"/>
      <c r="E581" s="5"/>
      <c r="F581" s="5"/>
      <c r="G581" s="5"/>
      <c r="H581" s="5"/>
      <c r="I581" s="5" t="s">
        <v>28</v>
      </c>
      <c r="J581" s="5"/>
      <c r="K581" s="6">
        <v>44267</v>
      </c>
      <c r="L581" s="5"/>
      <c r="M581" s="5" t="s">
        <v>353</v>
      </c>
      <c r="N581" s="5"/>
      <c r="O581" s="5" t="s">
        <v>197</v>
      </c>
      <c r="P581" s="5"/>
      <c r="Q581" s="5"/>
      <c r="R581" s="5"/>
      <c r="S581" s="5" t="s">
        <v>318</v>
      </c>
      <c r="T581" s="5"/>
      <c r="U581" s="7">
        <v>-464.96</v>
      </c>
      <c r="V581" s="5"/>
      <c r="W581" s="7">
        <f>ROUND(W580+U581,5)</f>
        <v>62375</v>
      </c>
    </row>
    <row r="582" spans="1:23" x14ac:dyDescent="0.25">
      <c r="A582" s="5"/>
      <c r="B582" s="5"/>
      <c r="C582" s="5"/>
      <c r="D582" s="5"/>
      <c r="E582" s="5"/>
      <c r="F582" s="5"/>
      <c r="G582" s="5"/>
      <c r="H582" s="5"/>
      <c r="I582" s="5" t="s">
        <v>28</v>
      </c>
      <c r="J582" s="5"/>
      <c r="K582" s="6">
        <v>44267</v>
      </c>
      <c r="L582" s="5"/>
      <c r="M582" s="5" t="s">
        <v>354</v>
      </c>
      <c r="N582" s="5"/>
      <c r="O582" s="5" t="s">
        <v>199</v>
      </c>
      <c r="P582" s="5"/>
      <c r="Q582" s="5" t="s">
        <v>503</v>
      </c>
      <c r="R582" s="5"/>
      <c r="S582" s="5" t="s">
        <v>318</v>
      </c>
      <c r="T582" s="5"/>
      <c r="U582" s="7">
        <v>-1616.05</v>
      </c>
      <c r="V582" s="5"/>
      <c r="W582" s="7">
        <f>ROUND(W581+U582,5)</f>
        <v>60758.95</v>
      </c>
    </row>
    <row r="583" spans="1:23" x14ac:dyDescent="0.25">
      <c r="A583" s="5"/>
      <c r="B583" s="5"/>
      <c r="C583" s="5"/>
      <c r="D583" s="5"/>
      <c r="E583" s="5"/>
      <c r="F583" s="5"/>
      <c r="G583" s="5"/>
      <c r="H583" s="5"/>
      <c r="I583" s="5" t="s">
        <v>28</v>
      </c>
      <c r="J583" s="5"/>
      <c r="K583" s="6">
        <v>44267</v>
      </c>
      <c r="L583" s="5"/>
      <c r="M583" s="5" t="s">
        <v>355</v>
      </c>
      <c r="N583" s="5"/>
      <c r="O583" s="5" t="s">
        <v>211</v>
      </c>
      <c r="P583" s="5"/>
      <c r="Q583" s="5" t="s">
        <v>504</v>
      </c>
      <c r="R583" s="5"/>
      <c r="S583" s="5" t="s">
        <v>318</v>
      </c>
      <c r="T583" s="5"/>
      <c r="U583" s="7">
        <v>-1527.25</v>
      </c>
      <c r="V583" s="5"/>
      <c r="W583" s="7">
        <f>ROUND(W582+U583,5)</f>
        <v>59231.7</v>
      </c>
    </row>
    <row r="584" spans="1:23" x14ac:dyDescent="0.25">
      <c r="A584" s="5"/>
      <c r="B584" s="5"/>
      <c r="C584" s="5"/>
      <c r="D584" s="5"/>
      <c r="E584" s="5"/>
      <c r="F584" s="5"/>
      <c r="G584" s="5"/>
      <c r="H584" s="5"/>
      <c r="I584" s="5" t="s">
        <v>28</v>
      </c>
      <c r="J584" s="5"/>
      <c r="K584" s="6">
        <v>44267</v>
      </c>
      <c r="L584" s="5"/>
      <c r="M584" s="5" t="s">
        <v>356</v>
      </c>
      <c r="N584" s="5"/>
      <c r="O584" s="5" t="s">
        <v>200</v>
      </c>
      <c r="P584" s="5"/>
      <c r="Q584" s="5" t="s">
        <v>505</v>
      </c>
      <c r="R584" s="5"/>
      <c r="S584" s="5" t="s">
        <v>318</v>
      </c>
      <c r="T584" s="5"/>
      <c r="U584" s="7">
        <v>-631.75</v>
      </c>
      <c r="V584" s="5"/>
      <c r="W584" s="7">
        <f>ROUND(W583+U584,5)</f>
        <v>58599.95</v>
      </c>
    </row>
    <row r="585" spans="1:23" x14ac:dyDescent="0.25">
      <c r="A585" s="5"/>
      <c r="B585" s="5"/>
      <c r="C585" s="5"/>
      <c r="D585" s="5"/>
      <c r="E585" s="5"/>
      <c r="F585" s="5"/>
      <c r="G585" s="5"/>
      <c r="H585" s="5"/>
      <c r="I585" s="5" t="s">
        <v>28</v>
      </c>
      <c r="J585" s="5"/>
      <c r="K585" s="6">
        <v>44267</v>
      </c>
      <c r="L585" s="5"/>
      <c r="M585" s="5" t="s">
        <v>357</v>
      </c>
      <c r="N585" s="5"/>
      <c r="O585" s="5" t="s">
        <v>201</v>
      </c>
      <c r="P585" s="5"/>
      <c r="Q585" s="5" t="s">
        <v>295</v>
      </c>
      <c r="R585" s="5"/>
      <c r="S585" s="5" t="s">
        <v>318</v>
      </c>
      <c r="T585" s="5"/>
      <c r="U585" s="7">
        <v>-862</v>
      </c>
      <c r="V585" s="5"/>
      <c r="W585" s="7">
        <f>ROUND(W584+U585,5)</f>
        <v>57737.95</v>
      </c>
    </row>
    <row r="586" spans="1:23" x14ac:dyDescent="0.25">
      <c r="A586" s="5"/>
      <c r="B586" s="5"/>
      <c r="C586" s="5"/>
      <c r="D586" s="5"/>
      <c r="E586" s="5"/>
      <c r="F586" s="5"/>
      <c r="G586" s="5"/>
      <c r="H586" s="5"/>
      <c r="I586" s="5" t="s">
        <v>28</v>
      </c>
      <c r="J586" s="5"/>
      <c r="K586" s="6">
        <v>44267</v>
      </c>
      <c r="L586" s="5"/>
      <c r="M586" s="5" t="s">
        <v>358</v>
      </c>
      <c r="N586" s="5"/>
      <c r="O586" s="5" t="s">
        <v>202</v>
      </c>
      <c r="P586" s="5"/>
      <c r="Q586" s="5"/>
      <c r="R586" s="5"/>
      <c r="S586" s="5" t="s">
        <v>318</v>
      </c>
      <c r="T586" s="5"/>
      <c r="U586" s="7">
        <v>-300</v>
      </c>
      <c r="V586" s="5"/>
      <c r="W586" s="7">
        <f>ROUND(W585+U586,5)</f>
        <v>57437.95</v>
      </c>
    </row>
    <row r="587" spans="1:23" x14ac:dyDescent="0.25">
      <c r="A587" s="5"/>
      <c r="B587" s="5"/>
      <c r="C587" s="5"/>
      <c r="D587" s="5"/>
      <c r="E587" s="5"/>
      <c r="F587" s="5"/>
      <c r="G587" s="5"/>
      <c r="H587" s="5"/>
      <c r="I587" s="5" t="s">
        <v>28</v>
      </c>
      <c r="J587" s="5"/>
      <c r="K587" s="6">
        <v>44267</v>
      </c>
      <c r="L587" s="5"/>
      <c r="M587" s="5" t="s">
        <v>359</v>
      </c>
      <c r="N587" s="5"/>
      <c r="O587" s="5" t="s">
        <v>203</v>
      </c>
      <c r="P587" s="5"/>
      <c r="Q587" s="5" t="s">
        <v>506</v>
      </c>
      <c r="R587" s="5"/>
      <c r="S587" s="5" t="s">
        <v>318</v>
      </c>
      <c r="T587" s="5"/>
      <c r="U587" s="7">
        <v>-1343.67</v>
      </c>
      <c r="V587" s="5"/>
      <c r="W587" s="7">
        <f>ROUND(W586+U587,5)</f>
        <v>56094.28</v>
      </c>
    </row>
    <row r="588" spans="1:23" x14ac:dyDescent="0.25">
      <c r="A588" s="5"/>
      <c r="B588" s="5"/>
      <c r="C588" s="5"/>
      <c r="D588" s="5"/>
      <c r="E588" s="5"/>
      <c r="F588" s="5"/>
      <c r="G588" s="5"/>
      <c r="H588" s="5"/>
      <c r="I588" s="5" t="s">
        <v>27</v>
      </c>
      <c r="J588" s="5"/>
      <c r="K588" s="6">
        <v>44270</v>
      </c>
      <c r="L588" s="5"/>
      <c r="M588" s="5"/>
      <c r="N588" s="5"/>
      <c r="O588" s="5"/>
      <c r="P588" s="5"/>
      <c r="Q588" s="5" t="s">
        <v>27</v>
      </c>
      <c r="R588" s="5"/>
      <c r="S588" s="5" t="s">
        <v>319</v>
      </c>
      <c r="T588" s="5"/>
      <c r="U588" s="7">
        <v>3456.16</v>
      </c>
      <c r="V588" s="5"/>
      <c r="W588" s="7">
        <f>ROUND(W587+U588,5)</f>
        <v>59550.44</v>
      </c>
    </row>
    <row r="589" spans="1:23" x14ac:dyDescent="0.25">
      <c r="A589" s="5"/>
      <c r="B589" s="5"/>
      <c r="C589" s="5"/>
      <c r="D589" s="5"/>
      <c r="E589" s="5"/>
      <c r="F589" s="5"/>
      <c r="G589" s="5"/>
      <c r="H589" s="5"/>
      <c r="I589" s="5" t="s">
        <v>27</v>
      </c>
      <c r="J589" s="5"/>
      <c r="K589" s="6">
        <v>44270</v>
      </c>
      <c r="L589" s="5"/>
      <c r="M589" s="5"/>
      <c r="N589" s="5"/>
      <c r="O589" s="5"/>
      <c r="P589" s="5"/>
      <c r="Q589" s="5" t="s">
        <v>27</v>
      </c>
      <c r="R589" s="5"/>
      <c r="S589" s="5" t="s">
        <v>319</v>
      </c>
      <c r="T589" s="5"/>
      <c r="U589" s="7">
        <v>1984.05</v>
      </c>
      <c r="V589" s="5"/>
      <c r="W589" s="7">
        <f>ROUND(W588+U589,5)</f>
        <v>61534.49</v>
      </c>
    </row>
    <row r="590" spans="1:23" x14ac:dyDescent="0.25">
      <c r="A590" s="5"/>
      <c r="B590" s="5"/>
      <c r="C590" s="5"/>
      <c r="D590" s="5"/>
      <c r="E590" s="5"/>
      <c r="F590" s="5"/>
      <c r="G590" s="5"/>
      <c r="H590" s="5"/>
      <c r="I590" s="5" t="s">
        <v>27</v>
      </c>
      <c r="J590" s="5"/>
      <c r="K590" s="6">
        <v>44270</v>
      </c>
      <c r="L590" s="5"/>
      <c r="M590" s="5"/>
      <c r="N590" s="5"/>
      <c r="O590" s="5"/>
      <c r="P590" s="5"/>
      <c r="Q590" s="5" t="s">
        <v>27</v>
      </c>
      <c r="R590" s="5"/>
      <c r="S590" s="5" t="s">
        <v>319</v>
      </c>
      <c r="T590" s="5"/>
      <c r="U590" s="7">
        <v>4617.12</v>
      </c>
      <c r="V590" s="5"/>
      <c r="W590" s="7">
        <f>ROUND(W589+U590,5)</f>
        <v>66151.61</v>
      </c>
    </row>
    <row r="591" spans="1:23" x14ac:dyDescent="0.25">
      <c r="A591" s="5"/>
      <c r="B591" s="5"/>
      <c r="C591" s="5"/>
      <c r="D591" s="5"/>
      <c r="E591" s="5"/>
      <c r="F591" s="5"/>
      <c r="G591" s="5"/>
      <c r="H591" s="5"/>
      <c r="I591" s="5" t="s">
        <v>27</v>
      </c>
      <c r="J591" s="5"/>
      <c r="K591" s="6">
        <v>44270</v>
      </c>
      <c r="L591" s="5"/>
      <c r="M591" s="5"/>
      <c r="N591" s="5"/>
      <c r="O591" s="5"/>
      <c r="P591" s="5"/>
      <c r="Q591" s="5" t="s">
        <v>27</v>
      </c>
      <c r="R591" s="5"/>
      <c r="S591" s="5" t="s">
        <v>319</v>
      </c>
      <c r="T591" s="5"/>
      <c r="U591" s="7">
        <v>1902.52</v>
      </c>
      <c r="V591" s="5"/>
      <c r="W591" s="7">
        <f>ROUND(W590+U591,5)</f>
        <v>68054.13</v>
      </c>
    </row>
    <row r="592" spans="1:23" x14ac:dyDescent="0.25">
      <c r="A592" s="5"/>
      <c r="B592" s="5"/>
      <c r="C592" s="5"/>
      <c r="D592" s="5"/>
      <c r="E592" s="5"/>
      <c r="F592" s="5"/>
      <c r="G592" s="5"/>
      <c r="H592" s="5"/>
      <c r="I592" s="5" t="s">
        <v>27</v>
      </c>
      <c r="J592" s="5"/>
      <c r="K592" s="6">
        <v>44270</v>
      </c>
      <c r="L592" s="5"/>
      <c r="M592" s="5"/>
      <c r="N592" s="5"/>
      <c r="O592" s="5"/>
      <c r="P592" s="5"/>
      <c r="Q592" s="5" t="s">
        <v>27</v>
      </c>
      <c r="R592" s="5"/>
      <c r="S592" s="5" t="s">
        <v>319</v>
      </c>
      <c r="T592" s="5"/>
      <c r="U592" s="7">
        <v>254.74</v>
      </c>
      <c r="V592" s="5"/>
      <c r="W592" s="7">
        <f>ROUND(W591+U592,5)</f>
        <v>68308.87</v>
      </c>
    </row>
    <row r="593" spans="1:23" x14ac:dyDescent="0.25">
      <c r="A593" s="5"/>
      <c r="B593" s="5"/>
      <c r="C593" s="5"/>
      <c r="D593" s="5"/>
      <c r="E593" s="5"/>
      <c r="F593" s="5"/>
      <c r="G593" s="5"/>
      <c r="H593" s="5"/>
      <c r="I593" s="5" t="s">
        <v>27</v>
      </c>
      <c r="J593" s="5"/>
      <c r="K593" s="6">
        <v>44270</v>
      </c>
      <c r="L593" s="5"/>
      <c r="M593" s="5"/>
      <c r="N593" s="5"/>
      <c r="O593" s="5"/>
      <c r="P593" s="5"/>
      <c r="Q593" s="5" t="s">
        <v>27</v>
      </c>
      <c r="R593" s="5"/>
      <c r="S593" s="5" t="s">
        <v>319</v>
      </c>
      <c r="T593" s="5"/>
      <c r="U593" s="7">
        <v>200</v>
      </c>
      <c r="V593" s="5"/>
      <c r="W593" s="7">
        <f>ROUND(W592+U593,5)</f>
        <v>68508.87</v>
      </c>
    </row>
    <row r="594" spans="1:23" x14ac:dyDescent="0.25">
      <c r="A594" s="5"/>
      <c r="B594" s="5"/>
      <c r="C594" s="5"/>
      <c r="D594" s="5"/>
      <c r="E594" s="5"/>
      <c r="F594" s="5"/>
      <c r="G594" s="5"/>
      <c r="H594" s="5"/>
      <c r="I594" s="5" t="s">
        <v>27</v>
      </c>
      <c r="J594" s="5"/>
      <c r="K594" s="6">
        <v>44271</v>
      </c>
      <c r="L594" s="5"/>
      <c r="M594" s="5"/>
      <c r="N594" s="5"/>
      <c r="O594" s="5"/>
      <c r="P594" s="5"/>
      <c r="Q594" s="5" t="s">
        <v>27</v>
      </c>
      <c r="R594" s="5"/>
      <c r="S594" s="5" t="s">
        <v>319</v>
      </c>
      <c r="T594" s="5"/>
      <c r="U594" s="7">
        <v>4227.38</v>
      </c>
      <c r="V594" s="5"/>
      <c r="W594" s="7">
        <f>ROUND(W593+U594,5)</f>
        <v>72736.25</v>
      </c>
    </row>
    <row r="595" spans="1:23" x14ac:dyDescent="0.25">
      <c r="A595" s="5"/>
      <c r="B595" s="5"/>
      <c r="C595" s="5"/>
      <c r="D595" s="5"/>
      <c r="E595" s="5"/>
      <c r="F595" s="5"/>
      <c r="G595" s="5"/>
      <c r="H595" s="5"/>
      <c r="I595" s="5" t="s">
        <v>27</v>
      </c>
      <c r="J595" s="5"/>
      <c r="K595" s="6">
        <v>44271</v>
      </c>
      <c r="L595" s="5"/>
      <c r="M595" s="5"/>
      <c r="N595" s="5"/>
      <c r="O595" s="5"/>
      <c r="P595" s="5"/>
      <c r="Q595" s="5" t="s">
        <v>27</v>
      </c>
      <c r="R595" s="5"/>
      <c r="S595" s="5" t="s">
        <v>319</v>
      </c>
      <c r="T595" s="5"/>
      <c r="U595" s="7">
        <v>3151.31</v>
      </c>
      <c r="V595" s="5"/>
      <c r="W595" s="7">
        <f>ROUND(W594+U595,5)</f>
        <v>75887.56</v>
      </c>
    </row>
    <row r="596" spans="1:23" x14ac:dyDescent="0.25">
      <c r="A596" s="5"/>
      <c r="B596" s="5"/>
      <c r="C596" s="5"/>
      <c r="D596" s="5"/>
      <c r="E596" s="5"/>
      <c r="F596" s="5"/>
      <c r="G596" s="5"/>
      <c r="H596" s="5"/>
      <c r="I596" s="5" t="s">
        <v>27</v>
      </c>
      <c r="J596" s="5"/>
      <c r="K596" s="6">
        <v>44271</v>
      </c>
      <c r="L596" s="5"/>
      <c r="M596" s="5"/>
      <c r="N596" s="5"/>
      <c r="O596" s="5"/>
      <c r="P596" s="5"/>
      <c r="Q596" s="5" t="s">
        <v>27</v>
      </c>
      <c r="R596" s="5"/>
      <c r="S596" s="5" t="s">
        <v>319</v>
      </c>
      <c r="T596" s="5"/>
      <c r="U596" s="7">
        <v>3000</v>
      </c>
      <c r="V596" s="5"/>
      <c r="W596" s="7">
        <f>ROUND(W595+U596,5)</f>
        <v>78887.56</v>
      </c>
    </row>
    <row r="597" spans="1:23" x14ac:dyDescent="0.25">
      <c r="A597" s="5"/>
      <c r="B597" s="5"/>
      <c r="C597" s="5"/>
      <c r="D597" s="5"/>
      <c r="E597" s="5"/>
      <c r="F597" s="5"/>
      <c r="G597" s="5"/>
      <c r="H597" s="5"/>
      <c r="I597" s="5" t="s">
        <v>27</v>
      </c>
      <c r="J597" s="5"/>
      <c r="K597" s="6">
        <v>44271</v>
      </c>
      <c r="L597" s="5"/>
      <c r="M597" s="5"/>
      <c r="N597" s="5"/>
      <c r="O597" s="5"/>
      <c r="P597" s="5"/>
      <c r="Q597" s="5" t="s">
        <v>27</v>
      </c>
      <c r="R597" s="5"/>
      <c r="S597" s="5" t="s">
        <v>319</v>
      </c>
      <c r="T597" s="5"/>
      <c r="U597" s="7">
        <v>2768.15</v>
      </c>
      <c r="V597" s="5"/>
      <c r="W597" s="7">
        <f>ROUND(W596+U597,5)</f>
        <v>81655.710000000006</v>
      </c>
    </row>
    <row r="598" spans="1:23" x14ac:dyDescent="0.25">
      <c r="A598" s="5"/>
      <c r="B598" s="5"/>
      <c r="C598" s="5"/>
      <c r="D598" s="5"/>
      <c r="E598" s="5"/>
      <c r="F598" s="5"/>
      <c r="G598" s="5"/>
      <c r="H598" s="5"/>
      <c r="I598" s="5" t="s">
        <v>27</v>
      </c>
      <c r="J598" s="5"/>
      <c r="K598" s="6">
        <v>44271</v>
      </c>
      <c r="L598" s="5"/>
      <c r="M598" s="5"/>
      <c r="N598" s="5"/>
      <c r="O598" s="5"/>
      <c r="P598" s="5"/>
      <c r="Q598" s="5" t="s">
        <v>27</v>
      </c>
      <c r="R598" s="5"/>
      <c r="S598" s="5" t="s">
        <v>319</v>
      </c>
      <c r="T598" s="5"/>
      <c r="U598" s="7">
        <v>2644.85</v>
      </c>
      <c r="V598" s="5"/>
      <c r="W598" s="7">
        <f>ROUND(W597+U598,5)</f>
        <v>84300.56</v>
      </c>
    </row>
    <row r="599" spans="1:23" x14ac:dyDescent="0.25">
      <c r="A599" s="5"/>
      <c r="B599" s="5"/>
      <c r="C599" s="5"/>
      <c r="D599" s="5"/>
      <c r="E599" s="5"/>
      <c r="F599" s="5"/>
      <c r="G599" s="5"/>
      <c r="H599" s="5"/>
      <c r="I599" s="5" t="s">
        <v>27</v>
      </c>
      <c r="J599" s="5"/>
      <c r="K599" s="6">
        <v>44271</v>
      </c>
      <c r="L599" s="5"/>
      <c r="M599" s="5"/>
      <c r="N599" s="5"/>
      <c r="O599" s="5"/>
      <c r="P599" s="5"/>
      <c r="Q599" s="5" t="s">
        <v>27</v>
      </c>
      <c r="R599" s="5"/>
      <c r="S599" s="5" t="s">
        <v>319</v>
      </c>
      <c r="T599" s="5"/>
      <c r="U599" s="7">
        <v>2563.6999999999998</v>
      </c>
      <c r="V599" s="5"/>
      <c r="W599" s="7">
        <f>ROUND(W598+U599,5)</f>
        <v>86864.26</v>
      </c>
    </row>
    <row r="600" spans="1:23" x14ac:dyDescent="0.25">
      <c r="A600" s="5"/>
      <c r="B600" s="5"/>
      <c r="C600" s="5"/>
      <c r="D600" s="5"/>
      <c r="E600" s="5"/>
      <c r="F600" s="5"/>
      <c r="G600" s="5"/>
      <c r="H600" s="5"/>
      <c r="I600" s="5" t="s">
        <v>27</v>
      </c>
      <c r="J600" s="5"/>
      <c r="K600" s="6">
        <v>44271</v>
      </c>
      <c r="L600" s="5"/>
      <c r="M600" s="5"/>
      <c r="N600" s="5"/>
      <c r="O600" s="5"/>
      <c r="P600" s="5"/>
      <c r="Q600" s="5" t="s">
        <v>27</v>
      </c>
      <c r="R600" s="5"/>
      <c r="S600" s="5" t="s">
        <v>319</v>
      </c>
      <c r="T600" s="5"/>
      <c r="U600" s="7">
        <v>2489.9899999999998</v>
      </c>
      <c r="V600" s="5"/>
      <c r="W600" s="7">
        <f>ROUND(W599+U600,5)</f>
        <v>89354.25</v>
      </c>
    </row>
    <row r="601" spans="1:23" x14ac:dyDescent="0.25">
      <c r="A601" s="5"/>
      <c r="B601" s="5"/>
      <c r="C601" s="5"/>
      <c r="D601" s="5"/>
      <c r="E601" s="5"/>
      <c r="F601" s="5"/>
      <c r="G601" s="5"/>
      <c r="H601" s="5"/>
      <c r="I601" s="5" t="s">
        <v>27</v>
      </c>
      <c r="J601" s="5"/>
      <c r="K601" s="6">
        <v>44271</v>
      </c>
      <c r="L601" s="5"/>
      <c r="M601" s="5"/>
      <c r="N601" s="5"/>
      <c r="O601" s="5"/>
      <c r="P601" s="5"/>
      <c r="Q601" s="5" t="s">
        <v>27</v>
      </c>
      <c r="R601" s="5"/>
      <c r="S601" s="5" t="s">
        <v>319</v>
      </c>
      <c r="T601" s="5"/>
      <c r="U601" s="7">
        <v>2186.66</v>
      </c>
      <c r="V601" s="5"/>
      <c r="W601" s="7">
        <f>ROUND(W600+U601,5)</f>
        <v>91540.91</v>
      </c>
    </row>
    <row r="602" spans="1:23" x14ac:dyDescent="0.25">
      <c r="A602" s="5"/>
      <c r="B602" s="5"/>
      <c r="C602" s="5"/>
      <c r="D602" s="5"/>
      <c r="E602" s="5"/>
      <c r="F602" s="5"/>
      <c r="G602" s="5"/>
      <c r="H602" s="5"/>
      <c r="I602" s="5" t="s">
        <v>27</v>
      </c>
      <c r="J602" s="5"/>
      <c r="K602" s="6">
        <v>44271</v>
      </c>
      <c r="L602" s="5"/>
      <c r="M602" s="5"/>
      <c r="N602" s="5"/>
      <c r="O602" s="5"/>
      <c r="P602" s="5"/>
      <c r="Q602" s="5" t="s">
        <v>27</v>
      </c>
      <c r="R602" s="5"/>
      <c r="S602" s="5" t="s">
        <v>319</v>
      </c>
      <c r="T602" s="5"/>
      <c r="U602" s="7">
        <v>2127.75</v>
      </c>
      <c r="V602" s="5"/>
      <c r="W602" s="7">
        <f>ROUND(W601+U602,5)</f>
        <v>93668.66</v>
      </c>
    </row>
    <row r="603" spans="1:23" x14ac:dyDescent="0.25">
      <c r="A603" s="5"/>
      <c r="B603" s="5"/>
      <c r="C603" s="5"/>
      <c r="D603" s="5"/>
      <c r="E603" s="5"/>
      <c r="F603" s="5"/>
      <c r="G603" s="5"/>
      <c r="H603" s="5"/>
      <c r="I603" s="5" t="s">
        <v>27</v>
      </c>
      <c r="J603" s="5"/>
      <c r="K603" s="6">
        <v>44271</v>
      </c>
      <c r="L603" s="5"/>
      <c r="M603" s="5"/>
      <c r="N603" s="5"/>
      <c r="O603" s="5"/>
      <c r="P603" s="5"/>
      <c r="Q603" s="5" t="s">
        <v>27</v>
      </c>
      <c r="R603" s="5"/>
      <c r="S603" s="5" t="s">
        <v>319</v>
      </c>
      <c r="T603" s="5"/>
      <c r="U603" s="7">
        <v>1809.28</v>
      </c>
      <c r="V603" s="5"/>
      <c r="W603" s="7">
        <f>ROUND(W602+U603,5)</f>
        <v>95477.94</v>
      </c>
    </row>
    <row r="604" spans="1:23" x14ac:dyDescent="0.25">
      <c r="A604" s="5"/>
      <c r="B604" s="5"/>
      <c r="C604" s="5"/>
      <c r="D604" s="5"/>
      <c r="E604" s="5"/>
      <c r="F604" s="5"/>
      <c r="G604" s="5"/>
      <c r="H604" s="5"/>
      <c r="I604" s="5" t="s">
        <v>27</v>
      </c>
      <c r="J604" s="5"/>
      <c r="K604" s="6">
        <v>44271</v>
      </c>
      <c r="L604" s="5"/>
      <c r="M604" s="5"/>
      <c r="N604" s="5"/>
      <c r="O604" s="5"/>
      <c r="P604" s="5"/>
      <c r="Q604" s="5" t="s">
        <v>27</v>
      </c>
      <c r="R604" s="5"/>
      <c r="S604" s="5" t="s">
        <v>319</v>
      </c>
      <c r="T604" s="5"/>
      <c r="U604" s="7">
        <v>1703.73</v>
      </c>
      <c r="V604" s="5"/>
      <c r="W604" s="7">
        <f>ROUND(W603+U604,5)</f>
        <v>97181.67</v>
      </c>
    </row>
    <row r="605" spans="1:23" x14ac:dyDescent="0.25">
      <c r="A605" s="5"/>
      <c r="B605" s="5"/>
      <c r="C605" s="5"/>
      <c r="D605" s="5"/>
      <c r="E605" s="5"/>
      <c r="F605" s="5"/>
      <c r="G605" s="5"/>
      <c r="H605" s="5"/>
      <c r="I605" s="5" t="s">
        <v>27</v>
      </c>
      <c r="J605" s="5"/>
      <c r="K605" s="6">
        <v>44271</v>
      </c>
      <c r="L605" s="5"/>
      <c r="M605" s="5"/>
      <c r="N605" s="5"/>
      <c r="O605" s="5"/>
      <c r="P605" s="5"/>
      <c r="Q605" s="5" t="s">
        <v>27</v>
      </c>
      <c r="R605" s="5"/>
      <c r="S605" s="5" t="s">
        <v>319</v>
      </c>
      <c r="T605" s="5"/>
      <c r="U605" s="7">
        <v>1558.08</v>
      </c>
      <c r="V605" s="5"/>
      <c r="W605" s="7">
        <f>ROUND(W604+U605,5)</f>
        <v>98739.75</v>
      </c>
    </row>
    <row r="606" spans="1:23" x14ac:dyDescent="0.25">
      <c r="A606" s="5"/>
      <c r="B606" s="5"/>
      <c r="C606" s="5"/>
      <c r="D606" s="5"/>
      <c r="E606" s="5"/>
      <c r="F606" s="5"/>
      <c r="G606" s="5"/>
      <c r="H606" s="5"/>
      <c r="I606" s="5" t="s">
        <v>27</v>
      </c>
      <c r="J606" s="5"/>
      <c r="K606" s="6">
        <v>44271</v>
      </c>
      <c r="L606" s="5"/>
      <c r="M606" s="5"/>
      <c r="N606" s="5"/>
      <c r="O606" s="5"/>
      <c r="P606" s="5"/>
      <c r="Q606" s="5" t="s">
        <v>27</v>
      </c>
      <c r="R606" s="5"/>
      <c r="S606" s="5" t="s">
        <v>319</v>
      </c>
      <c r="T606" s="5"/>
      <c r="U606" s="7">
        <v>25</v>
      </c>
      <c r="V606" s="5"/>
      <c r="W606" s="7">
        <f>ROUND(W605+U606,5)</f>
        <v>98764.75</v>
      </c>
    </row>
    <row r="607" spans="1:23" x14ac:dyDescent="0.25">
      <c r="A607" s="5"/>
      <c r="B607" s="5"/>
      <c r="C607" s="5"/>
      <c r="D607" s="5"/>
      <c r="E607" s="5"/>
      <c r="F607" s="5"/>
      <c r="G607" s="5"/>
      <c r="H607" s="5"/>
      <c r="I607" s="5" t="s">
        <v>27</v>
      </c>
      <c r="J607" s="5"/>
      <c r="K607" s="6">
        <v>44271</v>
      </c>
      <c r="L607" s="5"/>
      <c r="M607" s="5"/>
      <c r="N607" s="5"/>
      <c r="O607" s="5"/>
      <c r="P607" s="5"/>
      <c r="Q607" s="5" t="s">
        <v>27</v>
      </c>
      <c r="R607" s="5"/>
      <c r="S607" s="5" t="s">
        <v>319</v>
      </c>
      <c r="T607" s="5"/>
      <c r="U607" s="7">
        <v>996.96</v>
      </c>
      <c r="V607" s="5"/>
      <c r="W607" s="7">
        <f>ROUND(W606+U607,5)</f>
        <v>99761.71</v>
      </c>
    </row>
    <row r="608" spans="1:23" x14ac:dyDescent="0.25">
      <c r="A608" s="5"/>
      <c r="B608" s="5"/>
      <c r="C608" s="5"/>
      <c r="D608" s="5"/>
      <c r="E608" s="5"/>
      <c r="F608" s="5"/>
      <c r="G608" s="5"/>
      <c r="H608" s="5"/>
      <c r="I608" s="5" t="s">
        <v>27</v>
      </c>
      <c r="J608" s="5"/>
      <c r="K608" s="6">
        <v>44271</v>
      </c>
      <c r="L608" s="5"/>
      <c r="M608" s="5"/>
      <c r="N608" s="5"/>
      <c r="O608" s="5"/>
      <c r="P608" s="5"/>
      <c r="Q608" s="5" t="s">
        <v>27</v>
      </c>
      <c r="R608" s="5"/>
      <c r="S608" s="5" t="s">
        <v>319</v>
      </c>
      <c r="T608" s="5"/>
      <c r="U608" s="7">
        <v>672.22</v>
      </c>
      <c r="V608" s="5"/>
      <c r="W608" s="7">
        <f>ROUND(W607+U608,5)</f>
        <v>100433.93</v>
      </c>
    </row>
    <row r="609" spans="1:23" x14ac:dyDescent="0.25">
      <c r="A609" s="5"/>
      <c r="B609" s="5"/>
      <c r="C609" s="5"/>
      <c r="D609" s="5"/>
      <c r="E609" s="5"/>
      <c r="F609" s="5"/>
      <c r="G609" s="5"/>
      <c r="H609" s="5"/>
      <c r="I609" s="5" t="s">
        <v>27</v>
      </c>
      <c r="J609" s="5"/>
      <c r="K609" s="6">
        <v>44271</v>
      </c>
      <c r="L609" s="5"/>
      <c r="M609" s="5"/>
      <c r="N609" s="5"/>
      <c r="O609" s="5"/>
      <c r="P609" s="5"/>
      <c r="Q609" s="5" t="s">
        <v>27</v>
      </c>
      <c r="R609" s="5"/>
      <c r="S609" s="5" t="s">
        <v>319</v>
      </c>
      <c r="T609" s="5"/>
      <c r="U609" s="7">
        <v>488.73</v>
      </c>
      <c r="V609" s="5"/>
      <c r="W609" s="7">
        <f>ROUND(W608+U609,5)</f>
        <v>100922.66</v>
      </c>
    </row>
    <row r="610" spans="1:23" x14ac:dyDescent="0.25">
      <c r="A610" s="5"/>
      <c r="B610" s="5"/>
      <c r="C610" s="5"/>
      <c r="D610" s="5"/>
      <c r="E610" s="5"/>
      <c r="F610" s="5"/>
      <c r="G610" s="5"/>
      <c r="H610" s="5"/>
      <c r="I610" s="5" t="s">
        <v>27</v>
      </c>
      <c r="J610" s="5"/>
      <c r="K610" s="6">
        <v>44271</v>
      </c>
      <c r="L610" s="5"/>
      <c r="M610" s="5"/>
      <c r="N610" s="5"/>
      <c r="O610" s="5"/>
      <c r="P610" s="5"/>
      <c r="Q610" s="5" t="s">
        <v>27</v>
      </c>
      <c r="R610" s="5"/>
      <c r="S610" s="5" t="s">
        <v>319</v>
      </c>
      <c r="T610" s="5"/>
      <c r="U610" s="7">
        <v>205.81</v>
      </c>
      <c r="V610" s="5"/>
      <c r="W610" s="7">
        <f>ROUND(W609+U610,5)</f>
        <v>101128.47</v>
      </c>
    </row>
    <row r="611" spans="1:23" x14ac:dyDescent="0.25">
      <c r="A611" s="5"/>
      <c r="B611" s="5"/>
      <c r="C611" s="5"/>
      <c r="D611" s="5"/>
      <c r="E611" s="5"/>
      <c r="F611" s="5"/>
      <c r="G611" s="5"/>
      <c r="H611" s="5"/>
      <c r="I611" s="5" t="s">
        <v>27</v>
      </c>
      <c r="J611" s="5"/>
      <c r="K611" s="6">
        <v>44271</v>
      </c>
      <c r="L611" s="5"/>
      <c r="M611" s="5"/>
      <c r="N611" s="5"/>
      <c r="O611" s="5"/>
      <c r="P611" s="5"/>
      <c r="Q611" s="5" t="s">
        <v>27</v>
      </c>
      <c r="R611" s="5"/>
      <c r="S611" s="5" t="s">
        <v>319</v>
      </c>
      <c r="T611" s="5"/>
      <c r="U611" s="7">
        <v>150</v>
      </c>
      <c r="V611" s="5"/>
      <c r="W611" s="7">
        <f>ROUND(W610+U611,5)</f>
        <v>101278.47</v>
      </c>
    </row>
    <row r="612" spans="1:23" x14ac:dyDescent="0.25">
      <c r="A612" s="5"/>
      <c r="B612" s="5"/>
      <c r="C612" s="5"/>
      <c r="D612" s="5"/>
      <c r="E612" s="5"/>
      <c r="F612" s="5"/>
      <c r="G612" s="5"/>
      <c r="H612" s="5"/>
      <c r="I612" s="5" t="s">
        <v>27</v>
      </c>
      <c r="J612" s="5"/>
      <c r="K612" s="6">
        <v>44272</v>
      </c>
      <c r="L612" s="5"/>
      <c r="M612" s="5"/>
      <c r="N612" s="5"/>
      <c r="O612" s="5"/>
      <c r="P612" s="5"/>
      <c r="Q612" s="5" t="s">
        <v>27</v>
      </c>
      <c r="R612" s="5"/>
      <c r="S612" s="5" t="s">
        <v>319</v>
      </c>
      <c r="T612" s="5"/>
      <c r="U612" s="7">
        <v>832.63</v>
      </c>
      <c r="V612" s="5"/>
      <c r="W612" s="7">
        <f>ROUND(W611+U612,5)</f>
        <v>102111.1</v>
      </c>
    </row>
    <row r="613" spans="1:23" x14ac:dyDescent="0.25">
      <c r="A613" s="5"/>
      <c r="B613" s="5"/>
      <c r="C613" s="5"/>
      <c r="D613" s="5"/>
      <c r="E613" s="5"/>
      <c r="F613" s="5"/>
      <c r="G613" s="5"/>
      <c r="H613" s="5"/>
      <c r="I613" s="5" t="s">
        <v>27</v>
      </c>
      <c r="J613" s="5"/>
      <c r="K613" s="6">
        <v>44272</v>
      </c>
      <c r="L613" s="5"/>
      <c r="M613" s="5"/>
      <c r="N613" s="5"/>
      <c r="O613" s="5"/>
      <c r="P613" s="5"/>
      <c r="Q613" s="5" t="s">
        <v>27</v>
      </c>
      <c r="R613" s="5"/>
      <c r="S613" s="5" t="s">
        <v>319</v>
      </c>
      <c r="T613" s="5"/>
      <c r="U613" s="7">
        <v>306.5</v>
      </c>
      <c r="V613" s="5"/>
      <c r="W613" s="7">
        <f>ROUND(W612+U613,5)</f>
        <v>102417.60000000001</v>
      </c>
    </row>
    <row r="614" spans="1:23" x14ac:dyDescent="0.25">
      <c r="A614" s="5"/>
      <c r="B614" s="5"/>
      <c r="C614" s="5"/>
      <c r="D614" s="5"/>
      <c r="E614" s="5"/>
      <c r="F614" s="5"/>
      <c r="G614" s="5"/>
      <c r="H614" s="5"/>
      <c r="I614" s="5" t="s">
        <v>27</v>
      </c>
      <c r="J614" s="5"/>
      <c r="K614" s="6">
        <v>44272</v>
      </c>
      <c r="L614" s="5"/>
      <c r="M614" s="5"/>
      <c r="N614" s="5"/>
      <c r="O614" s="5"/>
      <c r="P614" s="5"/>
      <c r="Q614" s="5" t="s">
        <v>27</v>
      </c>
      <c r="R614" s="5"/>
      <c r="S614" s="5" t="s">
        <v>319</v>
      </c>
      <c r="T614" s="5"/>
      <c r="U614" s="7">
        <v>247.33</v>
      </c>
      <c r="V614" s="5"/>
      <c r="W614" s="7">
        <f>ROUND(W613+U614,5)</f>
        <v>102664.93</v>
      </c>
    </row>
    <row r="615" spans="1:23" x14ac:dyDescent="0.25">
      <c r="A615" s="5"/>
      <c r="B615" s="5"/>
      <c r="C615" s="5"/>
      <c r="D615" s="5"/>
      <c r="E615" s="5"/>
      <c r="F615" s="5"/>
      <c r="G615" s="5"/>
      <c r="H615" s="5"/>
      <c r="I615" s="5" t="s">
        <v>27</v>
      </c>
      <c r="J615" s="5"/>
      <c r="K615" s="6">
        <v>44272</v>
      </c>
      <c r="L615" s="5"/>
      <c r="M615" s="5"/>
      <c r="N615" s="5"/>
      <c r="O615" s="5"/>
      <c r="P615" s="5"/>
      <c r="Q615" s="5" t="s">
        <v>27</v>
      </c>
      <c r="R615" s="5"/>
      <c r="S615" s="5" t="s">
        <v>319</v>
      </c>
      <c r="T615" s="5"/>
      <c r="U615" s="7">
        <v>45.82</v>
      </c>
      <c r="V615" s="5"/>
      <c r="W615" s="7">
        <f>ROUND(W614+U615,5)</f>
        <v>102710.75</v>
      </c>
    </row>
    <row r="616" spans="1:23" x14ac:dyDescent="0.25">
      <c r="A616" s="5"/>
      <c r="B616" s="5"/>
      <c r="C616" s="5"/>
      <c r="D616" s="5"/>
      <c r="E616" s="5"/>
      <c r="F616" s="5"/>
      <c r="G616" s="5"/>
      <c r="H616" s="5"/>
      <c r="I616" s="5" t="s">
        <v>28</v>
      </c>
      <c r="J616" s="5"/>
      <c r="K616" s="6">
        <v>44273</v>
      </c>
      <c r="L616" s="5"/>
      <c r="M616" s="5" t="s">
        <v>360</v>
      </c>
      <c r="N616" s="5"/>
      <c r="O616" s="5" t="s">
        <v>162</v>
      </c>
      <c r="P616" s="5"/>
      <c r="Q616" s="5" t="s">
        <v>507</v>
      </c>
      <c r="R616" s="5"/>
      <c r="S616" s="5" t="s">
        <v>318</v>
      </c>
      <c r="T616" s="5"/>
      <c r="U616" s="7">
        <v>-961.64</v>
      </c>
      <c r="V616" s="5"/>
      <c r="W616" s="7">
        <f>ROUND(W615+U616,5)</f>
        <v>101749.11</v>
      </c>
    </row>
    <row r="617" spans="1:23" x14ac:dyDescent="0.25">
      <c r="A617" s="5"/>
      <c r="B617" s="5"/>
      <c r="C617" s="5"/>
      <c r="D617" s="5"/>
      <c r="E617" s="5"/>
      <c r="F617" s="5"/>
      <c r="G617" s="5"/>
      <c r="H617" s="5"/>
      <c r="I617" s="5" t="s">
        <v>28</v>
      </c>
      <c r="J617" s="5"/>
      <c r="K617" s="6">
        <v>44273</v>
      </c>
      <c r="L617" s="5"/>
      <c r="M617" s="5" t="s">
        <v>361</v>
      </c>
      <c r="N617" s="5"/>
      <c r="O617" s="5" t="s">
        <v>163</v>
      </c>
      <c r="P617" s="5"/>
      <c r="Q617" s="5" t="s">
        <v>277</v>
      </c>
      <c r="R617" s="5"/>
      <c r="S617" s="5" t="s">
        <v>318</v>
      </c>
      <c r="T617" s="5"/>
      <c r="U617" s="7">
        <v>-103.99</v>
      </c>
      <c r="V617" s="5"/>
      <c r="W617" s="7">
        <f>ROUND(W616+U617,5)</f>
        <v>101645.12</v>
      </c>
    </row>
    <row r="618" spans="1:23" x14ac:dyDescent="0.25">
      <c r="A618" s="5"/>
      <c r="B618" s="5"/>
      <c r="C618" s="5"/>
      <c r="D618" s="5"/>
      <c r="E618" s="5"/>
      <c r="F618" s="5"/>
      <c r="G618" s="5"/>
      <c r="H618" s="5"/>
      <c r="I618" s="5" t="s">
        <v>28</v>
      </c>
      <c r="J618" s="5"/>
      <c r="K618" s="6">
        <v>44273</v>
      </c>
      <c r="L618" s="5"/>
      <c r="M618" s="5" t="s">
        <v>362</v>
      </c>
      <c r="N618" s="5"/>
      <c r="O618" s="5" t="s">
        <v>164</v>
      </c>
      <c r="P618" s="5"/>
      <c r="Q618" s="5" t="s">
        <v>507</v>
      </c>
      <c r="R618" s="5"/>
      <c r="S618" s="5" t="s">
        <v>318</v>
      </c>
      <c r="T618" s="5"/>
      <c r="U618" s="7">
        <v>-3303.28</v>
      </c>
      <c r="V618" s="5"/>
      <c r="W618" s="7">
        <f>ROUND(W617+U618,5)</f>
        <v>98341.84</v>
      </c>
    </row>
    <row r="619" spans="1:23" x14ac:dyDescent="0.25">
      <c r="A619" s="5"/>
      <c r="B619" s="5"/>
      <c r="C619" s="5"/>
      <c r="D619" s="5"/>
      <c r="E619" s="5"/>
      <c r="F619" s="5"/>
      <c r="G619" s="5"/>
      <c r="H619" s="5"/>
      <c r="I619" s="5" t="s">
        <v>28</v>
      </c>
      <c r="J619" s="5"/>
      <c r="K619" s="6">
        <v>44273</v>
      </c>
      <c r="L619" s="5"/>
      <c r="M619" s="5" t="s">
        <v>363</v>
      </c>
      <c r="N619" s="5"/>
      <c r="O619" s="5" t="s">
        <v>167</v>
      </c>
      <c r="P619" s="5"/>
      <c r="Q619" s="5" t="s">
        <v>507</v>
      </c>
      <c r="R619" s="5"/>
      <c r="S619" s="5" t="s">
        <v>318</v>
      </c>
      <c r="T619" s="5"/>
      <c r="U619" s="7">
        <v>-285.45999999999998</v>
      </c>
      <c r="V619" s="5"/>
      <c r="W619" s="7">
        <f>ROUND(W618+U619,5)</f>
        <v>98056.38</v>
      </c>
    </row>
    <row r="620" spans="1:23" x14ac:dyDescent="0.25">
      <c r="A620" s="5"/>
      <c r="B620" s="5"/>
      <c r="C620" s="5"/>
      <c r="D620" s="5"/>
      <c r="E620" s="5"/>
      <c r="F620" s="5"/>
      <c r="G620" s="5"/>
      <c r="H620" s="5"/>
      <c r="I620" s="5" t="s">
        <v>28</v>
      </c>
      <c r="J620" s="5"/>
      <c r="K620" s="6">
        <v>44273</v>
      </c>
      <c r="L620" s="5"/>
      <c r="M620" s="5" t="s">
        <v>364</v>
      </c>
      <c r="N620" s="5"/>
      <c r="O620" s="5" t="s">
        <v>169</v>
      </c>
      <c r="P620" s="5"/>
      <c r="Q620" s="5" t="s">
        <v>507</v>
      </c>
      <c r="R620" s="5"/>
      <c r="S620" s="5" t="s">
        <v>318</v>
      </c>
      <c r="T620" s="5"/>
      <c r="U620" s="7">
        <v>-561.24</v>
      </c>
      <c r="V620" s="5"/>
      <c r="W620" s="7">
        <f>ROUND(W619+U620,5)</f>
        <v>97495.14</v>
      </c>
    </row>
    <row r="621" spans="1:23" x14ac:dyDescent="0.25">
      <c r="A621" s="5"/>
      <c r="B621" s="5"/>
      <c r="C621" s="5"/>
      <c r="D621" s="5"/>
      <c r="E621" s="5"/>
      <c r="F621" s="5"/>
      <c r="G621" s="5"/>
      <c r="H621" s="5"/>
      <c r="I621" s="5" t="s">
        <v>28</v>
      </c>
      <c r="J621" s="5"/>
      <c r="K621" s="6">
        <v>44273</v>
      </c>
      <c r="L621" s="5"/>
      <c r="M621" s="5" t="s">
        <v>365</v>
      </c>
      <c r="N621" s="5"/>
      <c r="O621" s="5" t="s">
        <v>170</v>
      </c>
      <c r="P621" s="5"/>
      <c r="Q621" s="5" t="s">
        <v>507</v>
      </c>
      <c r="R621" s="5"/>
      <c r="S621" s="5" t="s">
        <v>318</v>
      </c>
      <c r="T621" s="5"/>
      <c r="U621" s="7">
        <v>-1416.17</v>
      </c>
      <c r="V621" s="5"/>
      <c r="W621" s="7">
        <f>ROUND(W620+U621,5)</f>
        <v>96078.97</v>
      </c>
    </row>
    <row r="622" spans="1:23" x14ac:dyDescent="0.25">
      <c r="A622" s="5"/>
      <c r="B622" s="5"/>
      <c r="C622" s="5"/>
      <c r="D622" s="5"/>
      <c r="E622" s="5"/>
      <c r="F622" s="5"/>
      <c r="G622" s="5"/>
      <c r="H622" s="5"/>
      <c r="I622" s="5" t="s">
        <v>28</v>
      </c>
      <c r="J622" s="5"/>
      <c r="K622" s="6">
        <v>44273</v>
      </c>
      <c r="L622" s="5"/>
      <c r="M622" s="5" t="s">
        <v>366</v>
      </c>
      <c r="N622" s="5"/>
      <c r="O622" s="5" t="s">
        <v>172</v>
      </c>
      <c r="P622" s="5"/>
      <c r="Q622" s="5" t="s">
        <v>507</v>
      </c>
      <c r="R622" s="5"/>
      <c r="S622" s="5" t="s">
        <v>318</v>
      </c>
      <c r="T622" s="5"/>
      <c r="U622" s="7">
        <v>-516.26</v>
      </c>
      <c r="V622" s="5"/>
      <c r="W622" s="7">
        <f>ROUND(W621+U622,5)</f>
        <v>95562.71</v>
      </c>
    </row>
    <row r="623" spans="1:23" x14ac:dyDescent="0.25">
      <c r="A623" s="5"/>
      <c r="B623" s="5"/>
      <c r="C623" s="5"/>
      <c r="D623" s="5"/>
      <c r="E623" s="5"/>
      <c r="F623" s="5"/>
      <c r="G623" s="5"/>
      <c r="H623" s="5"/>
      <c r="I623" s="5" t="s">
        <v>28</v>
      </c>
      <c r="J623" s="5"/>
      <c r="K623" s="6">
        <v>44273</v>
      </c>
      <c r="L623" s="5"/>
      <c r="M623" s="5" t="s">
        <v>367</v>
      </c>
      <c r="N623" s="5"/>
      <c r="O623" s="5" t="s">
        <v>163</v>
      </c>
      <c r="P623" s="5"/>
      <c r="Q623" s="5" t="s">
        <v>277</v>
      </c>
      <c r="R623" s="5"/>
      <c r="S623" s="5" t="s">
        <v>318</v>
      </c>
      <c r="T623" s="5"/>
      <c r="U623" s="7">
        <v>-207.69</v>
      </c>
      <c r="V623" s="5"/>
      <c r="W623" s="7">
        <f>ROUND(W622+U623,5)</f>
        <v>95355.02</v>
      </c>
    </row>
    <row r="624" spans="1:23" x14ac:dyDescent="0.25">
      <c r="A624" s="5"/>
      <c r="B624" s="5"/>
      <c r="C624" s="5"/>
      <c r="D624" s="5"/>
      <c r="E624" s="5"/>
      <c r="F624" s="5"/>
      <c r="G624" s="5"/>
      <c r="H624" s="5"/>
      <c r="I624" s="5" t="s">
        <v>27</v>
      </c>
      <c r="J624" s="5"/>
      <c r="K624" s="6">
        <v>44273</v>
      </c>
      <c r="L624" s="5"/>
      <c r="M624" s="5"/>
      <c r="N624" s="5"/>
      <c r="O624" s="5"/>
      <c r="P624" s="5"/>
      <c r="Q624" s="5" t="s">
        <v>27</v>
      </c>
      <c r="R624" s="5"/>
      <c r="S624" s="5" t="s">
        <v>319</v>
      </c>
      <c r="T624" s="5"/>
      <c r="U624" s="7">
        <v>1566.7</v>
      </c>
      <c r="V624" s="5"/>
      <c r="W624" s="7">
        <f>ROUND(W623+U624,5)</f>
        <v>96921.72</v>
      </c>
    </row>
    <row r="625" spans="1:23" x14ac:dyDescent="0.25">
      <c r="A625" s="5"/>
      <c r="B625" s="5"/>
      <c r="C625" s="5"/>
      <c r="D625" s="5"/>
      <c r="E625" s="5"/>
      <c r="F625" s="5"/>
      <c r="G625" s="5"/>
      <c r="H625" s="5"/>
      <c r="I625" s="5" t="s">
        <v>27</v>
      </c>
      <c r="J625" s="5"/>
      <c r="K625" s="6">
        <v>44273</v>
      </c>
      <c r="L625" s="5"/>
      <c r="M625" s="5"/>
      <c r="N625" s="5"/>
      <c r="O625" s="5"/>
      <c r="P625" s="5"/>
      <c r="Q625" s="5" t="s">
        <v>27</v>
      </c>
      <c r="R625" s="5"/>
      <c r="S625" s="5" t="s">
        <v>319</v>
      </c>
      <c r="T625" s="5"/>
      <c r="U625" s="7">
        <v>1804.02</v>
      </c>
      <c r="V625" s="5"/>
      <c r="W625" s="7">
        <f>ROUND(W624+U625,5)</f>
        <v>98725.74</v>
      </c>
    </row>
    <row r="626" spans="1:23" x14ac:dyDescent="0.25">
      <c r="A626" s="5"/>
      <c r="B626" s="5"/>
      <c r="C626" s="5"/>
      <c r="D626" s="5"/>
      <c r="E626" s="5"/>
      <c r="F626" s="5"/>
      <c r="G626" s="5"/>
      <c r="H626" s="5"/>
      <c r="I626" s="5" t="s">
        <v>27</v>
      </c>
      <c r="J626" s="5"/>
      <c r="K626" s="6">
        <v>44273</v>
      </c>
      <c r="L626" s="5"/>
      <c r="M626" s="5"/>
      <c r="N626" s="5"/>
      <c r="O626" s="5"/>
      <c r="P626" s="5"/>
      <c r="Q626" s="5" t="s">
        <v>27</v>
      </c>
      <c r="R626" s="5"/>
      <c r="S626" s="5" t="s">
        <v>319</v>
      </c>
      <c r="T626" s="5"/>
      <c r="U626" s="7">
        <v>571.91</v>
      </c>
      <c r="V626" s="5"/>
      <c r="W626" s="7">
        <f>ROUND(W625+U626,5)</f>
        <v>99297.65</v>
      </c>
    </row>
    <row r="627" spans="1:23" x14ac:dyDescent="0.25">
      <c r="A627" s="5"/>
      <c r="B627" s="5"/>
      <c r="C627" s="5"/>
      <c r="D627" s="5"/>
      <c r="E627" s="5"/>
      <c r="F627" s="5"/>
      <c r="G627" s="5"/>
      <c r="H627" s="5"/>
      <c r="I627" s="5" t="s">
        <v>27</v>
      </c>
      <c r="J627" s="5"/>
      <c r="K627" s="6">
        <v>44273</v>
      </c>
      <c r="L627" s="5"/>
      <c r="M627" s="5"/>
      <c r="N627" s="5"/>
      <c r="O627" s="5"/>
      <c r="P627" s="5"/>
      <c r="Q627" s="5" t="s">
        <v>27</v>
      </c>
      <c r="R627" s="5"/>
      <c r="S627" s="5" t="s">
        <v>319</v>
      </c>
      <c r="T627" s="5"/>
      <c r="U627" s="7">
        <v>615.89</v>
      </c>
      <c r="V627" s="5"/>
      <c r="W627" s="7">
        <f>ROUND(W626+U627,5)</f>
        <v>99913.54</v>
      </c>
    </row>
    <row r="628" spans="1:23" x14ac:dyDescent="0.25">
      <c r="A628" s="5"/>
      <c r="B628" s="5"/>
      <c r="C628" s="5"/>
      <c r="D628" s="5"/>
      <c r="E628" s="5"/>
      <c r="F628" s="5"/>
      <c r="G628" s="5"/>
      <c r="H628" s="5"/>
      <c r="I628" s="5" t="s">
        <v>27</v>
      </c>
      <c r="J628" s="5"/>
      <c r="K628" s="6">
        <v>44273</v>
      </c>
      <c r="L628" s="5"/>
      <c r="M628" s="5"/>
      <c r="N628" s="5"/>
      <c r="O628" s="5"/>
      <c r="P628" s="5"/>
      <c r="Q628" s="5" t="s">
        <v>27</v>
      </c>
      <c r="R628" s="5"/>
      <c r="S628" s="5" t="s">
        <v>319</v>
      </c>
      <c r="T628" s="5"/>
      <c r="U628" s="7">
        <v>959.06</v>
      </c>
      <c r="V628" s="5"/>
      <c r="W628" s="7">
        <f>ROUND(W627+U628,5)</f>
        <v>100872.6</v>
      </c>
    </row>
    <row r="629" spans="1:23" x14ac:dyDescent="0.25">
      <c r="A629" s="5"/>
      <c r="B629" s="5"/>
      <c r="C629" s="5"/>
      <c r="D629" s="5"/>
      <c r="E629" s="5"/>
      <c r="F629" s="5"/>
      <c r="G629" s="5"/>
      <c r="H629" s="5"/>
      <c r="I629" s="5" t="s">
        <v>27</v>
      </c>
      <c r="J629" s="5"/>
      <c r="K629" s="6">
        <v>44273</v>
      </c>
      <c r="L629" s="5"/>
      <c r="M629" s="5"/>
      <c r="N629" s="5"/>
      <c r="O629" s="5"/>
      <c r="P629" s="5"/>
      <c r="Q629" s="5" t="s">
        <v>27</v>
      </c>
      <c r="R629" s="5"/>
      <c r="S629" s="5" t="s">
        <v>319</v>
      </c>
      <c r="T629" s="5"/>
      <c r="U629" s="7">
        <v>168.01</v>
      </c>
      <c r="V629" s="5"/>
      <c r="W629" s="7">
        <f>ROUND(W628+U629,5)</f>
        <v>101040.61</v>
      </c>
    </row>
    <row r="630" spans="1:23" x14ac:dyDescent="0.25">
      <c r="A630" s="5"/>
      <c r="B630" s="5"/>
      <c r="C630" s="5"/>
      <c r="D630" s="5"/>
      <c r="E630" s="5"/>
      <c r="F630" s="5"/>
      <c r="G630" s="5"/>
      <c r="H630" s="5"/>
      <c r="I630" s="5" t="s">
        <v>27</v>
      </c>
      <c r="J630" s="5"/>
      <c r="K630" s="6">
        <v>44273</v>
      </c>
      <c r="L630" s="5"/>
      <c r="M630" s="5"/>
      <c r="N630" s="5"/>
      <c r="O630" s="5"/>
      <c r="P630" s="5"/>
      <c r="Q630" s="5" t="s">
        <v>27</v>
      </c>
      <c r="R630" s="5"/>
      <c r="S630" s="5" t="s">
        <v>319</v>
      </c>
      <c r="T630" s="5"/>
      <c r="U630" s="7">
        <v>126.62</v>
      </c>
      <c r="V630" s="5"/>
      <c r="W630" s="7">
        <f>ROUND(W629+U630,5)</f>
        <v>101167.23</v>
      </c>
    </row>
    <row r="631" spans="1:23" x14ac:dyDescent="0.25">
      <c r="A631" s="5"/>
      <c r="B631" s="5"/>
      <c r="C631" s="5"/>
      <c r="D631" s="5"/>
      <c r="E631" s="5"/>
      <c r="F631" s="5"/>
      <c r="G631" s="5"/>
      <c r="H631" s="5"/>
      <c r="I631" s="5" t="s">
        <v>28</v>
      </c>
      <c r="J631" s="5"/>
      <c r="K631" s="6">
        <v>44274</v>
      </c>
      <c r="L631" s="5"/>
      <c r="M631" s="5" t="s">
        <v>34</v>
      </c>
      <c r="N631" s="5"/>
      <c r="O631" s="5" t="s">
        <v>180</v>
      </c>
      <c r="P631" s="5"/>
      <c r="Q631" s="5" t="s">
        <v>508</v>
      </c>
      <c r="R631" s="5"/>
      <c r="S631" s="5" t="s">
        <v>318</v>
      </c>
      <c r="T631" s="5"/>
      <c r="U631" s="7">
        <v>-655.24</v>
      </c>
      <c r="V631" s="5"/>
      <c r="W631" s="7">
        <f>ROUND(W630+U631,5)</f>
        <v>100511.99</v>
      </c>
    </row>
    <row r="632" spans="1:23" x14ac:dyDescent="0.25">
      <c r="A632" s="5"/>
      <c r="B632" s="5"/>
      <c r="C632" s="5"/>
      <c r="D632" s="5"/>
      <c r="E632" s="5"/>
      <c r="F632" s="5"/>
      <c r="G632" s="5"/>
      <c r="H632" s="5"/>
      <c r="I632" s="5" t="s">
        <v>27</v>
      </c>
      <c r="J632" s="5"/>
      <c r="K632" s="6">
        <v>44274</v>
      </c>
      <c r="L632" s="5"/>
      <c r="M632" s="5"/>
      <c r="N632" s="5"/>
      <c r="O632" s="5"/>
      <c r="P632" s="5"/>
      <c r="Q632" s="5" t="s">
        <v>27</v>
      </c>
      <c r="R632" s="5"/>
      <c r="S632" s="5" t="s">
        <v>319</v>
      </c>
      <c r="T632" s="5"/>
      <c r="U632" s="7">
        <v>1577.47</v>
      </c>
      <c r="V632" s="5"/>
      <c r="W632" s="7">
        <f>ROUND(W631+U632,5)</f>
        <v>102089.46</v>
      </c>
    </row>
    <row r="633" spans="1:23" x14ac:dyDescent="0.25">
      <c r="A633" s="5"/>
      <c r="B633" s="5"/>
      <c r="C633" s="5"/>
      <c r="D633" s="5"/>
      <c r="E633" s="5"/>
      <c r="F633" s="5"/>
      <c r="G633" s="5"/>
      <c r="H633" s="5"/>
      <c r="I633" s="5" t="s">
        <v>25</v>
      </c>
      <c r="J633" s="5"/>
      <c r="K633" s="6">
        <v>44274</v>
      </c>
      <c r="L633" s="5"/>
      <c r="M633" s="5"/>
      <c r="N633" s="5"/>
      <c r="O633" s="5"/>
      <c r="P633" s="5"/>
      <c r="Q633" s="5" t="s">
        <v>217</v>
      </c>
      <c r="R633" s="5"/>
      <c r="S633" s="5" t="s">
        <v>8</v>
      </c>
      <c r="T633" s="5"/>
      <c r="U633" s="7">
        <v>-2000</v>
      </c>
      <c r="V633" s="5"/>
      <c r="W633" s="7">
        <f>ROUND(W632+U633,5)</f>
        <v>100089.46</v>
      </c>
    </row>
    <row r="634" spans="1:23" x14ac:dyDescent="0.25">
      <c r="A634" s="5"/>
      <c r="B634" s="5"/>
      <c r="C634" s="5"/>
      <c r="D634" s="5"/>
      <c r="E634" s="5"/>
      <c r="F634" s="5"/>
      <c r="G634" s="5"/>
      <c r="H634" s="5"/>
      <c r="I634" s="5" t="s">
        <v>25</v>
      </c>
      <c r="J634" s="5"/>
      <c r="K634" s="6">
        <v>44274</v>
      </c>
      <c r="L634" s="5"/>
      <c r="M634" s="5"/>
      <c r="N634" s="5"/>
      <c r="O634" s="5"/>
      <c r="P634" s="5"/>
      <c r="Q634" s="5" t="s">
        <v>231</v>
      </c>
      <c r="R634" s="5"/>
      <c r="S634" s="5" t="s">
        <v>10</v>
      </c>
      <c r="T634" s="5"/>
      <c r="U634" s="7">
        <v>-9695.77</v>
      </c>
      <c r="V634" s="5"/>
      <c r="W634" s="7">
        <f>ROUND(W633+U634,5)</f>
        <v>90393.69</v>
      </c>
    </row>
    <row r="635" spans="1:23" x14ac:dyDescent="0.25">
      <c r="A635" s="5"/>
      <c r="B635" s="5"/>
      <c r="C635" s="5"/>
      <c r="D635" s="5"/>
      <c r="E635" s="5"/>
      <c r="F635" s="5"/>
      <c r="G635" s="5"/>
      <c r="H635" s="5"/>
      <c r="I635" s="5" t="s">
        <v>25</v>
      </c>
      <c r="J635" s="5"/>
      <c r="K635" s="6">
        <v>44274</v>
      </c>
      <c r="L635" s="5"/>
      <c r="M635" s="5"/>
      <c r="N635" s="5"/>
      <c r="O635" s="5"/>
      <c r="P635" s="5"/>
      <c r="Q635" s="5" t="s">
        <v>257</v>
      </c>
      <c r="R635" s="5"/>
      <c r="S635" s="5" t="s">
        <v>15</v>
      </c>
      <c r="T635" s="5"/>
      <c r="U635" s="7">
        <v>-125</v>
      </c>
      <c r="V635" s="5"/>
      <c r="W635" s="7">
        <f>ROUND(W634+U635,5)</f>
        <v>90268.69</v>
      </c>
    </row>
    <row r="636" spans="1:23" x14ac:dyDescent="0.25">
      <c r="A636" s="5"/>
      <c r="B636" s="5"/>
      <c r="C636" s="5"/>
      <c r="D636" s="5"/>
      <c r="E636" s="5"/>
      <c r="F636" s="5"/>
      <c r="G636" s="5"/>
      <c r="H636" s="5"/>
      <c r="I636" s="5" t="s">
        <v>25</v>
      </c>
      <c r="J636" s="5"/>
      <c r="K636" s="6">
        <v>44274</v>
      </c>
      <c r="L636" s="5"/>
      <c r="M636" s="5"/>
      <c r="N636" s="5"/>
      <c r="O636" s="5"/>
      <c r="P636" s="5"/>
      <c r="Q636" s="5" t="s">
        <v>257</v>
      </c>
      <c r="R636" s="5"/>
      <c r="S636" s="5" t="s">
        <v>17</v>
      </c>
      <c r="T636" s="5"/>
      <c r="U636" s="7">
        <v>-125</v>
      </c>
      <c r="V636" s="5"/>
      <c r="W636" s="7">
        <f>ROUND(W635+U636,5)</f>
        <v>90143.69</v>
      </c>
    </row>
    <row r="637" spans="1:23" x14ac:dyDescent="0.25">
      <c r="A637" s="5"/>
      <c r="B637" s="5"/>
      <c r="C637" s="5"/>
      <c r="D637" s="5"/>
      <c r="E637" s="5"/>
      <c r="F637" s="5"/>
      <c r="G637" s="5"/>
      <c r="H637" s="5"/>
      <c r="I637" s="5" t="s">
        <v>25</v>
      </c>
      <c r="J637" s="5"/>
      <c r="K637" s="6">
        <v>44274</v>
      </c>
      <c r="L637" s="5"/>
      <c r="M637" s="5"/>
      <c r="N637" s="5"/>
      <c r="O637" s="5"/>
      <c r="P637" s="5"/>
      <c r="Q637" s="5" t="s">
        <v>267</v>
      </c>
      <c r="R637" s="5"/>
      <c r="S637" s="5" t="s">
        <v>19</v>
      </c>
      <c r="T637" s="5"/>
      <c r="U637" s="7">
        <v>-520.83000000000004</v>
      </c>
      <c r="V637" s="5"/>
      <c r="W637" s="7">
        <f>ROUND(W636+U637,5)</f>
        <v>89622.86</v>
      </c>
    </row>
    <row r="638" spans="1:23" x14ac:dyDescent="0.25">
      <c r="A638" s="5"/>
      <c r="B638" s="5"/>
      <c r="C638" s="5"/>
      <c r="D638" s="5"/>
      <c r="E638" s="5"/>
      <c r="F638" s="5"/>
      <c r="G638" s="5"/>
      <c r="H638" s="5"/>
      <c r="I638" s="5" t="s">
        <v>25</v>
      </c>
      <c r="J638" s="5"/>
      <c r="K638" s="6">
        <v>44274</v>
      </c>
      <c r="L638" s="5"/>
      <c r="M638" s="5"/>
      <c r="N638" s="5"/>
      <c r="O638" s="5"/>
      <c r="P638" s="5"/>
      <c r="Q638" s="5" t="s">
        <v>243</v>
      </c>
      <c r="R638" s="5"/>
      <c r="S638" s="5" t="s">
        <v>12</v>
      </c>
      <c r="T638" s="5"/>
      <c r="U638" s="7">
        <v>-4000</v>
      </c>
      <c r="V638" s="5"/>
      <c r="W638" s="7">
        <f>ROUND(W637+U638,5)</f>
        <v>85622.86</v>
      </c>
    </row>
    <row r="639" spans="1:23" x14ac:dyDescent="0.25">
      <c r="A639" s="5"/>
      <c r="B639" s="5"/>
      <c r="C639" s="5"/>
      <c r="D639" s="5"/>
      <c r="E639" s="5"/>
      <c r="F639" s="5"/>
      <c r="G639" s="5"/>
      <c r="H639" s="5"/>
      <c r="I639" s="5" t="s">
        <v>27</v>
      </c>
      <c r="J639" s="5"/>
      <c r="K639" s="6">
        <v>44277</v>
      </c>
      <c r="L639" s="5"/>
      <c r="M639" s="5"/>
      <c r="N639" s="5"/>
      <c r="O639" s="5"/>
      <c r="P639" s="5"/>
      <c r="Q639" s="5" t="s">
        <v>27</v>
      </c>
      <c r="R639" s="5"/>
      <c r="S639" s="5" t="s">
        <v>319</v>
      </c>
      <c r="T639" s="5"/>
      <c r="U639" s="7">
        <v>1116.56</v>
      </c>
      <c r="V639" s="5"/>
      <c r="W639" s="7">
        <f>ROUND(W638+U639,5)</f>
        <v>86739.42</v>
      </c>
    </row>
    <row r="640" spans="1:23" x14ac:dyDescent="0.25">
      <c r="A640" s="5"/>
      <c r="B640" s="5"/>
      <c r="C640" s="5"/>
      <c r="D640" s="5"/>
      <c r="E640" s="5"/>
      <c r="F640" s="5"/>
      <c r="G640" s="5"/>
      <c r="H640" s="5"/>
      <c r="I640" s="5" t="s">
        <v>27</v>
      </c>
      <c r="J640" s="5"/>
      <c r="K640" s="6">
        <v>44277</v>
      </c>
      <c r="L640" s="5"/>
      <c r="M640" s="5"/>
      <c r="N640" s="5"/>
      <c r="O640" s="5"/>
      <c r="P640" s="5"/>
      <c r="Q640" s="5" t="s">
        <v>27</v>
      </c>
      <c r="R640" s="5"/>
      <c r="S640" s="5" t="s">
        <v>319</v>
      </c>
      <c r="T640" s="5"/>
      <c r="U640" s="7">
        <v>472.86</v>
      </c>
      <c r="V640" s="5"/>
      <c r="W640" s="7">
        <f>ROUND(W639+U640,5)</f>
        <v>87212.28</v>
      </c>
    </row>
    <row r="641" spans="1:23" x14ac:dyDescent="0.25">
      <c r="A641" s="5"/>
      <c r="B641" s="5"/>
      <c r="C641" s="5"/>
      <c r="D641" s="5"/>
      <c r="E641" s="5"/>
      <c r="F641" s="5"/>
      <c r="G641" s="5"/>
      <c r="H641" s="5"/>
      <c r="I641" s="5" t="s">
        <v>27</v>
      </c>
      <c r="J641" s="5"/>
      <c r="K641" s="6">
        <v>44277</v>
      </c>
      <c r="L641" s="5"/>
      <c r="M641" s="5"/>
      <c r="N641" s="5"/>
      <c r="O641" s="5"/>
      <c r="P641" s="5"/>
      <c r="Q641" s="5" t="s">
        <v>27</v>
      </c>
      <c r="R641" s="5"/>
      <c r="S641" s="5" t="s">
        <v>319</v>
      </c>
      <c r="T641" s="5"/>
      <c r="U641" s="7">
        <v>76.36</v>
      </c>
      <c r="V641" s="5"/>
      <c r="W641" s="7">
        <f>ROUND(W640+U641,5)</f>
        <v>87288.639999999999</v>
      </c>
    </row>
    <row r="642" spans="1:23" x14ac:dyDescent="0.25">
      <c r="A642" s="5"/>
      <c r="B642" s="5"/>
      <c r="C642" s="5"/>
      <c r="D642" s="5"/>
      <c r="E642" s="5"/>
      <c r="F642" s="5"/>
      <c r="G642" s="5"/>
      <c r="H642" s="5"/>
      <c r="I642" s="5" t="s">
        <v>27</v>
      </c>
      <c r="J642" s="5"/>
      <c r="K642" s="6">
        <v>44277</v>
      </c>
      <c r="L642" s="5"/>
      <c r="M642" s="5"/>
      <c r="N642" s="5"/>
      <c r="O642" s="5"/>
      <c r="P642" s="5"/>
      <c r="Q642" s="5" t="s">
        <v>27</v>
      </c>
      <c r="R642" s="5"/>
      <c r="S642" s="5" t="s">
        <v>319</v>
      </c>
      <c r="T642" s="5"/>
      <c r="U642" s="7">
        <v>971.88</v>
      </c>
      <c r="V642" s="5"/>
      <c r="W642" s="7">
        <f>ROUND(W641+U642,5)</f>
        <v>88260.52</v>
      </c>
    </row>
    <row r="643" spans="1:23" x14ac:dyDescent="0.25">
      <c r="A643" s="5"/>
      <c r="B643" s="5"/>
      <c r="C643" s="5"/>
      <c r="D643" s="5"/>
      <c r="E643" s="5"/>
      <c r="F643" s="5"/>
      <c r="G643" s="5"/>
      <c r="H643" s="5"/>
      <c r="I643" s="5" t="s">
        <v>27</v>
      </c>
      <c r="J643" s="5"/>
      <c r="K643" s="6">
        <v>44278</v>
      </c>
      <c r="L643" s="5"/>
      <c r="M643" s="5"/>
      <c r="N643" s="5"/>
      <c r="O643" s="5"/>
      <c r="P643" s="5"/>
      <c r="Q643" s="5" t="s">
        <v>27</v>
      </c>
      <c r="R643" s="5"/>
      <c r="S643" s="5" t="s">
        <v>319</v>
      </c>
      <c r="T643" s="5"/>
      <c r="U643" s="7">
        <v>453.69</v>
      </c>
      <c r="V643" s="5"/>
      <c r="W643" s="7">
        <f>ROUND(W642+U643,5)</f>
        <v>88714.21</v>
      </c>
    </row>
    <row r="644" spans="1:23" x14ac:dyDescent="0.25">
      <c r="A644" s="5"/>
      <c r="B644" s="5"/>
      <c r="C644" s="5"/>
      <c r="D644" s="5"/>
      <c r="E644" s="5"/>
      <c r="F644" s="5"/>
      <c r="G644" s="5"/>
      <c r="H644" s="5"/>
      <c r="I644" s="5" t="s">
        <v>27</v>
      </c>
      <c r="J644" s="5"/>
      <c r="K644" s="6">
        <v>44278</v>
      </c>
      <c r="L644" s="5"/>
      <c r="M644" s="5"/>
      <c r="N644" s="5"/>
      <c r="O644" s="5"/>
      <c r="P644" s="5"/>
      <c r="Q644" s="5" t="s">
        <v>27</v>
      </c>
      <c r="R644" s="5"/>
      <c r="S644" s="5" t="s">
        <v>319</v>
      </c>
      <c r="T644" s="5"/>
      <c r="U644" s="7">
        <v>156.36000000000001</v>
      </c>
      <c r="V644" s="5"/>
      <c r="W644" s="7">
        <f>ROUND(W643+U644,5)</f>
        <v>88870.57</v>
      </c>
    </row>
    <row r="645" spans="1:23" x14ac:dyDescent="0.25">
      <c r="A645" s="5"/>
      <c r="B645" s="5"/>
      <c r="C645" s="5"/>
      <c r="D645" s="5"/>
      <c r="E645" s="5"/>
      <c r="F645" s="5"/>
      <c r="G645" s="5"/>
      <c r="H645" s="5"/>
      <c r="I645" s="5" t="s">
        <v>27</v>
      </c>
      <c r="J645" s="5"/>
      <c r="K645" s="6">
        <v>44278</v>
      </c>
      <c r="L645" s="5"/>
      <c r="M645" s="5"/>
      <c r="N645" s="5"/>
      <c r="O645" s="5"/>
      <c r="P645" s="5"/>
      <c r="Q645" s="5" t="s">
        <v>27</v>
      </c>
      <c r="R645" s="5"/>
      <c r="S645" s="5" t="s">
        <v>319</v>
      </c>
      <c r="T645" s="5"/>
      <c r="U645" s="7">
        <v>137.83000000000001</v>
      </c>
      <c r="V645" s="5"/>
      <c r="W645" s="7">
        <f>ROUND(W644+U645,5)</f>
        <v>89008.4</v>
      </c>
    </row>
    <row r="646" spans="1:23" x14ac:dyDescent="0.25">
      <c r="A646" s="5"/>
      <c r="B646" s="5"/>
      <c r="C646" s="5"/>
      <c r="D646" s="5"/>
      <c r="E646" s="5"/>
      <c r="F646" s="5"/>
      <c r="G646" s="5"/>
      <c r="H646" s="5"/>
      <c r="I646" s="5" t="s">
        <v>27</v>
      </c>
      <c r="J646" s="5"/>
      <c r="K646" s="6">
        <v>44278</v>
      </c>
      <c r="L646" s="5"/>
      <c r="M646" s="5"/>
      <c r="N646" s="5"/>
      <c r="O646" s="5"/>
      <c r="P646" s="5"/>
      <c r="Q646" s="5" t="s">
        <v>27</v>
      </c>
      <c r="R646" s="5"/>
      <c r="S646" s="5" t="s">
        <v>319</v>
      </c>
      <c r="T646" s="5"/>
      <c r="U646" s="7">
        <v>591.97</v>
      </c>
      <c r="V646" s="5"/>
      <c r="W646" s="7">
        <f>ROUND(W645+U646,5)</f>
        <v>89600.37</v>
      </c>
    </row>
    <row r="647" spans="1:23" x14ac:dyDescent="0.25">
      <c r="A647" s="5"/>
      <c r="B647" s="5"/>
      <c r="C647" s="5"/>
      <c r="D647" s="5"/>
      <c r="E647" s="5"/>
      <c r="F647" s="5"/>
      <c r="G647" s="5"/>
      <c r="H647" s="5"/>
      <c r="I647" s="5" t="s">
        <v>27</v>
      </c>
      <c r="J647" s="5"/>
      <c r="K647" s="6">
        <v>44278</v>
      </c>
      <c r="L647" s="5"/>
      <c r="M647" s="5"/>
      <c r="N647" s="5"/>
      <c r="O647" s="5"/>
      <c r="P647" s="5"/>
      <c r="Q647" s="5" t="s">
        <v>27</v>
      </c>
      <c r="R647" s="5"/>
      <c r="S647" s="5" t="s">
        <v>319</v>
      </c>
      <c r="T647" s="5"/>
      <c r="U647" s="7">
        <v>112.83</v>
      </c>
      <c r="V647" s="5"/>
      <c r="W647" s="7">
        <f>ROUND(W646+U647,5)</f>
        <v>89713.2</v>
      </c>
    </row>
    <row r="648" spans="1:23" x14ac:dyDescent="0.25">
      <c r="A648" s="5"/>
      <c r="B648" s="5"/>
      <c r="C648" s="5"/>
      <c r="D648" s="5"/>
      <c r="E648" s="5"/>
      <c r="F648" s="5"/>
      <c r="G648" s="5"/>
      <c r="H648" s="5"/>
      <c r="I648" s="5" t="s">
        <v>28</v>
      </c>
      <c r="J648" s="5"/>
      <c r="K648" s="6">
        <v>44278</v>
      </c>
      <c r="L648" s="5"/>
      <c r="M648" s="5" t="s">
        <v>34</v>
      </c>
      <c r="N648" s="5"/>
      <c r="O648" s="5" t="s">
        <v>490</v>
      </c>
      <c r="P648" s="5"/>
      <c r="Q648" s="5" t="s">
        <v>509</v>
      </c>
      <c r="R648" s="5"/>
      <c r="S648" s="5" t="s">
        <v>318</v>
      </c>
      <c r="T648" s="5"/>
      <c r="U648" s="7">
        <v>-20</v>
      </c>
      <c r="V648" s="5"/>
      <c r="W648" s="7">
        <f>ROUND(W647+U648,5)</f>
        <v>89693.2</v>
      </c>
    </row>
    <row r="649" spans="1:23" x14ac:dyDescent="0.25">
      <c r="A649" s="5"/>
      <c r="B649" s="5"/>
      <c r="C649" s="5"/>
      <c r="D649" s="5"/>
      <c r="E649" s="5"/>
      <c r="F649" s="5"/>
      <c r="G649" s="5"/>
      <c r="H649" s="5"/>
      <c r="I649" s="5" t="s">
        <v>28</v>
      </c>
      <c r="J649" s="5"/>
      <c r="K649" s="6">
        <v>44278</v>
      </c>
      <c r="L649" s="5"/>
      <c r="M649" s="5" t="s">
        <v>34</v>
      </c>
      <c r="N649" s="5"/>
      <c r="O649" s="5" t="s">
        <v>490</v>
      </c>
      <c r="P649" s="5"/>
      <c r="Q649" s="5" t="s">
        <v>510</v>
      </c>
      <c r="R649" s="5"/>
      <c r="S649" s="5" t="s">
        <v>318</v>
      </c>
      <c r="T649" s="5"/>
      <c r="U649" s="7">
        <v>-45.81</v>
      </c>
      <c r="V649" s="5"/>
      <c r="W649" s="7">
        <f>ROUND(W648+U649,5)</f>
        <v>89647.39</v>
      </c>
    </row>
    <row r="650" spans="1:23" x14ac:dyDescent="0.25">
      <c r="A650" s="5"/>
      <c r="B650" s="5"/>
      <c r="C650" s="5"/>
      <c r="D650" s="5"/>
      <c r="E650" s="5"/>
      <c r="F650" s="5"/>
      <c r="G650" s="5"/>
      <c r="H650" s="5"/>
      <c r="I650" s="5" t="s">
        <v>27</v>
      </c>
      <c r="J650" s="5"/>
      <c r="K650" s="6">
        <v>44279</v>
      </c>
      <c r="L650" s="5"/>
      <c r="M650" s="5"/>
      <c r="N650" s="5"/>
      <c r="O650" s="5"/>
      <c r="P650" s="5"/>
      <c r="Q650" s="5" t="s">
        <v>27</v>
      </c>
      <c r="R650" s="5"/>
      <c r="S650" s="5" t="s">
        <v>319</v>
      </c>
      <c r="T650" s="5"/>
      <c r="U650" s="7">
        <v>98</v>
      </c>
      <c r="V650" s="5"/>
      <c r="W650" s="7">
        <f>ROUND(W649+U650,5)</f>
        <v>89745.39</v>
      </c>
    </row>
    <row r="651" spans="1:23" x14ac:dyDescent="0.25">
      <c r="A651" s="5"/>
      <c r="B651" s="5"/>
      <c r="C651" s="5"/>
      <c r="D651" s="5"/>
      <c r="E651" s="5"/>
      <c r="F651" s="5"/>
      <c r="G651" s="5"/>
      <c r="H651" s="5"/>
      <c r="I651" s="5" t="s">
        <v>27</v>
      </c>
      <c r="J651" s="5"/>
      <c r="K651" s="6">
        <v>44279</v>
      </c>
      <c r="L651" s="5"/>
      <c r="M651" s="5"/>
      <c r="N651" s="5"/>
      <c r="O651" s="5"/>
      <c r="P651" s="5"/>
      <c r="Q651" s="5" t="s">
        <v>27</v>
      </c>
      <c r="R651" s="5"/>
      <c r="S651" s="5" t="s">
        <v>319</v>
      </c>
      <c r="T651" s="5"/>
      <c r="U651" s="7">
        <v>296.10000000000002</v>
      </c>
      <c r="V651" s="5"/>
      <c r="W651" s="7">
        <f>ROUND(W650+U651,5)</f>
        <v>90041.49</v>
      </c>
    </row>
    <row r="652" spans="1:23" x14ac:dyDescent="0.25">
      <c r="A652" s="5"/>
      <c r="B652" s="5"/>
      <c r="C652" s="5"/>
      <c r="D652" s="5"/>
      <c r="E652" s="5"/>
      <c r="F652" s="5"/>
      <c r="G652" s="5"/>
      <c r="H652" s="5"/>
      <c r="I652" s="5" t="s">
        <v>27</v>
      </c>
      <c r="J652" s="5"/>
      <c r="K652" s="6">
        <v>44279</v>
      </c>
      <c r="L652" s="5"/>
      <c r="M652" s="5"/>
      <c r="N652" s="5"/>
      <c r="O652" s="5"/>
      <c r="P652" s="5"/>
      <c r="Q652" s="5" t="s">
        <v>27</v>
      </c>
      <c r="R652" s="5"/>
      <c r="S652" s="5" t="s">
        <v>319</v>
      </c>
      <c r="T652" s="5"/>
      <c r="U652" s="7">
        <v>122.17</v>
      </c>
      <c r="V652" s="5"/>
      <c r="W652" s="7">
        <f>ROUND(W651+U652,5)</f>
        <v>90163.66</v>
      </c>
    </row>
    <row r="653" spans="1:23" x14ac:dyDescent="0.25">
      <c r="A653" s="5"/>
      <c r="B653" s="5"/>
      <c r="C653" s="5"/>
      <c r="D653" s="5"/>
      <c r="E653" s="5"/>
      <c r="F653" s="5"/>
      <c r="G653" s="5"/>
      <c r="H653" s="5"/>
      <c r="I653" s="5" t="s">
        <v>27</v>
      </c>
      <c r="J653" s="5"/>
      <c r="K653" s="6">
        <v>44284</v>
      </c>
      <c r="L653" s="5"/>
      <c r="M653" s="5"/>
      <c r="N653" s="5"/>
      <c r="O653" s="5"/>
      <c r="P653" s="5"/>
      <c r="Q653" s="5" t="s">
        <v>27</v>
      </c>
      <c r="R653" s="5"/>
      <c r="S653" s="5" t="s">
        <v>319</v>
      </c>
      <c r="T653" s="5"/>
      <c r="U653" s="7">
        <v>302.48</v>
      </c>
      <c r="V653" s="5"/>
      <c r="W653" s="7">
        <f>ROUND(W652+U653,5)</f>
        <v>90466.14</v>
      </c>
    </row>
    <row r="654" spans="1:23" x14ac:dyDescent="0.25">
      <c r="A654" s="5"/>
      <c r="B654" s="5"/>
      <c r="C654" s="5"/>
      <c r="D654" s="5"/>
      <c r="E654" s="5"/>
      <c r="F654" s="5"/>
      <c r="G654" s="5"/>
      <c r="H654" s="5"/>
      <c r="I654" s="5" t="s">
        <v>27</v>
      </c>
      <c r="J654" s="5"/>
      <c r="K654" s="6">
        <v>44284</v>
      </c>
      <c r="L654" s="5"/>
      <c r="M654" s="5"/>
      <c r="N654" s="5"/>
      <c r="O654" s="5"/>
      <c r="P654" s="5"/>
      <c r="Q654" s="5" t="s">
        <v>27</v>
      </c>
      <c r="R654" s="5"/>
      <c r="S654" s="5" t="s">
        <v>319</v>
      </c>
      <c r="T654" s="5"/>
      <c r="U654" s="7">
        <v>78.25</v>
      </c>
      <c r="V654" s="5"/>
      <c r="W654" s="7">
        <f>ROUND(W653+U654,5)</f>
        <v>90544.39</v>
      </c>
    </row>
    <row r="655" spans="1:23" x14ac:dyDescent="0.25">
      <c r="A655" s="5"/>
      <c r="B655" s="5"/>
      <c r="C655" s="5"/>
      <c r="D655" s="5"/>
      <c r="E655" s="5"/>
      <c r="F655" s="5"/>
      <c r="G655" s="5"/>
      <c r="H655" s="5"/>
      <c r="I655" s="5" t="s">
        <v>27</v>
      </c>
      <c r="J655" s="5"/>
      <c r="K655" s="6">
        <v>44284</v>
      </c>
      <c r="L655" s="5"/>
      <c r="M655" s="5"/>
      <c r="N655" s="5"/>
      <c r="O655" s="5"/>
      <c r="P655" s="5"/>
      <c r="Q655" s="5" t="s">
        <v>27</v>
      </c>
      <c r="R655" s="5"/>
      <c r="S655" s="5" t="s">
        <v>320</v>
      </c>
      <c r="T655" s="5"/>
      <c r="U655" s="7">
        <v>1025</v>
      </c>
      <c r="V655" s="5"/>
      <c r="W655" s="7">
        <f>ROUND(W654+U655,5)</f>
        <v>91569.39</v>
      </c>
    </row>
    <row r="656" spans="1:23" x14ac:dyDescent="0.25">
      <c r="A656" s="5"/>
      <c r="B656" s="5"/>
      <c r="C656" s="5"/>
      <c r="D656" s="5"/>
      <c r="E656" s="5"/>
      <c r="F656" s="5"/>
      <c r="G656" s="5"/>
      <c r="H656" s="5"/>
      <c r="I656" s="5" t="s">
        <v>27</v>
      </c>
      <c r="J656" s="5"/>
      <c r="K656" s="6">
        <v>44284</v>
      </c>
      <c r="L656" s="5"/>
      <c r="M656" s="5"/>
      <c r="N656" s="5"/>
      <c r="O656" s="5"/>
      <c r="P656" s="5"/>
      <c r="Q656" s="5" t="s">
        <v>27</v>
      </c>
      <c r="R656" s="5"/>
      <c r="S656" s="5" t="s">
        <v>319</v>
      </c>
      <c r="T656" s="5"/>
      <c r="U656" s="7">
        <v>412.26</v>
      </c>
      <c r="V656" s="5"/>
      <c r="W656" s="7">
        <f>ROUND(W655+U656,5)</f>
        <v>91981.65</v>
      </c>
    </row>
    <row r="657" spans="1:23" x14ac:dyDescent="0.25">
      <c r="A657" s="5"/>
      <c r="B657" s="5"/>
      <c r="C657" s="5"/>
      <c r="D657" s="5"/>
      <c r="E657" s="5"/>
      <c r="F657" s="5"/>
      <c r="G657" s="5"/>
      <c r="H657" s="5"/>
      <c r="I657" s="5" t="s">
        <v>27</v>
      </c>
      <c r="J657" s="5"/>
      <c r="K657" s="6">
        <v>44284</v>
      </c>
      <c r="L657" s="5"/>
      <c r="M657" s="5"/>
      <c r="N657" s="5"/>
      <c r="O657" s="5"/>
      <c r="P657" s="5"/>
      <c r="Q657" s="5" t="s">
        <v>27</v>
      </c>
      <c r="R657" s="5"/>
      <c r="S657" s="5" t="s">
        <v>319</v>
      </c>
      <c r="T657" s="5"/>
      <c r="U657" s="7">
        <v>45.27</v>
      </c>
      <c r="V657" s="5"/>
      <c r="W657" s="7">
        <f>ROUND(W656+U657,5)</f>
        <v>92026.92</v>
      </c>
    </row>
    <row r="658" spans="1:23" x14ac:dyDescent="0.25">
      <c r="A658" s="5"/>
      <c r="B658" s="5"/>
      <c r="C658" s="5"/>
      <c r="D658" s="5"/>
      <c r="E658" s="5"/>
      <c r="F658" s="5"/>
      <c r="G658" s="5"/>
      <c r="H658" s="5"/>
      <c r="I658" s="5" t="s">
        <v>27</v>
      </c>
      <c r="J658" s="5"/>
      <c r="K658" s="6">
        <v>44284</v>
      </c>
      <c r="L658" s="5"/>
      <c r="M658" s="5"/>
      <c r="N658" s="5"/>
      <c r="O658" s="5"/>
      <c r="P658" s="5"/>
      <c r="Q658" s="5" t="s">
        <v>27</v>
      </c>
      <c r="R658" s="5"/>
      <c r="S658" s="5" t="s">
        <v>319</v>
      </c>
      <c r="T658" s="5"/>
      <c r="U658" s="7">
        <v>561.66999999999996</v>
      </c>
      <c r="V658" s="5"/>
      <c r="W658" s="7">
        <f>ROUND(W657+U658,5)</f>
        <v>92588.59</v>
      </c>
    </row>
    <row r="659" spans="1:23" x14ac:dyDescent="0.25">
      <c r="A659" s="5"/>
      <c r="B659" s="5"/>
      <c r="C659" s="5"/>
      <c r="D659" s="5"/>
      <c r="E659" s="5"/>
      <c r="F659" s="5"/>
      <c r="G659" s="5"/>
      <c r="H659" s="5"/>
      <c r="I659" s="5" t="s">
        <v>27</v>
      </c>
      <c r="J659" s="5"/>
      <c r="K659" s="6">
        <v>44284</v>
      </c>
      <c r="L659" s="5"/>
      <c r="M659" s="5"/>
      <c r="N659" s="5"/>
      <c r="O659" s="5"/>
      <c r="P659" s="5"/>
      <c r="Q659" s="5" t="s">
        <v>27</v>
      </c>
      <c r="R659" s="5"/>
      <c r="S659" s="5" t="s">
        <v>319</v>
      </c>
      <c r="T659" s="5"/>
      <c r="U659" s="7">
        <v>290.2</v>
      </c>
      <c r="V659" s="5"/>
      <c r="W659" s="7">
        <f>ROUND(W658+U659,5)</f>
        <v>92878.79</v>
      </c>
    </row>
    <row r="660" spans="1:23" x14ac:dyDescent="0.25">
      <c r="A660" s="5"/>
      <c r="B660" s="5"/>
      <c r="C660" s="5"/>
      <c r="D660" s="5"/>
      <c r="E660" s="5"/>
      <c r="F660" s="5"/>
      <c r="G660" s="5"/>
      <c r="H660" s="5"/>
      <c r="I660" s="5" t="s">
        <v>27</v>
      </c>
      <c r="J660" s="5"/>
      <c r="K660" s="6">
        <v>44284</v>
      </c>
      <c r="L660" s="5"/>
      <c r="M660" s="5"/>
      <c r="N660" s="5"/>
      <c r="O660" s="5"/>
      <c r="P660" s="5"/>
      <c r="Q660" s="5" t="s">
        <v>27</v>
      </c>
      <c r="R660" s="5"/>
      <c r="S660" s="5" t="s">
        <v>319</v>
      </c>
      <c r="T660" s="5"/>
      <c r="U660" s="7">
        <v>243.9</v>
      </c>
      <c r="V660" s="5"/>
      <c r="W660" s="7">
        <f>ROUND(W659+U660,5)</f>
        <v>93122.69</v>
      </c>
    </row>
    <row r="661" spans="1:23" x14ac:dyDescent="0.25">
      <c r="A661" s="5"/>
      <c r="B661" s="5"/>
      <c r="C661" s="5"/>
      <c r="D661" s="5"/>
      <c r="E661" s="5"/>
      <c r="F661" s="5"/>
      <c r="G661" s="5"/>
      <c r="H661" s="5"/>
      <c r="I661" s="5" t="s">
        <v>27</v>
      </c>
      <c r="J661" s="5"/>
      <c r="K661" s="6">
        <v>44284</v>
      </c>
      <c r="L661" s="5"/>
      <c r="M661" s="5"/>
      <c r="N661" s="5"/>
      <c r="O661" s="5"/>
      <c r="P661" s="5"/>
      <c r="Q661" s="5" t="s">
        <v>27</v>
      </c>
      <c r="R661" s="5"/>
      <c r="S661" s="5" t="s">
        <v>319</v>
      </c>
      <c r="T661" s="5"/>
      <c r="U661" s="7">
        <v>1594.89</v>
      </c>
      <c r="V661" s="5"/>
      <c r="W661" s="7">
        <f>ROUND(W660+U661,5)</f>
        <v>94717.58</v>
      </c>
    </row>
    <row r="662" spans="1:23" x14ac:dyDescent="0.25">
      <c r="A662" s="5"/>
      <c r="B662" s="5"/>
      <c r="C662" s="5"/>
      <c r="D662" s="5"/>
      <c r="E662" s="5"/>
      <c r="F662" s="5"/>
      <c r="G662" s="5"/>
      <c r="H662" s="5"/>
      <c r="I662" s="5" t="s">
        <v>28</v>
      </c>
      <c r="J662" s="5"/>
      <c r="K662" s="6">
        <v>44286</v>
      </c>
      <c r="L662" s="5"/>
      <c r="M662" s="5" t="s">
        <v>368</v>
      </c>
      <c r="N662" s="5"/>
      <c r="O662" s="5" t="s">
        <v>172</v>
      </c>
      <c r="P662" s="5"/>
      <c r="Q662" s="5" t="s">
        <v>511</v>
      </c>
      <c r="R662" s="5"/>
      <c r="S662" s="5" t="s">
        <v>318</v>
      </c>
      <c r="T662" s="5"/>
      <c r="U662" s="7">
        <v>-516.26</v>
      </c>
      <c r="V662" s="5"/>
      <c r="W662" s="7">
        <f>ROUND(W661+U662,5)</f>
        <v>94201.32</v>
      </c>
    </row>
    <row r="663" spans="1:23" x14ac:dyDescent="0.25">
      <c r="A663" s="5"/>
      <c r="B663" s="5"/>
      <c r="C663" s="5"/>
      <c r="D663" s="5"/>
      <c r="E663" s="5"/>
      <c r="F663" s="5"/>
      <c r="G663" s="5"/>
      <c r="H663" s="5"/>
      <c r="I663" s="5" t="s">
        <v>28</v>
      </c>
      <c r="J663" s="5"/>
      <c r="K663" s="6">
        <v>44286</v>
      </c>
      <c r="L663" s="5"/>
      <c r="M663" s="5" t="s">
        <v>369</v>
      </c>
      <c r="N663" s="5"/>
      <c r="O663" s="5" t="s">
        <v>491</v>
      </c>
      <c r="P663" s="5"/>
      <c r="Q663" s="5" t="s">
        <v>512</v>
      </c>
      <c r="R663" s="5"/>
      <c r="S663" s="5" t="s">
        <v>318</v>
      </c>
      <c r="T663" s="5"/>
      <c r="U663" s="7">
        <v>-300</v>
      </c>
      <c r="V663" s="5"/>
      <c r="W663" s="7">
        <f>ROUND(W662+U663,5)</f>
        <v>93901.32</v>
      </c>
    </row>
    <row r="664" spans="1:23" x14ac:dyDescent="0.25">
      <c r="A664" s="5"/>
      <c r="B664" s="5"/>
      <c r="C664" s="5"/>
      <c r="D664" s="5"/>
      <c r="E664" s="5"/>
      <c r="F664" s="5"/>
      <c r="G664" s="5"/>
      <c r="H664" s="5"/>
      <c r="I664" s="5" t="s">
        <v>28</v>
      </c>
      <c r="J664" s="5"/>
      <c r="K664" s="6">
        <v>44286</v>
      </c>
      <c r="L664" s="5"/>
      <c r="M664" s="5" t="s">
        <v>370</v>
      </c>
      <c r="N664" s="5"/>
      <c r="O664" s="5" t="s">
        <v>162</v>
      </c>
      <c r="P664" s="5"/>
      <c r="Q664" s="5" t="s">
        <v>513</v>
      </c>
      <c r="R664" s="5"/>
      <c r="S664" s="5" t="s">
        <v>318</v>
      </c>
      <c r="T664" s="5"/>
      <c r="U664" s="7">
        <v>-961.64</v>
      </c>
      <c r="V664" s="5"/>
      <c r="W664" s="7">
        <f>ROUND(W663+U664,5)</f>
        <v>92939.68</v>
      </c>
    </row>
    <row r="665" spans="1:23" x14ac:dyDescent="0.25">
      <c r="A665" s="5"/>
      <c r="B665" s="5"/>
      <c r="C665" s="5"/>
      <c r="D665" s="5"/>
      <c r="E665" s="5"/>
      <c r="F665" s="5"/>
      <c r="G665" s="5"/>
      <c r="H665" s="5"/>
      <c r="I665" s="5" t="s">
        <v>28</v>
      </c>
      <c r="J665" s="5"/>
      <c r="K665" s="6">
        <v>44286</v>
      </c>
      <c r="L665" s="5"/>
      <c r="M665" s="5" t="s">
        <v>371</v>
      </c>
      <c r="N665" s="5"/>
      <c r="O665" s="5" t="s">
        <v>163</v>
      </c>
      <c r="P665" s="5"/>
      <c r="Q665" s="5" t="s">
        <v>277</v>
      </c>
      <c r="R665" s="5"/>
      <c r="S665" s="5" t="s">
        <v>318</v>
      </c>
      <c r="T665" s="5"/>
      <c r="U665" s="7">
        <v>-207.69</v>
      </c>
      <c r="V665" s="5"/>
      <c r="W665" s="7">
        <f>ROUND(W664+U665,5)</f>
        <v>92731.99</v>
      </c>
    </row>
    <row r="666" spans="1:23" x14ac:dyDescent="0.25">
      <c r="A666" s="5"/>
      <c r="B666" s="5"/>
      <c r="C666" s="5"/>
      <c r="D666" s="5"/>
      <c r="E666" s="5"/>
      <c r="F666" s="5"/>
      <c r="G666" s="5"/>
      <c r="H666" s="5"/>
      <c r="I666" s="5" t="s">
        <v>28</v>
      </c>
      <c r="J666" s="5"/>
      <c r="K666" s="6">
        <v>44286</v>
      </c>
      <c r="L666" s="5"/>
      <c r="M666" s="5" t="s">
        <v>372</v>
      </c>
      <c r="N666" s="5"/>
      <c r="O666" s="5" t="s">
        <v>164</v>
      </c>
      <c r="P666" s="5"/>
      <c r="Q666" s="5"/>
      <c r="R666" s="5"/>
      <c r="S666" s="5" t="s">
        <v>318</v>
      </c>
      <c r="T666" s="5"/>
      <c r="U666" s="7">
        <v>-1530.22</v>
      </c>
      <c r="V666" s="5"/>
      <c r="W666" s="7">
        <f>ROUND(W665+U666,5)</f>
        <v>91201.77</v>
      </c>
    </row>
    <row r="667" spans="1:23" x14ac:dyDescent="0.25">
      <c r="A667" s="5"/>
      <c r="B667" s="5"/>
      <c r="C667" s="5"/>
      <c r="D667" s="5"/>
      <c r="E667" s="5"/>
      <c r="F667" s="5"/>
      <c r="G667" s="5"/>
      <c r="H667" s="5"/>
      <c r="I667" s="5" t="s">
        <v>28</v>
      </c>
      <c r="J667" s="5"/>
      <c r="K667" s="6">
        <v>44286</v>
      </c>
      <c r="L667" s="5"/>
      <c r="M667" s="5" t="s">
        <v>373</v>
      </c>
      <c r="N667" s="5"/>
      <c r="O667" s="5" t="s">
        <v>167</v>
      </c>
      <c r="P667" s="5"/>
      <c r="Q667" s="5" t="s">
        <v>513</v>
      </c>
      <c r="R667" s="5"/>
      <c r="S667" s="5" t="s">
        <v>318</v>
      </c>
      <c r="T667" s="5"/>
      <c r="U667" s="7">
        <v>-323.02</v>
      </c>
      <c r="V667" s="5"/>
      <c r="W667" s="7">
        <f>ROUND(W666+U667,5)</f>
        <v>90878.75</v>
      </c>
    </row>
    <row r="668" spans="1:23" x14ac:dyDescent="0.25">
      <c r="A668" s="5"/>
      <c r="B668" s="5"/>
      <c r="C668" s="5"/>
      <c r="D668" s="5"/>
      <c r="E668" s="5"/>
      <c r="F668" s="5"/>
      <c r="G668" s="5"/>
      <c r="H668" s="5"/>
      <c r="I668" s="5" t="s">
        <v>28</v>
      </c>
      <c r="J668" s="5"/>
      <c r="K668" s="6">
        <v>44286</v>
      </c>
      <c r="L668" s="5"/>
      <c r="M668" s="5" t="s">
        <v>374</v>
      </c>
      <c r="N668" s="5"/>
      <c r="O668" s="5" t="s">
        <v>169</v>
      </c>
      <c r="P668" s="5"/>
      <c r="Q668" s="5" t="s">
        <v>513</v>
      </c>
      <c r="R668" s="5"/>
      <c r="S668" s="5" t="s">
        <v>318</v>
      </c>
      <c r="T668" s="5"/>
      <c r="U668" s="7">
        <v>-390.7</v>
      </c>
      <c r="V668" s="5"/>
      <c r="W668" s="7">
        <f>ROUND(W667+U668,5)</f>
        <v>90488.05</v>
      </c>
    </row>
    <row r="669" spans="1:23" x14ac:dyDescent="0.25">
      <c r="A669" s="5"/>
      <c r="B669" s="5"/>
      <c r="C669" s="5"/>
      <c r="D669" s="5"/>
      <c r="E669" s="5"/>
      <c r="F669" s="5"/>
      <c r="G669" s="5"/>
      <c r="H669" s="5"/>
      <c r="I669" s="5" t="s">
        <v>28</v>
      </c>
      <c r="J669" s="5"/>
      <c r="K669" s="6">
        <v>44286</v>
      </c>
      <c r="L669" s="5"/>
      <c r="M669" s="5" t="s">
        <v>375</v>
      </c>
      <c r="N669" s="5"/>
      <c r="O669" s="5" t="s">
        <v>170</v>
      </c>
      <c r="P669" s="5"/>
      <c r="Q669" s="5" t="s">
        <v>513</v>
      </c>
      <c r="R669" s="5"/>
      <c r="S669" s="5" t="s">
        <v>318</v>
      </c>
      <c r="T669" s="5"/>
      <c r="U669" s="7">
        <v>-979.86</v>
      </c>
      <c r="V669" s="5"/>
      <c r="W669" s="7">
        <f>ROUND(W668+U669,5)</f>
        <v>89508.19</v>
      </c>
    </row>
    <row r="670" spans="1:23" x14ac:dyDescent="0.25">
      <c r="A670" s="5"/>
      <c r="B670" s="5"/>
      <c r="C670" s="5"/>
      <c r="D670" s="5"/>
      <c r="E670" s="5"/>
      <c r="F670" s="5"/>
      <c r="G670" s="5"/>
      <c r="H670" s="5"/>
      <c r="I670" s="5" t="s">
        <v>28</v>
      </c>
      <c r="J670" s="5"/>
      <c r="K670" s="6">
        <v>44286</v>
      </c>
      <c r="L670" s="5"/>
      <c r="M670" s="5" t="s">
        <v>376</v>
      </c>
      <c r="N670" s="5"/>
      <c r="O670" s="5" t="s">
        <v>163</v>
      </c>
      <c r="P670" s="5"/>
      <c r="Q670" s="5" t="s">
        <v>277</v>
      </c>
      <c r="R670" s="5"/>
      <c r="S670" s="5" t="s">
        <v>318</v>
      </c>
      <c r="T670" s="5"/>
      <c r="U670" s="7">
        <v>-103.99</v>
      </c>
      <c r="V670" s="5"/>
      <c r="W670" s="7">
        <f>ROUND(W669+U670,5)</f>
        <v>89404.2</v>
      </c>
    </row>
    <row r="671" spans="1:23" x14ac:dyDescent="0.25">
      <c r="A671" s="5"/>
      <c r="B671" s="5"/>
      <c r="C671" s="5"/>
      <c r="D671" s="5"/>
      <c r="E671" s="5"/>
      <c r="F671" s="5"/>
      <c r="G671" s="5"/>
      <c r="H671" s="5"/>
      <c r="I671" s="5" t="s">
        <v>27</v>
      </c>
      <c r="J671" s="5"/>
      <c r="K671" s="6">
        <v>44287</v>
      </c>
      <c r="L671" s="5"/>
      <c r="M671" s="5"/>
      <c r="N671" s="5"/>
      <c r="O671" s="5"/>
      <c r="P671" s="5"/>
      <c r="Q671" s="5" t="s">
        <v>27</v>
      </c>
      <c r="R671" s="5"/>
      <c r="S671" s="5" t="s">
        <v>320</v>
      </c>
      <c r="T671" s="5"/>
      <c r="U671" s="7">
        <v>1025</v>
      </c>
      <c r="V671" s="5"/>
      <c r="W671" s="7">
        <f>ROUND(W670+U671,5)</f>
        <v>90429.2</v>
      </c>
    </row>
    <row r="672" spans="1:23" x14ac:dyDescent="0.25">
      <c r="A672" s="5"/>
      <c r="B672" s="5"/>
      <c r="C672" s="5"/>
      <c r="D672" s="5"/>
      <c r="E672" s="5"/>
      <c r="F672" s="5"/>
      <c r="G672" s="5"/>
      <c r="H672" s="5"/>
      <c r="I672" s="5" t="s">
        <v>27</v>
      </c>
      <c r="J672" s="5"/>
      <c r="K672" s="6">
        <v>44287</v>
      </c>
      <c r="L672" s="5"/>
      <c r="M672" s="5"/>
      <c r="N672" s="5"/>
      <c r="O672" s="5"/>
      <c r="P672" s="5"/>
      <c r="Q672" s="5" t="s">
        <v>27</v>
      </c>
      <c r="R672" s="5"/>
      <c r="S672" s="5" t="s">
        <v>319</v>
      </c>
      <c r="T672" s="5"/>
      <c r="U672" s="7">
        <v>61.08</v>
      </c>
      <c r="V672" s="5"/>
      <c r="W672" s="7">
        <f>ROUND(W671+U672,5)</f>
        <v>90490.28</v>
      </c>
    </row>
    <row r="673" spans="1:23" x14ac:dyDescent="0.25">
      <c r="A673" s="5"/>
      <c r="B673" s="5"/>
      <c r="C673" s="5"/>
      <c r="D673" s="5"/>
      <c r="E673" s="5"/>
      <c r="F673" s="5"/>
      <c r="G673" s="5"/>
      <c r="H673" s="5"/>
      <c r="I673" s="5" t="s">
        <v>27</v>
      </c>
      <c r="J673" s="5"/>
      <c r="K673" s="6">
        <v>44287</v>
      </c>
      <c r="L673" s="5"/>
      <c r="M673" s="5"/>
      <c r="N673" s="5"/>
      <c r="O673" s="5"/>
      <c r="P673" s="5"/>
      <c r="Q673" s="5" t="s">
        <v>27</v>
      </c>
      <c r="R673" s="5"/>
      <c r="S673" s="5" t="s">
        <v>319</v>
      </c>
      <c r="T673" s="5"/>
      <c r="U673" s="7">
        <v>45.81</v>
      </c>
      <c r="V673" s="5"/>
      <c r="W673" s="7">
        <f>ROUND(W672+U673,5)</f>
        <v>90536.09</v>
      </c>
    </row>
    <row r="674" spans="1:23" x14ac:dyDescent="0.25">
      <c r="A674" s="5"/>
      <c r="B674" s="5"/>
      <c r="C674" s="5"/>
      <c r="D674" s="5"/>
      <c r="E674" s="5"/>
      <c r="F674" s="5"/>
      <c r="G674" s="5"/>
      <c r="H674" s="5"/>
      <c r="I674" s="5" t="s">
        <v>27</v>
      </c>
      <c r="J674" s="5"/>
      <c r="K674" s="6">
        <v>44288</v>
      </c>
      <c r="L674" s="5"/>
      <c r="M674" s="5"/>
      <c r="N674" s="5"/>
      <c r="O674" s="5"/>
      <c r="P674" s="5"/>
      <c r="Q674" s="5" t="s">
        <v>27</v>
      </c>
      <c r="R674" s="5"/>
      <c r="S674" s="5" t="s">
        <v>319</v>
      </c>
      <c r="T674" s="5"/>
      <c r="U674" s="7">
        <v>658.03</v>
      </c>
      <c r="V674" s="5"/>
      <c r="W674" s="7">
        <f>ROUND(W673+U674,5)</f>
        <v>91194.12</v>
      </c>
    </row>
    <row r="675" spans="1:23" x14ac:dyDescent="0.25">
      <c r="A675" s="5"/>
      <c r="B675" s="5"/>
      <c r="C675" s="5"/>
      <c r="D675" s="5"/>
      <c r="E675" s="5"/>
      <c r="F675" s="5"/>
      <c r="G675" s="5"/>
      <c r="H675" s="5"/>
      <c r="I675" s="5" t="s">
        <v>27</v>
      </c>
      <c r="J675" s="5"/>
      <c r="K675" s="6">
        <v>44288</v>
      </c>
      <c r="L675" s="5"/>
      <c r="M675" s="5"/>
      <c r="N675" s="5"/>
      <c r="O675" s="5"/>
      <c r="P675" s="5"/>
      <c r="Q675" s="5" t="s">
        <v>27</v>
      </c>
      <c r="R675" s="5"/>
      <c r="S675" s="5" t="s">
        <v>319</v>
      </c>
      <c r="T675" s="5"/>
      <c r="U675" s="7">
        <v>442.84</v>
      </c>
      <c r="V675" s="5"/>
      <c r="W675" s="7">
        <f>ROUND(W674+U675,5)</f>
        <v>91636.96</v>
      </c>
    </row>
    <row r="676" spans="1:23" x14ac:dyDescent="0.25">
      <c r="A676" s="5"/>
      <c r="B676" s="5"/>
      <c r="C676" s="5"/>
      <c r="D676" s="5"/>
      <c r="E676" s="5"/>
      <c r="F676" s="5"/>
      <c r="G676" s="5"/>
      <c r="H676" s="5"/>
      <c r="I676" s="5" t="s">
        <v>27</v>
      </c>
      <c r="J676" s="5"/>
      <c r="K676" s="6">
        <v>44288</v>
      </c>
      <c r="L676" s="5"/>
      <c r="M676" s="5"/>
      <c r="N676" s="5"/>
      <c r="O676" s="5"/>
      <c r="P676" s="5"/>
      <c r="Q676" s="5" t="s">
        <v>27</v>
      </c>
      <c r="R676" s="5"/>
      <c r="S676" s="5" t="s">
        <v>319</v>
      </c>
      <c r="T676" s="5"/>
      <c r="U676" s="7">
        <v>274.89</v>
      </c>
      <c r="V676" s="5"/>
      <c r="W676" s="7">
        <f>ROUND(W675+U676,5)</f>
        <v>91911.85</v>
      </c>
    </row>
    <row r="677" spans="1:23" x14ac:dyDescent="0.25">
      <c r="A677" s="5"/>
      <c r="B677" s="5"/>
      <c r="C677" s="5"/>
      <c r="D677" s="5"/>
      <c r="E677" s="5"/>
      <c r="F677" s="5"/>
      <c r="G677" s="5"/>
      <c r="H677" s="5"/>
      <c r="I677" s="5" t="s">
        <v>27</v>
      </c>
      <c r="J677" s="5"/>
      <c r="K677" s="6">
        <v>44288</v>
      </c>
      <c r="L677" s="5"/>
      <c r="M677" s="5"/>
      <c r="N677" s="5"/>
      <c r="O677" s="5"/>
      <c r="P677" s="5"/>
      <c r="Q677" s="5" t="s">
        <v>27</v>
      </c>
      <c r="R677" s="5"/>
      <c r="S677" s="5" t="s">
        <v>319</v>
      </c>
      <c r="T677" s="5"/>
      <c r="U677" s="7">
        <v>137.44999999999999</v>
      </c>
      <c r="V677" s="5"/>
      <c r="W677" s="7">
        <f>ROUND(W676+U677,5)</f>
        <v>92049.3</v>
      </c>
    </row>
    <row r="678" spans="1:23" x14ac:dyDescent="0.25">
      <c r="A678" s="5"/>
      <c r="B678" s="5"/>
      <c r="C678" s="5"/>
      <c r="D678" s="5"/>
      <c r="E678" s="5"/>
      <c r="F678" s="5"/>
      <c r="G678" s="5"/>
      <c r="H678" s="5"/>
      <c r="I678" s="5" t="s">
        <v>27</v>
      </c>
      <c r="J678" s="5"/>
      <c r="K678" s="6">
        <v>44289</v>
      </c>
      <c r="L678" s="5"/>
      <c r="M678" s="5"/>
      <c r="N678" s="5"/>
      <c r="O678" s="5"/>
      <c r="P678" s="5"/>
      <c r="Q678" s="5" t="s">
        <v>216</v>
      </c>
      <c r="R678" s="5"/>
      <c r="S678" s="5" t="s">
        <v>317</v>
      </c>
      <c r="T678" s="5"/>
      <c r="U678" s="7">
        <v>4.45</v>
      </c>
      <c r="V678" s="5"/>
      <c r="W678" s="7">
        <f>ROUND(W677+U678,5)</f>
        <v>92053.75</v>
      </c>
    </row>
    <row r="679" spans="1:23" x14ac:dyDescent="0.25">
      <c r="A679" s="5"/>
      <c r="B679" s="5"/>
      <c r="C679" s="5"/>
      <c r="D679" s="5"/>
      <c r="E679" s="5"/>
      <c r="F679" s="5"/>
      <c r="G679" s="5"/>
      <c r="H679" s="5"/>
      <c r="I679" s="5" t="s">
        <v>27</v>
      </c>
      <c r="J679" s="5"/>
      <c r="K679" s="6">
        <v>44291</v>
      </c>
      <c r="L679" s="5"/>
      <c r="M679" s="5"/>
      <c r="N679" s="5"/>
      <c r="O679" s="5"/>
      <c r="P679" s="5"/>
      <c r="Q679" s="5" t="s">
        <v>27</v>
      </c>
      <c r="R679" s="5"/>
      <c r="S679" s="5" t="s">
        <v>319</v>
      </c>
      <c r="T679" s="5"/>
      <c r="U679" s="7">
        <v>1960.6</v>
      </c>
      <c r="V679" s="5"/>
      <c r="W679" s="7">
        <f>ROUND(W678+U679,5)</f>
        <v>94014.35</v>
      </c>
    </row>
    <row r="680" spans="1:23" x14ac:dyDescent="0.25">
      <c r="A680" s="5"/>
      <c r="B680" s="5"/>
      <c r="C680" s="5"/>
      <c r="D680" s="5"/>
      <c r="E680" s="5"/>
      <c r="F680" s="5"/>
      <c r="G680" s="5"/>
      <c r="H680" s="5"/>
      <c r="I680" s="5" t="s">
        <v>27</v>
      </c>
      <c r="J680" s="5"/>
      <c r="K680" s="6">
        <v>44291</v>
      </c>
      <c r="L680" s="5"/>
      <c r="M680" s="5"/>
      <c r="N680" s="5"/>
      <c r="O680" s="5"/>
      <c r="P680" s="5"/>
      <c r="Q680" s="5" t="s">
        <v>27</v>
      </c>
      <c r="R680" s="5"/>
      <c r="S680" s="5" t="s">
        <v>319</v>
      </c>
      <c r="T680" s="5"/>
      <c r="U680" s="7">
        <v>962.24</v>
      </c>
      <c r="V680" s="5"/>
      <c r="W680" s="7">
        <f>ROUND(W679+U680,5)</f>
        <v>94976.59</v>
      </c>
    </row>
    <row r="681" spans="1:23" x14ac:dyDescent="0.25">
      <c r="A681" s="5"/>
      <c r="B681" s="5"/>
      <c r="C681" s="5"/>
      <c r="D681" s="5"/>
      <c r="E681" s="5"/>
      <c r="F681" s="5"/>
      <c r="G681" s="5"/>
      <c r="H681" s="5"/>
      <c r="I681" s="5" t="s">
        <v>27</v>
      </c>
      <c r="J681" s="5"/>
      <c r="K681" s="6">
        <v>44291</v>
      </c>
      <c r="L681" s="5"/>
      <c r="M681" s="5"/>
      <c r="N681" s="5"/>
      <c r="O681" s="5"/>
      <c r="P681" s="5"/>
      <c r="Q681" s="5" t="s">
        <v>27</v>
      </c>
      <c r="R681" s="5"/>
      <c r="S681" s="5" t="s">
        <v>319</v>
      </c>
      <c r="T681" s="5"/>
      <c r="U681" s="7">
        <v>328.11</v>
      </c>
      <c r="V681" s="5"/>
      <c r="W681" s="7">
        <f>ROUND(W680+U681,5)</f>
        <v>95304.7</v>
      </c>
    </row>
    <row r="682" spans="1:23" x14ac:dyDescent="0.25">
      <c r="A682" s="5"/>
      <c r="B682" s="5"/>
      <c r="C682" s="5"/>
      <c r="D682" s="5"/>
      <c r="E682" s="5"/>
      <c r="F682" s="5"/>
      <c r="G682" s="5"/>
      <c r="H682" s="5"/>
      <c r="I682" s="5" t="s">
        <v>28</v>
      </c>
      <c r="J682" s="5"/>
      <c r="K682" s="6">
        <v>44291</v>
      </c>
      <c r="L682" s="5"/>
      <c r="M682" s="5" t="s">
        <v>34</v>
      </c>
      <c r="N682" s="5"/>
      <c r="O682" s="5" t="s">
        <v>208</v>
      </c>
      <c r="P682" s="5"/>
      <c r="Q682" s="5" t="s">
        <v>514</v>
      </c>
      <c r="R682" s="5"/>
      <c r="S682" s="5" t="s">
        <v>318</v>
      </c>
      <c r="T682" s="5"/>
      <c r="U682" s="7">
        <v>-4668.0600000000004</v>
      </c>
      <c r="V682" s="5"/>
      <c r="W682" s="7">
        <f>ROUND(W681+U682,5)</f>
        <v>90636.64</v>
      </c>
    </row>
    <row r="683" spans="1:23" x14ac:dyDescent="0.25">
      <c r="A683" s="5"/>
      <c r="B683" s="5"/>
      <c r="C683" s="5"/>
      <c r="D683" s="5"/>
      <c r="E683" s="5"/>
      <c r="F683" s="5"/>
      <c r="G683" s="5"/>
      <c r="H683" s="5"/>
      <c r="I683" s="5" t="s">
        <v>28</v>
      </c>
      <c r="J683" s="5"/>
      <c r="K683" s="6">
        <v>44291</v>
      </c>
      <c r="L683" s="5"/>
      <c r="M683" s="5" t="s">
        <v>377</v>
      </c>
      <c r="N683" s="5"/>
      <c r="O683" s="5" t="s">
        <v>161</v>
      </c>
      <c r="P683" s="5"/>
      <c r="Q683" s="5" t="s">
        <v>275</v>
      </c>
      <c r="R683" s="5"/>
      <c r="S683" s="5" t="s">
        <v>318</v>
      </c>
      <c r="T683" s="5"/>
      <c r="U683" s="7">
        <v>-170.85</v>
      </c>
      <c r="V683" s="5"/>
      <c r="W683" s="7">
        <f>ROUND(W682+U683,5)</f>
        <v>90465.79</v>
      </c>
    </row>
    <row r="684" spans="1:23" x14ac:dyDescent="0.25">
      <c r="A684" s="5"/>
      <c r="B684" s="5"/>
      <c r="C684" s="5"/>
      <c r="D684" s="5"/>
      <c r="E684" s="5"/>
      <c r="F684" s="5"/>
      <c r="G684" s="5"/>
      <c r="H684" s="5"/>
      <c r="I684" s="5" t="s">
        <v>27</v>
      </c>
      <c r="J684" s="5"/>
      <c r="K684" s="6">
        <v>44292</v>
      </c>
      <c r="L684" s="5"/>
      <c r="M684" s="5"/>
      <c r="N684" s="5"/>
      <c r="O684" s="5"/>
      <c r="P684" s="5"/>
      <c r="Q684" s="5" t="s">
        <v>27</v>
      </c>
      <c r="R684" s="5"/>
      <c r="S684" s="5" t="s">
        <v>319</v>
      </c>
      <c r="T684" s="5"/>
      <c r="U684" s="7">
        <v>3033.37</v>
      </c>
      <c r="V684" s="5"/>
      <c r="W684" s="7">
        <f>ROUND(W683+U684,5)</f>
        <v>93499.16</v>
      </c>
    </row>
    <row r="685" spans="1:23" x14ac:dyDescent="0.25">
      <c r="A685" s="5"/>
      <c r="B685" s="5"/>
      <c r="C685" s="5"/>
      <c r="D685" s="5"/>
      <c r="E685" s="5"/>
      <c r="F685" s="5"/>
      <c r="G685" s="5"/>
      <c r="H685" s="5"/>
      <c r="I685" s="5" t="s">
        <v>27</v>
      </c>
      <c r="J685" s="5"/>
      <c r="K685" s="6">
        <v>44292</v>
      </c>
      <c r="L685" s="5"/>
      <c r="M685" s="5"/>
      <c r="N685" s="5"/>
      <c r="O685" s="5"/>
      <c r="P685" s="5"/>
      <c r="Q685" s="5" t="s">
        <v>27</v>
      </c>
      <c r="R685" s="5"/>
      <c r="S685" s="5" t="s">
        <v>319</v>
      </c>
      <c r="T685" s="5"/>
      <c r="U685" s="7">
        <v>2295.09</v>
      </c>
      <c r="V685" s="5"/>
      <c r="W685" s="7">
        <f>ROUND(W684+U685,5)</f>
        <v>95794.25</v>
      </c>
    </row>
    <row r="686" spans="1:23" x14ac:dyDescent="0.25">
      <c r="A686" s="5"/>
      <c r="B686" s="5"/>
      <c r="C686" s="5"/>
      <c r="D686" s="5"/>
      <c r="E686" s="5"/>
      <c r="F686" s="5"/>
      <c r="G686" s="5"/>
      <c r="H686" s="5"/>
      <c r="I686" s="5" t="s">
        <v>27</v>
      </c>
      <c r="J686" s="5"/>
      <c r="K686" s="6">
        <v>44292</v>
      </c>
      <c r="L686" s="5"/>
      <c r="M686" s="5"/>
      <c r="N686" s="5"/>
      <c r="O686" s="5"/>
      <c r="P686" s="5"/>
      <c r="Q686" s="5" t="s">
        <v>27</v>
      </c>
      <c r="R686" s="5"/>
      <c r="S686" s="5" t="s">
        <v>319</v>
      </c>
      <c r="T686" s="5"/>
      <c r="U686" s="7">
        <v>1980.28</v>
      </c>
      <c r="V686" s="5"/>
      <c r="W686" s="7">
        <f>ROUND(W685+U686,5)</f>
        <v>97774.53</v>
      </c>
    </row>
    <row r="687" spans="1:23" x14ac:dyDescent="0.25">
      <c r="A687" s="5"/>
      <c r="B687" s="5"/>
      <c r="C687" s="5"/>
      <c r="D687" s="5"/>
      <c r="E687" s="5"/>
      <c r="F687" s="5"/>
      <c r="G687" s="5"/>
      <c r="H687" s="5"/>
      <c r="I687" s="5" t="s">
        <v>27</v>
      </c>
      <c r="J687" s="5"/>
      <c r="K687" s="6">
        <v>44292</v>
      </c>
      <c r="L687" s="5"/>
      <c r="M687" s="5"/>
      <c r="N687" s="5"/>
      <c r="O687" s="5"/>
      <c r="P687" s="5"/>
      <c r="Q687" s="5" t="s">
        <v>27</v>
      </c>
      <c r="R687" s="5"/>
      <c r="S687" s="5" t="s">
        <v>319</v>
      </c>
      <c r="T687" s="5"/>
      <c r="U687" s="7">
        <v>1603.35</v>
      </c>
      <c r="V687" s="5"/>
      <c r="W687" s="7">
        <f>ROUND(W686+U687,5)</f>
        <v>99377.88</v>
      </c>
    </row>
    <row r="688" spans="1:23" x14ac:dyDescent="0.25">
      <c r="A688" s="5"/>
      <c r="B688" s="5"/>
      <c r="C688" s="5"/>
      <c r="D688" s="5"/>
      <c r="E688" s="5"/>
      <c r="F688" s="5"/>
      <c r="G688" s="5"/>
      <c r="H688" s="5"/>
      <c r="I688" s="5" t="s">
        <v>27</v>
      </c>
      <c r="J688" s="5"/>
      <c r="K688" s="6">
        <v>44292</v>
      </c>
      <c r="L688" s="5"/>
      <c r="M688" s="5"/>
      <c r="N688" s="5"/>
      <c r="O688" s="5"/>
      <c r="P688" s="5"/>
      <c r="Q688" s="5" t="s">
        <v>27</v>
      </c>
      <c r="R688" s="5"/>
      <c r="S688" s="5" t="s">
        <v>319</v>
      </c>
      <c r="T688" s="5"/>
      <c r="U688" s="7">
        <v>1534.92</v>
      </c>
      <c r="V688" s="5"/>
      <c r="W688" s="7">
        <f>ROUND(W687+U688,5)</f>
        <v>100912.8</v>
      </c>
    </row>
    <row r="689" spans="1:23" x14ac:dyDescent="0.25">
      <c r="A689" s="5"/>
      <c r="B689" s="5"/>
      <c r="C689" s="5"/>
      <c r="D689" s="5"/>
      <c r="E689" s="5"/>
      <c r="F689" s="5"/>
      <c r="G689" s="5"/>
      <c r="H689" s="5"/>
      <c r="I689" s="5" t="s">
        <v>27</v>
      </c>
      <c r="J689" s="5"/>
      <c r="K689" s="6">
        <v>44292</v>
      </c>
      <c r="L689" s="5"/>
      <c r="M689" s="5"/>
      <c r="N689" s="5"/>
      <c r="O689" s="5"/>
      <c r="P689" s="5"/>
      <c r="Q689" s="5" t="s">
        <v>27</v>
      </c>
      <c r="R689" s="5"/>
      <c r="S689" s="5" t="s">
        <v>319</v>
      </c>
      <c r="T689" s="5"/>
      <c r="U689" s="7">
        <v>635.27</v>
      </c>
      <c r="V689" s="5"/>
      <c r="W689" s="7">
        <f>ROUND(W688+U689,5)</f>
        <v>101548.07</v>
      </c>
    </row>
    <row r="690" spans="1:23" x14ac:dyDescent="0.25">
      <c r="A690" s="5"/>
      <c r="B690" s="5"/>
      <c r="C690" s="5"/>
      <c r="D690" s="5"/>
      <c r="E690" s="5"/>
      <c r="F690" s="5"/>
      <c r="G690" s="5"/>
      <c r="H690" s="5"/>
      <c r="I690" s="5" t="s">
        <v>27</v>
      </c>
      <c r="J690" s="5"/>
      <c r="K690" s="6">
        <v>44292</v>
      </c>
      <c r="L690" s="5"/>
      <c r="M690" s="5"/>
      <c r="N690" s="5"/>
      <c r="O690" s="5"/>
      <c r="P690" s="5"/>
      <c r="Q690" s="5" t="s">
        <v>27</v>
      </c>
      <c r="R690" s="5"/>
      <c r="S690" s="5" t="s">
        <v>319</v>
      </c>
      <c r="T690" s="5"/>
      <c r="U690" s="7">
        <v>521.54999999999995</v>
      </c>
      <c r="V690" s="5"/>
      <c r="W690" s="7">
        <f>ROUND(W689+U690,5)</f>
        <v>102069.62</v>
      </c>
    </row>
    <row r="691" spans="1:23" x14ac:dyDescent="0.25">
      <c r="A691" s="5"/>
      <c r="B691" s="5"/>
      <c r="C691" s="5"/>
      <c r="D691" s="5"/>
      <c r="E691" s="5"/>
      <c r="F691" s="5"/>
      <c r="G691" s="5"/>
      <c r="H691" s="5"/>
      <c r="I691" s="5" t="s">
        <v>27</v>
      </c>
      <c r="J691" s="5"/>
      <c r="K691" s="6">
        <v>44292</v>
      </c>
      <c r="L691" s="5"/>
      <c r="M691" s="5"/>
      <c r="N691" s="5"/>
      <c r="O691" s="5"/>
      <c r="P691" s="5"/>
      <c r="Q691" s="5" t="s">
        <v>27</v>
      </c>
      <c r="R691" s="5"/>
      <c r="S691" s="5" t="s">
        <v>319</v>
      </c>
      <c r="T691" s="5"/>
      <c r="U691" s="7">
        <v>244.33</v>
      </c>
      <c r="V691" s="5"/>
      <c r="W691" s="7">
        <f>ROUND(W690+U691,5)</f>
        <v>102313.95</v>
      </c>
    </row>
    <row r="692" spans="1:23" x14ac:dyDescent="0.25">
      <c r="A692" s="5"/>
      <c r="B692" s="5"/>
      <c r="C692" s="5"/>
      <c r="D692" s="5"/>
      <c r="E692" s="5"/>
      <c r="F692" s="5"/>
      <c r="G692" s="5"/>
      <c r="H692" s="5"/>
      <c r="I692" s="5" t="s">
        <v>27</v>
      </c>
      <c r="J692" s="5"/>
      <c r="K692" s="6">
        <v>44292</v>
      </c>
      <c r="L692" s="5"/>
      <c r="M692" s="5"/>
      <c r="N692" s="5"/>
      <c r="O692" s="5"/>
      <c r="P692" s="5"/>
      <c r="Q692" s="5" t="s">
        <v>27</v>
      </c>
      <c r="R692" s="5"/>
      <c r="S692" s="5" t="s">
        <v>319</v>
      </c>
      <c r="T692" s="5"/>
      <c r="U692" s="7">
        <v>137.43</v>
      </c>
      <c r="V692" s="5"/>
      <c r="W692" s="7">
        <f>ROUND(W691+U692,5)</f>
        <v>102451.38</v>
      </c>
    </row>
    <row r="693" spans="1:23" x14ac:dyDescent="0.25">
      <c r="A693" s="5"/>
      <c r="B693" s="5"/>
      <c r="C693" s="5"/>
      <c r="D693" s="5"/>
      <c r="E693" s="5"/>
      <c r="F693" s="5"/>
      <c r="G693" s="5"/>
      <c r="H693" s="5"/>
      <c r="I693" s="5" t="s">
        <v>27</v>
      </c>
      <c r="J693" s="5"/>
      <c r="K693" s="6">
        <v>44292</v>
      </c>
      <c r="L693" s="5"/>
      <c r="M693" s="5"/>
      <c r="N693" s="5"/>
      <c r="O693" s="5"/>
      <c r="P693" s="5"/>
      <c r="Q693" s="5" t="s">
        <v>27</v>
      </c>
      <c r="R693" s="5"/>
      <c r="S693" s="5" t="s">
        <v>319</v>
      </c>
      <c r="T693" s="5"/>
      <c r="U693" s="7">
        <v>91.62</v>
      </c>
      <c r="V693" s="5"/>
      <c r="W693" s="7">
        <f>ROUND(W692+U693,5)</f>
        <v>102543</v>
      </c>
    </row>
    <row r="694" spans="1:23" x14ac:dyDescent="0.25">
      <c r="A694" s="5"/>
      <c r="B694" s="5"/>
      <c r="C694" s="5"/>
      <c r="D694" s="5"/>
      <c r="E694" s="5"/>
      <c r="F694" s="5"/>
      <c r="G694" s="5"/>
      <c r="H694" s="5"/>
      <c r="I694" s="5" t="s">
        <v>27</v>
      </c>
      <c r="J694" s="5"/>
      <c r="K694" s="6">
        <v>44292</v>
      </c>
      <c r="L694" s="5"/>
      <c r="M694" s="5"/>
      <c r="N694" s="5"/>
      <c r="O694" s="5"/>
      <c r="P694" s="5"/>
      <c r="Q694" s="5" t="s">
        <v>27</v>
      </c>
      <c r="R694" s="5"/>
      <c r="S694" s="5" t="s">
        <v>319</v>
      </c>
      <c r="T694" s="5"/>
      <c r="U694" s="7">
        <v>61.08</v>
      </c>
      <c r="V694" s="5"/>
      <c r="W694" s="7">
        <f>ROUND(W693+U694,5)</f>
        <v>102604.08</v>
      </c>
    </row>
    <row r="695" spans="1:23" x14ac:dyDescent="0.25">
      <c r="A695" s="5"/>
      <c r="B695" s="5"/>
      <c r="C695" s="5"/>
      <c r="D695" s="5"/>
      <c r="E695" s="5"/>
      <c r="F695" s="5"/>
      <c r="G695" s="5"/>
      <c r="H695" s="5"/>
      <c r="I695" s="5" t="s">
        <v>28</v>
      </c>
      <c r="J695" s="5"/>
      <c r="K695" s="6">
        <v>44293</v>
      </c>
      <c r="L695" s="5"/>
      <c r="M695" s="5" t="s">
        <v>378</v>
      </c>
      <c r="N695" s="5"/>
      <c r="O695" s="5" t="s">
        <v>171</v>
      </c>
      <c r="P695" s="5"/>
      <c r="Q695" s="5" t="s">
        <v>515</v>
      </c>
      <c r="R695" s="5"/>
      <c r="S695" s="5" t="s">
        <v>318</v>
      </c>
      <c r="T695" s="5"/>
      <c r="U695" s="7">
        <v>-40.28</v>
      </c>
      <c r="V695" s="5"/>
      <c r="W695" s="7">
        <f>ROUND(W694+U695,5)</f>
        <v>102563.8</v>
      </c>
    </row>
    <row r="696" spans="1:23" x14ac:dyDescent="0.25">
      <c r="A696" s="5"/>
      <c r="B696" s="5"/>
      <c r="C696" s="5"/>
      <c r="D696" s="5"/>
      <c r="E696" s="5"/>
      <c r="F696" s="5"/>
      <c r="G696" s="5"/>
      <c r="H696" s="5"/>
      <c r="I696" s="5" t="s">
        <v>28</v>
      </c>
      <c r="J696" s="5"/>
      <c r="K696" s="6">
        <v>44293</v>
      </c>
      <c r="L696" s="5"/>
      <c r="M696" s="5" t="s">
        <v>379</v>
      </c>
      <c r="N696" s="5"/>
      <c r="O696" s="5" t="s">
        <v>165</v>
      </c>
      <c r="P696" s="5"/>
      <c r="Q696" s="5"/>
      <c r="R696" s="5"/>
      <c r="S696" s="5" t="s">
        <v>318</v>
      </c>
      <c r="T696" s="5"/>
      <c r="U696" s="7">
        <v>-27806.12</v>
      </c>
      <c r="V696" s="5"/>
      <c r="W696" s="7">
        <f>ROUND(W695+U696,5)</f>
        <v>74757.679999999993</v>
      </c>
    </row>
    <row r="697" spans="1:23" x14ac:dyDescent="0.25">
      <c r="A697" s="5"/>
      <c r="B697" s="5"/>
      <c r="C697" s="5"/>
      <c r="D697" s="5"/>
      <c r="E697" s="5"/>
      <c r="F697" s="5"/>
      <c r="G697" s="5"/>
      <c r="H697" s="5"/>
      <c r="I697" s="5" t="s">
        <v>28</v>
      </c>
      <c r="J697" s="5"/>
      <c r="K697" s="6">
        <v>44293</v>
      </c>
      <c r="L697" s="5"/>
      <c r="M697" s="5" t="s">
        <v>380</v>
      </c>
      <c r="N697" s="5"/>
      <c r="O697" s="5" t="s">
        <v>166</v>
      </c>
      <c r="P697" s="5"/>
      <c r="Q697" s="5"/>
      <c r="R697" s="5"/>
      <c r="S697" s="5" t="s">
        <v>318</v>
      </c>
      <c r="T697" s="5"/>
      <c r="U697" s="7">
        <v>-6496.73</v>
      </c>
      <c r="V697" s="5"/>
      <c r="W697" s="7">
        <f>ROUND(W696+U697,5)</f>
        <v>68260.95</v>
      </c>
    </row>
    <row r="698" spans="1:23" x14ac:dyDescent="0.25">
      <c r="A698" s="5"/>
      <c r="B698" s="5"/>
      <c r="C698" s="5"/>
      <c r="D698" s="5"/>
      <c r="E698" s="5"/>
      <c r="F698" s="5"/>
      <c r="G698" s="5"/>
      <c r="H698" s="5"/>
      <c r="I698" s="5" t="s">
        <v>28</v>
      </c>
      <c r="J698" s="5"/>
      <c r="K698" s="6">
        <v>44293</v>
      </c>
      <c r="L698" s="5"/>
      <c r="M698" s="5" t="s">
        <v>381</v>
      </c>
      <c r="N698" s="5"/>
      <c r="O698" s="5" t="s">
        <v>168</v>
      </c>
      <c r="P698" s="5"/>
      <c r="Q698" s="5"/>
      <c r="R698" s="5"/>
      <c r="S698" s="5" t="s">
        <v>318</v>
      </c>
      <c r="T698" s="5"/>
      <c r="U698" s="7">
        <v>-2682.08</v>
      </c>
      <c r="V698" s="5"/>
      <c r="W698" s="7">
        <f>ROUND(W697+U698,5)</f>
        <v>65578.87</v>
      </c>
    </row>
    <row r="699" spans="1:23" x14ac:dyDescent="0.25">
      <c r="A699" s="5"/>
      <c r="B699" s="5"/>
      <c r="C699" s="5"/>
      <c r="D699" s="5"/>
      <c r="E699" s="5"/>
      <c r="F699" s="5"/>
      <c r="G699" s="5"/>
      <c r="H699" s="5"/>
      <c r="I699" s="5" t="s">
        <v>28</v>
      </c>
      <c r="J699" s="5"/>
      <c r="K699" s="6">
        <v>44293</v>
      </c>
      <c r="L699" s="5"/>
      <c r="M699" s="5" t="s">
        <v>382</v>
      </c>
      <c r="N699" s="5"/>
      <c r="O699" s="5" t="s">
        <v>173</v>
      </c>
      <c r="P699" s="5"/>
      <c r="Q699" s="5" t="s">
        <v>516</v>
      </c>
      <c r="R699" s="5"/>
      <c r="S699" s="5" t="s">
        <v>318</v>
      </c>
      <c r="T699" s="5"/>
      <c r="U699" s="7">
        <v>-698.53</v>
      </c>
      <c r="V699" s="5"/>
      <c r="W699" s="7">
        <f>ROUND(W698+U699,5)</f>
        <v>64880.34</v>
      </c>
    </row>
    <row r="700" spans="1:23" x14ac:dyDescent="0.25">
      <c r="A700" s="5"/>
      <c r="B700" s="5"/>
      <c r="C700" s="5"/>
      <c r="D700" s="5"/>
      <c r="E700" s="5"/>
      <c r="F700" s="5"/>
      <c r="G700" s="5"/>
      <c r="H700" s="5"/>
      <c r="I700" s="5" t="s">
        <v>27</v>
      </c>
      <c r="J700" s="5"/>
      <c r="K700" s="6">
        <v>44293</v>
      </c>
      <c r="L700" s="5"/>
      <c r="M700" s="5"/>
      <c r="N700" s="5"/>
      <c r="O700" s="5"/>
      <c r="P700" s="5"/>
      <c r="Q700" s="5" t="s">
        <v>27</v>
      </c>
      <c r="R700" s="5"/>
      <c r="S700" s="5" t="s">
        <v>319</v>
      </c>
      <c r="T700" s="5"/>
      <c r="U700" s="7">
        <v>3512.59</v>
      </c>
      <c r="V700" s="5"/>
      <c r="W700" s="7">
        <f>ROUND(W699+U700,5)</f>
        <v>68392.929999999993</v>
      </c>
    </row>
    <row r="701" spans="1:23" x14ac:dyDescent="0.25">
      <c r="A701" s="5"/>
      <c r="B701" s="5"/>
      <c r="C701" s="5"/>
      <c r="D701" s="5"/>
      <c r="E701" s="5"/>
      <c r="F701" s="5"/>
      <c r="G701" s="5"/>
      <c r="H701" s="5"/>
      <c r="I701" s="5" t="s">
        <v>27</v>
      </c>
      <c r="J701" s="5"/>
      <c r="K701" s="6">
        <v>44293</v>
      </c>
      <c r="L701" s="5"/>
      <c r="M701" s="5"/>
      <c r="N701" s="5"/>
      <c r="O701" s="5"/>
      <c r="P701" s="5"/>
      <c r="Q701" s="5" t="s">
        <v>27</v>
      </c>
      <c r="R701" s="5"/>
      <c r="S701" s="5" t="s">
        <v>319</v>
      </c>
      <c r="T701" s="5"/>
      <c r="U701" s="7">
        <v>3186.41</v>
      </c>
      <c r="V701" s="5"/>
      <c r="W701" s="7">
        <f>ROUND(W700+U701,5)</f>
        <v>71579.34</v>
      </c>
    </row>
    <row r="702" spans="1:23" x14ac:dyDescent="0.25">
      <c r="A702" s="5"/>
      <c r="B702" s="5"/>
      <c r="C702" s="5"/>
      <c r="D702" s="5"/>
      <c r="E702" s="5"/>
      <c r="F702" s="5"/>
      <c r="G702" s="5"/>
      <c r="H702" s="5"/>
      <c r="I702" s="5" t="s">
        <v>27</v>
      </c>
      <c r="J702" s="5"/>
      <c r="K702" s="6">
        <v>44293</v>
      </c>
      <c r="L702" s="5"/>
      <c r="M702" s="5"/>
      <c r="N702" s="5"/>
      <c r="O702" s="5"/>
      <c r="P702" s="5"/>
      <c r="Q702" s="5" t="s">
        <v>27</v>
      </c>
      <c r="R702" s="5"/>
      <c r="S702" s="5" t="s">
        <v>319</v>
      </c>
      <c r="T702" s="5"/>
      <c r="U702" s="7">
        <v>1683.6</v>
      </c>
      <c r="V702" s="5"/>
      <c r="W702" s="7">
        <f>ROUND(W701+U702,5)</f>
        <v>73262.94</v>
      </c>
    </row>
    <row r="703" spans="1:23" x14ac:dyDescent="0.25">
      <c r="A703" s="5"/>
      <c r="B703" s="5"/>
      <c r="C703" s="5"/>
      <c r="D703" s="5"/>
      <c r="E703" s="5"/>
      <c r="F703" s="5"/>
      <c r="G703" s="5"/>
      <c r="H703" s="5"/>
      <c r="I703" s="5" t="s">
        <v>27</v>
      </c>
      <c r="J703" s="5"/>
      <c r="K703" s="6">
        <v>44293</v>
      </c>
      <c r="L703" s="5"/>
      <c r="M703" s="5"/>
      <c r="N703" s="5"/>
      <c r="O703" s="5"/>
      <c r="P703" s="5"/>
      <c r="Q703" s="5" t="s">
        <v>27</v>
      </c>
      <c r="R703" s="5"/>
      <c r="S703" s="5" t="s">
        <v>319</v>
      </c>
      <c r="T703" s="5"/>
      <c r="U703" s="7">
        <v>1039.22</v>
      </c>
      <c r="V703" s="5"/>
      <c r="W703" s="7">
        <f>ROUND(W702+U703,5)</f>
        <v>74302.16</v>
      </c>
    </row>
    <row r="704" spans="1:23" x14ac:dyDescent="0.25">
      <c r="A704" s="5"/>
      <c r="B704" s="5"/>
      <c r="C704" s="5"/>
      <c r="D704" s="5"/>
      <c r="E704" s="5"/>
      <c r="F704" s="5"/>
      <c r="G704" s="5"/>
      <c r="H704" s="5"/>
      <c r="I704" s="5" t="s">
        <v>27</v>
      </c>
      <c r="J704" s="5"/>
      <c r="K704" s="6">
        <v>44293</v>
      </c>
      <c r="L704" s="5"/>
      <c r="M704" s="5"/>
      <c r="N704" s="5"/>
      <c r="O704" s="5"/>
      <c r="P704" s="5"/>
      <c r="Q704" s="5" t="s">
        <v>27</v>
      </c>
      <c r="R704" s="5"/>
      <c r="S704" s="5" t="s">
        <v>319</v>
      </c>
      <c r="T704" s="5"/>
      <c r="U704" s="7">
        <v>834.6</v>
      </c>
      <c r="V704" s="5"/>
      <c r="W704" s="7">
        <f>ROUND(W703+U704,5)</f>
        <v>75136.759999999995</v>
      </c>
    </row>
    <row r="705" spans="1:23" x14ac:dyDescent="0.25">
      <c r="A705" s="5"/>
      <c r="B705" s="5"/>
      <c r="C705" s="5"/>
      <c r="D705" s="5"/>
      <c r="E705" s="5"/>
      <c r="F705" s="5"/>
      <c r="G705" s="5"/>
      <c r="H705" s="5"/>
      <c r="I705" s="5" t="s">
        <v>27</v>
      </c>
      <c r="J705" s="5"/>
      <c r="K705" s="6">
        <v>44293</v>
      </c>
      <c r="L705" s="5"/>
      <c r="M705" s="5"/>
      <c r="N705" s="5"/>
      <c r="O705" s="5"/>
      <c r="P705" s="5"/>
      <c r="Q705" s="5" t="s">
        <v>27</v>
      </c>
      <c r="R705" s="5"/>
      <c r="S705" s="5" t="s">
        <v>319</v>
      </c>
      <c r="T705" s="5"/>
      <c r="U705" s="7">
        <v>91.63</v>
      </c>
      <c r="V705" s="5"/>
      <c r="W705" s="7">
        <f>ROUND(W704+U705,5)</f>
        <v>75228.39</v>
      </c>
    </row>
    <row r="706" spans="1:23" x14ac:dyDescent="0.25">
      <c r="A706" s="5"/>
      <c r="B706" s="5"/>
      <c r="C706" s="5"/>
      <c r="D706" s="5"/>
      <c r="E706" s="5"/>
      <c r="F706" s="5"/>
      <c r="G706" s="5"/>
      <c r="H706" s="5"/>
      <c r="I706" s="5" t="s">
        <v>27</v>
      </c>
      <c r="J706" s="5"/>
      <c r="K706" s="6">
        <v>44293</v>
      </c>
      <c r="L706" s="5"/>
      <c r="M706" s="5"/>
      <c r="N706" s="5"/>
      <c r="O706" s="5"/>
      <c r="P706" s="5"/>
      <c r="Q706" s="5" t="s">
        <v>27</v>
      </c>
      <c r="R706" s="5"/>
      <c r="S706" s="5" t="s">
        <v>319</v>
      </c>
      <c r="T706" s="5"/>
      <c r="U706" s="7">
        <v>76.349999999999994</v>
      </c>
      <c r="V706" s="5"/>
      <c r="W706" s="7">
        <f>ROUND(W705+U706,5)</f>
        <v>75304.740000000005</v>
      </c>
    </row>
    <row r="707" spans="1:23" x14ac:dyDescent="0.25">
      <c r="A707" s="5"/>
      <c r="B707" s="5"/>
      <c r="C707" s="5"/>
      <c r="D707" s="5"/>
      <c r="E707" s="5"/>
      <c r="F707" s="5"/>
      <c r="G707" s="5"/>
      <c r="H707" s="5"/>
      <c r="I707" s="5" t="s">
        <v>27</v>
      </c>
      <c r="J707" s="5"/>
      <c r="K707" s="6">
        <v>44294</v>
      </c>
      <c r="L707" s="5"/>
      <c r="M707" s="5"/>
      <c r="N707" s="5"/>
      <c r="O707" s="5"/>
      <c r="P707" s="5"/>
      <c r="Q707" s="5" t="s">
        <v>27</v>
      </c>
      <c r="R707" s="5"/>
      <c r="S707" s="5" t="s">
        <v>319</v>
      </c>
      <c r="T707" s="5"/>
      <c r="U707" s="7">
        <v>2986.63</v>
      </c>
      <c r="V707" s="5"/>
      <c r="W707" s="7">
        <f>ROUND(W706+U707,5)</f>
        <v>78291.37</v>
      </c>
    </row>
    <row r="708" spans="1:23" x14ac:dyDescent="0.25">
      <c r="A708" s="5"/>
      <c r="B708" s="5"/>
      <c r="C708" s="5"/>
      <c r="D708" s="5"/>
      <c r="E708" s="5"/>
      <c r="F708" s="5"/>
      <c r="G708" s="5"/>
      <c r="H708" s="5"/>
      <c r="I708" s="5" t="s">
        <v>27</v>
      </c>
      <c r="J708" s="5"/>
      <c r="K708" s="6">
        <v>44294</v>
      </c>
      <c r="L708" s="5"/>
      <c r="M708" s="5"/>
      <c r="N708" s="5"/>
      <c r="O708" s="5"/>
      <c r="P708" s="5"/>
      <c r="Q708" s="5" t="s">
        <v>27</v>
      </c>
      <c r="R708" s="5"/>
      <c r="S708" s="5" t="s">
        <v>319</v>
      </c>
      <c r="T708" s="5"/>
      <c r="U708" s="7">
        <v>1436.76</v>
      </c>
      <c r="V708" s="5"/>
      <c r="W708" s="7">
        <f>ROUND(W707+U708,5)</f>
        <v>79728.13</v>
      </c>
    </row>
    <row r="709" spans="1:23" x14ac:dyDescent="0.25">
      <c r="A709" s="5"/>
      <c r="B709" s="5"/>
      <c r="C709" s="5"/>
      <c r="D709" s="5"/>
      <c r="E709" s="5"/>
      <c r="F709" s="5"/>
      <c r="G709" s="5"/>
      <c r="H709" s="5"/>
      <c r="I709" s="5" t="s">
        <v>27</v>
      </c>
      <c r="J709" s="5"/>
      <c r="K709" s="6">
        <v>44294</v>
      </c>
      <c r="L709" s="5"/>
      <c r="M709" s="5"/>
      <c r="N709" s="5"/>
      <c r="O709" s="5"/>
      <c r="P709" s="5"/>
      <c r="Q709" s="5" t="s">
        <v>27</v>
      </c>
      <c r="R709" s="5"/>
      <c r="S709" s="5" t="s">
        <v>319</v>
      </c>
      <c r="T709" s="5"/>
      <c r="U709" s="7">
        <v>1255.42</v>
      </c>
      <c r="V709" s="5"/>
      <c r="W709" s="7">
        <f>ROUND(W708+U709,5)</f>
        <v>80983.55</v>
      </c>
    </row>
    <row r="710" spans="1:23" x14ac:dyDescent="0.25">
      <c r="A710" s="5"/>
      <c r="B710" s="5"/>
      <c r="C710" s="5"/>
      <c r="D710" s="5"/>
      <c r="E710" s="5"/>
      <c r="F710" s="5"/>
      <c r="G710" s="5"/>
      <c r="H710" s="5"/>
      <c r="I710" s="5" t="s">
        <v>27</v>
      </c>
      <c r="J710" s="5"/>
      <c r="K710" s="6">
        <v>44294</v>
      </c>
      <c r="L710" s="5"/>
      <c r="M710" s="5"/>
      <c r="N710" s="5"/>
      <c r="O710" s="5"/>
      <c r="P710" s="5"/>
      <c r="Q710" s="5" t="s">
        <v>27</v>
      </c>
      <c r="R710" s="5"/>
      <c r="S710" s="5" t="s">
        <v>560</v>
      </c>
      <c r="T710" s="5"/>
      <c r="U710" s="7">
        <v>600</v>
      </c>
      <c r="V710" s="5"/>
      <c r="W710" s="7">
        <f>ROUND(W709+U710,5)</f>
        <v>81583.55</v>
      </c>
    </row>
    <row r="711" spans="1:23" x14ac:dyDescent="0.25">
      <c r="A711" s="5"/>
      <c r="B711" s="5"/>
      <c r="C711" s="5"/>
      <c r="D711" s="5"/>
      <c r="E711" s="5"/>
      <c r="F711" s="5"/>
      <c r="G711" s="5"/>
      <c r="H711" s="5"/>
      <c r="I711" s="5" t="s">
        <v>27</v>
      </c>
      <c r="J711" s="5"/>
      <c r="K711" s="6">
        <v>44294</v>
      </c>
      <c r="L711" s="5"/>
      <c r="M711" s="5"/>
      <c r="N711" s="5"/>
      <c r="O711" s="5"/>
      <c r="P711" s="5"/>
      <c r="Q711" s="5" t="s">
        <v>27</v>
      </c>
      <c r="R711" s="5"/>
      <c r="S711" s="5" t="s">
        <v>319</v>
      </c>
      <c r="T711" s="5"/>
      <c r="U711" s="7">
        <v>2924.4</v>
      </c>
      <c r="V711" s="5"/>
      <c r="W711" s="7">
        <f>ROUND(W710+U711,5)</f>
        <v>84507.95</v>
      </c>
    </row>
    <row r="712" spans="1:23" x14ac:dyDescent="0.25">
      <c r="A712" s="5"/>
      <c r="B712" s="5"/>
      <c r="C712" s="5"/>
      <c r="D712" s="5"/>
      <c r="E712" s="5"/>
      <c r="F712" s="5"/>
      <c r="G712" s="5"/>
      <c r="H712" s="5"/>
      <c r="I712" s="5" t="s">
        <v>27</v>
      </c>
      <c r="J712" s="5"/>
      <c r="K712" s="6">
        <v>44294</v>
      </c>
      <c r="L712" s="5"/>
      <c r="M712" s="5"/>
      <c r="N712" s="5"/>
      <c r="O712" s="5"/>
      <c r="P712" s="5"/>
      <c r="Q712" s="5" t="s">
        <v>27</v>
      </c>
      <c r="R712" s="5"/>
      <c r="S712" s="5" t="s">
        <v>319</v>
      </c>
      <c r="T712" s="5"/>
      <c r="U712" s="7">
        <v>314.27999999999997</v>
      </c>
      <c r="V712" s="5"/>
      <c r="W712" s="7">
        <f>ROUND(W711+U712,5)</f>
        <v>84822.23</v>
      </c>
    </row>
    <row r="713" spans="1:23" x14ac:dyDescent="0.25">
      <c r="A713" s="5"/>
      <c r="B713" s="5"/>
      <c r="C713" s="5"/>
      <c r="D713" s="5"/>
      <c r="E713" s="5"/>
      <c r="F713" s="5"/>
      <c r="G713" s="5"/>
      <c r="H713" s="5"/>
      <c r="I713" s="5" t="s">
        <v>27</v>
      </c>
      <c r="J713" s="5"/>
      <c r="K713" s="6">
        <v>44294</v>
      </c>
      <c r="L713" s="5"/>
      <c r="M713" s="5"/>
      <c r="N713" s="5"/>
      <c r="O713" s="5"/>
      <c r="P713" s="5"/>
      <c r="Q713" s="5" t="s">
        <v>27</v>
      </c>
      <c r="R713" s="5"/>
      <c r="S713" s="5" t="s">
        <v>319</v>
      </c>
      <c r="T713" s="5"/>
      <c r="U713" s="7">
        <v>30.54</v>
      </c>
      <c r="V713" s="5"/>
      <c r="W713" s="7">
        <f>ROUND(W712+U713,5)</f>
        <v>84852.77</v>
      </c>
    </row>
    <row r="714" spans="1:23" x14ac:dyDescent="0.25">
      <c r="A714" s="5"/>
      <c r="B714" s="5"/>
      <c r="C714" s="5"/>
      <c r="D714" s="5"/>
      <c r="E714" s="5"/>
      <c r="F714" s="5"/>
      <c r="G714" s="5"/>
      <c r="H714" s="5"/>
      <c r="I714" s="5" t="s">
        <v>28</v>
      </c>
      <c r="J714" s="5"/>
      <c r="K714" s="6">
        <v>44295</v>
      </c>
      <c r="L714" s="5"/>
      <c r="M714" s="5" t="s">
        <v>34</v>
      </c>
      <c r="N714" s="5"/>
      <c r="O714" s="5" t="s">
        <v>175</v>
      </c>
      <c r="P714" s="5"/>
      <c r="Q714" s="5" t="s">
        <v>517</v>
      </c>
      <c r="R714" s="5"/>
      <c r="S714" s="5" t="s">
        <v>318</v>
      </c>
      <c r="T714" s="5"/>
      <c r="U714" s="7">
        <v>-5793.74</v>
      </c>
      <c r="V714" s="5"/>
      <c r="W714" s="7">
        <f>ROUND(W713+U714,5)</f>
        <v>79059.03</v>
      </c>
    </row>
    <row r="715" spans="1:23" x14ac:dyDescent="0.25">
      <c r="A715" s="5"/>
      <c r="B715" s="5"/>
      <c r="C715" s="5"/>
      <c r="D715" s="5"/>
      <c r="E715" s="5"/>
      <c r="F715" s="5"/>
      <c r="G715" s="5"/>
      <c r="H715" s="5"/>
      <c r="I715" s="5" t="s">
        <v>28</v>
      </c>
      <c r="J715" s="5"/>
      <c r="K715" s="6">
        <v>44295</v>
      </c>
      <c r="L715" s="5"/>
      <c r="M715" s="5" t="s">
        <v>383</v>
      </c>
      <c r="N715" s="5"/>
      <c r="O715" s="5" t="s">
        <v>172</v>
      </c>
      <c r="P715" s="5"/>
      <c r="Q715" s="5" t="s">
        <v>518</v>
      </c>
      <c r="R715" s="5"/>
      <c r="S715" s="5" t="s">
        <v>318</v>
      </c>
      <c r="T715" s="5"/>
      <c r="U715" s="7">
        <v>-546.66</v>
      </c>
      <c r="V715" s="5"/>
      <c r="W715" s="7">
        <f>ROUND(W714+U715,5)</f>
        <v>78512.37</v>
      </c>
    </row>
    <row r="716" spans="1:23" x14ac:dyDescent="0.25">
      <c r="A716" s="5"/>
      <c r="B716" s="5"/>
      <c r="C716" s="5"/>
      <c r="D716" s="5"/>
      <c r="E716" s="5"/>
      <c r="F716" s="5"/>
      <c r="G716" s="5"/>
      <c r="H716" s="5"/>
      <c r="I716" s="5" t="s">
        <v>28</v>
      </c>
      <c r="J716" s="5"/>
      <c r="K716" s="6">
        <v>44295</v>
      </c>
      <c r="L716" s="5"/>
      <c r="M716" s="5" t="s">
        <v>384</v>
      </c>
      <c r="N716" s="5"/>
      <c r="O716" s="5" t="s">
        <v>162</v>
      </c>
      <c r="P716" s="5"/>
      <c r="Q716" s="5" t="s">
        <v>518</v>
      </c>
      <c r="R716" s="5"/>
      <c r="S716" s="5" t="s">
        <v>318</v>
      </c>
      <c r="T716" s="5"/>
      <c r="U716" s="7">
        <v>-1017.47</v>
      </c>
      <c r="V716" s="5"/>
      <c r="W716" s="7">
        <f>ROUND(W715+U716,5)</f>
        <v>77494.899999999994</v>
      </c>
    </row>
    <row r="717" spans="1:23" x14ac:dyDescent="0.25">
      <c r="A717" s="5"/>
      <c r="B717" s="5"/>
      <c r="C717" s="5"/>
      <c r="D717" s="5"/>
      <c r="E717" s="5"/>
      <c r="F717" s="5"/>
      <c r="G717" s="5"/>
      <c r="H717" s="5"/>
      <c r="I717" s="5" t="s">
        <v>28</v>
      </c>
      <c r="J717" s="5"/>
      <c r="K717" s="6">
        <v>44295</v>
      </c>
      <c r="L717" s="5"/>
      <c r="M717" s="5" t="s">
        <v>385</v>
      </c>
      <c r="N717" s="5"/>
      <c r="O717" s="5" t="s">
        <v>163</v>
      </c>
      <c r="P717" s="5"/>
      <c r="Q717" s="5" t="s">
        <v>277</v>
      </c>
      <c r="R717" s="5"/>
      <c r="S717" s="5" t="s">
        <v>318</v>
      </c>
      <c r="T717" s="5"/>
      <c r="U717" s="7">
        <v>-103.99</v>
      </c>
      <c r="V717" s="5"/>
      <c r="W717" s="7">
        <f>ROUND(W716+U717,5)</f>
        <v>77390.91</v>
      </c>
    </row>
    <row r="718" spans="1:23" x14ac:dyDescent="0.25">
      <c r="A718" s="5"/>
      <c r="B718" s="5"/>
      <c r="C718" s="5"/>
      <c r="D718" s="5"/>
      <c r="E718" s="5"/>
      <c r="F718" s="5"/>
      <c r="G718" s="5"/>
      <c r="H718" s="5"/>
      <c r="I718" s="5" t="s">
        <v>28</v>
      </c>
      <c r="J718" s="5"/>
      <c r="K718" s="6">
        <v>44295</v>
      </c>
      <c r="L718" s="5"/>
      <c r="M718" s="5" t="s">
        <v>386</v>
      </c>
      <c r="N718" s="5"/>
      <c r="O718" s="5" t="s">
        <v>164</v>
      </c>
      <c r="P718" s="5"/>
      <c r="Q718" s="5" t="s">
        <v>518</v>
      </c>
      <c r="R718" s="5"/>
      <c r="S718" s="5" t="s">
        <v>318</v>
      </c>
      <c r="T718" s="5"/>
      <c r="U718" s="7">
        <v>-1952.6</v>
      </c>
      <c r="V718" s="5"/>
      <c r="W718" s="7">
        <f>ROUND(W717+U718,5)</f>
        <v>75438.31</v>
      </c>
    </row>
    <row r="719" spans="1:23" x14ac:dyDescent="0.25">
      <c r="A719" s="5"/>
      <c r="B719" s="5"/>
      <c r="C719" s="5"/>
      <c r="D719" s="5"/>
      <c r="E719" s="5"/>
      <c r="F719" s="5"/>
      <c r="G719" s="5"/>
      <c r="H719" s="5"/>
      <c r="I719" s="5" t="s">
        <v>28</v>
      </c>
      <c r="J719" s="5"/>
      <c r="K719" s="6">
        <v>44295</v>
      </c>
      <c r="L719" s="5"/>
      <c r="M719" s="5" t="s">
        <v>387</v>
      </c>
      <c r="N719" s="5"/>
      <c r="O719" s="5" t="s">
        <v>167</v>
      </c>
      <c r="P719" s="5"/>
      <c r="Q719" s="5" t="s">
        <v>519</v>
      </c>
      <c r="R719" s="5"/>
      <c r="S719" s="5" t="s">
        <v>318</v>
      </c>
      <c r="T719" s="5"/>
      <c r="U719" s="7">
        <v>-273.06</v>
      </c>
      <c r="V719" s="5"/>
      <c r="W719" s="7">
        <f>ROUND(W718+U719,5)</f>
        <v>75165.25</v>
      </c>
    </row>
    <row r="720" spans="1:23" x14ac:dyDescent="0.25">
      <c r="A720" s="5"/>
      <c r="B720" s="5"/>
      <c r="C720" s="5"/>
      <c r="D720" s="5"/>
      <c r="E720" s="5"/>
      <c r="F720" s="5"/>
      <c r="G720" s="5"/>
      <c r="H720" s="5"/>
      <c r="I720" s="5" t="s">
        <v>28</v>
      </c>
      <c r="J720" s="5"/>
      <c r="K720" s="6">
        <v>44295</v>
      </c>
      <c r="L720" s="5"/>
      <c r="M720" s="5" t="s">
        <v>388</v>
      </c>
      <c r="N720" s="5"/>
      <c r="O720" s="5" t="s">
        <v>169</v>
      </c>
      <c r="P720" s="5"/>
      <c r="Q720" s="5" t="s">
        <v>518</v>
      </c>
      <c r="R720" s="5"/>
      <c r="S720" s="5" t="s">
        <v>318</v>
      </c>
      <c r="T720" s="5"/>
      <c r="U720" s="7">
        <v>-560.35</v>
      </c>
      <c r="V720" s="5"/>
      <c r="W720" s="7">
        <f>ROUND(W719+U720,5)</f>
        <v>74604.899999999994</v>
      </c>
    </row>
    <row r="721" spans="1:23" x14ac:dyDescent="0.25">
      <c r="A721" s="5"/>
      <c r="B721" s="5"/>
      <c r="C721" s="5"/>
      <c r="D721" s="5"/>
      <c r="E721" s="5"/>
      <c r="F721" s="5"/>
      <c r="G721" s="5"/>
      <c r="H721" s="5"/>
      <c r="I721" s="5" t="s">
        <v>28</v>
      </c>
      <c r="J721" s="5"/>
      <c r="K721" s="6">
        <v>44295</v>
      </c>
      <c r="L721" s="5"/>
      <c r="M721" s="5" t="s">
        <v>389</v>
      </c>
      <c r="N721" s="5"/>
      <c r="O721" s="5" t="s">
        <v>170</v>
      </c>
      <c r="P721" s="5"/>
      <c r="Q721" s="5" t="s">
        <v>518</v>
      </c>
      <c r="R721" s="5"/>
      <c r="S721" s="5" t="s">
        <v>318</v>
      </c>
      <c r="T721" s="5"/>
      <c r="U721" s="7">
        <v>-1175.97</v>
      </c>
      <c r="V721" s="5"/>
      <c r="W721" s="7">
        <f>ROUND(W720+U721,5)</f>
        <v>73428.929999999993</v>
      </c>
    </row>
    <row r="722" spans="1:23" x14ac:dyDescent="0.25">
      <c r="A722" s="5"/>
      <c r="B722" s="5"/>
      <c r="C722" s="5"/>
      <c r="D722" s="5"/>
      <c r="E722" s="5"/>
      <c r="F722" s="5"/>
      <c r="G722" s="5"/>
      <c r="H722" s="5"/>
      <c r="I722" s="5" t="s">
        <v>28</v>
      </c>
      <c r="J722" s="5"/>
      <c r="K722" s="6">
        <v>44295</v>
      </c>
      <c r="L722" s="5"/>
      <c r="M722" s="5" t="s">
        <v>390</v>
      </c>
      <c r="N722" s="5"/>
      <c r="O722" s="5" t="s">
        <v>163</v>
      </c>
      <c r="P722" s="5"/>
      <c r="Q722" s="5" t="s">
        <v>520</v>
      </c>
      <c r="R722" s="5"/>
      <c r="S722" s="5" t="s">
        <v>318</v>
      </c>
      <c r="T722" s="5"/>
      <c r="U722" s="7">
        <v>0</v>
      </c>
      <c r="V722" s="5"/>
      <c r="W722" s="7">
        <f>ROUND(W721+U722,5)</f>
        <v>73428.929999999993</v>
      </c>
    </row>
    <row r="723" spans="1:23" x14ac:dyDescent="0.25">
      <c r="A723" s="5"/>
      <c r="B723" s="5"/>
      <c r="C723" s="5"/>
      <c r="D723" s="5"/>
      <c r="E723" s="5"/>
      <c r="F723" s="5"/>
      <c r="G723" s="5"/>
      <c r="H723" s="5"/>
      <c r="I723" s="5" t="s">
        <v>28</v>
      </c>
      <c r="J723" s="5"/>
      <c r="K723" s="6">
        <v>44295</v>
      </c>
      <c r="L723" s="5"/>
      <c r="M723" s="5" t="s">
        <v>391</v>
      </c>
      <c r="N723" s="5"/>
      <c r="O723" s="5" t="s">
        <v>163</v>
      </c>
      <c r="P723" s="5"/>
      <c r="Q723" s="5" t="s">
        <v>277</v>
      </c>
      <c r="R723" s="5"/>
      <c r="S723" s="5" t="s">
        <v>318</v>
      </c>
      <c r="T723" s="5"/>
      <c r="U723" s="7">
        <v>-207.69</v>
      </c>
      <c r="V723" s="5"/>
      <c r="W723" s="7">
        <f>ROUND(W722+U723,5)</f>
        <v>73221.240000000005</v>
      </c>
    </row>
    <row r="724" spans="1:23" x14ac:dyDescent="0.25">
      <c r="A724" s="5"/>
      <c r="B724" s="5"/>
      <c r="C724" s="5"/>
      <c r="D724" s="5"/>
      <c r="E724" s="5"/>
      <c r="F724" s="5"/>
      <c r="G724" s="5"/>
      <c r="H724" s="5"/>
      <c r="I724" s="5" t="s">
        <v>27</v>
      </c>
      <c r="J724" s="5"/>
      <c r="K724" s="6">
        <v>44295</v>
      </c>
      <c r="L724" s="5"/>
      <c r="M724" s="5"/>
      <c r="N724" s="5"/>
      <c r="O724" s="5"/>
      <c r="P724" s="5"/>
      <c r="Q724" s="5" t="s">
        <v>27</v>
      </c>
      <c r="R724" s="5"/>
      <c r="S724" s="5" t="s">
        <v>319</v>
      </c>
      <c r="T724" s="5"/>
      <c r="U724" s="7">
        <v>1517.51</v>
      </c>
      <c r="V724" s="5"/>
      <c r="W724" s="7">
        <f>ROUND(W723+U724,5)</f>
        <v>74738.75</v>
      </c>
    </row>
    <row r="725" spans="1:23" x14ac:dyDescent="0.25">
      <c r="A725" s="5"/>
      <c r="B725" s="5"/>
      <c r="C725" s="5"/>
      <c r="D725" s="5"/>
      <c r="E725" s="5"/>
      <c r="F725" s="5"/>
      <c r="G725" s="5"/>
      <c r="H725" s="5"/>
      <c r="I725" s="5" t="s">
        <v>27</v>
      </c>
      <c r="J725" s="5"/>
      <c r="K725" s="6">
        <v>44295</v>
      </c>
      <c r="L725" s="5"/>
      <c r="M725" s="5"/>
      <c r="N725" s="5"/>
      <c r="O725" s="5"/>
      <c r="P725" s="5"/>
      <c r="Q725" s="5" t="s">
        <v>27</v>
      </c>
      <c r="R725" s="5"/>
      <c r="S725" s="5" t="s">
        <v>319</v>
      </c>
      <c r="T725" s="5"/>
      <c r="U725" s="7">
        <v>1442.47</v>
      </c>
      <c r="V725" s="5"/>
      <c r="W725" s="7">
        <f>ROUND(W724+U725,5)</f>
        <v>76181.22</v>
      </c>
    </row>
    <row r="726" spans="1:23" x14ac:dyDescent="0.25">
      <c r="A726" s="5"/>
      <c r="B726" s="5"/>
      <c r="C726" s="5"/>
      <c r="D726" s="5"/>
      <c r="E726" s="5"/>
      <c r="F726" s="5"/>
      <c r="G726" s="5"/>
      <c r="H726" s="5"/>
      <c r="I726" s="5" t="s">
        <v>27</v>
      </c>
      <c r="J726" s="5"/>
      <c r="K726" s="6">
        <v>44295</v>
      </c>
      <c r="L726" s="5"/>
      <c r="M726" s="5"/>
      <c r="N726" s="5"/>
      <c r="O726" s="5"/>
      <c r="P726" s="5"/>
      <c r="Q726" s="5" t="s">
        <v>27</v>
      </c>
      <c r="R726" s="5"/>
      <c r="S726" s="5" t="s">
        <v>319</v>
      </c>
      <c r="T726" s="5"/>
      <c r="U726" s="7">
        <v>1331.63</v>
      </c>
      <c r="V726" s="5"/>
      <c r="W726" s="7">
        <f>ROUND(W725+U726,5)</f>
        <v>77512.850000000006</v>
      </c>
    </row>
    <row r="727" spans="1:23" x14ac:dyDescent="0.25">
      <c r="A727" s="5"/>
      <c r="B727" s="5"/>
      <c r="C727" s="5"/>
      <c r="D727" s="5"/>
      <c r="E727" s="5"/>
      <c r="F727" s="5"/>
      <c r="G727" s="5"/>
      <c r="H727" s="5"/>
      <c r="I727" s="5" t="s">
        <v>27</v>
      </c>
      <c r="J727" s="5"/>
      <c r="K727" s="6">
        <v>44295</v>
      </c>
      <c r="L727" s="5"/>
      <c r="M727" s="5"/>
      <c r="N727" s="5"/>
      <c r="O727" s="5"/>
      <c r="P727" s="5"/>
      <c r="Q727" s="5" t="s">
        <v>27</v>
      </c>
      <c r="R727" s="5"/>
      <c r="S727" s="5" t="s">
        <v>319</v>
      </c>
      <c r="T727" s="5"/>
      <c r="U727" s="7">
        <v>2247.37</v>
      </c>
      <c r="V727" s="5"/>
      <c r="W727" s="7">
        <f>ROUND(W726+U727,5)</f>
        <v>79760.22</v>
      </c>
    </row>
    <row r="728" spans="1:23" x14ac:dyDescent="0.25">
      <c r="A728" s="5"/>
      <c r="B728" s="5"/>
      <c r="C728" s="5"/>
      <c r="D728" s="5"/>
      <c r="E728" s="5"/>
      <c r="F728" s="5"/>
      <c r="G728" s="5"/>
      <c r="H728" s="5"/>
      <c r="I728" s="5" t="s">
        <v>27</v>
      </c>
      <c r="J728" s="5"/>
      <c r="K728" s="6">
        <v>44295</v>
      </c>
      <c r="L728" s="5"/>
      <c r="M728" s="5"/>
      <c r="N728" s="5"/>
      <c r="O728" s="5"/>
      <c r="P728" s="5"/>
      <c r="Q728" s="5" t="s">
        <v>27</v>
      </c>
      <c r="R728" s="5"/>
      <c r="S728" s="5" t="s">
        <v>319</v>
      </c>
      <c r="T728" s="5"/>
      <c r="U728" s="7">
        <v>308.38</v>
      </c>
      <c r="V728" s="5"/>
      <c r="W728" s="7">
        <f>ROUND(W727+U728,5)</f>
        <v>80068.600000000006</v>
      </c>
    </row>
    <row r="729" spans="1:23" x14ac:dyDescent="0.25">
      <c r="A729" s="5"/>
      <c r="B729" s="5"/>
      <c r="C729" s="5"/>
      <c r="D729" s="5"/>
      <c r="E729" s="5"/>
      <c r="F729" s="5"/>
      <c r="G729" s="5"/>
      <c r="H729" s="5"/>
      <c r="I729" s="5" t="s">
        <v>27</v>
      </c>
      <c r="J729" s="5"/>
      <c r="K729" s="6">
        <v>44295</v>
      </c>
      <c r="L729" s="5"/>
      <c r="M729" s="5"/>
      <c r="N729" s="5"/>
      <c r="O729" s="5"/>
      <c r="P729" s="5"/>
      <c r="Q729" s="5" t="s">
        <v>27</v>
      </c>
      <c r="R729" s="5"/>
      <c r="S729" s="5" t="s">
        <v>319</v>
      </c>
      <c r="T729" s="5"/>
      <c r="U729" s="7">
        <v>30.54</v>
      </c>
      <c r="V729" s="5"/>
      <c r="W729" s="7">
        <f>ROUND(W728+U729,5)</f>
        <v>80099.14</v>
      </c>
    </row>
    <row r="730" spans="1:23" x14ac:dyDescent="0.25">
      <c r="A730" s="5"/>
      <c r="B730" s="5"/>
      <c r="C730" s="5"/>
      <c r="D730" s="5"/>
      <c r="E730" s="5"/>
      <c r="F730" s="5"/>
      <c r="G730" s="5"/>
      <c r="H730" s="5"/>
      <c r="I730" s="5" t="s">
        <v>28</v>
      </c>
      <c r="J730" s="5"/>
      <c r="K730" s="6">
        <v>44295</v>
      </c>
      <c r="L730" s="5"/>
      <c r="M730" s="5" t="s">
        <v>34</v>
      </c>
      <c r="N730" s="5"/>
      <c r="O730" s="5" t="s">
        <v>178</v>
      </c>
      <c r="P730" s="5"/>
      <c r="Q730" s="5" t="s">
        <v>283</v>
      </c>
      <c r="R730" s="5"/>
      <c r="S730" s="5" t="s">
        <v>318</v>
      </c>
      <c r="T730" s="5"/>
      <c r="U730" s="7">
        <v>-25</v>
      </c>
      <c r="V730" s="5"/>
      <c r="W730" s="7">
        <f>ROUND(W729+U730,5)</f>
        <v>80074.14</v>
      </c>
    </row>
    <row r="731" spans="1:23" x14ac:dyDescent="0.25">
      <c r="A731" s="5"/>
      <c r="B731" s="5"/>
      <c r="C731" s="5"/>
      <c r="D731" s="5"/>
      <c r="E731" s="5"/>
      <c r="F731" s="5"/>
      <c r="G731" s="5"/>
      <c r="H731" s="5"/>
      <c r="I731" s="5" t="s">
        <v>28</v>
      </c>
      <c r="J731" s="5"/>
      <c r="K731" s="6">
        <v>44295</v>
      </c>
      <c r="L731" s="5"/>
      <c r="M731" s="5" t="s">
        <v>34</v>
      </c>
      <c r="N731" s="5"/>
      <c r="O731" s="5" t="s">
        <v>178</v>
      </c>
      <c r="P731" s="5"/>
      <c r="Q731" s="5" t="s">
        <v>521</v>
      </c>
      <c r="R731" s="5"/>
      <c r="S731" s="5" t="s">
        <v>318</v>
      </c>
      <c r="T731" s="5"/>
      <c r="U731" s="7">
        <v>-5</v>
      </c>
      <c r="V731" s="5"/>
      <c r="W731" s="7">
        <f>ROUND(W730+U731,5)</f>
        <v>80069.14</v>
      </c>
    </row>
    <row r="732" spans="1:23" x14ac:dyDescent="0.25">
      <c r="A732" s="5"/>
      <c r="B732" s="5"/>
      <c r="C732" s="5"/>
      <c r="D732" s="5"/>
      <c r="E732" s="5"/>
      <c r="F732" s="5"/>
      <c r="G732" s="5"/>
      <c r="H732" s="5"/>
      <c r="I732" s="5" t="s">
        <v>27</v>
      </c>
      <c r="J732" s="5"/>
      <c r="K732" s="6">
        <v>44298</v>
      </c>
      <c r="L732" s="5"/>
      <c r="M732" s="5"/>
      <c r="N732" s="5"/>
      <c r="O732" s="5"/>
      <c r="P732" s="5"/>
      <c r="Q732" s="5" t="s">
        <v>27</v>
      </c>
      <c r="R732" s="5"/>
      <c r="S732" s="5" t="s">
        <v>319</v>
      </c>
      <c r="T732" s="5"/>
      <c r="U732" s="7">
        <v>3635.89</v>
      </c>
      <c r="V732" s="5"/>
      <c r="W732" s="7">
        <f>ROUND(W731+U732,5)</f>
        <v>83705.03</v>
      </c>
    </row>
    <row r="733" spans="1:23" x14ac:dyDescent="0.25">
      <c r="A733" s="5"/>
      <c r="B733" s="5"/>
      <c r="C733" s="5"/>
      <c r="D733" s="5"/>
      <c r="E733" s="5"/>
      <c r="F733" s="5"/>
      <c r="G733" s="5"/>
      <c r="H733" s="5"/>
      <c r="I733" s="5" t="s">
        <v>27</v>
      </c>
      <c r="J733" s="5"/>
      <c r="K733" s="6">
        <v>44298</v>
      </c>
      <c r="L733" s="5"/>
      <c r="M733" s="5"/>
      <c r="N733" s="5"/>
      <c r="O733" s="5"/>
      <c r="P733" s="5"/>
      <c r="Q733" s="5" t="s">
        <v>27</v>
      </c>
      <c r="R733" s="5"/>
      <c r="S733" s="5" t="s">
        <v>322</v>
      </c>
      <c r="T733" s="5"/>
      <c r="U733" s="7">
        <v>1140.67</v>
      </c>
      <c r="V733" s="5"/>
      <c r="W733" s="7">
        <f>ROUND(W732+U733,5)</f>
        <v>84845.7</v>
      </c>
    </row>
    <row r="734" spans="1:23" x14ac:dyDescent="0.25">
      <c r="A734" s="5"/>
      <c r="B734" s="5"/>
      <c r="C734" s="5"/>
      <c r="D734" s="5"/>
      <c r="E734" s="5"/>
      <c r="F734" s="5"/>
      <c r="G734" s="5"/>
      <c r="H734" s="5"/>
      <c r="I734" s="5" t="s">
        <v>27</v>
      </c>
      <c r="J734" s="5"/>
      <c r="K734" s="6">
        <v>44298</v>
      </c>
      <c r="L734" s="5"/>
      <c r="M734" s="5"/>
      <c r="N734" s="5"/>
      <c r="O734" s="5"/>
      <c r="P734" s="5"/>
      <c r="Q734" s="5" t="s">
        <v>27</v>
      </c>
      <c r="R734" s="5"/>
      <c r="S734" s="5" t="s">
        <v>319</v>
      </c>
      <c r="T734" s="5"/>
      <c r="U734" s="7">
        <v>1502.6</v>
      </c>
      <c r="V734" s="5"/>
      <c r="W734" s="7">
        <f>ROUND(W733+U734,5)</f>
        <v>86348.3</v>
      </c>
    </row>
    <row r="735" spans="1:23" x14ac:dyDescent="0.25">
      <c r="A735" s="5"/>
      <c r="B735" s="5"/>
      <c r="C735" s="5"/>
      <c r="D735" s="5"/>
      <c r="E735" s="5"/>
      <c r="F735" s="5"/>
      <c r="G735" s="5"/>
      <c r="H735" s="5"/>
      <c r="I735" s="5" t="s">
        <v>27</v>
      </c>
      <c r="J735" s="5"/>
      <c r="K735" s="6">
        <v>44298</v>
      </c>
      <c r="L735" s="5"/>
      <c r="M735" s="5"/>
      <c r="N735" s="5"/>
      <c r="O735" s="5"/>
      <c r="P735" s="5"/>
      <c r="Q735" s="5" t="s">
        <v>27</v>
      </c>
      <c r="R735" s="5"/>
      <c r="S735" s="5" t="s">
        <v>319</v>
      </c>
      <c r="T735" s="5"/>
      <c r="U735" s="7">
        <v>1068.1600000000001</v>
      </c>
      <c r="V735" s="5"/>
      <c r="W735" s="7">
        <f>ROUND(W734+U735,5)</f>
        <v>87416.46</v>
      </c>
    </row>
    <row r="736" spans="1:23" x14ac:dyDescent="0.25">
      <c r="A736" s="5"/>
      <c r="B736" s="5"/>
      <c r="C736" s="5"/>
      <c r="D736" s="5"/>
      <c r="E736" s="5"/>
      <c r="F736" s="5"/>
      <c r="G736" s="5"/>
      <c r="H736" s="5"/>
      <c r="I736" s="5" t="s">
        <v>27</v>
      </c>
      <c r="J736" s="5"/>
      <c r="K736" s="6">
        <v>44298</v>
      </c>
      <c r="L736" s="5"/>
      <c r="M736" s="5"/>
      <c r="N736" s="5"/>
      <c r="O736" s="5"/>
      <c r="P736" s="5"/>
      <c r="Q736" s="5" t="s">
        <v>27</v>
      </c>
      <c r="R736" s="5"/>
      <c r="S736" s="5" t="s">
        <v>319</v>
      </c>
      <c r="T736" s="5"/>
      <c r="U736" s="7">
        <v>992.63</v>
      </c>
      <c r="V736" s="5"/>
      <c r="W736" s="7">
        <f>ROUND(W735+U736,5)</f>
        <v>88409.09</v>
      </c>
    </row>
    <row r="737" spans="1:23" x14ac:dyDescent="0.25">
      <c r="A737" s="5"/>
      <c r="B737" s="5"/>
      <c r="C737" s="5"/>
      <c r="D737" s="5"/>
      <c r="E737" s="5"/>
      <c r="F737" s="5"/>
      <c r="G737" s="5"/>
      <c r="H737" s="5"/>
      <c r="I737" s="5" t="s">
        <v>27</v>
      </c>
      <c r="J737" s="5"/>
      <c r="K737" s="6">
        <v>44298</v>
      </c>
      <c r="L737" s="5"/>
      <c r="M737" s="5"/>
      <c r="N737" s="5"/>
      <c r="O737" s="5"/>
      <c r="P737" s="5"/>
      <c r="Q737" s="5" t="s">
        <v>27</v>
      </c>
      <c r="R737" s="5"/>
      <c r="S737" s="5" t="s">
        <v>319</v>
      </c>
      <c r="T737" s="5"/>
      <c r="U737" s="7">
        <v>152.72</v>
      </c>
      <c r="V737" s="5"/>
      <c r="W737" s="7">
        <f>ROUND(W736+U737,5)</f>
        <v>88561.81</v>
      </c>
    </row>
    <row r="738" spans="1:23" x14ac:dyDescent="0.25">
      <c r="A738" s="5"/>
      <c r="B738" s="5"/>
      <c r="C738" s="5"/>
      <c r="D738" s="5"/>
      <c r="E738" s="5"/>
      <c r="F738" s="5"/>
      <c r="G738" s="5"/>
      <c r="H738" s="5"/>
      <c r="I738" s="5" t="s">
        <v>27</v>
      </c>
      <c r="J738" s="5"/>
      <c r="K738" s="6">
        <v>44298</v>
      </c>
      <c r="L738" s="5"/>
      <c r="M738" s="5"/>
      <c r="N738" s="5"/>
      <c r="O738" s="5"/>
      <c r="P738" s="5"/>
      <c r="Q738" s="5" t="s">
        <v>27</v>
      </c>
      <c r="R738" s="5"/>
      <c r="S738" s="5" t="s">
        <v>319</v>
      </c>
      <c r="T738" s="5"/>
      <c r="U738" s="7">
        <v>3107.4</v>
      </c>
      <c r="V738" s="5"/>
      <c r="W738" s="7">
        <f>ROUND(W737+U738,5)</f>
        <v>91669.21</v>
      </c>
    </row>
    <row r="739" spans="1:23" x14ac:dyDescent="0.25">
      <c r="A739" s="5"/>
      <c r="B739" s="5"/>
      <c r="C739" s="5"/>
      <c r="D739" s="5"/>
      <c r="E739" s="5"/>
      <c r="F739" s="5"/>
      <c r="G739" s="5"/>
      <c r="H739" s="5"/>
      <c r="I739" s="5" t="s">
        <v>27</v>
      </c>
      <c r="J739" s="5"/>
      <c r="K739" s="6">
        <v>44298</v>
      </c>
      <c r="L739" s="5"/>
      <c r="M739" s="5"/>
      <c r="N739" s="5"/>
      <c r="O739" s="5"/>
      <c r="P739" s="5"/>
      <c r="Q739" s="5" t="s">
        <v>27</v>
      </c>
      <c r="R739" s="5"/>
      <c r="S739" s="5" t="s">
        <v>319</v>
      </c>
      <c r="T739" s="5"/>
      <c r="U739" s="7">
        <v>2630.2</v>
      </c>
      <c r="V739" s="5"/>
      <c r="W739" s="7">
        <f>ROUND(W738+U739,5)</f>
        <v>94299.41</v>
      </c>
    </row>
    <row r="740" spans="1:23" x14ac:dyDescent="0.25">
      <c r="A740" s="5"/>
      <c r="B740" s="5"/>
      <c r="C740" s="5"/>
      <c r="D740" s="5"/>
      <c r="E740" s="5"/>
      <c r="F740" s="5"/>
      <c r="G740" s="5"/>
      <c r="H740" s="5"/>
      <c r="I740" s="5" t="s">
        <v>27</v>
      </c>
      <c r="J740" s="5"/>
      <c r="K740" s="6">
        <v>44298</v>
      </c>
      <c r="L740" s="5"/>
      <c r="M740" s="5"/>
      <c r="N740" s="5"/>
      <c r="O740" s="5"/>
      <c r="P740" s="5"/>
      <c r="Q740" s="5" t="s">
        <v>27</v>
      </c>
      <c r="R740" s="5"/>
      <c r="S740" s="5" t="s">
        <v>319</v>
      </c>
      <c r="T740" s="5"/>
      <c r="U740" s="7">
        <v>2156.91</v>
      </c>
      <c r="V740" s="5"/>
      <c r="W740" s="7">
        <f>ROUND(W739+U740,5)</f>
        <v>96456.320000000007</v>
      </c>
    </row>
    <row r="741" spans="1:23" x14ac:dyDescent="0.25">
      <c r="A741" s="5"/>
      <c r="B741" s="5"/>
      <c r="C741" s="5"/>
      <c r="D741" s="5"/>
      <c r="E741" s="5"/>
      <c r="F741" s="5"/>
      <c r="G741" s="5"/>
      <c r="H741" s="5"/>
      <c r="I741" s="5" t="s">
        <v>27</v>
      </c>
      <c r="J741" s="5"/>
      <c r="K741" s="6">
        <v>44298</v>
      </c>
      <c r="L741" s="5"/>
      <c r="M741" s="5"/>
      <c r="N741" s="5"/>
      <c r="O741" s="5"/>
      <c r="P741" s="5"/>
      <c r="Q741" s="5" t="s">
        <v>27</v>
      </c>
      <c r="R741" s="5"/>
      <c r="S741" s="5" t="s">
        <v>319</v>
      </c>
      <c r="T741" s="5"/>
      <c r="U741" s="7">
        <v>962.96</v>
      </c>
      <c r="V741" s="5"/>
      <c r="W741" s="7">
        <f>ROUND(W740+U741,5)</f>
        <v>97419.28</v>
      </c>
    </row>
    <row r="742" spans="1:23" x14ac:dyDescent="0.25">
      <c r="A742" s="5"/>
      <c r="B742" s="5"/>
      <c r="C742" s="5"/>
      <c r="D742" s="5"/>
      <c r="E742" s="5"/>
      <c r="F742" s="5"/>
      <c r="G742" s="5"/>
      <c r="H742" s="5"/>
      <c r="I742" s="5" t="s">
        <v>27</v>
      </c>
      <c r="J742" s="5"/>
      <c r="K742" s="6">
        <v>44298</v>
      </c>
      <c r="L742" s="5"/>
      <c r="M742" s="5"/>
      <c r="N742" s="5"/>
      <c r="O742" s="5"/>
      <c r="P742" s="5"/>
      <c r="Q742" s="5" t="s">
        <v>27</v>
      </c>
      <c r="R742" s="5"/>
      <c r="S742" s="5" t="s">
        <v>319</v>
      </c>
      <c r="T742" s="5"/>
      <c r="U742" s="7">
        <v>30.54</v>
      </c>
      <c r="V742" s="5"/>
      <c r="W742" s="7">
        <f>ROUND(W741+U742,5)</f>
        <v>97449.82</v>
      </c>
    </row>
    <row r="743" spans="1:23" x14ac:dyDescent="0.25">
      <c r="A743" s="5"/>
      <c r="B743" s="5"/>
      <c r="C743" s="5"/>
      <c r="D743" s="5"/>
      <c r="E743" s="5"/>
      <c r="F743" s="5"/>
      <c r="G743" s="5"/>
      <c r="H743" s="5"/>
      <c r="I743" s="5" t="s">
        <v>27</v>
      </c>
      <c r="J743" s="5"/>
      <c r="K743" s="6">
        <v>44299</v>
      </c>
      <c r="L743" s="5"/>
      <c r="M743" s="5"/>
      <c r="N743" s="5"/>
      <c r="O743" s="5"/>
      <c r="P743" s="5"/>
      <c r="Q743" s="5" t="s">
        <v>27</v>
      </c>
      <c r="R743" s="5"/>
      <c r="S743" s="5" t="s">
        <v>319</v>
      </c>
      <c r="T743" s="5"/>
      <c r="U743" s="7">
        <v>244.35</v>
      </c>
      <c r="V743" s="5"/>
      <c r="W743" s="7">
        <f>ROUND(W742+U743,5)</f>
        <v>97694.17</v>
      </c>
    </row>
    <row r="744" spans="1:23" x14ac:dyDescent="0.25">
      <c r="A744" s="5"/>
      <c r="B744" s="5"/>
      <c r="C744" s="5"/>
      <c r="D744" s="5"/>
      <c r="E744" s="5"/>
      <c r="F744" s="5"/>
      <c r="G744" s="5"/>
      <c r="H744" s="5"/>
      <c r="I744" s="5" t="s">
        <v>27</v>
      </c>
      <c r="J744" s="5"/>
      <c r="K744" s="6">
        <v>44299</v>
      </c>
      <c r="L744" s="5"/>
      <c r="M744" s="5"/>
      <c r="N744" s="5"/>
      <c r="O744" s="5"/>
      <c r="P744" s="5"/>
      <c r="Q744" s="5" t="s">
        <v>27</v>
      </c>
      <c r="R744" s="5"/>
      <c r="S744" s="5" t="s">
        <v>319</v>
      </c>
      <c r="T744" s="5"/>
      <c r="U744" s="7">
        <v>211.65</v>
      </c>
      <c r="V744" s="5"/>
      <c r="W744" s="7">
        <f>ROUND(W743+U744,5)</f>
        <v>97905.82</v>
      </c>
    </row>
    <row r="745" spans="1:23" x14ac:dyDescent="0.25">
      <c r="A745" s="5"/>
      <c r="B745" s="5"/>
      <c r="C745" s="5"/>
      <c r="D745" s="5"/>
      <c r="E745" s="5"/>
      <c r="F745" s="5"/>
      <c r="G745" s="5"/>
      <c r="H745" s="5"/>
      <c r="I745" s="5" t="s">
        <v>28</v>
      </c>
      <c r="J745" s="5"/>
      <c r="K745" s="6">
        <v>44300</v>
      </c>
      <c r="L745" s="5"/>
      <c r="M745" s="5" t="s">
        <v>392</v>
      </c>
      <c r="N745" s="5"/>
      <c r="O745" s="5" t="s">
        <v>177</v>
      </c>
      <c r="P745" s="5"/>
      <c r="Q745" s="5" t="s">
        <v>522</v>
      </c>
      <c r="R745" s="5"/>
      <c r="S745" s="5" t="s">
        <v>318</v>
      </c>
      <c r="T745" s="5"/>
      <c r="U745" s="7">
        <v>-451.36</v>
      </c>
      <c r="V745" s="5"/>
      <c r="W745" s="7">
        <f>ROUND(W744+U745,5)</f>
        <v>97454.46</v>
      </c>
    </row>
    <row r="746" spans="1:23" x14ac:dyDescent="0.25">
      <c r="A746" s="5"/>
      <c r="B746" s="5"/>
      <c r="C746" s="5"/>
      <c r="D746" s="5"/>
      <c r="E746" s="5"/>
      <c r="F746" s="5"/>
      <c r="G746" s="5"/>
      <c r="H746" s="5"/>
      <c r="I746" s="5" t="s">
        <v>28</v>
      </c>
      <c r="J746" s="5"/>
      <c r="K746" s="6">
        <v>44300</v>
      </c>
      <c r="L746" s="5"/>
      <c r="M746" s="5" t="s">
        <v>34</v>
      </c>
      <c r="N746" s="5"/>
      <c r="O746" s="5" t="s">
        <v>176</v>
      </c>
      <c r="P746" s="5"/>
      <c r="Q746" s="5" t="s">
        <v>523</v>
      </c>
      <c r="R746" s="5"/>
      <c r="S746" s="5" t="s">
        <v>318</v>
      </c>
      <c r="T746" s="5"/>
      <c r="U746" s="7">
        <v>-4980.24</v>
      </c>
      <c r="V746" s="5"/>
      <c r="W746" s="7">
        <f>ROUND(W745+U746,5)</f>
        <v>92474.22</v>
      </c>
    </row>
    <row r="747" spans="1:23" x14ac:dyDescent="0.25">
      <c r="A747" s="5"/>
      <c r="B747" s="5"/>
      <c r="C747" s="5"/>
      <c r="D747" s="5"/>
      <c r="E747" s="5"/>
      <c r="F747" s="5"/>
      <c r="G747" s="5"/>
      <c r="H747" s="5"/>
      <c r="I747" s="5" t="s">
        <v>27</v>
      </c>
      <c r="J747" s="5"/>
      <c r="K747" s="6">
        <v>44300</v>
      </c>
      <c r="L747" s="5"/>
      <c r="M747" s="5"/>
      <c r="N747" s="5"/>
      <c r="O747" s="5"/>
      <c r="P747" s="5"/>
      <c r="Q747" s="5" t="s">
        <v>27</v>
      </c>
      <c r="R747" s="5"/>
      <c r="S747" s="5" t="s">
        <v>319</v>
      </c>
      <c r="T747" s="5"/>
      <c r="U747" s="7">
        <v>30.54</v>
      </c>
      <c r="V747" s="5"/>
      <c r="W747" s="7">
        <f>ROUND(W746+U747,5)</f>
        <v>92504.76</v>
      </c>
    </row>
    <row r="748" spans="1:23" x14ac:dyDescent="0.25">
      <c r="A748" s="5"/>
      <c r="B748" s="5"/>
      <c r="C748" s="5"/>
      <c r="D748" s="5"/>
      <c r="E748" s="5"/>
      <c r="F748" s="5"/>
      <c r="G748" s="5"/>
      <c r="H748" s="5"/>
      <c r="I748" s="5" t="s">
        <v>27</v>
      </c>
      <c r="J748" s="5"/>
      <c r="K748" s="6">
        <v>44300</v>
      </c>
      <c r="L748" s="5"/>
      <c r="M748" s="5"/>
      <c r="N748" s="5"/>
      <c r="O748" s="5"/>
      <c r="P748" s="5"/>
      <c r="Q748" s="5" t="s">
        <v>27</v>
      </c>
      <c r="R748" s="5"/>
      <c r="S748" s="5" t="s">
        <v>319</v>
      </c>
      <c r="T748" s="5"/>
      <c r="U748" s="7">
        <v>198.51</v>
      </c>
      <c r="V748" s="5"/>
      <c r="W748" s="7">
        <f>ROUND(W747+U748,5)</f>
        <v>92703.27</v>
      </c>
    </row>
    <row r="749" spans="1:23" x14ac:dyDescent="0.25">
      <c r="A749" s="5"/>
      <c r="B749" s="5"/>
      <c r="C749" s="5"/>
      <c r="D749" s="5"/>
      <c r="E749" s="5"/>
      <c r="F749" s="5"/>
      <c r="G749" s="5"/>
      <c r="H749" s="5"/>
      <c r="I749" s="5" t="s">
        <v>27</v>
      </c>
      <c r="J749" s="5"/>
      <c r="K749" s="6">
        <v>44301</v>
      </c>
      <c r="L749" s="5"/>
      <c r="M749" s="5"/>
      <c r="N749" s="5"/>
      <c r="O749" s="5"/>
      <c r="P749" s="5"/>
      <c r="Q749" s="5" t="s">
        <v>27</v>
      </c>
      <c r="R749" s="5"/>
      <c r="S749" s="5" t="s">
        <v>319</v>
      </c>
      <c r="T749" s="5"/>
      <c r="U749" s="7">
        <v>2309.92</v>
      </c>
      <c r="V749" s="5"/>
      <c r="W749" s="7">
        <f>ROUND(W748+U749,5)</f>
        <v>95013.19</v>
      </c>
    </row>
    <row r="750" spans="1:23" x14ac:dyDescent="0.25">
      <c r="A750" s="5"/>
      <c r="B750" s="5"/>
      <c r="C750" s="5"/>
      <c r="D750" s="5"/>
      <c r="E750" s="5"/>
      <c r="F750" s="5"/>
      <c r="G750" s="5"/>
      <c r="H750" s="5"/>
      <c r="I750" s="5" t="s">
        <v>27</v>
      </c>
      <c r="J750" s="5"/>
      <c r="K750" s="6">
        <v>44301</v>
      </c>
      <c r="L750" s="5"/>
      <c r="M750" s="5"/>
      <c r="N750" s="5"/>
      <c r="O750" s="5"/>
      <c r="P750" s="5"/>
      <c r="Q750" s="5" t="s">
        <v>27</v>
      </c>
      <c r="R750" s="5"/>
      <c r="S750" s="5" t="s">
        <v>319</v>
      </c>
      <c r="T750" s="5"/>
      <c r="U750" s="7">
        <v>1256.51</v>
      </c>
      <c r="V750" s="5"/>
      <c r="W750" s="7">
        <f>ROUND(W749+U750,5)</f>
        <v>96269.7</v>
      </c>
    </row>
    <row r="751" spans="1:23" x14ac:dyDescent="0.25">
      <c r="A751" s="5"/>
      <c r="B751" s="5"/>
      <c r="C751" s="5"/>
      <c r="D751" s="5"/>
      <c r="E751" s="5"/>
      <c r="F751" s="5"/>
      <c r="G751" s="5"/>
      <c r="H751" s="5"/>
      <c r="I751" s="5" t="s">
        <v>27</v>
      </c>
      <c r="J751" s="5"/>
      <c r="K751" s="6">
        <v>44301</v>
      </c>
      <c r="L751" s="5"/>
      <c r="M751" s="5"/>
      <c r="N751" s="5"/>
      <c r="O751" s="5"/>
      <c r="P751" s="5"/>
      <c r="Q751" s="5" t="s">
        <v>27</v>
      </c>
      <c r="R751" s="5"/>
      <c r="S751" s="5" t="s">
        <v>319</v>
      </c>
      <c r="T751" s="5"/>
      <c r="U751" s="7">
        <v>899.62</v>
      </c>
      <c r="V751" s="5"/>
      <c r="W751" s="7">
        <f>ROUND(W750+U751,5)</f>
        <v>97169.32</v>
      </c>
    </row>
    <row r="752" spans="1:23" x14ac:dyDescent="0.25">
      <c r="A752" s="5"/>
      <c r="B752" s="5"/>
      <c r="C752" s="5"/>
      <c r="D752" s="5"/>
      <c r="E752" s="5"/>
      <c r="F752" s="5"/>
      <c r="G752" s="5"/>
      <c r="H752" s="5"/>
      <c r="I752" s="5" t="s">
        <v>27</v>
      </c>
      <c r="J752" s="5"/>
      <c r="K752" s="6">
        <v>44301</v>
      </c>
      <c r="L752" s="5"/>
      <c r="M752" s="5"/>
      <c r="N752" s="5"/>
      <c r="O752" s="5"/>
      <c r="P752" s="5"/>
      <c r="Q752" s="5" t="s">
        <v>27</v>
      </c>
      <c r="R752" s="5"/>
      <c r="S752" s="5" t="s">
        <v>319</v>
      </c>
      <c r="T752" s="5"/>
      <c r="U752" s="7">
        <v>30.54</v>
      </c>
      <c r="V752" s="5"/>
      <c r="W752" s="7">
        <f>ROUND(W751+U752,5)</f>
        <v>97199.86</v>
      </c>
    </row>
    <row r="753" spans="1:23" x14ac:dyDescent="0.25">
      <c r="A753" s="5"/>
      <c r="B753" s="5"/>
      <c r="C753" s="5"/>
      <c r="D753" s="5"/>
      <c r="E753" s="5"/>
      <c r="F753" s="5"/>
      <c r="G753" s="5"/>
      <c r="H753" s="5"/>
      <c r="I753" s="5" t="s">
        <v>27</v>
      </c>
      <c r="J753" s="5"/>
      <c r="K753" s="6">
        <v>44302</v>
      </c>
      <c r="L753" s="5"/>
      <c r="M753" s="5"/>
      <c r="N753" s="5"/>
      <c r="O753" s="5"/>
      <c r="P753" s="5"/>
      <c r="Q753" s="5" t="s">
        <v>27</v>
      </c>
      <c r="R753" s="5"/>
      <c r="S753" s="5" t="s">
        <v>319</v>
      </c>
      <c r="T753" s="5"/>
      <c r="U753" s="7">
        <v>666.32</v>
      </c>
      <c r="V753" s="5"/>
      <c r="W753" s="7">
        <f>ROUND(W752+U753,5)</f>
        <v>97866.18</v>
      </c>
    </row>
    <row r="754" spans="1:23" x14ac:dyDescent="0.25">
      <c r="A754" s="5"/>
      <c r="B754" s="5"/>
      <c r="C754" s="5"/>
      <c r="D754" s="5"/>
      <c r="E754" s="5"/>
      <c r="F754" s="5"/>
      <c r="G754" s="5"/>
      <c r="H754" s="5"/>
      <c r="I754" s="5" t="s">
        <v>27</v>
      </c>
      <c r="J754" s="5"/>
      <c r="K754" s="6">
        <v>44302</v>
      </c>
      <c r="L754" s="5"/>
      <c r="M754" s="5"/>
      <c r="N754" s="5"/>
      <c r="O754" s="5"/>
      <c r="P754" s="5"/>
      <c r="Q754" s="5" t="s">
        <v>27</v>
      </c>
      <c r="R754" s="5"/>
      <c r="S754" s="5" t="s">
        <v>319</v>
      </c>
      <c r="T754" s="5"/>
      <c r="U754" s="7">
        <v>150</v>
      </c>
      <c r="V754" s="5"/>
      <c r="W754" s="7">
        <f>ROUND(W753+U754,5)</f>
        <v>98016.18</v>
      </c>
    </row>
    <row r="755" spans="1:23" x14ac:dyDescent="0.25">
      <c r="A755" s="5"/>
      <c r="B755" s="5"/>
      <c r="C755" s="5"/>
      <c r="D755" s="5"/>
      <c r="E755" s="5"/>
      <c r="F755" s="5"/>
      <c r="G755" s="5"/>
      <c r="H755" s="5"/>
      <c r="I755" s="5" t="s">
        <v>27</v>
      </c>
      <c r="J755" s="5"/>
      <c r="K755" s="6">
        <v>44302</v>
      </c>
      <c r="L755" s="5"/>
      <c r="M755" s="5"/>
      <c r="N755" s="5"/>
      <c r="O755" s="5"/>
      <c r="P755" s="5"/>
      <c r="Q755" s="5" t="s">
        <v>27</v>
      </c>
      <c r="R755" s="5"/>
      <c r="S755" s="5" t="s">
        <v>319</v>
      </c>
      <c r="T755" s="5"/>
      <c r="U755" s="7">
        <v>30.54</v>
      </c>
      <c r="V755" s="5"/>
      <c r="W755" s="7">
        <f>ROUND(W754+U755,5)</f>
        <v>98046.720000000001</v>
      </c>
    </row>
    <row r="756" spans="1:23" x14ac:dyDescent="0.25">
      <c r="A756" s="5"/>
      <c r="B756" s="5"/>
      <c r="C756" s="5"/>
      <c r="D756" s="5"/>
      <c r="E756" s="5"/>
      <c r="F756" s="5"/>
      <c r="G756" s="5"/>
      <c r="H756" s="5"/>
      <c r="I756" s="5" t="s">
        <v>27</v>
      </c>
      <c r="J756" s="5"/>
      <c r="K756" s="6">
        <v>44305</v>
      </c>
      <c r="L756" s="5"/>
      <c r="M756" s="5"/>
      <c r="N756" s="5"/>
      <c r="O756" s="5"/>
      <c r="P756" s="5"/>
      <c r="Q756" s="5" t="s">
        <v>27</v>
      </c>
      <c r="R756" s="5"/>
      <c r="S756" s="5" t="s">
        <v>319</v>
      </c>
      <c r="T756" s="5"/>
      <c r="U756" s="7">
        <v>76.36</v>
      </c>
      <c r="V756" s="5"/>
      <c r="W756" s="7">
        <f>ROUND(W755+U756,5)</f>
        <v>98123.08</v>
      </c>
    </row>
    <row r="757" spans="1:23" x14ac:dyDescent="0.25">
      <c r="A757" s="5"/>
      <c r="B757" s="5"/>
      <c r="C757" s="5"/>
      <c r="D757" s="5"/>
      <c r="E757" s="5"/>
      <c r="F757" s="5"/>
      <c r="G757" s="5"/>
      <c r="H757" s="5"/>
      <c r="I757" s="5" t="s">
        <v>27</v>
      </c>
      <c r="J757" s="5"/>
      <c r="K757" s="6">
        <v>44305</v>
      </c>
      <c r="L757" s="5"/>
      <c r="M757" s="5"/>
      <c r="N757" s="5"/>
      <c r="O757" s="5"/>
      <c r="P757" s="5"/>
      <c r="Q757" s="5" t="s">
        <v>27</v>
      </c>
      <c r="R757" s="5"/>
      <c r="S757" s="5" t="s">
        <v>319</v>
      </c>
      <c r="T757" s="5"/>
      <c r="U757" s="7">
        <v>45.81</v>
      </c>
      <c r="V757" s="5"/>
      <c r="W757" s="7">
        <f>ROUND(W756+U757,5)</f>
        <v>98168.89</v>
      </c>
    </row>
    <row r="758" spans="1:23" x14ac:dyDescent="0.25">
      <c r="A758" s="5"/>
      <c r="B758" s="5"/>
      <c r="C758" s="5"/>
      <c r="D758" s="5"/>
      <c r="E758" s="5"/>
      <c r="F758" s="5"/>
      <c r="G758" s="5"/>
      <c r="H758" s="5"/>
      <c r="I758" s="5" t="s">
        <v>27</v>
      </c>
      <c r="J758" s="5"/>
      <c r="K758" s="6">
        <v>44305</v>
      </c>
      <c r="L758" s="5"/>
      <c r="M758" s="5"/>
      <c r="N758" s="5"/>
      <c r="O758" s="5"/>
      <c r="P758" s="5"/>
      <c r="Q758" s="5" t="s">
        <v>27</v>
      </c>
      <c r="R758" s="5"/>
      <c r="S758" s="5" t="s">
        <v>319</v>
      </c>
      <c r="T758" s="5"/>
      <c r="U758" s="7">
        <v>335.97</v>
      </c>
      <c r="V758" s="5"/>
      <c r="W758" s="7">
        <f>ROUND(W757+U758,5)</f>
        <v>98504.86</v>
      </c>
    </row>
    <row r="759" spans="1:23" x14ac:dyDescent="0.25">
      <c r="A759" s="5"/>
      <c r="B759" s="5"/>
      <c r="C759" s="5"/>
      <c r="D759" s="5"/>
      <c r="E759" s="5"/>
      <c r="F759" s="5"/>
      <c r="G759" s="5"/>
      <c r="H759" s="5"/>
      <c r="I759" s="5" t="s">
        <v>27</v>
      </c>
      <c r="J759" s="5"/>
      <c r="K759" s="6">
        <v>44305</v>
      </c>
      <c r="L759" s="5"/>
      <c r="M759" s="5"/>
      <c r="N759" s="5"/>
      <c r="O759" s="5"/>
      <c r="P759" s="5"/>
      <c r="Q759" s="5" t="s">
        <v>27</v>
      </c>
      <c r="R759" s="5"/>
      <c r="S759" s="5" t="s">
        <v>319</v>
      </c>
      <c r="T759" s="5"/>
      <c r="U759" s="7">
        <v>652.97</v>
      </c>
      <c r="V759" s="5"/>
      <c r="W759" s="7">
        <f>ROUND(W758+U759,5)</f>
        <v>99157.83</v>
      </c>
    </row>
    <row r="760" spans="1:23" x14ac:dyDescent="0.25">
      <c r="A760" s="5"/>
      <c r="B760" s="5"/>
      <c r="C760" s="5"/>
      <c r="D760" s="5"/>
      <c r="E760" s="5"/>
      <c r="F760" s="5"/>
      <c r="G760" s="5"/>
      <c r="H760" s="5"/>
      <c r="I760" s="5" t="s">
        <v>28</v>
      </c>
      <c r="J760" s="5"/>
      <c r="K760" s="6">
        <v>44305</v>
      </c>
      <c r="L760" s="5"/>
      <c r="M760" s="5" t="s">
        <v>393</v>
      </c>
      <c r="N760" s="5"/>
      <c r="O760" s="5" t="s">
        <v>182</v>
      </c>
      <c r="P760" s="5"/>
      <c r="Q760" s="5" t="s">
        <v>284</v>
      </c>
      <c r="R760" s="5"/>
      <c r="S760" s="5" t="s">
        <v>318</v>
      </c>
      <c r="T760" s="5"/>
      <c r="U760" s="7">
        <v>-514.62</v>
      </c>
      <c r="V760" s="5"/>
      <c r="W760" s="7">
        <f>ROUND(W759+U760,5)</f>
        <v>98643.21</v>
      </c>
    </row>
    <row r="761" spans="1:23" x14ac:dyDescent="0.25">
      <c r="A761" s="5"/>
      <c r="B761" s="5"/>
      <c r="C761" s="5"/>
      <c r="D761" s="5"/>
      <c r="E761" s="5"/>
      <c r="F761" s="5"/>
      <c r="G761" s="5"/>
      <c r="H761" s="5"/>
      <c r="I761" s="5" t="s">
        <v>28</v>
      </c>
      <c r="J761" s="5"/>
      <c r="K761" s="6">
        <v>44305</v>
      </c>
      <c r="L761" s="5"/>
      <c r="M761" s="5" t="s">
        <v>394</v>
      </c>
      <c r="N761" s="5"/>
      <c r="O761" s="5" t="s">
        <v>491</v>
      </c>
      <c r="P761" s="5"/>
      <c r="Q761" s="5" t="s">
        <v>512</v>
      </c>
      <c r="R761" s="5"/>
      <c r="S761" s="5" t="s">
        <v>318</v>
      </c>
      <c r="T761" s="5"/>
      <c r="U761" s="7">
        <v>-300</v>
      </c>
      <c r="V761" s="5"/>
      <c r="W761" s="7">
        <f>ROUND(W760+U761,5)</f>
        <v>98343.21</v>
      </c>
    </row>
    <row r="762" spans="1:23" x14ac:dyDescent="0.25">
      <c r="A762" s="5"/>
      <c r="B762" s="5"/>
      <c r="C762" s="5"/>
      <c r="D762" s="5"/>
      <c r="E762" s="5"/>
      <c r="F762" s="5"/>
      <c r="G762" s="5"/>
      <c r="H762" s="5"/>
      <c r="I762" s="5" t="s">
        <v>28</v>
      </c>
      <c r="J762" s="5"/>
      <c r="K762" s="6">
        <v>44305</v>
      </c>
      <c r="L762" s="5"/>
      <c r="M762" s="5" t="s">
        <v>395</v>
      </c>
      <c r="N762" s="5"/>
      <c r="O762" s="5" t="s">
        <v>183</v>
      </c>
      <c r="P762" s="5"/>
      <c r="Q762" s="5"/>
      <c r="R762" s="5"/>
      <c r="S762" s="5" t="s">
        <v>318</v>
      </c>
      <c r="T762" s="5"/>
      <c r="U762" s="7">
        <v>-300</v>
      </c>
      <c r="V762" s="5"/>
      <c r="W762" s="7">
        <f>ROUND(W761+U762,5)</f>
        <v>98043.21</v>
      </c>
    </row>
    <row r="763" spans="1:23" x14ac:dyDescent="0.25">
      <c r="A763" s="5"/>
      <c r="B763" s="5"/>
      <c r="C763" s="5"/>
      <c r="D763" s="5"/>
      <c r="E763" s="5"/>
      <c r="F763" s="5"/>
      <c r="G763" s="5"/>
      <c r="H763" s="5"/>
      <c r="I763" s="5" t="s">
        <v>28</v>
      </c>
      <c r="J763" s="5"/>
      <c r="K763" s="6">
        <v>44305</v>
      </c>
      <c r="L763" s="5"/>
      <c r="M763" s="5" t="s">
        <v>396</v>
      </c>
      <c r="N763" s="5"/>
      <c r="O763" s="5" t="s">
        <v>209</v>
      </c>
      <c r="P763" s="5"/>
      <c r="Q763" s="5" t="s">
        <v>524</v>
      </c>
      <c r="R763" s="5"/>
      <c r="S763" s="5" t="s">
        <v>318</v>
      </c>
      <c r="T763" s="5"/>
      <c r="U763" s="7">
        <v>-128</v>
      </c>
      <c r="V763" s="5"/>
      <c r="W763" s="7">
        <f>ROUND(W762+U763,5)</f>
        <v>97915.21</v>
      </c>
    </row>
    <row r="764" spans="1:23" x14ac:dyDescent="0.25">
      <c r="A764" s="5"/>
      <c r="B764" s="5"/>
      <c r="C764" s="5"/>
      <c r="D764" s="5"/>
      <c r="E764" s="5"/>
      <c r="F764" s="5"/>
      <c r="G764" s="5"/>
      <c r="H764" s="5"/>
      <c r="I764" s="5" t="s">
        <v>28</v>
      </c>
      <c r="J764" s="5"/>
      <c r="K764" s="6">
        <v>44305</v>
      </c>
      <c r="L764" s="5"/>
      <c r="M764" s="5" t="s">
        <v>397</v>
      </c>
      <c r="N764" s="5"/>
      <c r="O764" s="5" t="s">
        <v>184</v>
      </c>
      <c r="P764" s="5"/>
      <c r="Q764" s="5"/>
      <c r="R764" s="5"/>
      <c r="S764" s="5" t="s">
        <v>318</v>
      </c>
      <c r="T764" s="5"/>
      <c r="U764" s="7">
        <v>-631.04999999999995</v>
      </c>
      <c r="V764" s="5"/>
      <c r="W764" s="7">
        <f>ROUND(W763+U764,5)</f>
        <v>97284.160000000003</v>
      </c>
    </row>
    <row r="765" spans="1:23" x14ac:dyDescent="0.25">
      <c r="A765" s="5"/>
      <c r="B765" s="5"/>
      <c r="C765" s="5"/>
      <c r="D765" s="5"/>
      <c r="E765" s="5"/>
      <c r="F765" s="5"/>
      <c r="G765" s="5"/>
      <c r="H765" s="5"/>
      <c r="I765" s="5" t="s">
        <v>28</v>
      </c>
      <c r="J765" s="5"/>
      <c r="K765" s="6">
        <v>44305</v>
      </c>
      <c r="L765" s="5"/>
      <c r="M765" s="5" t="s">
        <v>398</v>
      </c>
      <c r="N765" s="5"/>
      <c r="O765" s="5" t="s">
        <v>185</v>
      </c>
      <c r="P765" s="5"/>
      <c r="Q765" s="5" t="s">
        <v>285</v>
      </c>
      <c r="R765" s="5"/>
      <c r="S765" s="5" t="s">
        <v>318</v>
      </c>
      <c r="T765" s="5"/>
      <c r="U765" s="7">
        <v>0</v>
      </c>
      <c r="V765" s="5"/>
      <c r="W765" s="7">
        <f>ROUND(W764+U765,5)</f>
        <v>97284.160000000003</v>
      </c>
    </row>
    <row r="766" spans="1:23" x14ac:dyDescent="0.25">
      <c r="A766" s="5"/>
      <c r="B766" s="5"/>
      <c r="C766" s="5"/>
      <c r="D766" s="5"/>
      <c r="E766" s="5"/>
      <c r="F766" s="5"/>
      <c r="G766" s="5"/>
      <c r="H766" s="5"/>
      <c r="I766" s="5" t="s">
        <v>28</v>
      </c>
      <c r="J766" s="5"/>
      <c r="K766" s="6">
        <v>44305</v>
      </c>
      <c r="L766" s="5"/>
      <c r="M766" s="5" t="s">
        <v>399</v>
      </c>
      <c r="N766" s="5"/>
      <c r="O766" s="5" t="s">
        <v>186</v>
      </c>
      <c r="P766" s="5"/>
      <c r="Q766" s="5" t="s">
        <v>286</v>
      </c>
      <c r="R766" s="5"/>
      <c r="S766" s="5" t="s">
        <v>318</v>
      </c>
      <c r="T766" s="5"/>
      <c r="U766" s="7">
        <v>0</v>
      </c>
      <c r="V766" s="5"/>
      <c r="W766" s="7">
        <f>ROUND(W765+U766,5)</f>
        <v>97284.160000000003</v>
      </c>
    </row>
    <row r="767" spans="1:23" x14ac:dyDescent="0.25">
      <c r="A767" s="5"/>
      <c r="B767" s="5"/>
      <c r="C767" s="5"/>
      <c r="D767" s="5"/>
      <c r="E767" s="5"/>
      <c r="F767" s="5"/>
      <c r="G767" s="5"/>
      <c r="H767" s="5"/>
      <c r="I767" s="5" t="s">
        <v>28</v>
      </c>
      <c r="J767" s="5"/>
      <c r="K767" s="6">
        <v>44305</v>
      </c>
      <c r="L767" s="5"/>
      <c r="M767" s="5" t="s">
        <v>400</v>
      </c>
      <c r="N767" s="5"/>
      <c r="O767" s="5" t="s">
        <v>187</v>
      </c>
      <c r="P767" s="5"/>
      <c r="Q767" s="5" t="s">
        <v>287</v>
      </c>
      <c r="R767" s="5"/>
      <c r="S767" s="5" t="s">
        <v>318</v>
      </c>
      <c r="T767" s="5"/>
      <c r="U767" s="7">
        <v>0</v>
      </c>
      <c r="V767" s="5"/>
      <c r="W767" s="7">
        <f>ROUND(W766+U767,5)</f>
        <v>97284.160000000003</v>
      </c>
    </row>
    <row r="768" spans="1:23" x14ac:dyDescent="0.25">
      <c r="A768" s="5"/>
      <c r="B768" s="5"/>
      <c r="C768" s="5"/>
      <c r="D768" s="5"/>
      <c r="E768" s="5"/>
      <c r="F768" s="5"/>
      <c r="G768" s="5"/>
      <c r="H768" s="5"/>
      <c r="I768" s="5" t="s">
        <v>28</v>
      </c>
      <c r="J768" s="5"/>
      <c r="K768" s="6">
        <v>44305</v>
      </c>
      <c r="L768" s="5"/>
      <c r="M768" s="5" t="s">
        <v>401</v>
      </c>
      <c r="N768" s="5"/>
      <c r="O768" s="5" t="s">
        <v>188</v>
      </c>
      <c r="P768" s="5"/>
      <c r="Q768" s="5" t="s">
        <v>288</v>
      </c>
      <c r="R768" s="5"/>
      <c r="S768" s="5" t="s">
        <v>318</v>
      </c>
      <c r="T768" s="5"/>
      <c r="U768" s="7">
        <v>0</v>
      </c>
      <c r="V768" s="5"/>
      <c r="W768" s="7">
        <f>ROUND(W767+U768,5)</f>
        <v>97284.160000000003</v>
      </c>
    </row>
    <row r="769" spans="1:23" x14ac:dyDescent="0.25">
      <c r="A769" s="5"/>
      <c r="B769" s="5"/>
      <c r="C769" s="5"/>
      <c r="D769" s="5"/>
      <c r="E769" s="5"/>
      <c r="F769" s="5"/>
      <c r="G769" s="5"/>
      <c r="H769" s="5"/>
      <c r="I769" s="5" t="s">
        <v>28</v>
      </c>
      <c r="J769" s="5"/>
      <c r="K769" s="6">
        <v>44305</v>
      </c>
      <c r="L769" s="5"/>
      <c r="M769" s="5" t="s">
        <v>402</v>
      </c>
      <c r="N769" s="5"/>
      <c r="O769" s="5" t="s">
        <v>189</v>
      </c>
      <c r="P769" s="5"/>
      <c r="Q769" s="5" t="s">
        <v>289</v>
      </c>
      <c r="R769" s="5"/>
      <c r="S769" s="5" t="s">
        <v>318</v>
      </c>
      <c r="T769" s="5"/>
      <c r="U769" s="7">
        <v>0</v>
      </c>
      <c r="V769" s="5"/>
      <c r="W769" s="7">
        <f>ROUND(W768+U769,5)</f>
        <v>97284.160000000003</v>
      </c>
    </row>
    <row r="770" spans="1:23" x14ac:dyDescent="0.25">
      <c r="A770" s="5"/>
      <c r="B770" s="5"/>
      <c r="C770" s="5"/>
      <c r="D770" s="5"/>
      <c r="E770" s="5"/>
      <c r="F770" s="5"/>
      <c r="G770" s="5"/>
      <c r="H770" s="5"/>
      <c r="I770" s="5" t="s">
        <v>28</v>
      </c>
      <c r="J770" s="5"/>
      <c r="K770" s="6">
        <v>44305</v>
      </c>
      <c r="L770" s="5"/>
      <c r="M770" s="5" t="s">
        <v>403</v>
      </c>
      <c r="N770" s="5"/>
      <c r="O770" s="5" t="s">
        <v>190</v>
      </c>
      <c r="P770" s="5"/>
      <c r="Q770" s="5"/>
      <c r="R770" s="5"/>
      <c r="S770" s="5" t="s">
        <v>318</v>
      </c>
      <c r="T770" s="5"/>
      <c r="U770" s="7">
        <v>-100</v>
      </c>
      <c r="V770" s="5"/>
      <c r="W770" s="7">
        <f>ROUND(W769+U770,5)</f>
        <v>97184.16</v>
      </c>
    </row>
    <row r="771" spans="1:23" x14ac:dyDescent="0.25">
      <c r="A771" s="5"/>
      <c r="B771" s="5"/>
      <c r="C771" s="5"/>
      <c r="D771" s="5"/>
      <c r="E771" s="5"/>
      <c r="F771" s="5"/>
      <c r="G771" s="5"/>
      <c r="H771" s="5"/>
      <c r="I771" s="5" t="s">
        <v>28</v>
      </c>
      <c r="J771" s="5"/>
      <c r="K771" s="6">
        <v>44305</v>
      </c>
      <c r="L771" s="5"/>
      <c r="M771" s="5" t="s">
        <v>404</v>
      </c>
      <c r="N771" s="5"/>
      <c r="O771" s="5" t="s">
        <v>179</v>
      </c>
      <c r="P771" s="5"/>
      <c r="Q771" s="5"/>
      <c r="R771" s="5"/>
      <c r="S771" s="5" t="s">
        <v>318</v>
      </c>
      <c r="T771" s="5"/>
      <c r="U771" s="7">
        <v>-300</v>
      </c>
      <c r="V771" s="5"/>
      <c r="W771" s="7">
        <f>ROUND(W770+U771,5)</f>
        <v>96884.160000000003</v>
      </c>
    </row>
    <row r="772" spans="1:23" x14ac:dyDescent="0.25">
      <c r="A772" s="5"/>
      <c r="B772" s="5"/>
      <c r="C772" s="5"/>
      <c r="D772" s="5"/>
      <c r="E772" s="5"/>
      <c r="F772" s="5"/>
      <c r="G772" s="5"/>
      <c r="H772" s="5"/>
      <c r="I772" s="5" t="s">
        <v>28</v>
      </c>
      <c r="J772" s="5"/>
      <c r="K772" s="6">
        <v>44305</v>
      </c>
      <c r="L772" s="5"/>
      <c r="M772" s="5" t="s">
        <v>405</v>
      </c>
      <c r="N772" s="5"/>
      <c r="O772" s="5" t="s">
        <v>160</v>
      </c>
      <c r="P772" s="5"/>
      <c r="Q772" s="5" t="s">
        <v>274</v>
      </c>
      <c r="R772" s="5"/>
      <c r="S772" s="5" t="s">
        <v>318</v>
      </c>
      <c r="T772" s="5"/>
      <c r="U772" s="7">
        <v>-6287.83</v>
      </c>
      <c r="V772" s="5"/>
      <c r="W772" s="7">
        <f>ROUND(W771+U772,5)</f>
        <v>90596.33</v>
      </c>
    </row>
    <row r="773" spans="1:23" x14ac:dyDescent="0.25">
      <c r="A773" s="5"/>
      <c r="B773" s="5"/>
      <c r="C773" s="5"/>
      <c r="D773" s="5"/>
      <c r="E773" s="5"/>
      <c r="F773" s="5"/>
      <c r="G773" s="5"/>
      <c r="H773" s="5"/>
      <c r="I773" s="5" t="s">
        <v>28</v>
      </c>
      <c r="J773" s="5"/>
      <c r="K773" s="6">
        <v>44305</v>
      </c>
      <c r="L773" s="5"/>
      <c r="M773" s="5" t="s">
        <v>406</v>
      </c>
      <c r="N773" s="5"/>
      <c r="O773" s="5" t="s">
        <v>191</v>
      </c>
      <c r="P773" s="5"/>
      <c r="Q773" s="5"/>
      <c r="R773" s="5"/>
      <c r="S773" s="5" t="s">
        <v>318</v>
      </c>
      <c r="T773" s="5"/>
      <c r="U773" s="7">
        <v>-300</v>
      </c>
      <c r="V773" s="5"/>
      <c r="W773" s="7">
        <f>ROUND(W772+U773,5)</f>
        <v>90296.33</v>
      </c>
    </row>
    <row r="774" spans="1:23" x14ac:dyDescent="0.25">
      <c r="A774" s="5"/>
      <c r="B774" s="5"/>
      <c r="C774" s="5"/>
      <c r="D774" s="5"/>
      <c r="E774" s="5"/>
      <c r="F774" s="5"/>
      <c r="G774" s="5"/>
      <c r="H774" s="5"/>
      <c r="I774" s="5" t="s">
        <v>28</v>
      </c>
      <c r="J774" s="5"/>
      <c r="K774" s="6">
        <v>44305</v>
      </c>
      <c r="L774" s="5"/>
      <c r="M774" s="5" t="s">
        <v>407</v>
      </c>
      <c r="N774" s="5"/>
      <c r="O774" s="5" t="s">
        <v>192</v>
      </c>
      <c r="P774" s="5"/>
      <c r="Q774" s="5" t="s">
        <v>291</v>
      </c>
      <c r="R774" s="5"/>
      <c r="S774" s="5" t="s">
        <v>318</v>
      </c>
      <c r="T774" s="5"/>
      <c r="U774" s="7">
        <v>-300</v>
      </c>
      <c r="V774" s="5"/>
      <c r="W774" s="7">
        <f>ROUND(W773+U774,5)</f>
        <v>89996.33</v>
      </c>
    </row>
    <row r="775" spans="1:23" x14ac:dyDescent="0.25">
      <c r="A775" s="5"/>
      <c r="B775" s="5"/>
      <c r="C775" s="5"/>
      <c r="D775" s="5"/>
      <c r="E775" s="5"/>
      <c r="F775" s="5"/>
      <c r="G775" s="5"/>
      <c r="H775" s="5"/>
      <c r="I775" s="5" t="s">
        <v>28</v>
      </c>
      <c r="J775" s="5"/>
      <c r="K775" s="6">
        <v>44305</v>
      </c>
      <c r="L775" s="5"/>
      <c r="M775" s="5" t="s">
        <v>408</v>
      </c>
      <c r="N775" s="5"/>
      <c r="O775" s="5" t="s">
        <v>193</v>
      </c>
      <c r="P775" s="5"/>
      <c r="Q775" s="5"/>
      <c r="R775" s="5"/>
      <c r="S775" s="5" t="s">
        <v>318</v>
      </c>
      <c r="T775" s="5"/>
      <c r="U775" s="7">
        <v>-300</v>
      </c>
      <c r="V775" s="5"/>
      <c r="W775" s="7">
        <f>ROUND(W774+U775,5)</f>
        <v>89696.33</v>
      </c>
    </row>
    <row r="776" spans="1:23" x14ac:dyDescent="0.25">
      <c r="A776" s="5"/>
      <c r="B776" s="5"/>
      <c r="C776" s="5"/>
      <c r="D776" s="5"/>
      <c r="E776" s="5"/>
      <c r="F776" s="5"/>
      <c r="G776" s="5"/>
      <c r="H776" s="5"/>
      <c r="I776" s="5" t="s">
        <v>28</v>
      </c>
      <c r="J776" s="5"/>
      <c r="K776" s="6">
        <v>44305</v>
      </c>
      <c r="L776" s="5"/>
      <c r="M776" s="5" t="s">
        <v>409</v>
      </c>
      <c r="N776" s="5"/>
      <c r="O776" s="5" t="s">
        <v>195</v>
      </c>
      <c r="P776" s="5"/>
      <c r="Q776" s="5" t="s">
        <v>525</v>
      </c>
      <c r="R776" s="5"/>
      <c r="S776" s="5" t="s">
        <v>318</v>
      </c>
      <c r="T776" s="5"/>
      <c r="U776" s="7">
        <v>-655.75</v>
      </c>
      <c r="V776" s="5"/>
      <c r="W776" s="7">
        <f>ROUND(W775+U776,5)</f>
        <v>89040.58</v>
      </c>
    </row>
    <row r="777" spans="1:23" x14ac:dyDescent="0.25">
      <c r="A777" s="5"/>
      <c r="B777" s="5"/>
      <c r="C777" s="5"/>
      <c r="D777" s="5"/>
      <c r="E777" s="5"/>
      <c r="F777" s="5"/>
      <c r="G777" s="5"/>
      <c r="H777" s="5"/>
      <c r="I777" s="5" t="s">
        <v>28</v>
      </c>
      <c r="J777" s="5"/>
      <c r="K777" s="6">
        <v>44305</v>
      </c>
      <c r="L777" s="5"/>
      <c r="M777" s="5" t="s">
        <v>410</v>
      </c>
      <c r="N777" s="5"/>
      <c r="O777" s="5" t="s">
        <v>196</v>
      </c>
      <c r="P777" s="5"/>
      <c r="Q777" s="5"/>
      <c r="R777" s="5"/>
      <c r="S777" s="5" t="s">
        <v>318</v>
      </c>
      <c r="T777" s="5"/>
      <c r="U777" s="7">
        <v>-250</v>
      </c>
      <c r="V777" s="5"/>
      <c r="W777" s="7">
        <f>ROUND(W776+U777,5)</f>
        <v>88790.58</v>
      </c>
    </row>
    <row r="778" spans="1:23" x14ac:dyDescent="0.25">
      <c r="A778" s="5"/>
      <c r="B778" s="5"/>
      <c r="C778" s="5"/>
      <c r="D778" s="5"/>
      <c r="E778" s="5"/>
      <c r="F778" s="5"/>
      <c r="G778" s="5"/>
      <c r="H778" s="5"/>
      <c r="I778" s="5" t="s">
        <v>28</v>
      </c>
      <c r="J778" s="5"/>
      <c r="K778" s="6">
        <v>44305</v>
      </c>
      <c r="L778" s="5"/>
      <c r="M778" s="5" t="s">
        <v>411</v>
      </c>
      <c r="N778" s="5"/>
      <c r="O778" s="5" t="s">
        <v>197</v>
      </c>
      <c r="P778" s="5"/>
      <c r="Q778" s="5"/>
      <c r="R778" s="5"/>
      <c r="S778" s="5" t="s">
        <v>318</v>
      </c>
      <c r="T778" s="5"/>
      <c r="U778" s="7">
        <v>-4616.18</v>
      </c>
      <c r="V778" s="5"/>
      <c r="W778" s="7">
        <f>ROUND(W777+U778,5)</f>
        <v>84174.399999999994</v>
      </c>
    </row>
    <row r="779" spans="1:23" x14ac:dyDescent="0.25">
      <c r="A779" s="5"/>
      <c r="B779" s="5"/>
      <c r="C779" s="5"/>
      <c r="D779" s="5"/>
      <c r="E779" s="5"/>
      <c r="F779" s="5"/>
      <c r="G779" s="5"/>
      <c r="H779" s="5"/>
      <c r="I779" s="5" t="s">
        <v>28</v>
      </c>
      <c r="J779" s="5"/>
      <c r="K779" s="6">
        <v>44305</v>
      </c>
      <c r="L779" s="5"/>
      <c r="M779" s="5" t="s">
        <v>412</v>
      </c>
      <c r="N779" s="5"/>
      <c r="O779" s="5" t="s">
        <v>198</v>
      </c>
      <c r="P779" s="5"/>
      <c r="Q779" s="5"/>
      <c r="R779" s="5"/>
      <c r="S779" s="5" t="s">
        <v>318</v>
      </c>
      <c r="T779" s="5"/>
      <c r="U779" s="7">
        <v>-474.17</v>
      </c>
      <c r="V779" s="5"/>
      <c r="W779" s="7">
        <f>ROUND(W778+U779,5)</f>
        <v>83700.23</v>
      </c>
    </row>
    <row r="780" spans="1:23" x14ac:dyDescent="0.25">
      <c r="A780" s="5"/>
      <c r="B780" s="5"/>
      <c r="C780" s="5"/>
      <c r="D780" s="5"/>
      <c r="E780" s="5"/>
      <c r="F780" s="5"/>
      <c r="G780" s="5"/>
      <c r="H780" s="5"/>
      <c r="I780" s="5" t="s">
        <v>28</v>
      </c>
      <c r="J780" s="5"/>
      <c r="K780" s="6">
        <v>44305</v>
      </c>
      <c r="L780" s="5"/>
      <c r="M780" s="5" t="s">
        <v>413</v>
      </c>
      <c r="N780" s="5"/>
      <c r="O780" s="5" t="s">
        <v>199</v>
      </c>
      <c r="P780" s="5"/>
      <c r="Q780" s="5" t="s">
        <v>526</v>
      </c>
      <c r="R780" s="5"/>
      <c r="S780" s="5" t="s">
        <v>318</v>
      </c>
      <c r="T780" s="5"/>
      <c r="U780" s="7">
        <v>-2230</v>
      </c>
      <c r="V780" s="5"/>
      <c r="W780" s="7">
        <f>ROUND(W779+U780,5)</f>
        <v>81470.23</v>
      </c>
    </row>
    <row r="781" spans="1:23" x14ac:dyDescent="0.25">
      <c r="A781" s="5"/>
      <c r="B781" s="5"/>
      <c r="C781" s="5"/>
      <c r="D781" s="5"/>
      <c r="E781" s="5"/>
      <c r="F781" s="5"/>
      <c r="G781" s="5"/>
      <c r="H781" s="5"/>
      <c r="I781" s="5" t="s">
        <v>28</v>
      </c>
      <c r="J781" s="5"/>
      <c r="K781" s="6">
        <v>44305</v>
      </c>
      <c r="L781" s="5"/>
      <c r="M781" s="5" t="s">
        <v>414</v>
      </c>
      <c r="N781" s="5"/>
      <c r="O781" s="5" t="s">
        <v>208</v>
      </c>
      <c r="P781" s="5"/>
      <c r="Q781" s="5" t="s">
        <v>527</v>
      </c>
      <c r="R781" s="5"/>
      <c r="S781" s="5" t="s">
        <v>318</v>
      </c>
      <c r="T781" s="5"/>
      <c r="U781" s="7">
        <v>0</v>
      </c>
      <c r="V781" s="5"/>
      <c r="W781" s="7">
        <f>ROUND(W780+U781,5)</f>
        <v>81470.23</v>
      </c>
    </row>
    <row r="782" spans="1:23" x14ac:dyDescent="0.25">
      <c r="A782" s="5"/>
      <c r="B782" s="5"/>
      <c r="C782" s="5"/>
      <c r="D782" s="5"/>
      <c r="E782" s="5"/>
      <c r="F782" s="5"/>
      <c r="G782" s="5"/>
      <c r="H782" s="5"/>
      <c r="I782" s="5" t="s">
        <v>28</v>
      </c>
      <c r="J782" s="5"/>
      <c r="K782" s="6">
        <v>44305</v>
      </c>
      <c r="L782" s="5"/>
      <c r="M782" s="5" t="s">
        <v>415</v>
      </c>
      <c r="N782" s="5"/>
      <c r="O782" s="5" t="s">
        <v>211</v>
      </c>
      <c r="P782" s="5"/>
      <c r="Q782" s="5" t="s">
        <v>528</v>
      </c>
      <c r="R782" s="5"/>
      <c r="S782" s="5" t="s">
        <v>318</v>
      </c>
      <c r="T782" s="5"/>
      <c r="U782" s="7">
        <v>-713.58</v>
      </c>
      <c r="V782" s="5"/>
      <c r="W782" s="7">
        <f>ROUND(W781+U782,5)</f>
        <v>80756.649999999994</v>
      </c>
    </row>
    <row r="783" spans="1:23" x14ac:dyDescent="0.25">
      <c r="A783" s="5"/>
      <c r="B783" s="5"/>
      <c r="C783" s="5"/>
      <c r="D783" s="5"/>
      <c r="E783" s="5"/>
      <c r="F783" s="5"/>
      <c r="G783" s="5"/>
      <c r="H783" s="5"/>
      <c r="I783" s="5" t="s">
        <v>28</v>
      </c>
      <c r="J783" s="5"/>
      <c r="K783" s="6">
        <v>44305</v>
      </c>
      <c r="L783" s="5"/>
      <c r="M783" s="5" t="s">
        <v>416</v>
      </c>
      <c r="N783" s="5"/>
      <c r="O783" s="5" t="s">
        <v>200</v>
      </c>
      <c r="P783" s="5"/>
      <c r="Q783" s="5"/>
      <c r="R783" s="5"/>
      <c r="S783" s="5" t="s">
        <v>318</v>
      </c>
      <c r="T783" s="5"/>
      <c r="U783" s="7">
        <v>-578.25</v>
      </c>
      <c r="V783" s="5"/>
      <c r="W783" s="7">
        <f>ROUND(W782+U783,5)</f>
        <v>80178.399999999994</v>
      </c>
    </row>
    <row r="784" spans="1:23" x14ac:dyDescent="0.25">
      <c r="A784" s="5"/>
      <c r="B784" s="5"/>
      <c r="C784" s="5"/>
      <c r="D784" s="5"/>
      <c r="E784" s="5"/>
      <c r="F784" s="5"/>
      <c r="G784" s="5"/>
      <c r="H784" s="5"/>
      <c r="I784" s="5" t="s">
        <v>28</v>
      </c>
      <c r="J784" s="5"/>
      <c r="K784" s="6">
        <v>44305</v>
      </c>
      <c r="L784" s="5"/>
      <c r="M784" s="5" t="s">
        <v>417</v>
      </c>
      <c r="N784" s="5"/>
      <c r="O784" s="5" t="s">
        <v>201</v>
      </c>
      <c r="P784" s="5"/>
      <c r="Q784" s="5" t="s">
        <v>529</v>
      </c>
      <c r="R784" s="5"/>
      <c r="S784" s="5" t="s">
        <v>318</v>
      </c>
      <c r="T784" s="5"/>
      <c r="U784" s="7">
        <v>-815.61</v>
      </c>
      <c r="V784" s="5"/>
      <c r="W784" s="7">
        <f>ROUND(W783+U784,5)</f>
        <v>79362.789999999994</v>
      </c>
    </row>
    <row r="785" spans="1:23" x14ac:dyDescent="0.25">
      <c r="A785" s="5"/>
      <c r="B785" s="5"/>
      <c r="C785" s="5"/>
      <c r="D785" s="5"/>
      <c r="E785" s="5"/>
      <c r="F785" s="5"/>
      <c r="G785" s="5"/>
      <c r="H785" s="5"/>
      <c r="I785" s="5" t="s">
        <v>28</v>
      </c>
      <c r="J785" s="5"/>
      <c r="K785" s="6">
        <v>44305</v>
      </c>
      <c r="L785" s="5"/>
      <c r="M785" s="5" t="s">
        <v>418</v>
      </c>
      <c r="N785" s="5"/>
      <c r="O785" s="5" t="s">
        <v>152</v>
      </c>
      <c r="P785" s="5"/>
      <c r="Q785" s="5" t="s">
        <v>530</v>
      </c>
      <c r="R785" s="5"/>
      <c r="S785" s="5" t="s">
        <v>318</v>
      </c>
      <c r="T785" s="5"/>
      <c r="U785" s="7">
        <v>-675</v>
      </c>
      <c r="V785" s="5"/>
      <c r="W785" s="7">
        <f>ROUND(W784+U785,5)</f>
        <v>78687.789999999994</v>
      </c>
    </row>
    <row r="786" spans="1:23" x14ac:dyDescent="0.25">
      <c r="A786" s="5"/>
      <c r="B786" s="5"/>
      <c r="C786" s="5"/>
      <c r="D786" s="5"/>
      <c r="E786" s="5"/>
      <c r="F786" s="5"/>
      <c r="G786" s="5"/>
      <c r="H786" s="5"/>
      <c r="I786" s="5" t="s">
        <v>28</v>
      </c>
      <c r="J786" s="5"/>
      <c r="K786" s="6">
        <v>44305</v>
      </c>
      <c r="L786" s="5"/>
      <c r="M786" s="5" t="s">
        <v>419</v>
      </c>
      <c r="N786" s="5"/>
      <c r="O786" s="5" t="s">
        <v>202</v>
      </c>
      <c r="P786" s="5"/>
      <c r="Q786" s="5"/>
      <c r="R786" s="5"/>
      <c r="S786" s="5" t="s">
        <v>318</v>
      </c>
      <c r="T786" s="5"/>
      <c r="U786" s="7">
        <v>-300</v>
      </c>
      <c r="V786" s="5"/>
      <c r="W786" s="7">
        <f>ROUND(W785+U786,5)</f>
        <v>78387.789999999994</v>
      </c>
    </row>
    <row r="787" spans="1:23" x14ac:dyDescent="0.25">
      <c r="A787" s="5"/>
      <c r="B787" s="5"/>
      <c r="C787" s="5"/>
      <c r="D787" s="5"/>
      <c r="E787" s="5"/>
      <c r="F787" s="5"/>
      <c r="G787" s="5"/>
      <c r="H787" s="5"/>
      <c r="I787" s="5" t="s">
        <v>28</v>
      </c>
      <c r="J787" s="5"/>
      <c r="K787" s="6">
        <v>44305</v>
      </c>
      <c r="L787" s="5"/>
      <c r="M787" s="5" t="s">
        <v>420</v>
      </c>
      <c r="N787" s="5"/>
      <c r="O787" s="5" t="s">
        <v>170</v>
      </c>
      <c r="P787" s="5"/>
      <c r="Q787" s="5"/>
      <c r="R787" s="5"/>
      <c r="S787" s="5" t="s">
        <v>318</v>
      </c>
      <c r="T787" s="5"/>
      <c r="U787" s="7">
        <v>-23.29</v>
      </c>
      <c r="V787" s="5"/>
      <c r="W787" s="7">
        <f>ROUND(W786+U787,5)</f>
        <v>78364.5</v>
      </c>
    </row>
    <row r="788" spans="1:23" x14ac:dyDescent="0.25">
      <c r="A788" s="5"/>
      <c r="B788" s="5"/>
      <c r="C788" s="5"/>
      <c r="D788" s="5"/>
      <c r="E788" s="5"/>
      <c r="F788" s="5"/>
      <c r="G788" s="5"/>
      <c r="H788" s="5"/>
      <c r="I788" s="5" t="s">
        <v>28</v>
      </c>
      <c r="J788" s="5"/>
      <c r="K788" s="6">
        <v>44305</v>
      </c>
      <c r="L788" s="5"/>
      <c r="M788" s="5" t="s">
        <v>421</v>
      </c>
      <c r="N788" s="5"/>
      <c r="O788" s="5" t="s">
        <v>203</v>
      </c>
      <c r="P788" s="5"/>
      <c r="Q788" s="5" t="s">
        <v>506</v>
      </c>
      <c r="R788" s="5"/>
      <c r="S788" s="5" t="s">
        <v>318</v>
      </c>
      <c r="T788" s="5"/>
      <c r="U788" s="7">
        <v>-1575.96</v>
      </c>
      <c r="V788" s="5"/>
      <c r="W788" s="7">
        <f>ROUND(W787+U788,5)</f>
        <v>76788.539999999994</v>
      </c>
    </row>
    <row r="789" spans="1:23" x14ac:dyDescent="0.25">
      <c r="A789" s="5"/>
      <c r="B789" s="5"/>
      <c r="C789" s="5"/>
      <c r="D789" s="5"/>
      <c r="E789" s="5"/>
      <c r="F789" s="5"/>
      <c r="G789" s="5"/>
      <c r="H789" s="5"/>
      <c r="I789" s="5" t="s">
        <v>28</v>
      </c>
      <c r="J789" s="5"/>
      <c r="K789" s="6">
        <v>44305</v>
      </c>
      <c r="L789" s="5"/>
      <c r="M789" s="5" t="s">
        <v>422</v>
      </c>
      <c r="N789" s="5"/>
      <c r="O789" s="5" t="s">
        <v>492</v>
      </c>
      <c r="P789" s="5"/>
      <c r="Q789" s="5" t="s">
        <v>531</v>
      </c>
      <c r="R789" s="5"/>
      <c r="S789" s="5" t="s">
        <v>318</v>
      </c>
      <c r="T789" s="5"/>
      <c r="U789" s="7">
        <v>-1165.6500000000001</v>
      </c>
      <c r="V789" s="5"/>
      <c r="W789" s="7">
        <f>ROUND(W788+U789,5)</f>
        <v>75622.89</v>
      </c>
    </row>
    <row r="790" spans="1:23" x14ac:dyDescent="0.25">
      <c r="A790" s="5"/>
      <c r="B790" s="5"/>
      <c r="C790" s="5"/>
      <c r="D790" s="5"/>
      <c r="E790" s="5"/>
      <c r="F790" s="5"/>
      <c r="G790" s="5"/>
      <c r="H790" s="5"/>
      <c r="I790" s="5" t="s">
        <v>28</v>
      </c>
      <c r="J790" s="5"/>
      <c r="K790" s="6">
        <v>44305</v>
      </c>
      <c r="L790" s="5"/>
      <c r="M790" s="5" t="s">
        <v>423</v>
      </c>
      <c r="N790" s="5"/>
      <c r="O790" s="5" t="s">
        <v>204</v>
      </c>
      <c r="P790" s="5"/>
      <c r="Q790" s="5"/>
      <c r="R790" s="5"/>
      <c r="S790" s="5" t="s">
        <v>318</v>
      </c>
      <c r="T790" s="5"/>
      <c r="U790" s="7">
        <v>-2263.46</v>
      </c>
      <c r="V790" s="5"/>
      <c r="W790" s="7">
        <f>ROUND(W789+U790,5)</f>
        <v>73359.429999999993</v>
      </c>
    </row>
    <row r="791" spans="1:23" x14ac:dyDescent="0.25">
      <c r="A791" s="5"/>
      <c r="B791" s="5"/>
      <c r="C791" s="5"/>
      <c r="D791" s="5"/>
      <c r="E791" s="5"/>
      <c r="F791" s="5"/>
      <c r="G791" s="5"/>
      <c r="H791" s="5"/>
      <c r="I791" s="5" t="s">
        <v>28</v>
      </c>
      <c r="J791" s="5"/>
      <c r="K791" s="6">
        <v>44305</v>
      </c>
      <c r="L791" s="5"/>
      <c r="M791" s="5" t="s">
        <v>34</v>
      </c>
      <c r="N791" s="5"/>
      <c r="O791" s="5" t="s">
        <v>208</v>
      </c>
      <c r="P791" s="5"/>
      <c r="Q791" s="5" t="s">
        <v>532</v>
      </c>
      <c r="R791" s="5"/>
      <c r="S791" s="5" t="s">
        <v>318</v>
      </c>
      <c r="T791" s="5"/>
      <c r="U791" s="7">
        <v>-4668.0600000000004</v>
      </c>
      <c r="V791" s="5"/>
      <c r="W791" s="7">
        <f>ROUND(W790+U791,5)</f>
        <v>68691.37</v>
      </c>
    </row>
    <row r="792" spans="1:23" x14ac:dyDescent="0.25">
      <c r="A792" s="5"/>
      <c r="B792" s="5"/>
      <c r="C792" s="5"/>
      <c r="D792" s="5"/>
      <c r="E792" s="5"/>
      <c r="F792" s="5"/>
      <c r="G792" s="5"/>
      <c r="H792" s="5"/>
      <c r="I792" s="5" t="s">
        <v>28</v>
      </c>
      <c r="J792" s="5"/>
      <c r="K792" s="6">
        <v>44306</v>
      </c>
      <c r="L792" s="5"/>
      <c r="M792" s="5" t="s">
        <v>34</v>
      </c>
      <c r="N792" s="5"/>
      <c r="O792" s="5" t="s">
        <v>180</v>
      </c>
      <c r="P792" s="5"/>
      <c r="Q792" s="5" t="s">
        <v>533</v>
      </c>
      <c r="R792" s="5"/>
      <c r="S792" s="5" t="s">
        <v>318</v>
      </c>
      <c r="T792" s="5"/>
      <c r="U792" s="7">
        <v>-903.23</v>
      </c>
      <c r="V792" s="5"/>
      <c r="W792" s="7">
        <f>ROUND(W791+U792,5)</f>
        <v>67788.14</v>
      </c>
    </row>
    <row r="793" spans="1:23" x14ac:dyDescent="0.25">
      <c r="A793" s="5"/>
      <c r="B793" s="5"/>
      <c r="C793" s="5"/>
      <c r="D793" s="5"/>
      <c r="E793" s="5"/>
      <c r="F793" s="5"/>
      <c r="G793" s="5"/>
      <c r="H793" s="5"/>
      <c r="I793" s="5" t="s">
        <v>28</v>
      </c>
      <c r="J793" s="5"/>
      <c r="K793" s="6">
        <v>44306</v>
      </c>
      <c r="L793" s="5"/>
      <c r="M793" s="5" t="s">
        <v>34</v>
      </c>
      <c r="N793" s="5"/>
      <c r="O793" s="5" t="s">
        <v>181</v>
      </c>
      <c r="P793" s="5"/>
      <c r="Q793" s="5" t="s">
        <v>534</v>
      </c>
      <c r="R793" s="5"/>
      <c r="S793" s="5" t="s">
        <v>318</v>
      </c>
      <c r="T793" s="5"/>
      <c r="U793" s="7">
        <v>-3187.98</v>
      </c>
      <c r="V793" s="5"/>
      <c r="W793" s="7">
        <f>ROUND(W792+U793,5)</f>
        <v>64600.160000000003</v>
      </c>
    </row>
    <row r="794" spans="1:23" x14ac:dyDescent="0.25">
      <c r="A794" s="5"/>
      <c r="B794" s="5"/>
      <c r="C794" s="5"/>
      <c r="D794" s="5"/>
      <c r="E794" s="5"/>
      <c r="F794" s="5"/>
      <c r="G794" s="5"/>
      <c r="H794" s="5"/>
      <c r="I794" s="5" t="s">
        <v>28</v>
      </c>
      <c r="J794" s="5"/>
      <c r="K794" s="6">
        <v>44306</v>
      </c>
      <c r="L794" s="5"/>
      <c r="M794" s="5" t="s">
        <v>424</v>
      </c>
      <c r="N794" s="5"/>
      <c r="O794" s="5" t="s">
        <v>152</v>
      </c>
      <c r="P794" s="5"/>
      <c r="Q794" s="5" t="s">
        <v>535</v>
      </c>
      <c r="R794" s="5"/>
      <c r="S794" s="5" t="s">
        <v>318</v>
      </c>
      <c r="T794" s="5"/>
      <c r="U794" s="7">
        <v>-405</v>
      </c>
      <c r="V794" s="5"/>
      <c r="W794" s="7">
        <f>ROUND(W793+U794,5)</f>
        <v>64195.16</v>
      </c>
    </row>
    <row r="795" spans="1:23" x14ac:dyDescent="0.25">
      <c r="A795" s="5"/>
      <c r="B795" s="5"/>
      <c r="C795" s="5"/>
      <c r="D795" s="5"/>
      <c r="E795" s="5"/>
      <c r="F795" s="5"/>
      <c r="G795" s="5"/>
      <c r="H795" s="5"/>
      <c r="I795" s="5" t="s">
        <v>28</v>
      </c>
      <c r="J795" s="5"/>
      <c r="K795" s="6">
        <v>44306</v>
      </c>
      <c r="L795" s="5"/>
      <c r="M795" s="5" t="s">
        <v>425</v>
      </c>
      <c r="N795" s="5"/>
      <c r="O795" s="5" t="s">
        <v>206</v>
      </c>
      <c r="P795" s="5"/>
      <c r="Q795" s="5" t="s">
        <v>536</v>
      </c>
      <c r="R795" s="5"/>
      <c r="S795" s="5" t="s">
        <v>318</v>
      </c>
      <c r="T795" s="5"/>
      <c r="U795" s="7">
        <v>-473.89</v>
      </c>
      <c r="V795" s="5"/>
      <c r="W795" s="7">
        <f>ROUND(W794+U795,5)</f>
        <v>63721.27</v>
      </c>
    </row>
    <row r="796" spans="1:23" x14ac:dyDescent="0.25">
      <c r="A796" s="5"/>
      <c r="B796" s="5"/>
      <c r="C796" s="5"/>
      <c r="D796" s="5"/>
      <c r="E796" s="5"/>
      <c r="F796" s="5"/>
      <c r="G796" s="5"/>
      <c r="H796" s="5"/>
      <c r="I796" s="5" t="s">
        <v>28</v>
      </c>
      <c r="J796" s="5"/>
      <c r="K796" s="6">
        <v>44306</v>
      </c>
      <c r="L796" s="5"/>
      <c r="M796" s="5" t="s">
        <v>426</v>
      </c>
      <c r="N796" s="5"/>
      <c r="O796" s="5" t="s">
        <v>207</v>
      </c>
      <c r="P796" s="5"/>
      <c r="Q796" s="5" t="s">
        <v>537</v>
      </c>
      <c r="R796" s="5"/>
      <c r="S796" s="5" t="s">
        <v>318</v>
      </c>
      <c r="T796" s="5"/>
      <c r="U796" s="7">
        <v>-594.52</v>
      </c>
      <c r="V796" s="5"/>
      <c r="W796" s="7">
        <f>ROUND(W795+U796,5)</f>
        <v>63126.75</v>
      </c>
    </row>
    <row r="797" spans="1:23" x14ac:dyDescent="0.25">
      <c r="A797" s="5"/>
      <c r="B797" s="5"/>
      <c r="C797" s="5"/>
      <c r="D797" s="5"/>
      <c r="E797" s="5"/>
      <c r="F797" s="5"/>
      <c r="G797" s="5"/>
      <c r="H797" s="5"/>
      <c r="I797" s="5" t="s">
        <v>27</v>
      </c>
      <c r="J797" s="5"/>
      <c r="K797" s="6">
        <v>44306</v>
      </c>
      <c r="L797" s="5"/>
      <c r="M797" s="5"/>
      <c r="N797" s="5"/>
      <c r="O797" s="5"/>
      <c r="P797" s="5"/>
      <c r="Q797" s="5" t="s">
        <v>27</v>
      </c>
      <c r="R797" s="5"/>
      <c r="S797" s="5" t="s">
        <v>319</v>
      </c>
      <c r="T797" s="5"/>
      <c r="U797" s="7">
        <v>455.54</v>
      </c>
      <c r="V797" s="5"/>
      <c r="W797" s="7">
        <f>ROUND(W796+U797,5)</f>
        <v>63582.29</v>
      </c>
    </row>
    <row r="798" spans="1:23" x14ac:dyDescent="0.25">
      <c r="A798" s="5"/>
      <c r="B798" s="5"/>
      <c r="C798" s="5"/>
      <c r="D798" s="5"/>
      <c r="E798" s="5"/>
      <c r="F798" s="5"/>
      <c r="G798" s="5"/>
      <c r="H798" s="5"/>
      <c r="I798" s="5" t="s">
        <v>27</v>
      </c>
      <c r="J798" s="5"/>
      <c r="K798" s="6">
        <v>44306</v>
      </c>
      <c r="L798" s="5"/>
      <c r="M798" s="5"/>
      <c r="N798" s="5"/>
      <c r="O798" s="5"/>
      <c r="P798" s="5"/>
      <c r="Q798" s="5" t="s">
        <v>27</v>
      </c>
      <c r="R798" s="5"/>
      <c r="S798" s="5" t="s">
        <v>319</v>
      </c>
      <c r="T798" s="5"/>
      <c r="U798" s="7">
        <v>234.08</v>
      </c>
      <c r="V798" s="5"/>
      <c r="W798" s="7">
        <f>ROUND(W797+U798,5)</f>
        <v>63816.37</v>
      </c>
    </row>
    <row r="799" spans="1:23" x14ac:dyDescent="0.25">
      <c r="A799" s="5"/>
      <c r="B799" s="5"/>
      <c r="C799" s="5"/>
      <c r="D799" s="5"/>
      <c r="E799" s="5"/>
      <c r="F799" s="5"/>
      <c r="G799" s="5"/>
      <c r="H799" s="5"/>
      <c r="I799" s="5" t="s">
        <v>27</v>
      </c>
      <c r="J799" s="5"/>
      <c r="K799" s="6">
        <v>44306</v>
      </c>
      <c r="L799" s="5"/>
      <c r="M799" s="5"/>
      <c r="N799" s="5"/>
      <c r="O799" s="5"/>
      <c r="P799" s="5"/>
      <c r="Q799" s="5" t="s">
        <v>27</v>
      </c>
      <c r="R799" s="5"/>
      <c r="S799" s="5" t="s">
        <v>319</v>
      </c>
      <c r="T799" s="5"/>
      <c r="U799" s="7">
        <v>91.63</v>
      </c>
      <c r="V799" s="5"/>
      <c r="W799" s="7">
        <f>ROUND(W798+U799,5)</f>
        <v>63908</v>
      </c>
    </row>
    <row r="800" spans="1:23" x14ac:dyDescent="0.25">
      <c r="A800" s="5"/>
      <c r="B800" s="5"/>
      <c r="C800" s="5"/>
      <c r="D800" s="5"/>
      <c r="E800" s="5"/>
      <c r="F800" s="5"/>
      <c r="G800" s="5"/>
      <c r="H800" s="5"/>
      <c r="I800" s="5" t="s">
        <v>27</v>
      </c>
      <c r="J800" s="5"/>
      <c r="K800" s="6">
        <v>44307</v>
      </c>
      <c r="L800" s="5"/>
      <c r="M800" s="5"/>
      <c r="N800" s="5"/>
      <c r="O800" s="5"/>
      <c r="P800" s="5"/>
      <c r="Q800" s="5" t="s">
        <v>27</v>
      </c>
      <c r="R800" s="5"/>
      <c r="S800" s="5" t="s">
        <v>319</v>
      </c>
      <c r="T800" s="5"/>
      <c r="U800" s="7">
        <v>1810.69</v>
      </c>
      <c r="V800" s="5"/>
      <c r="W800" s="7">
        <f>ROUND(W799+U800,5)</f>
        <v>65718.69</v>
      </c>
    </row>
    <row r="801" spans="1:23" x14ac:dyDescent="0.25">
      <c r="A801" s="5"/>
      <c r="B801" s="5"/>
      <c r="C801" s="5"/>
      <c r="D801" s="5"/>
      <c r="E801" s="5"/>
      <c r="F801" s="5"/>
      <c r="G801" s="5"/>
      <c r="H801" s="5"/>
      <c r="I801" s="5" t="s">
        <v>27</v>
      </c>
      <c r="J801" s="5"/>
      <c r="K801" s="6">
        <v>44307</v>
      </c>
      <c r="L801" s="5"/>
      <c r="M801" s="5"/>
      <c r="N801" s="5"/>
      <c r="O801" s="5"/>
      <c r="P801" s="5"/>
      <c r="Q801" s="5" t="s">
        <v>27</v>
      </c>
      <c r="R801" s="5"/>
      <c r="S801" s="5" t="s">
        <v>319</v>
      </c>
      <c r="T801" s="5"/>
      <c r="U801" s="7">
        <v>1163.43</v>
      </c>
      <c r="V801" s="5"/>
      <c r="W801" s="7">
        <f>ROUND(W800+U801,5)</f>
        <v>66882.12</v>
      </c>
    </row>
    <row r="802" spans="1:23" x14ac:dyDescent="0.25">
      <c r="A802" s="5"/>
      <c r="B802" s="5"/>
      <c r="C802" s="5"/>
      <c r="D802" s="5"/>
      <c r="E802" s="5"/>
      <c r="F802" s="5"/>
      <c r="G802" s="5"/>
      <c r="H802" s="5"/>
      <c r="I802" s="5" t="s">
        <v>27</v>
      </c>
      <c r="J802" s="5"/>
      <c r="K802" s="6">
        <v>44307</v>
      </c>
      <c r="L802" s="5"/>
      <c r="M802" s="5"/>
      <c r="N802" s="5"/>
      <c r="O802" s="5"/>
      <c r="P802" s="5"/>
      <c r="Q802" s="5" t="s">
        <v>27</v>
      </c>
      <c r="R802" s="5"/>
      <c r="S802" s="5" t="s">
        <v>319</v>
      </c>
      <c r="T802" s="5"/>
      <c r="U802" s="7">
        <v>1108.97</v>
      </c>
      <c r="V802" s="5"/>
      <c r="W802" s="7">
        <f>ROUND(W801+U802,5)</f>
        <v>67991.09</v>
      </c>
    </row>
    <row r="803" spans="1:23" x14ac:dyDescent="0.25">
      <c r="A803" s="5"/>
      <c r="B803" s="5"/>
      <c r="C803" s="5"/>
      <c r="D803" s="5"/>
      <c r="E803" s="5"/>
      <c r="F803" s="5"/>
      <c r="G803" s="5"/>
      <c r="H803" s="5"/>
      <c r="I803" s="5" t="s">
        <v>27</v>
      </c>
      <c r="J803" s="5"/>
      <c r="K803" s="6">
        <v>44307</v>
      </c>
      <c r="L803" s="5"/>
      <c r="M803" s="5"/>
      <c r="N803" s="5"/>
      <c r="O803" s="5"/>
      <c r="P803" s="5"/>
      <c r="Q803" s="5" t="s">
        <v>27</v>
      </c>
      <c r="R803" s="5"/>
      <c r="S803" s="5" t="s">
        <v>319</v>
      </c>
      <c r="T803" s="5"/>
      <c r="U803" s="7">
        <v>943.51</v>
      </c>
      <c r="V803" s="5"/>
      <c r="W803" s="7">
        <f>ROUND(W802+U803,5)</f>
        <v>68934.600000000006</v>
      </c>
    </row>
    <row r="804" spans="1:23" x14ac:dyDescent="0.25">
      <c r="A804" s="5"/>
      <c r="B804" s="5"/>
      <c r="C804" s="5"/>
      <c r="D804" s="5"/>
      <c r="E804" s="5"/>
      <c r="F804" s="5"/>
      <c r="G804" s="5"/>
      <c r="H804" s="5"/>
      <c r="I804" s="5" t="s">
        <v>27</v>
      </c>
      <c r="J804" s="5"/>
      <c r="K804" s="6">
        <v>44307</v>
      </c>
      <c r="L804" s="5"/>
      <c r="M804" s="5"/>
      <c r="N804" s="5"/>
      <c r="O804" s="5"/>
      <c r="P804" s="5"/>
      <c r="Q804" s="5" t="s">
        <v>27</v>
      </c>
      <c r="R804" s="5"/>
      <c r="S804" s="5" t="s">
        <v>319</v>
      </c>
      <c r="T804" s="5"/>
      <c r="U804" s="7">
        <v>145.81</v>
      </c>
      <c r="V804" s="5"/>
      <c r="W804" s="7">
        <f>ROUND(W803+U804,5)</f>
        <v>69080.41</v>
      </c>
    </row>
    <row r="805" spans="1:23" x14ac:dyDescent="0.25">
      <c r="A805" s="5"/>
      <c r="B805" s="5"/>
      <c r="C805" s="5"/>
      <c r="D805" s="5"/>
      <c r="E805" s="5"/>
      <c r="F805" s="5"/>
      <c r="G805" s="5"/>
      <c r="H805" s="5"/>
      <c r="I805" s="5" t="s">
        <v>27</v>
      </c>
      <c r="J805" s="5"/>
      <c r="K805" s="6">
        <v>44307</v>
      </c>
      <c r="L805" s="5"/>
      <c r="M805" s="5"/>
      <c r="N805" s="5"/>
      <c r="O805" s="5"/>
      <c r="P805" s="5"/>
      <c r="Q805" s="5" t="s">
        <v>27</v>
      </c>
      <c r="R805" s="5"/>
      <c r="S805" s="5" t="s">
        <v>319</v>
      </c>
      <c r="T805" s="5"/>
      <c r="U805" s="7">
        <v>122.18</v>
      </c>
      <c r="V805" s="5"/>
      <c r="W805" s="7">
        <f>ROUND(W804+U805,5)</f>
        <v>69202.59</v>
      </c>
    </row>
    <row r="806" spans="1:23" x14ac:dyDescent="0.25">
      <c r="A806" s="5"/>
      <c r="B806" s="5"/>
      <c r="C806" s="5"/>
      <c r="D806" s="5"/>
      <c r="E806" s="5"/>
      <c r="F806" s="5"/>
      <c r="G806" s="5"/>
      <c r="H806" s="5"/>
      <c r="I806" s="5" t="s">
        <v>28</v>
      </c>
      <c r="J806" s="5"/>
      <c r="K806" s="6">
        <v>44307</v>
      </c>
      <c r="L806" s="5"/>
      <c r="M806" s="5" t="s">
        <v>34</v>
      </c>
      <c r="N806" s="5"/>
      <c r="O806" s="5" t="s">
        <v>205</v>
      </c>
      <c r="P806" s="5"/>
      <c r="Q806" s="5" t="s">
        <v>538</v>
      </c>
      <c r="R806" s="5"/>
      <c r="S806" s="5" t="s">
        <v>318</v>
      </c>
      <c r="T806" s="5"/>
      <c r="U806" s="7">
        <v>-60.34</v>
      </c>
      <c r="V806" s="5"/>
      <c r="W806" s="7">
        <f>ROUND(W805+U806,5)</f>
        <v>69142.25</v>
      </c>
    </row>
    <row r="807" spans="1:23" x14ac:dyDescent="0.25">
      <c r="A807" s="5"/>
      <c r="B807" s="5"/>
      <c r="C807" s="5"/>
      <c r="D807" s="5"/>
      <c r="E807" s="5"/>
      <c r="F807" s="5"/>
      <c r="G807" s="5"/>
      <c r="H807" s="5"/>
      <c r="I807" s="5" t="s">
        <v>27</v>
      </c>
      <c r="J807" s="5"/>
      <c r="K807" s="6">
        <v>44308</v>
      </c>
      <c r="L807" s="5"/>
      <c r="M807" s="5"/>
      <c r="N807" s="5"/>
      <c r="O807" s="5"/>
      <c r="P807" s="5"/>
      <c r="Q807" s="5" t="s">
        <v>27</v>
      </c>
      <c r="R807" s="5"/>
      <c r="S807" s="5" t="s">
        <v>319</v>
      </c>
      <c r="T807" s="5"/>
      <c r="U807" s="7">
        <v>222.7</v>
      </c>
      <c r="V807" s="5"/>
      <c r="W807" s="7">
        <f>ROUND(W806+U807,5)</f>
        <v>69364.95</v>
      </c>
    </row>
    <row r="808" spans="1:23" x14ac:dyDescent="0.25">
      <c r="A808" s="5"/>
      <c r="B808" s="5"/>
      <c r="C808" s="5"/>
      <c r="D808" s="5"/>
      <c r="E808" s="5"/>
      <c r="F808" s="5"/>
      <c r="G808" s="5"/>
      <c r="H808" s="5"/>
      <c r="I808" s="5" t="s">
        <v>27</v>
      </c>
      <c r="J808" s="5"/>
      <c r="K808" s="6">
        <v>44308</v>
      </c>
      <c r="L808" s="5"/>
      <c r="M808" s="5"/>
      <c r="N808" s="5"/>
      <c r="O808" s="5"/>
      <c r="P808" s="5"/>
      <c r="Q808" s="5" t="s">
        <v>27</v>
      </c>
      <c r="R808" s="5"/>
      <c r="S808" s="5" t="s">
        <v>319</v>
      </c>
      <c r="T808" s="5"/>
      <c r="U808" s="7">
        <v>1668.45</v>
      </c>
      <c r="V808" s="5"/>
      <c r="W808" s="7">
        <f>ROUND(W807+U808,5)</f>
        <v>71033.399999999994</v>
      </c>
    </row>
    <row r="809" spans="1:23" x14ac:dyDescent="0.25">
      <c r="A809" s="5"/>
      <c r="B809" s="5"/>
      <c r="C809" s="5"/>
      <c r="D809" s="5"/>
      <c r="E809" s="5"/>
      <c r="F809" s="5"/>
      <c r="G809" s="5"/>
      <c r="H809" s="5"/>
      <c r="I809" s="5" t="s">
        <v>27</v>
      </c>
      <c r="J809" s="5"/>
      <c r="K809" s="6">
        <v>44308</v>
      </c>
      <c r="L809" s="5"/>
      <c r="M809" s="5"/>
      <c r="N809" s="5"/>
      <c r="O809" s="5"/>
      <c r="P809" s="5"/>
      <c r="Q809" s="5" t="s">
        <v>27</v>
      </c>
      <c r="R809" s="5"/>
      <c r="S809" s="5" t="s">
        <v>319</v>
      </c>
      <c r="T809" s="5"/>
      <c r="U809" s="7">
        <v>121.88</v>
      </c>
      <c r="V809" s="5"/>
      <c r="W809" s="7">
        <f>ROUND(W808+U809,5)</f>
        <v>71155.28</v>
      </c>
    </row>
    <row r="810" spans="1:23" x14ac:dyDescent="0.25">
      <c r="A810" s="5"/>
      <c r="B810" s="5"/>
      <c r="C810" s="5"/>
      <c r="D810" s="5"/>
      <c r="E810" s="5"/>
      <c r="F810" s="5"/>
      <c r="G810" s="5"/>
      <c r="H810" s="5"/>
      <c r="I810" s="5" t="s">
        <v>27</v>
      </c>
      <c r="J810" s="5"/>
      <c r="K810" s="6">
        <v>44309</v>
      </c>
      <c r="L810" s="5"/>
      <c r="M810" s="5"/>
      <c r="N810" s="5"/>
      <c r="O810" s="5"/>
      <c r="P810" s="5"/>
      <c r="Q810" s="5" t="s">
        <v>27</v>
      </c>
      <c r="R810" s="5"/>
      <c r="S810" s="5" t="s">
        <v>319</v>
      </c>
      <c r="T810" s="5"/>
      <c r="U810" s="7">
        <v>698.45</v>
      </c>
      <c r="V810" s="5"/>
      <c r="W810" s="7">
        <f>ROUND(W809+U810,5)</f>
        <v>71853.73</v>
      </c>
    </row>
    <row r="811" spans="1:23" x14ac:dyDescent="0.25">
      <c r="A811" s="5"/>
      <c r="B811" s="5"/>
      <c r="C811" s="5"/>
      <c r="D811" s="5"/>
      <c r="E811" s="5"/>
      <c r="F811" s="5"/>
      <c r="G811" s="5"/>
      <c r="H811" s="5"/>
      <c r="I811" s="5" t="s">
        <v>27</v>
      </c>
      <c r="J811" s="5"/>
      <c r="K811" s="6">
        <v>44309</v>
      </c>
      <c r="L811" s="5"/>
      <c r="M811" s="5"/>
      <c r="N811" s="5"/>
      <c r="O811" s="5"/>
      <c r="P811" s="5"/>
      <c r="Q811" s="5" t="s">
        <v>27</v>
      </c>
      <c r="R811" s="5"/>
      <c r="S811" s="5" t="s">
        <v>319</v>
      </c>
      <c r="T811" s="5"/>
      <c r="U811" s="7">
        <v>91.63</v>
      </c>
      <c r="V811" s="5"/>
      <c r="W811" s="7">
        <f>ROUND(W810+U811,5)</f>
        <v>71945.36</v>
      </c>
    </row>
    <row r="812" spans="1:23" x14ac:dyDescent="0.25">
      <c r="A812" s="5"/>
      <c r="B812" s="5"/>
      <c r="C812" s="5"/>
      <c r="D812" s="5"/>
      <c r="E812" s="5"/>
      <c r="F812" s="5"/>
      <c r="G812" s="5"/>
      <c r="H812" s="5"/>
      <c r="I812" s="5" t="s">
        <v>27</v>
      </c>
      <c r="J812" s="5"/>
      <c r="K812" s="6">
        <v>44312</v>
      </c>
      <c r="L812" s="5"/>
      <c r="M812" s="5"/>
      <c r="N812" s="5"/>
      <c r="O812" s="5"/>
      <c r="P812" s="5"/>
      <c r="Q812" s="5" t="s">
        <v>27</v>
      </c>
      <c r="R812" s="5"/>
      <c r="S812" s="5" t="s">
        <v>319</v>
      </c>
      <c r="T812" s="5"/>
      <c r="U812" s="7">
        <v>325.62</v>
      </c>
      <c r="V812" s="5"/>
      <c r="W812" s="7">
        <f>ROUND(W811+U812,5)</f>
        <v>72270.98</v>
      </c>
    </row>
    <row r="813" spans="1:23" x14ac:dyDescent="0.25">
      <c r="A813" s="5"/>
      <c r="B813" s="5"/>
      <c r="C813" s="5"/>
      <c r="D813" s="5"/>
      <c r="E813" s="5"/>
      <c r="F813" s="5"/>
      <c r="G813" s="5"/>
      <c r="H813" s="5"/>
      <c r="I813" s="5" t="s">
        <v>27</v>
      </c>
      <c r="J813" s="5"/>
      <c r="K813" s="6">
        <v>44312</v>
      </c>
      <c r="L813" s="5"/>
      <c r="M813" s="5"/>
      <c r="N813" s="5"/>
      <c r="O813" s="5"/>
      <c r="P813" s="5"/>
      <c r="Q813" s="5" t="s">
        <v>27</v>
      </c>
      <c r="R813" s="5"/>
      <c r="S813" s="5" t="s">
        <v>319</v>
      </c>
      <c r="T813" s="5"/>
      <c r="U813" s="7">
        <v>176.88</v>
      </c>
      <c r="V813" s="5"/>
      <c r="W813" s="7">
        <f>ROUND(W812+U813,5)</f>
        <v>72447.86</v>
      </c>
    </row>
    <row r="814" spans="1:23" x14ac:dyDescent="0.25">
      <c r="A814" s="5"/>
      <c r="B814" s="5"/>
      <c r="C814" s="5"/>
      <c r="D814" s="5"/>
      <c r="E814" s="5"/>
      <c r="F814" s="5"/>
      <c r="G814" s="5"/>
      <c r="H814" s="5"/>
      <c r="I814" s="5" t="s">
        <v>27</v>
      </c>
      <c r="J814" s="5"/>
      <c r="K814" s="6">
        <v>44312</v>
      </c>
      <c r="L814" s="5"/>
      <c r="M814" s="5"/>
      <c r="N814" s="5"/>
      <c r="O814" s="5"/>
      <c r="P814" s="5"/>
      <c r="Q814" s="5" t="s">
        <v>27</v>
      </c>
      <c r="R814" s="5"/>
      <c r="S814" s="5" t="s">
        <v>319</v>
      </c>
      <c r="T814" s="5"/>
      <c r="U814" s="7">
        <v>124.05</v>
      </c>
      <c r="V814" s="5"/>
      <c r="W814" s="7">
        <f>ROUND(W813+U814,5)</f>
        <v>72571.91</v>
      </c>
    </row>
    <row r="815" spans="1:23" x14ac:dyDescent="0.25">
      <c r="A815" s="5"/>
      <c r="B815" s="5"/>
      <c r="C815" s="5"/>
      <c r="D815" s="5"/>
      <c r="E815" s="5"/>
      <c r="F815" s="5"/>
      <c r="G815" s="5"/>
      <c r="H815" s="5"/>
      <c r="I815" s="5" t="s">
        <v>27</v>
      </c>
      <c r="J815" s="5"/>
      <c r="K815" s="6">
        <v>44312</v>
      </c>
      <c r="L815" s="5"/>
      <c r="M815" s="5"/>
      <c r="N815" s="5"/>
      <c r="O815" s="5"/>
      <c r="P815" s="5"/>
      <c r="Q815" s="5" t="s">
        <v>27</v>
      </c>
      <c r="R815" s="5"/>
      <c r="S815" s="5" t="s">
        <v>319</v>
      </c>
      <c r="T815" s="5"/>
      <c r="U815" s="7">
        <v>67.02</v>
      </c>
      <c r="V815" s="5"/>
      <c r="W815" s="7">
        <f>ROUND(W814+U815,5)</f>
        <v>72638.929999999993</v>
      </c>
    </row>
    <row r="816" spans="1:23" x14ac:dyDescent="0.25">
      <c r="A816" s="5"/>
      <c r="B816" s="5"/>
      <c r="C816" s="5"/>
      <c r="D816" s="5"/>
      <c r="E816" s="5"/>
      <c r="F816" s="5"/>
      <c r="G816" s="5"/>
      <c r="H816" s="5"/>
      <c r="I816" s="5" t="s">
        <v>28</v>
      </c>
      <c r="J816" s="5"/>
      <c r="K816" s="6">
        <v>44313</v>
      </c>
      <c r="L816" s="5"/>
      <c r="M816" s="5" t="s">
        <v>427</v>
      </c>
      <c r="N816" s="5"/>
      <c r="O816" s="5" t="s">
        <v>172</v>
      </c>
      <c r="P816" s="5"/>
      <c r="Q816" s="5" t="s">
        <v>539</v>
      </c>
      <c r="R816" s="5"/>
      <c r="S816" s="5" t="s">
        <v>318</v>
      </c>
      <c r="T816" s="5"/>
      <c r="U816" s="7">
        <v>-549.89</v>
      </c>
      <c r="V816" s="5"/>
      <c r="W816" s="7">
        <f>ROUND(W815+U816,5)</f>
        <v>72089.039999999994</v>
      </c>
    </row>
    <row r="817" spans="1:23" x14ac:dyDescent="0.25">
      <c r="A817" s="5"/>
      <c r="B817" s="5"/>
      <c r="C817" s="5"/>
      <c r="D817" s="5"/>
      <c r="E817" s="5"/>
      <c r="F817" s="5"/>
      <c r="G817" s="5"/>
      <c r="H817" s="5"/>
      <c r="I817" s="5" t="s">
        <v>28</v>
      </c>
      <c r="J817" s="5"/>
      <c r="K817" s="6">
        <v>44313</v>
      </c>
      <c r="L817" s="5"/>
      <c r="M817" s="5" t="s">
        <v>428</v>
      </c>
      <c r="N817" s="5"/>
      <c r="O817" s="5" t="s">
        <v>162</v>
      </c>
      <c r="P817" s="5"/>
      <c r="Q817" s="5" t="s">
        <v>539</v>
      </c>
      <c r="R817" s="5"/>
      <c r="S817" s="5" t="s">
        <v>318</v>
      </c>
      <c r="T817" s="5"/>
      <c r="U817" s="7">
        <v>-1037.9000000000001</v>
      </c>
      <c r="V817" s="5"/>
      <c r="W817" s="7">
        <f>ROUND(W816+U817,5)</f>
        <v>71051.14</v>
      </c>
    </row>
    <row r="818" spans="1:23" x14ac:dyDescent="0.25">
      <c r="A818" s="5"/>
      <c r="B818" s="5"/>
      <c r="C818" s="5"/>
      <c r="D818" s="5"/>
      <c r="E818" s="5"/>
      <c r="F818" s="5"/>
      <c r="G818" s="5"/>
      <c r="H818" s="5"/>
      <c r="I818" s="5" t="s">
        <v>28</v>
      </c>
      <c r="J818" s="5"/>
      <c r="K818" s="6">
        <v>44313</v>
      </c>
      <c r="L818" s="5"/>
      <c r="M818" s="5" t="s">
        <v>429</v>
      </c>
      <c r="N818" s="5"/>
      <c r="O818" s="5" t="s">
        <v>163</v>
      </c>
      <c r="P818" s="5"/>
      <c r="Q818" s="5" t="s">
        <v>277</v>
      </c>
      <c r="R818" s="5"/>
      <c r="S818" s="5" t="s">
        <v>318</v>
      </c>
      <c r="T818" s="5"/>
      <c r="U818" s="7">
        <v>-103.99</v>
      </c>
      <c r="V818" s="5"/>
      <c r="W818" s="7">
        <f>ROUND(W817+U818,5)</f>
        <v>70947.149999999994</v>
      </c>
    </row>
    <row r="819" spans="1:23" x14ac:dyDescent="0.25">
      <c r="A819" s="5"/>
      <c r="B819" s="5"/>
      <c r="C819" s="5"/>
      <c r="D819" s="5"/>
      <c r="E819" s="5"/>
      <c r="F819" s="5"/>
      <c r="G819" s="5"/>
      <c r="H819" s="5"/>
      <c r="I819" s="5" t="s">
        <v>28</v>
      </c>
      <c r="J819" s="5"/>
      <c r="K819" s="6">
        <v>44313</v>
      </c>
      <c r="L819" s="5"/>
      <c r="M819" s="5" t="s">
        <v>430</v>
      </c>
      <c r="N819" s="5"/>
      <c r="O819" s="5" t="s">
        <v>164</v>
      </c>
      <c r="P819" s="5"/>
      <c r="Q819" s="5" t="s">
        <v>539</v>
      </c>
      <c r="R819" s="5"/>
      <c r="S819" s="5" t="s">
        <v>318</v>
      </c>
      <c r="T819" s="5"/>
      <c r="U819" s="7">
        <v>-1588.56</v>
      </c>
      <c r="V819" s="5"/>
      <c r="W819" s="7">
        <f>ROUND(W818+U819,5)</f>
        <v>69358.59</v>
      </c>
    </row>
    <row r="820" spans="1:23" x14ac:dyDescent="0.25">
      <c r="A820" s="5"/>
      <c r="B820" s="5"/>
      <c r="C820" s="5"/>
      <c r="D820" s="5"/>
      <c r="E820" s="5"/>
      <c r="F820" s="5"/>
      <c r="G820" s="5"/>
      <c r="H820" s="5"/>
      <c r="I820" s="5" t="s">
        <v>28</v>
      </c>
      <c r="J820" s="5"/>
      <c r="K820" s="6">
        <v>44313</v>
      </c>
      <c r="L820" s="5"/>
      <c r="M820" s="5" t="s">
        <v>431</v>
      </c>
      <c r="N820" s="5"/>
      <c r="O820" s="5" t="s">
        <v>167</v>
      </c>
      <c r="P820" s="5"/>
      <c r="Q820" s="5" t="s">
        <v>539</v>
      </c>
      <c r="R820" s="5"/>
      <c r="S820" s="5" t="s">
        <v>318</v>
      </c>
      <c r="T820" s="5"/>
      <c r="U820" s="7">
        <v>-179.48</v>
      </c>
      <c r="V820" s="5"/>
      <c r="W820" s="7">
        <f>ROUND(W819+U820,5)</f>
        <v>69179.11</v>
      </c>
    </row>
    <row r="821" spans="1:23" x14ac:dyDescent="0.25">
      <c r="A821" s="5"/>
      <c r="B821" s="5"/>
      <c r="C821" s="5"/>
      <c r="D821" s="5"/>
      <c r="E821" s="5"/>
      <c r="F821" s="5"/>
      <c r="G821" s="5"/>
      <c r="H821" s="5"/>
      <c r="I821" s="5" t="s">
        <v>28</v>
      </c>
      <c r="J821" s="5"/>
      <c r="K821" s="6">
        <v>44313</v>
      </c>
      <c r="L821" s="5"/>
      <c r="M821" s="5" t="s">
        <v>432</v>
      </c>
      <c r="N821" s="5"/>
      <c r="O821" s="5" t="s">
        <v>169</v>
      </c>
      <c r="P821" s="5"/>
      <c r="Q821" s="5" t="s">
        <v>539</v>
      </c>
      <c r="R821" s="5"/>
      <c r="S821" s="5" t="s">
        <v>318</v>
      </c>
      <c r="T821" s="5"/>
      <c r="U821" s="7">
        <v>-425.9</v>
      </c>
      <c r="V821" s="5"/>
      <c r="W821" s="7">
        <f>ROUND(W820+U821,5)</f>
        <v>68753.210000000006</v>
      </c>
    </row>
    <row r="822" spans="1:23" x14ac:dyDescent="0.25">
      <c r="A822" s="5"/>
      <c r="B822" s="5"/>
      <c r="C822" s="5"/>
      <c r="D822" s="5"/>
      <c r="E822" s="5"/>
      <c r="F822" s="5"/>
      <c r="G822" s="5"/>
      <c r="H822" s="5"/>
      <c r="I822" s="5" t="s">
        <v>28</v>
      </c>
      <c r="J822" s="5"/>
      <c r="K822" s="6">
        <v>44313</v>
      </c>
      <c r="L822" s="5"/>
      <c r="M822" s="5" t="s">
        <v>433</v>
      </c>
      <c r="N822" s="5"/>
      <c r="O822" s="5" t="s">
        <v>170</v>
      </c>
      <c r="P822" s="5"/>
      <c r="Q822" s="5" t="s">
        <v>539</v>
      </c>
      <c r="R822" s="5"/>
      <c r="S822" s="5" t="s">
        <v>318</v>
      </c>
      <c r="T822" s="5"/>
      <c r="U822" s="7">
        <v>-1004.73</v>
      </c>
      <c r="V822" s="5"/>
      <c r="W822" s="7">
        <f>ROUND(W821+U822,5)</f>
        <v>67748.479999999996</v>
      </c>
    </row>
    <row r="823" spans="1:23" x14ac:dyDescent="0.25">
      <c r="A823" s="5"/>
      <c r="B823" s="5"/>
      <c r="C823" s="5"/>
      <c r="D823" s="5"/>
      <c r="E823" s="5"/>
      <c r="F823" s="5"/>
      <c r="G823" s="5"/>
      <c r="H823" s="5"/>
      <c r="I823" s="5" t="s">
        <v>28</v>
      </c>
      <c r="J823" s="5"/>
      <c r="K823" s="6">
        <v>44313</v>
      </c>
      <c r="L823" s="5"/>
      <c r="M823" s="5" t="s">
        <v>434</v>
      </c>
      <c r="N823" s="5"/>
      <c r="O823" s="5" t="s">
        <v>163</v>
      </c>
      <c r="P823" s="5"/>
      <c r="Q823" s="5" t="s">
        <v>277</v>
      </c>
      <c r="R823" s="5"/>
      <c r="S823" s="5" t="s">
        <v>318</v>
      </c>
      <c r="T823" s="5"/>
      <c r="U823" s="7">
        <v>-207.69</v>
      </c>
      <c r="V823" s="5"/>
      <c r="W823" s="7">
        <f>ROUND(W822+U823,5)</f>
        <v>67540.789999999994</v>
      </c>
    </row>
    <row r="824" spans="1:23" x14ac:dyDescent="0.25">
      <c r="A824" s="5"/>
      <c r="B824" s="5"/>
      <c r="C824" s="5"/>
      <c r="D824" s="5"/>
      <c r="E824" s="5"/>
      <c r="F824" s="5"/>
      <c r="G824" s="5"/>
      <c r="H824" s="5"/>
      <c r="I824" s="5" t="s">
        <v>27</v>
      </c>
      <c r="J824" s="5"/>
      <c r="K824" s="6">
        <v>44313</v>
      </c>
      <c r="L824" s="5"/>
      <c r="M824" s="5"/>
      <c r="N824" s="5"/>
      <c r="O824" s="5"/>
      <c r="P824" s="5"/>
      <c r="Q824" s="5" t="s">
        <v>27</v>
      </c>
      <c r="R824" s="5"/>
      <c r="S824" s="5" t="s">
        <v>319</v>
      </c>
      <c r="T824" s="5"/>
      <c r="U824" s="7">
        <v>207.84</v>
      </c>
      <c r="V824" s="5"/>
      <c r="W824" s="7">
        <f>ROUND(W823+U824,5)</f>
        <v>67748.63</v>
      </c>
    </row>
    <row r="825" spans="1:23" x14ac:dyDescent="0.25">
      <c r="A825" s="5"/>
      <c r="B825" s="5"/>
      <c r="C825" s="5"/>
      <c r="D825" s="5"/>
      <c r="E825" s="5"/>
      <c r="F825" s="5"/>
      <c r="G825" s="5"/>
      <c r="H825" s="5"/>
      <c r="I825" s="5" t="s">
        <v>27</v>
      </c>
      <c r="J825" s="5"/>
      <c r="K825" s="6">
        <v>44313</v>
      </c>
      <c r="L825" s="5"/>
      <c r="M825" s="5"/>
      <c r="N825" s="5"/>
      <c r="O825" s="5"/>
      <c r="P825" s="5"/>
      <c r="Q825" s="5" t="s">
        <v>27</v>
      </c>
      <c r="R825" s="5"/>
      <c r="S825" s="5" t="s">
        <v>319</v>
      </c>
      <c r="T825" s="5"/>
      <c r="U825" s="7">
        <v>200</v>
      </c>
      <c r="V825" s="5"/>
      <c r="W825" s="7">
        <f>ROUND(W824+U825,5)</f>
        <v>67948.63</v>
      </c>
    </row>
    <row r="826" spans="1:23" x14ac:dyDescent="0.25">
      <c r="A826" s="5"/>
      <c r="B826" s="5"/>
      <c r="C826" s="5"/>
      <c r="D826" s="5"/>
      <c r="E826" s="5"/>
      <c r="F826" s="5"/>
      <c r="G826" s="5"/>
      <c r="H826" s="5"/>
      <c r="I826" s="5" t="s">
        <v>27</v>
      </c>
      <c r="J826" s="5"/>
      <c r="K826" s="6">
        <v>44314</v>
      </c>
      <c r="L826" s="5"/>
      <c r="M826" s="5"/>
      <c r="N826" s="5"/>
      <c r="O826" s="5"/>
      <c r="P826" s="5"/>
      <c r="Q826" s="5" t="s">
        <v>27</v>
      </c>
      <c r="R826" s="5"/>
      <c r="S826" s="5" t="s">
        <v>320</v>
      </c>
      <c r="T826" s="5"/>
      <c r="U826" s="7">
        <v>2400</v>
      </c>
      <c r="V826" s="5"/>
      <c r="W826" s="7">
        <f>ROUND(W825+U826,5)</f>
        <v>70348.63</v>
      </c>
    </row>
    <row r="827" spans="1:23" x14ac:dyDescent="0.25">
      <c r="A827" s="5"/>
      <c r="B827" s="5"/>
      <c r="C827" s="5"/>
      <c r="D827" s="5"/>
      <c r="E827" s="5"/>
      <c r="F827" s="5"/>
      <c r="G827" s="5"/>
      <c r="H827" s="5"/>
      <c r="I827" s="5" t="s">
        <v>27</v>
      </c>
      <c r="J827" s="5"/>
      <c r="K827" s="6">
        <v>44314</v>
      </c>
      <c r="L827" s="5"/>
      <c r="M827" s="5"/>
      <c r="N827" s="5"/>
      <c r="O827" s="5"/>
      <c r="P827" s="5"/>
      <c r="Q827" s="5" t="s">
        <v>27</v>
      </c>
      <c r="R827" s="5"/>
      <c r="S827" s="5" t="s">
        <v>319</v>
      </c>
      <c r="T827" s="5"/>
      <c r="U827" s="7">
        <v>872.95</v>
      </c>
      <c r="V827" s="5"/>
      <c r="W827" s="7">
        <f>ROUND(W826+U827,5)</f>
        <v>71221.58</v>
      </c>
    </row>
    <row r="828" spans="1:23" x14ac:dyDescent="0.25">
      <c r="A828" s="5"/>
      <c r="B828" s="5"/>
      <c r="C828" s="5"/>
      <c r="D828" s="5"/>
      <c r="E828" s="5"/>
      <c r="F828" s="5"/>
      <c r="G828" s="5"/>
      <c r="H828" s="5"/>
      <c r="I828" s="5" t="s">
        <v>27</v>
      </c>
      <c r="J828" s="5"/>
      <c r="K828" s="6">
        <v>44314</v>
      </c>
      <c r="L828" s="5"/>
      <c r="M828" s="5"/>
      <c r="N828" s="5"/>
      <c r="O828" s="5"/>
      <c r="P828" s="5"/>
      <c r="Q828" s="5" t="s">
        <v>27</v>
      </c>
      <c r="R828" s="5"/>
      <c r="S828" s="5" t="s">
        <v>319</v>
      </c>
      <c r="T828" s="5"/>
      <c r="U828" s="7">
        <v>213.82</v>
      </c>
      <c r="V828" s="5"/>
      <c r="W828" s="7">
        <f>ROUND(W827+U828,5)</f>
        <v>71435.399999999994</v>
      </c>
    </row>
    <row r="829" spans="1:23" x14ac:dyDescent="0.25">
      <c r="A829" s="5"/>
      <c r="B829" s="5"/>
      <c r="C829" s="5"/>
      <c r="D829" s="5"/>
      <c r="E829" s="5"/>
      <c r="F829" s="5"/>
      <c r="G829" s="5"/>
      <c r="H829" s="5"/>
      <c r="I829" s="5" t="s">
        <v>25</v>
      </c>
      <c r="J829" s="5"/>
      <c r="K829" s="6">
        <v>44314</v>
      </c>
      <c r="L829" s="5"/>
      <c r="M829" s="5"/>
      <c r="N829" s="5"/>
      <c r="O829" s="5"/>
      <c r="P829" s="5"/>
      <c r="Q829" s="5" t="s">
        <v>213</v>
      </c>
      <c r="R829" s="5"/>
      <c r="S829" s="5" t="s">
        <v>8</v>
      </c>
      <c r="T829" s="5"/>
      <c r="U829" s="7">
        <v>-16466.599999999999</v>
      </c>
      <c r="V829" s="5"/>
      <c r="W829" s="7">
        <f>ROUND(W828+U829,5)</f>
        <v>54968.800000000003</v>
      </c>
    </row>
    <row r="830" spans="1:23" x14ac:dyDescent="0.25">
      <c r="A830" s="5"/>
      <c r="B830" s="5"/>
      <c r="C830" s="5"/>
      <c r="D830" s="5"/>
      <c r="E830" s="5"/>
      <c r="F830" s="5"/>
      <c r="G830" s="5"/>
      <c r="H830" s="5"/>
      <c r="I830" s="5" t="s">
        <v>27</v>
      </c>
      <c r="J830" s="5"/>
      <c r="K830" s="6">
        <v>44315</v>
      </c>
      <c r="L830" s="5"/>
      <c r="M830" s="5"/>
      <c r="N830" s="5"/>
      <c r="O830" s="5"/>
      <c r="P830" s="5"/>
      <c r="Q830" s="5" t="s">
        <v>27</v>
      </c>
      <c r="R830" s="5"/>
      <c r="S830" s="5" t="s">
        <v>319</v>
      </c>
      <c r="T830" s="5"/>
      <c r="U830" s="7">
        <v>565.84</v>
      </c>
      <c r="V830" s="5"/>
      <c r="W830" s="7">
        <f>ROUND(W829+U830,5)</f>
        <v>55534.64</v>
      </c>
    </row>
    <row r="831" spans="1:23" x14ac:dyDescent="0.25">
      <c r="A831" s="5"/>
      <c r="B831" s="5"/>
      <c r="C831" s="5"/>
      <c r="D831" s="5"/>
      <c r="E831" s="5"/>
      <c r="F831" s="5"/>
      <c r="G831" s="5"/>
      <c r="H831" s="5"/>
      <c r="I831" s="5" t="s">
        <v>27</v>
      </c>
      <c r="J831" s="5"/>
      <c r="K831" s="6">
        <v>44315</v>
      </c>
      <c r="L831" s="5"/>
      <c r="M831" s="5"/>
      <c r="N831" s="5"/>
      <c r="O831" s="5"/>
      <c r="P831" s="5"/>
      <c r="Q831" s="5" t="s">
        <v>27</v>
      </c>
      <c r="R831" s="5"/>
      <c r="S831" s="5" t="s">
        <v>319</v>
      </c>
      <c r="T831" s="5"/>
      <c r="U831" s="7">
        <v>320.67</v>
      </c>
      <c r="V831" s="5"/>
      <c r="W831" s="7">
        <f>ROUND(W830+U831,5)</f>
        <v>55855.31</v>
      </c>
    </row>
    <row r="832" spans="1:23" x14ac:dyDescent="0.25">
      <c r="A832" s="5"/>
      <c r="B832" s="5"/>
      <c r="C832" s="5"/>
      <c r="D832" s="5"/>
      <c r="E832" s="5"/>
      <c r="F832" s="5"/>
      <c r="G832" s="5"/>
      <c r="H832" s="5"/>
      <c r="I832" s="5" t="s">
        <v>27</v>
      </c>
      <c r="J832" s="5"/>
      <c r="K832" s="6">
        <v>44316</v>
      </c>
      <c r="L832" s="5"/>
      <c r="M832" s="5"/>
      <c r="N832" s="5"/>
      <c r="O832" s="5"/>
      <c r="P832" s="5"/>
      <c r="Q832" s="5" t="s">
        <v>27</v>
      </c>
      <c r="R832" s="5"/>
      <c r="S832" s="5" t="s">
        <v>319</v>
      </c>
      <c r="T832" s="5"/>
      <c r="U832" s="7">
        <v>542.17999999999995</v>
      </c>
      <c r="V832" s="5"/>
      <c r="W832" s="7">
        <f>ROUND(W831+U832,5)</f>
        <v>56397.49</v>
      </c>
    </row>
    <row r="833" spans="1:23" x14ac:dyDescent="0.25">
      <c r="A833" s="5"/>
      <c r="B833" s="5"/>
      <c r="C833" s="5"/>
      <c r="D833" s="5"/>
      <c r="E833" s="5"/>
      <c r="F833" s="5"/>
      <c r="G833" s="5"/>
      <c r="H833" s="5"/>
      <c r="I833" s="5" t="s">
        <v>27</v>
      </c>
      <c r="J833" s="5"/>
      <c r="K833" s="6">
        <v>44316</v>
      </c>
      <c r="L833" s="5"/>
      <c r="M833" s="5"/>
      <c r="N833" s="5"/>
      <c r="O833" s="5"/>
      <c r="P833" s="5"/>
      <c r="Q833" s="5" t="s">
        <v>27</v>
      </c>
      <c r="R833" s="5"/>
      <c r="S833" s="5" t="s">
        <v>319</v>
      </c>
      <c r="T833" s="5"/>
      <c r="U833" s="7">
        <v>390.4</v>
      </c>
      <c r="V833" s="5"/>
      <c r="W833" s="7">
        <f>ROUND(W832+U833,5)</f>
        <v>56787.89</v>
      </c>
    </row>
    <row r="834" spans="1:23" x14ac:dyDescent="0.25">
      <c r="A834" s="5"/>
      <c r="B834" s="5"/>
      <c r="C834" s="5"/>
      <c r="D834" s="5"/>
      <c r="E834" s="5"/>
      <c r="F834" s="5"/>
      <c r="G834" s="5"/>
      <c r="H834" s="5"/>
      <c r="I834" s="5" t="s">
        <v>27</v>
      </c>
      <c r="J834" s="5"/>
      <c r="K834" s="6">
        <v>44316</v>
      </c>
      <c r="L834" s="5"/>
      <c r="M834" s="5"/>
      <c r="N834" s="5"/>
      <c r="O834" s="5"/>
      <c r="P834" s="5"/>
      <c r="Q834" s="5" t="s">
        <v>27</v>
      </c>
      <c r="R834" s="5"/>
      <c r="S834" s="5" t="s">
        <v>319</v>
      </c>
      <c r="T834" s="5"/>
      <c r="U834" s="7">
        <v>130.55000000000001</v>
      </c>
      <c r="V834" s="5"/>
      <c r="W834" s="7">
        <f>ROUND(W833+U834,5)</f>
        <v>56918.44</v>
      </c>
    </row>
    <row r="835" spans="1:23" x14ac:dyDescent="0.25">
      <c r="A835" s="5"/>
      <c r="B835" s="5"/>
      <c r="C835" s="5"/>
      <c r="D835" s="5"/>
      <c r="E835" s="5"/>
      <c r="F835" s="5"/>
      <c r="G835" s="5"/>
      <c r="H835" s="5"/>
      <c r="I835" s="5" t="s">
        <v>28</v>
      </c>
      <c r="J835" s="5"/>
      <c r="K835" s="6">
        <v>44319</v>
      </c>
      <c r="L835" s="5"/>
      <c r="M835" s="5" t="s">
        <v>435</v>
      </c>
      <c r="N835" s="5"/>
      <c r="O835" s="5" t="s">
        <v>493</v>
      </c>
      <c r="P835" s="5"/>
      <c r="Q835" s="5" t="s">
        <v>540</v>
      </c>
      <c r="R835" s="5"/>
      <c r="S835" s="5" t="s">
        <v>318</v>
      </c>
      <c r="T835" s="5"/>
      <c r="U835" s="7">
        <v>-1185.5</v>
      </c>
      <c r="V835" s="5"/>
      <c r="W835" s="7">
        <f>ROUND(W834+U835,5)</f>
        <v>55732.94</v>
      </c>
    </row>
    <row r="836" spans="1:23" x14ac:dyDescent="0.25">
      <c r="A836" s="5"/>
      <c r="B836" s="5"/>
      <c r="C836" s="5"/>
      <c r="D836" s="5"/>
      <c r="E836" s="5"/>
      <c r="F836" s="5"/>
      <c r="G836" s="5"/>
      <c r="H836" s="5"/>
      <c r="I836" s="5" t="s">
        <v>27</v>
      </c>
      <c r="J836" s="5"/>
      <c r="K836" s="6">
        <v>44319</v>
      </c>
      <c r="L836" s="5"/>
      <c r="M836" s="5"/>
      <c r="N836" s="5"/>
      <c r="O836" s="5"/>
      <c r="P836" s="5"/>
      <c r="Q836" s="5" t="s">
        <v>27</v>
      </c>
      <c r="R836" s="5"/>
      <c r="S836" s="5" t="s">
        <v>319</v>
      </c>
      <c r="T836" s="5"/>
      <c r="U836" s="7">
        <v>1480.42</v>
      </c>
      <c r="V836" s="5"/>
      <c r="W836" s="7">
        <f>ROUND(W835+U836,5)</f>
        <v>57213.36</v>
      </c>
    </row>
    <row r="837" spans="1:23" x14ac:dyDescent="0.25">
      <c r="A837" s="5"/>
      <c r="B837" s="5"/>
      <c r="C837" s="5"/>
      <c r="D837" s="5"/>
      <c r="E837" s="5"/>
      <c r="F837" s="5"/>
      <c r="G837" s="5"/>
      <c r="H837" s="5"/>
      <c r="I837" s="5" t="s">
        <v>27</v>
      </c>
      <c r="J837" s="5"/>
      <c r="K837" s="6">
        <v>44319</v>
      </c>
      <c r="L837" s="5"/>
      <c r="M837" s="5"/>
      <c r="N837" s="5"/>
      <c r="O837" s="5"/>
      <c r="P837" s="5"/>
      <c r="Q837" s="5" t="s">
        <v>27</v>
      </c>
      <c r="R837" s="5"/>
      <c r="S837" s="5" t="s">
        <v>319</v>
      </c>
      <c r="T837" s="5"/>
      <c r="U837" s="7">
        <v>816.76</v>
      </c>
      <c r="V837" s="5"/>
      <c r="W837" s="7">
        <f>ROUND(W836+U837,5)</f>
        <v>58030.12</v>
      </c>
    </row>
    <row r="838" spans="1:23" x14ac:dyDescent="0.25">
      <c r="A838" s="5"/>
      <c r="B838" s="5"/>
      <c r="C838" s="5"/>
      <c r="D838" s="5"/>
      <c r="E838" s="5"/>
      <c r="F838" s="5"/>
      <c r="G838" s="5"/>
      <c r="H838" s="5"/>
      <c r="I838" s="5" t="s">
        <v>27</v>
      </c>
      <c r="J838" s="5"/>
      <c r="K838" s="6">
        <v>44319</v>
      </c>
      <c r="L838" s="5"/>
      <c r="M838" s="5"/>
      <c r="N838" s="5"/>
      <c r="O838" s="5"/>
      <c r="P838" s="5"/>
      <c r="Q838" s="5" t="s">
        <v>27</v>
      </c>
      <c r="R838" s="5"/>
      <c r="S838" s="5" t="s">
        <v>319</v>
      </c>
      <c r="T838" s="5"/>
      <c r="U838" s="7">
        <v>436.93</v>
      </c>
      <c r="V838" s="5"/>
      <c r="W838" s="7">
        <f>ROUND(W837+U838,5)</f>
        <v>58467.05</v>
      </c>
    </row>
    <row r="839" spans="1:23" x14ac:dyDescent="0.25">
      <c r="A839" s="5"/>
      <c r="B839" s="5"/>
      <c r="C839" s="5"/>
      <c r="D839" s="5"/>
      <c r="E839" s="5"/>
      <c r="F839" s="5"/>
      <c r="G839" s="5"/>
      <c r="H839" s="5"/>
      <c r="I839" s="5" t="s">
        <v>27</v>
      </c>
      <c r="J839" s="5"/>
      <c r="K839" s="6">
        <v>44319</v>
      </c>
      <c r="L839" s="5"/>
      <c r="M839" s="5"/>
      <c r="N839" s="5"/>
      <c r="O839" s="5"/>
      <c r="P839" s="5"/>
      <c r="Q839" s="5" t="s">
        <v>27</v>
      </c>
      <c r="R839" s="5"/>
      <c r="S839" s="5" t="s">
        <v>319</v>
      </c>
      <c r="T839" s="5"/>
      <c r="U839" s="7">
        <v>354.2</v>
      </c>
      <c r="V839" s="5"/>
      <c r="W839" s="7">
        <f>ROUND(W838+U839,5)</f>
        <v>58821.25</v>
      </c>
    </row>
    <row r="840" spans="1:23" x14ac:dyDescent="0.25">
      <c r="A840" s="5"/>
      <c r="B840" s="5"/>
      <c r="C840" s="5"/>
      <c r="D840" s="5"/>
      <c r="E840" s="5"/>
      <c r="F840" s="5"/>
      <c r="G840" s="5"/>
      <c r="H840" s="5"/>
      <c r="I840" s="5" t="s">
        <v>27</v>
      </c>
      <c r="J840" s="5"/>
      <c r="K840" s="6">
        <v>44319</v>
      </c>
      <c r="L840" s="5"/>
      <c r="M840" s="5"/>
      <c r="N840" s="5"/>
      <c r="O840" s="5"/>
      <c r="P840" s="5"/>
      <c r="Q840" s="5" t="s">
        <v>27</v>
      </c>
      <c r="R840" s="5"/>
      <c r="S840" s="5" t="s">
        <v>319</v>
      </c>
      <c r="T840" s="5"/>
      <c r="U840" s="7">
        <v>200</v>
      </c>
      <c r="V840" s="5"/>
      <c r="W840" s="7">
        <f>ROUND(W839+U840,5)</f>
        <v>59021.25</v>
      </c>
    </row>
    <row r="841" spans="1:23" x14ac:dyDescent="0.25">
      <c r="A841" s="5"/>
      <c r="B841" s="5"/>
      <c r="C841" s="5"/>
      <c r="D841" s="5"/>
      <c r="E841" s="5"/>
      <c r="F841" s="5"/>
      <c r="G841" s="5"/>
      <c r="H841" s="5"/>
      <c r="I841" s="5" t="s">
        <v>27</v>
      </c>
      <c r="J841" s="5"/>
      <c r="K841" s="6">
        <v>44319</v>
      </c>
      <c r="L841" s="5"/>
      <c r="M841" s="5"/>
      <c r="N841" s="5"/>
      <c r="O841" s="5"/>
      <c r="P841" s="5"/>
      <c r="Q841" s="5" t="s">
        <v>216</v>
      </c>
      <c r="R841" s="5"/>
      <c r="S841" s="5" t="s">
        <v>317</v>
      </c>
      <c r="T841" s="5"/>
      <c r="U841" s="7">
        <v>4.07</v>
      </c>
      <c r="V841" s="5"/>
      <c r="W841" s="7">
        <f>ROUND(W840+U841,5)</f>
        <v>59025.32</v>
      </c>
    </row>
    <row r="842" spans="1:23" x14ac:dyDescent="0.25">
      <c r="A842" s="5"/>
      <c r="B842" s="5"/>
      <c r="C842" s="5"/>
      <c r="D842" s="5"/>
      <c r="E842" s="5"/>
      <c r="F842" s="5"/>
      <c r="G842" s="5"/>
      <c r="H842" s="5"/>
      <c r="I842" s="5" t="s">
        <v>27</v>
      </c>
      <c r="J842" s="5"/>
      <c r="K842" s="6">
        <v>44320</v>
      </c>
      <c r="L842" s="5"/>
      <c r="M842" s="5"/>
      <c r="N842" s="5"/>
      <c r="O842" s="5"/>
      <c r="P842" s="5"/>
      <c r="Q842" s="5" t="s">
        <v>27</v>
      </c>
      <c r="R842" s="5"/>
      <c r="S842" s="5" t="s">
        <v>319</v>
      </c>
      <c r="T842" s="5"/>
      <c r="U842" s="7">
        <v>921.84</v>
      </c>
      <c r="V842" s="5"/>
      <c r="W842" s="7">
        <f>ROUND(W841+U842,5)</f>
        <v>59947.16</v>
      </c>
    </row>
    <row r="843" spans="1:23" x14ac:dyDescent="0.25">
      <c r="A843" s="5"/>
      <c r="B843" s="5"/>
      <c r="C843" s="5"/>
      <c r="D843" s="5"/>
      <c r="E843" s="5"/>
      <c r="F843" s="5"/>
      <c r="G843" s="5"/>
      <c r="H843" s="5"/>
      <c r="I843" s="5" t="s">
        <v>27</v>
      </c>
      <c r="J843" s="5"/>
      <c r="K843" s="6">
        <v>44320</v>
      </c>
      <c r="L843" s="5"/>
      <c r="M843" s="5"/>
      <c r="N843" s="5"/>
      <c r="O843" s="5"/>
      <c r="P843" s="5"/>
      <c r="Q843" s="5" t="s">
        <v>27</v>
      </c>
      <c r="R843" s="5"/>
      <c r="S843" s="5" t="s">
        <v>319</v>
      </c>
      <c r="T843" s="5"/>
      <c r="U843" s="7">
        <v>2186.8000000000002</v>
      </c>
      <c r="V843" s="5"/>
      <c r="W843" s="7">
        <f>ROUND(W842+U843,5)</f>
        <v>62133.96</v>
      </c>
    </row>
    <row r="844" spans="1:23" x14ac:dyDescent="0.25">
      <c r="A844" s="5"/>
      <c r="B844" s="5"/>
      <c r="C844" s="5"/>
      <c r="D844" s="5"/>
      <c r="E844" s="5"/>
      <c r="F844" s="5"/>
      <c r="G844" s="5"/>
      <c r="H844" s="5"/>
      <c r="I844" s="5" t="s">
        <v>27</v>
      </c>
      <c r="J844" s="5"/>
      <c r="K844" s="6">
        <v>44320</v>
      </c>
      <c r="L844" s="5"/>
      <c r="M844" s="5"/>
      <c r="N844" s="5"/>
      <c r="O844" s="5"/>
      <c r="P844" s="5"/>
      <c r="Q844" s="5" t="s">
        <v>27</v>
      </c>
      <c r="R844" s="5"/>
      <c r="S844" s="5" t="s">
        <v>319</v>
      </c>
      <c r="T844" s="5"/>
      <c r="U844" s="7">
        <v>359.65</v>
      </c>
      <c r="V844" s="5"/>
      <c r="W844" s="7">
        <f>ROUND(W843+U844,5)</f>
        <v>62493.61</v>
      </c>
    </row>
    <row r="845" spans="1:23" x14ac:dyDescent="0.25">
      <c r="A845" s="5"/>
      <c r="B845" s="5"/>
      <c r="C845" s="5"/>
      <c r="D845" s="5"/>
      <c r="E845" s="5"/>
      <c r="F845" s="5"/>
      <c r="G845" s="5"/>
      <c r="H845" s="5"/>
      <c r="I845" s="5" t="s">
        <v>27</v>
      </c>
      <c r="J845" s="5"/>
      <c r="K845" s="6">
        <v>44320</v>
      </c>
      <c r="L845" s="5"/>
      <c r="M845" s="5"/>
      <c r="N845" s="5"/>
      <c r="O845" s="5"/>
      <c r="P845" s="5"/>
      <c r="Q845" s="5" t="s">
        <v>27</v>
      </c>
      <c r="R845" s="5"/>
      <c r="S845" s="5" t="s">
        <v>319</v>
      </c>
      <c r="T845" s="5"/>
      <c r="U845" s="7">
        <v>641.62</v>
      </c>
      <c r="V845" s="5"/>
      <c r="W845" s="7">
        <f>ROUND(W844+U845,5)</f>
        <v>63135.23</v>
      </c>
    </row>
    <row r="846" spans="1:23" x14ac:dyDescent="0.25">
      <c r="A846" s="5"/>
      <c r="B846" s="5"/>
      <c r="C846" s="5"/>
      <c r="D846" s="5"/>
      <c r="E846" s="5"/>
      <c r="F846" s="5"/>
      <c r="G846" s="5"/>
      <c r="H846" s="5"/>
      <c r="I846" s="5" t="s">
        <v>27</v>
      </c>
      <c r="J846" s="5"/>
      <c r="K846" s="6">
        <v>44320</v>
      </c>
      <c r="L846" s="5"/>
      <c r="M846" s="5"/>
      <c r="N846" s="5"/>
      <c r="O846" s="5"/>
      <c r="P846" s="5"/>
      <c r="Q846" s="5" t="s">
        <v>27</v>
      </c>
      <c r="R846" s="5"/>
      <c r="S846" s="5" t="s">
        <v>319</v>
      </c>
      <c r="T846" s="5"/>
      <c r="U846" s="7">
        <v>76.349999999999994</v>
      </c>
      <c r="V846" s="5"/>
      <c r="W846" s="7">
        <f>ROUND(W845+U846,5)</f>
        <v>63211.58</v>
      </c>
    </row>
    <row r="847" spans="1:23" x14ac:dyDescent="0.25">
      <c r="A847" s="5"/>
      <c r="B847" s="5"/>
      <c r="C847" s="5"/>
      <c r="D847" s="5"/>
      <c r="E847" s="5"/>
      <c r="F847" s="5"/>
      <c r="G847" s="5"/>
      <c r="H847" s="5"/>
      <c r="I847" s="5" t="s">
        <v>27</v>
      </c>
      <c r="J847" s="5"/>
      <c r="K847" s="6">
        <v>44320</v>
      </c>
      <c r="L847" s="5"/>
      <c r="M847" s="5"/>
      <c r="N847" s="5"/>
      <c r="O847" s="5"/>
      <c r="P847" s="5"/>
      <c r="Q847" s="5" t="s">
        <v>27</v>
      </c>
      <c r="R847" s="5"/>
      <c r="S847" s="5" t="s">
        <v>319</v>
      </c>
      <c r="T847" s="5"/>
      <c r="U847" s="7">
        <v>95.13</v>
      </c>
      <c r="V847" s="5"/>
      <c r="W847" s="7">
        <f>ROUND(W846+U847,5)</f>
        <v>63306.71</v>
      </c>
    </row>
    <row r="848" spans="1:23" x14ac:dyDescent="0.25">
      <c r="A848" s="5"/>
      <c r="B848" s="5"/>
      <c r="C848" s="5"/>
      <c r="D848" s="5"/>
      <c r="E848" s="5"/>
      <c r="F848" s="5"/>
      <c r="G848" s="5"/>
      <c r="H848" s="5"/>
      <c r="I848" s="5" t="s">
        <v>27</v>
      </c>
      <c r="J848" s="5"/>
      <c r="K848" s="6">
        <v>44320</v>
      </c>
      <c r="L848" s="5"/>
      <c r="M848" s="5"/>
      <c r="N848" s="5"/>
      <c r="O848" s="5"/>
      <c r="P848" s="5"/>
      <c r="Q848" s="5" t="s">
        <v>27</v>
      </c>
      <c r="R848" s="5"/>
      <c r="S848" s="5" t="s">
        <v>319</v>
      </c>
      <c r="T848" s="5"/>
      <c r="U848" s="7">
        <v>3335.63</v>
      </c>
      <c r="V848" s="5"/>
      <c r="W848" s="7">
        <f>ROUND(W847+U848,5)</f>
        <v>66642.34</v>
      </c>
    </row>
    <row r="849" spans="1:23" x14ac:dyDescent="0.25">
      <c r="A849" s="5"/>
      <c r="B849" s="5"/>
      <c r="C849" s="5"/>
      <c r="D849" s="5"/>
      <c r="E849" s="5"/>
      <c r="F849" s="5"/>
      <c r="G849" s="5"/>
      <c r="H849" s="5"/>
      <c r="I849" s="5" t="s">
        <v>27</v>
      </c>
      <c r="J849" s="5"/>
      <c r="K849" s="6">
        <v>44320</v>
      </c>
      <c r="L849" s="5"/>
      <c r="M849" s="5"/>
      <c r="N849" s="5"/>
      <c r="O849" s="5"/>
      <c r="P849" s="5"/>
      <c r="Q849" s="5" t="s">
        <v>27</v>
      </c>
      <c r="R849" s="5"/>
      <c r="S849" s="5" t="s">
        <v>319</v>
      </c>
      <c r="T849" s="5"/>
      <c r="U849" s="7">
        <v>2728.02</v>
      </c>
      <c r="V849" s="5"/>
      <c r="W849" s="7">
        <f>ROUND(W848+U849,5)</f>
        <v>69370.36</v>
      </c>
    </row>
    <row r="850" spans="1:23" x14ac:dyDescent="0.25">
      <c r="A850" s="5"/>
      <c r="B850" s="5"/>
      <c r="C850" s="5"/>
      <c r="D850" s="5"/>
      <c r="E850" s="5"/>
      <c r="F850" s="5"/>
      <c r="G850" s="5"/>
      <c r="H850" s="5"/>
      <c r="I850" s="5" t="s">
        <v>27</v>
      </c>
      <c r="J850" s="5"/>
      <c r="K850" s="6">
        <v>44320</v>
      </c>
      <c r="L850" s="5"/>
      <c r="M850" s="5"/>
      <c r="N850" s="5"/>
      <c r="O850" s="5"/>
      <c r="P850" s="5"/>
      <c r="Q850" s="5" t="s">
        <v>27</v>
      </c>
      <c r="R850" s="5"/>
      <c r="S850" s="5" t="s">
        <v>319</v>
      </c>
      <c r="T850" s="5"/>
      <c r="U850" s="7">
        <v>2253.2399999999998</v>
      </c>
      <c r="V850" s="5"/>
      <c r="W850" s="7">
        <f>ROUND(W849+U850,5)</f>
        <v>71623.600000000006</v>
      </c>
    </row>
    <row r="851" spans="1:23" x14ac:dyDescent="0.25">
      <c r="A851" s="5"/>
      <c r="B851" s="5"/>
      <c r="C851" s="5"/>
      <c r="D851" s="5"/>
      <c r="E851" s="5"/>
      <c r="F851" s="5"/>
      <c r="G851" s="5"/>
      <c r="H851" s="5"/>
      <c r="I851" s="5" t="s">
        <v>27</v>
      </c>
      <c r="J851" s="5"/>
      <c r="K851" s="6">
        <v>44321</v>
      </c>
      <c r="L851" s="5"/>
      <c r="M851" s="5"/>
      <c r="N851" s="5"/>
      <c r="O851" s="5"/>
      <c r="P851" s="5"/>
      <c r="Q851" s="5" t="s">
        <v>27</v>
      </c>
      <c r="R851" s="5"/>
      <c r="S851" s="5" t="s">
        <v>319</v>
      </c>
      <c r="T851" s="5"/>
      <c r="U851" s="7">
        <v>2896.68</v>
      </c>
      <c r="V851" s="5"/>
      <c r="W851" s="7">
        <f>ROUND(W850+U851,5)</f>
        <v>74520.28</v>
      </c>
    </row>
    <row r="852" spans="1:23" x14ac:dyDescent="0.25">
      <c r="A852" s="5"/>
      <c r="B852" s="5"/>
      <c r="C852" s="5"/>
      <c r="D852" s="5"/>
      <c r="E852" s="5"/>
      <c r="F852" s="5"/>
      <c r="G852" s="5"/>
      <c r="H852" s="5"/>
      <c r="I852" s="5" t="s">
        <v>27</v>
      </c>
      <c r="J852" s="5"/>
      <c r="K852" s="6">
        <v>44321</v>
      </c>
      <c r="L852" s="5"/>
      <c r="M852" s="5"/>
      <c r="N852" s="5"/>
      <c r="O852" s="5"/>
      <c r="P852" s="5"/>
      <c r="Q852" s="5" t="s">
        <v>27</v>
      </c>
      <c r="R852" s="5"/>
      <c r="S852" s="5" t="s">
        <v>319</v>
      </c>
      <c r="T852" s="5"/>
      <c r="U852" s="7">
        <v>1755.85</v>
      </c>
      <c r="V852" s="5"/>
      <c r="W852" s="7">
        <f>ROUND(W851+U852,5)</f>
        <v>76276.13</v>
      </c>
    </row>
    <row r="853" spans="1:23" x14ac:dyDescent="0.25">
      <c r="A853" s="5"/>
      <c r="B853" s="5"/>
      <c r="C853" s="5"/>
      <c r="D853" s="5"/>
      <c r="E853" s="5"/>
      <c r="F853" s="5"/>
      <c r="G853" s="5"/>
      <c r="H853" s="5"/>
      <c r="I853" s="5" t="s">
        <v>27</v>
      </c>
      <c r="J853" s="5"/>
      <c r="K853" s="6">
        <v>44321</v>
      </c>
      <c r="L853" s="5"/>
      <c r="M853" s="5"/>
      <c r="N853" s="5"/>
      <c r="O853" s="5"/>
      <c r="P853" s="5"/>
      <c r="Q853" s="5" t="s">
        <v>27</v>
      </c>
      <c r="R853" s="5"/>
      <c r="S853" s="5" t="s">
        <v>319</v>
      </c>
      <c r="T853" s="5"/>
      <c r="U853" s="7">
        <v>635.11</v>
      </c>
      <c r="V853" s="5"/>
      <c r="W853" s="7">
        <f>ROUND(W852+U853,5)</f>
        <v>76911.240000000005</v>
      </c>
    </row>
    <row r="854" spans="1:23" x14ac:dyDescent="0.25">
      <c r="A854" s="5"/>
      <c r="B854" s="5"/>
      <c r="C854" s="5"/>
      <c r="D854" s="5"/>
      <c r="E854" s="5"/>
      <c r="F854" s="5"/>
      <c r="G854" s="5"/>
      <c r="H854" s="5"/>
      <c r="I854" s="5" t="s">
        <v>27</v>
      </c>
      <c r="J854" s="5"/>
      <c r="K854" s="6">
        <v>44321</v>
      </c>
      <c r="L854" s="5"/>
      <c r="M854" s="5"/>
      <c r="N854" s="5"/>
      <c r="O854" s="5"/>
      <c r="P854" s="5"/>
      <c r="Q854" s="5" t="s">
        <v>27</v>
      </c>
      <c r="R854" s="5"/>
      <c r="S854" s="5" t="s">
        <v>319</v>
      </c>
      <c r="T854" s="5"/>
      <c r="U854" s="7">
        <v>100</v>
      </c>
      <c r="V854" s="5"/>
      <c r="W854" s="7">
        <f>ROUND(W853+U854,5)</f>
        <v>77011.240000000005</v>
      </c>
    </row>
    <row r="855" spans="1:23" x14ac:dyDescent="0.25">
      <c r="A855" s="5"/>
      <c r="B855" s="5"/>
      <c r="C855" s="5"/>
      <c r="D855" s="5"/>
      <c r="E855" s="5"/>
      <c r="F855" s="5"/>
      <c r="G855" s="5"/>
      <c r="H855" s="5"/>
      <c r="I855" s="5" t="s">
        <v>27</v>
      </c>
      <c r="J855" s="5"/>
      <c r="K855" s="6">
        <v>44321</v>
      </c>
      <c r="L855" s="5"/>
      <c r="M855" s="5"/>
      <c r="N855" s="5"/>
      <c r="O855" s="5"/>
      <c r="P855" s="5"/>
      <c r="Q855" s="5" t="s">
        <v>27</v>
      </c>
      <c r="R855" s="5"/>
      <c r="S855" s="5" t="s">
        <v>319</v>
      </c>
      <c r="T855" s="5"/>
      <c r="U855" s="7">
        <v>277.55</v>
      </c>
      <c r="V855" s="5"/>
      <c r="W855" s="7">
        <f>ROUND(W854+U855,5)</f>
        <v>77288.789999999994</v>
      </c>
    </row>
    <row r="856" spans="1:23" x14ac:dyDescent="0.25">
      <c r="A856" s="5"/>
      <c r="B856" s="5"/>
      <c r="C856" s="5"/>
      <c r="D856" s="5"/>
      <c r="E856" s="5"/>
      <c r="F856" s="5"/>
      <c r="G856" s="5"/>
      <c r="H856" s="5"/>
      <c r="I856" s="5" t="s">
        <v>27</v>
      </c>
      <c r="J856" s="5"/>
      <c r="K856" s="6">
        <v>44321</v>
      </c>
      <c r="L856" s="5"/>
      <c r="M856" s="5"/>
      <c r="N856" s="5"/>
      <c r="O856" s="5"/>
      <c r="P856" s="5"/>
      <c r="Q856" s="5" t="s">
        <v>27</v>
      </c>
      <c r="R856" s="5"/>
      <c r="S856" s="5" t="s">
        <v>319</v>
      </c>
      <c r="T856" s="5"/>
      <c r="U856" s="7">
        <v>244.32</v>
      </c>
      <c r="V856" s="5"/>
      <c r="W856" s="7">
        <f>ROUND(W855+U856,5)</f>
        <v>77533.11</v>
      </c>
    </row>
    <row r="857" spans="1:23" x14ac:dyDescent="0.25">
      <c r="A857" s="5"/>
      <c r="B857" s="5"/>
      <c r="C857" s="5"/>
      <c r="D857" s="5"/>
      <c r="E857" s="5"/>
      <c r="F857" s="5"/>
      <c r="G857" s="5"/>
      <c r="H857" s="5"/>
      <c r="I857" s="5" t="s">
        <v>27</v>
      </c>
      <c r="J857" s="5"/>
      <c r="K857" s="6">
        <v>44321</v>
      </c>
      <c r="L857" s="5"/>
      <c r="M857" s="5"/>
      <c r="N857" s="5"/>
      <c r="O857" s="5"/>
      <c r="P857" s="5"/>
      <c r="Q857" s="5" t="s">
        <v>27</v>
      </c>
      <c r="R857" s="5"/>
      <c r="S857" s="5" t="s">
        <v>319</v>
      </c>
      <c r="T857" s="5"/>
      <c r="U857" s="7">
        <v>122.18</v>
      </c>
      <c r="V857" s="5"/>
      <c r="W857" s="7">
        <f>ROUND(W856+U857,5)</f>
        <v>77655.289999999994</v>
      </c>
    </row>
    <row r="858" spans="1:23" x14ac:dyDescent="0.25">
      <c r="A858" s="5"/>
      <c r="B858" s="5"/>
      <c r="C858" s="5"/>
      <c r="D858" s="5"/>
      <c r="E858" s="5"/>
      <c r="F858" s="5"/>
      <c r="G858" s="5"/>
      <c r="H858" s="5"/>
      <c r="I858" s="5" t="s">
        <v>28</v>
      </c>
      <c r="J858" s="5"/>
      <c r="K858" s="6">
        <v>44322</v>
      </c>
      <c r="L858" s="5"/>
      <c r="M858" s="5" t="s">
        <v>436</v>
      </c>
      <c r="N858" s="5"/>
      <c r="O858" s="5" t="s">
        <v>161</v>
      </c>
      <c r="P858" s="5"/>
      <c r="Q858" s="5" t="s">
        <v>275</v>
      </c>
      <c r="R858" s="5"/>
      <c r="S858" s="5" t="s">
        <v>318</v>
      </c>
      <c r="T858" s="5"/>
      <c r="U858" s="7">
        <v>-204.15</v>
      </c>
      <c r="V858" s="5"/>
      <c r="W858" s="7">
        <f>ROUND(W857+U858,5)</f>
        <v>77451.14</v>
      </c>
    </row>
    <row r="859" spans="1:23" x14ac:dyDescent="0.25">
      <c r="A859" s="5"/>
      <c r="B859" s="5"/>
      <c r="C859" s="5"/>
      <c r="D859" s="5"/>
      <c r="E859" s="5"/>
      <c r="F859" s="5"/>
      <c r="G859" s="5"/>
      <c r="H859" s="5"/>
      <c r="I859" s="5" t="s">
        <v>28</v>
      </c>
      <c r="J859" s="5"/>
      <c r="K859" s="6">
        <v>44322</v>
      </c>
      <c r="L859" s="5"/>
      <c r="M859" s="5" t="s">
        <v>437</v>
      </c>
      <c r="N859" s="5"/>
      <c r="O859" s="5" t="s">
        <v>171</v>
      </c>
      <c r="P859" s="5"/>
      <c r="Q859" s="5" t="s">
        <v>495</v>
      </c>
      <c r="R859" s="5"/>
      <c r="S859" s="5" t="s">
        <v>318</v>
      </c>
      <c r="T859" s="5"/>
      <c r="U859" s="7">
        <v>-45.07</v>
      </c>
      <c r="V859" s="5"/>
      <c r="W859" s="7">
        <f>ROUND(W858+U859,5)</f>
        <v>77406.070000000007</v>
      </c>
    </row>
    <row r="860" spans="1:23" x14ac:dyDescent="0.25">
      <c r="A860" s="5"/>
      <c r="B860" s="5"/>
      <c r="C860" s="5"/>
      <c r="D860" s="5"/>
      <c r="E860" s="5"/>
      <c r="F860" s="5"/>
      <c r="G860" s="5"/>
      <c r="H860" s="5"/>
      <c r="I860" s="5" t="s">
        <v>28</v>
      </c>
      <c r="J860" s="5"/>
      <c r="K860" s="6">
        <v>44322</v>
      </c>
      <c r="L860" s="5"/>
      <c r="M860" s="5" t="s">
        <v>438</v>
      </c>
      <c r="N860" s="5"/>
      <c r="O860" s="5" t="s">
        <v>165</v>
      </c>
      <c r="P860" s="5"/>
      <c r="Q860" s="5"/>
      <c r="R860" s="5"/>
      <c r="S860" s="5" t="s">
        <v>318</v>
      </c>
      <c r="T860" s="5"/>
      <c r="U860" s="7">
        <v>-28215.51</v>
      </c>
      <c r="V860" s="5"/>
      <c r="W860" s="7">
        <f>ROUND(W859+U860,5)</f>
        <v>49190.559999999998</v>
      </c>
    </row>
    <row r="861" spans="1:23" x14ac:dyDescent="0.25">
      <c r="A861" s="5"/>
      <c r="B861" s="5"/>
      <c r="C861" s="5"/>
      <c r="D861" s="5"/>
      <c r="E861" s="5"/>
      <c r="F861" s="5"/>
      <c r="G861" s="5"/>
      <c r="H861" s="5"/>
      <c r="I861" s="5" t="s">
        <v>28</v>
      </c>
      <c r="J861" s="5"/>
      <c r="K861" s="6">
        <v>44322</v>
      </c>
      <c r="L861" s="5"/>
      <c r="M861" s="5" t="s">
        <v>439</v>
      </c>
      <c r="N861" s="5"/>
      <c r="O861" s="5" t="s">
        <v>166</v>
      </c>
      <c r="P861" s="5"/>
      <c r="Q861" s="5"/>
      <c r="R861" s="5"/>
      <c r="S861" s="5" t="s">
        <v>318</v>
      </c>
      <c r="T861" s="5"/>
      <c r="U861" s="7">
        <v>-8706.2900000000009</v>
      </c>
      <c r="V861" s="5"/>
      <c r="W861" s="7">
        <f>ROUND(W860+U861,5)</f>
        <v>40484.269999999997</v>
      </c>
    </row>
    <row r="862" spans="1:23" x14ac:dyDescent="0.25">
      <c r="A862" s="5"/>
      <c r="B862" s="5"/>
      <c r="C862" s="5"/>
      <c r="D862" s="5"/>
      <c r="E862" s="5"/>
      <c r="F862" s="5"/>
      <c r="G862" s="5"/>
      <c r="H862" s="5"/>
      <c r="I862" s="5" t="s">
        <v>28</v>
      </c>
      <c r="J862" s="5"/>
      <c r="K862" s="6">
        <v>44322</v>
      </c>
      <c r="L862" s="5"/>
      <c r="M862" s="5" t="s">
        <v>440</v>
      </c>
      <c r="N862" s="5"/>
      <c r="O862" s="5" t="s">
        <v>168</v>
      </c>
      <c r="P862" s="5"/>
      <c r="Q862" s="5"/>
      <c r="R862" s="5"/>
      <c r="S862" s="5" t="s">
        <v>318</v>
      </c>
      <c r="T862" s="5"/>
      <c r="U862" s="7">
        <v>-2762.43</v>
      </c>
      <c r="V862" s="5"/>
      <c r="W862" s="7">
        <f>ROUND(W861+U862,5)</f>
        <v>37721.839999999997</v>
      </c>
    </row>
    <row r="863" spans="1:23" x14ac:dyDescent="0.25">
      <c r="A863" s="5"/>
      <c r="B863" s="5"/>
      <c r="C863" s="5"/>
      <c r="D863" s="5"/>
      <c r="E863" s="5"/>
      <c r="F863" s="5"/>
      <c r="G863" s="5"/>
      <c r="H863" s="5"/>
      <c r="I863" s="5" t="s">
        <v>28</v>
      </c>
      <c r="J863" s="5"/>
      <c r="K863" s="6">
        <v>44322</v>
      </c>
      <c r="L863" s="5"/>
      <c r="M863" s="5" t="s">
        <v>441</v>
      </c>
      <c r="N863" s="5"/>
      <c r="O863" s="5" t="s">
        <v>173</v>
      </c>
      <c r="P863" s="5"/>
      <c r="Q863" s="5" t="s">
        <v>541</v>
      </c>
      <c r="R863" s="5"/>
      <c r="S863" s="5" t="s">
        <v>318</v>
      </c>
      <c r="T863" s="5"/>
      <c r="U863" s="7">
        <v>-900.06</v>
      </c>
      <c r="V863" s="5"/>
      <c r="W863" s="7">
        <f>ROUND(W862+U863,5)</f>
        <v>36821.78</v>
      </c>
    </row>
    <row r="864" spans="1:23" x14ac:dyDescent="0.25">
      <c r="A864" s="5"/>
      <c r="B864" s="5"/>
      <c r="C864" s="5"/>
      <c r="D864" s="5"/>
      <c r="E864" s="5"/>
      <c r="F864" s="5"/>
      <c r="G864" s="5"/>
      <c r="H864" s="5"/>
      <c r="I864" s="5" t="s">
        <v>27</v>
      </c>
      <c r="J864" s="5"/>
      <c r="K864" s="6">
        <v>44322</v>
      </c>
      <c r="L864" s="5"/>
      <c r="M864" s="5"/>
      <c r="N864" s="5"/>
      <c r="O864" s="5"/>
      <c r="P864" s="5"/>
      <c r="Q864" s="5" t="s">
        <v>27</v>
      </c>
      <c r="R864" s="5"/>
      <c r="S864" s="5" t="s">
        <v>319</v>
      </c>
      <c r="T864" s="5"/>
      <c r="U864" s="7">
        <v>202.7</v>
      </c>
      <c r="V864" s="5"/>
      <c r="W864" s="7">
        <f>ROUND(W863+U864,5)</f>
        <v>37024.480000000003</v>
      </c>
    </row>
    <row r="865" spans="1:23" x14ac:dyDescent="0.25">
      <c r="A865" s="5"/>
      <c r="B865" s="5"/>
      <c r="C865" s="5"/>
      <c r="D865" s="5"/>
      <c r="E865" s="5"/>
      <c r="F865" s="5"/>
      <c r="G865" s="5"/>
      <c r="H865" s="5"/>
      <c r="I865" s="5" t="s">
        <v>27</v>
      </c>
      <c r="J865" s="5"/>
      <c r="K865" s="6">
        <v>44322</v>
      </c>
      <c r="L865" s="5"/>
      <c r="M865" s="5"/>
      <c r="N865" s="5"/>
      <c r="O865" s="5"/>
      <c r="P865" s="5"/>
      <c r="Q865" s="5" t="s">
        <v>27</v>
      </c>
      <c r="R865" s="5"/>
      <c r="S865" s="5" t="s">
        <v>319</v>
      </c>
      <c r="T865" s="5"/>
      <c r="U865" s="7">
        <v>3902.51</v>
      </c>
      <c r="V865" s="5"/>
      <c r="W865" s="7">
        <f>ROUND(W864+U865,5)</f>
        <v>40926.99</v>
      </c>
    </row>
    <row r="866" spans="1:23" x14ac:dyDescent="0.25">
      <c r="A866" s="5"/>
      <c r="B866" s="5"/>
      <c r="C866" s="5"/>
      <c r="D866" s="5"/>
      <c r="E866" s="5"/>
      <c r="F866" s="5"/>
      <c r="G866" s="5"/>
      <c r="H866" s="5"/>
      <c r="I866" s="5" t="s">
        <v>27</v>
      </c>
      <c r="J866" s="5"/>
      <c r="K866" s="6">
        <v>44322</v>
      </c>
      <c r="L866" s="5"/>
      <c r="M866" s="5"/>
      <c r="N866" s="5"/>
      <c r="O866" s="5"/>
      <c r="P866" s="5"/>
      <c r="Q866" s="5" t="s">
        <v>27</v>
      </c>
      <c r="R866" s="5"/>
      <c r="S866" s="5" t="s">
        <v>319</v>
      </c>
      <c r="T866" s="5"/>
      <c r="U866" s="7">
        <v>2450.14</v>
      </c>
      <c r="V866" s="5"/>
      <c r="W866" s="7">
        <f>ROUND(W865+U866,5)</f>
        <v>43377.13</v>
      </c>
    </row>
    <row r="867" spans="1:23" x14ac:dyDescent="0.25">
      <c r="A867" s="5"/>
      <c r="B867" s="5"/>
      <c r="C867" s="5"/>
      <c r="D867" s="5"/>
      <c r="E867" s="5"/>
      <c r="F867" s="5"/>
      <c r="G867" s="5"/>
      <c r="H867" s="5"/>
      <c r="I867" s="5" t="s">
        <v>27</v>
      </c>
      <c r="J867" s="5"/>
      <c r="K867" s="6">
        <v>44322</v>
      </c>
      <c r="L867" s="5"/>
      <c r="M867" s="5"/>
      <c r="N867" s="5"/>
      <c r="O867" s="5"/>
      <c r="P867" s="5"/>
      <c r="Q867" s="5" t="s">
        <v>27</v>
      </c>
      <c r="R867" s="5"/>
      <c r="S867" s="5" t="s">
        <v>319</v>
      </c>
      <c r="T867" s="5"/>
      <c r="U867" s="7">
        <v>1224.6500000000001</v>
      </c>
      <c r="V867" s="5"/>
      <c r="W867" s="7">
        <f>ROUND(W866+U867,5)</f>
        <v>44601.78</v>
      </c>
    </row>
    <row r="868" spans="1:23" x14ac:dyDescent="0.25">
      <c r="A868" s="5"/>
      <c r="B868" s="5"/>
      <c r="C868" s="5"/>
      <c r="D868" s="5"/>
      <c r="E868" s="5"/>
      <c r="F868" s="5"/>
      <c r="G868" s="5"/>
      <c r="H868" s="5"/>
      <c r="I868" s="5" t="s">
        <v>27</v>
      </c>
      <c r="J868" s="5"/>
      <c r="K868" s="6">
        <v>44322</v>
      </c>
      <c r="L868" s="5"/>
      <c r="M868" s="5"/>
      <c r="N868" s="5"/>
      <c r="O868" s="5"/>
      <c r="P868" s="5"/>
      <c r="Q868" s="5" t="s">
        <v>27</v>
      </c>
      <c r="R868" s="5"/>
      <c r="S868" s="5" t="s">
        <v>319</v>
      </c>
      <c r="T868" s="5"/>
      <c r="U868" s="7">
        <v>2785.39</v>
      </c>
      <c r="V868" s="5"/>
      <c r="W868" s="7">
        <f>ROUND(W867+U868,5)</f>
        <v>47387.17</v>
      </c>
    </row>
    <row r="869" spans="1:23" x14ac:dyDescent="0.25">
      <c r="A869" s="5"/>
      <c r="B869" s="5"/>
      <c r="C869" s="5"/>
      <c r="D869" s="5"/>
      <c r="E869" s="5"/>
      <c r="F869" s="5"/>
      <c r="G869" s="5"/>
      <c r="H869" s="5"/>
      <c r="I869" s="5" t="s">
        <v>27</v>
      </c>
      <c r="J869" s="5"/>
      <c r="K869" s="6">
        <v>44322</v>
      </c>
      <c r="L869" s="5"/>
      <c r="M869" s="5"/>
      <c r="N869" s="5"/>
      <c r="O869" s="5"/>
      <c r="P869" s="5"/>
      <c r="Q869" s="5" t="s">
        <v>27</v>
      </c>
      <c r="R869" s="5"/>
      <c r="S869" s="5" t="s">
        <v>319</v>
      </c>
      <c r="T869" s="5"/>
      <c r="U869" s="7">
        <v>61.09</v>
      </c>
      <c r="V869" s="5"/>
      <c r="W869" s="7">
        <f>ROUND(W868+U869,5)</f>
        <v>47448.26</v>
      </c>
    </row>
    <row r="870" spans="1:23" x14ac:dyDescent="0.25">
      <c r="A870" s="5"/>
      <c r="B870" s="5"/>
      <c r="C870" s="5"/>
      <c r="D870" s="5"/>
      <c r="E870" s="5"/>
      <c r="F870" s="5"/>
      <c r="G870" s="5"/>
      <c r="H870" s="5"/>
      <c r="I870" s="5" t="s">
        <v>28</v>
      </c>
      <c r="J870" s="5"/>
      <c r="K870" s="6">
        <v>44323</v>
      </c>
      <c r="L870" s="5"/>
      <c r="M870" s="5" t="s">
        <v>442</v>
      </c>
      <c r="N870" s="5"/>
      <c r="O870" s="5" t="s">
        <v>170</v>
      </c>
      <c r="P870" s="5"/>
      <c r="Q870" s="5" t="s">
        <v>542</v>
      </c>
      <c r="R870" s="5"/>
      <c r="S870" s="5" t="s">
        <v>318</v>
      </c>
      <c r="T870" s="5"/>
      <c r="U870" s="7">
        <v>-23.29</v>
      </c>
      <c r="V870" s="5"/>
      <c r="W870" s="7">
        <f>ROUND(W869+U870,5)</f>
        <v>47424.97</v>
      </c>
    </row>
    <row r="871" spans="1:23" x14ac:dyDescent="0.25">
      <c r="A871" s="5"/>
      <c r="B871" s="5"/>
      <c r="C871" s="5"/>
      <c r="D871" s="5"/>
      <c r="E871" s="5"/>
      <c r="F871" s="5"/>
      <c r="G871" s="5"/>
      <c r="H871" s="5"/>
      <c r="I871" s="5" t="s">
        <v>28</v>
      </c>
      <c r="J871" s="5"/>
      <c r="K871" s="6">
        <v>44323</v>
      </c>
      <c r="L871" s="5"/>
      <c r="M871" s="5" t="s">
        <v>443</v>
      </c>
      <c r="N871" s="5"/>
      <c r="O871" s="5" t="s">
        <v>494</v>
      </c>
      <c r="P871" s="5"/>
      <c r="Q871" s="5" t="s">
        <v>543</v>
      </c>
      <c r="R871" s="5"/>
      <c r="S871" s="5" t="s">
        <v>318</v>
      </c>
      <c r="T871" s="5"/>
      <c r="U871" s="7">
        <v>-626.13</v>
      </c>
      <c r="V871" s="5"/>
      <c r="W871" s="7">
        <f>ROUND(W870+U871,5)</f>
        <v>46798.84</v>
      </c>
    </row>
    <row r="872" spans="1:23" x14ac:dyDescent="0.25">
      <c r="A872" s="5"/>
      <c r="B872" s="5"/>
      <c r="C872" s="5"/>
      <c r="D872" s="5"/>
      <c r="E872" s="5"/>
      <c r="F872" s="5"/>
      <c r="G872" s="5"/>
      <c r="H872" s="5"/>
      <c r="I872" s="5" t="s">
        <v>27</v>
      </c>
      <c r="J872" s="5"/>
      <c r="K872" s="6">
        <v>44323</v>
      </c>
      <c r="L872" s="5"/>
      <c r="M872" s="5"/>
      <c r="N872" s="5"/>
      <c r="O872" s="5"/>
      <c r="P872" s="5"/>
      <c r="Q872" s="5" t="s">
        <v>27</v>
      </c>
      <c r="R872" s="5"/>
      <c r="S872" s="5" t="s">
        <v>319</v>
      </c>
      <c r="T872" s="5"/>
      <c r="U872" s="7">
        <v>4562.9799999999996</v>
      </c>
      <c r="V872" s="5"/>
      <c r="W872" s="7">
        <f>ROUND(W871+U872,5)</f>
        <v>51361.82</v>
      </c>
    </row>
    <row r="873" spans="1:23" x14ac:dyDescent="0.25">
      <c r="A873" s="5"/>
      <c r="B873" s="5"/>
      <c r="C873" s="5"/>
      <c r="D873" s="5"/>
      <c r="E873" s="5"/>
      <c r="F873" s="5"/>
      <c r="G873" s="5"/>
      <c r="H873" s="5"/>
      <c r="I873" s="5" t="s">
        <v>27</v>
      </c>
      <c r="J873" s="5"/>
      <c r="K873" s="6">
        <v>44323</v>
      </c>
      <c r="L873" s="5"/>
      <c r="M873" s="5"/>
      <c r="N873" s="5"/>
      <c r="O873" s="5"/>
      <c r="P873" s="5"/>
      <c r="Q873" s="5" t="s">
        <v>27</v>
      </c>
      <c r="R873" s="5"/>
      <c r="S873" s="5" t="s">
        <v>319</v>
      </c>
      <c r="T873" s="5"/>
      <c r="U873" s="7">
        <v>1994.57</v>
      </c>
      <c r="V873" s="5"/>
      <c r="W873" s="7">
        <f>ROUND(W872+U873,5)</f>
        <v>53356.39</v>
      </c>
    </row>
    <row r="874" spans="1:23" x14ac:dyDescent="0.25">
      <c r="A874" s="5"/>
      <c r="B874" s="5"/>
      <c r="C874" s="5"/>
      <c r="D874" s="5"/>
      <c r="E874" s="5"/>
      <c r="F874" s="5"/>
      <c r="G874" s="5"/>
      <c r="H874" s="5"/>
      <c r="I874" s="5" t="s">
        <v>27</v>
      </c>
      <c r="J874" s="5"/>
      <c r="K874" s="6">
        <v>44323</v>
      </c>
      <c r="L874" s="5"/>
      <c r="M874" s="5"/>
      <c r="N874" s="5"/>
      <c r="O874" s="5"/>
      <c r="P874" s="5"/>
      <c r="Q874" s="5" t="s">
        <v>27</v>
      </c>
      <c r="R874" s="5"/>
      <c r="S874" s="5" t="s">
        <v>319</v>
      </c>
      <c r="T874" s="5"/>
      <c r="U874" s="7">
        <v>1526.22</v>
      </c>
      <c r="V874" s="5"/>
      <c r="W874" s="7">
        <f>ROUND(W873+U874,5)</f>
        <v>54882.61</v>
      </c>
    </row>
    <row r="875" spans="1:23" x14ac:dyDescent="0.25">
      <c r="A875" s="5"/>
      <c r="B875" s="5"/>
      <c r="C875" s="5"/>
      <c r="D875" s="5"/>
      <c r="E875" s="5"/>
      <c r="F875" s="5"/>
      <c r="G875" s="5"/>
      <c r="H875" s="5"/>
      <c r="I875" s="5" t="s">
        <v>27</v>
      </c>
      <c r="J875" s="5"/>
      <c r="K875" s="6">
        <v>44323</v>
      </c>
      <c r="L875" s="5"/>
      <c r="M875" s="5"/>
      <c r="N875" s="5"/>
      <c r="O875" s="5"/>
      <c r="P875" s="5"/>
      <c r="Q875" s="5" t="s">
        <v>27</v>
      </c>
      <c r="R875" s="5"/>
      <c r="S875" s="5" t="s">
        <v>319</v>
      </c>
      <c r="T875" s="5"/>
      <c r="U875" s="7">
        <v>2871.15</v>
      </c>
      <c r="V875" s="5"/>
      <c r="W875" s="7">
        <f>ROUND(W874+U875,5)</f>
        <v>57753.760000000002</v>
      </c>
    </row>
    <row r="876" spans="1:23" x14ac:dyDescent="0.25">
      <c r="A876" s="5"/>
      <c r="B876" s="5"/>
      <c r="C876" s="5"/>
      <c r="D876" s="5"/>
      <c r="E876" s="5"/>
      <c r="F876" s="5"/>
      <c r="G876" s="5"/>
      <c r="H876" s="5"/>
      <c r="I876" s="5" t="s">
        <v>27</v>
      </c>
      <c r="J876" s="5"/>
      <c r="K876" s="6">
        <v>44323</v>
      </c>
      <c r="L876" s="5"/>
      <c r="M876" s="5"/>
      <c r="N876" s="5"/>
      <c r="O876" s="5"/>
      <c r="P876" s="5"/>
      <c r="Q876" s="5" t="s">
        <v>27</v>
      </c>
      <c r="R876" s="5"/>
      <c r="S876" s="5" t="s">
        <v>319</v>
      </c>
      <c r="T876" s="5"/>
      <c r="U876" s="7">
        <v>91.63</v>
      </c>
      <c r="V876" s="5"/>
      <c r="W876" s="7">
        <f>ROUND(W875+U876,5)</f>
        <v>57845.39</v>
      </c>
    </row>
    <row r="877" spans="1:23" x14ac:dyDescent="0.25">
      <c r="A877" s="5"/>
      <c r="B877" s="5"/>
      <c r="C877" s="5"/>
      <c r="D877" s="5"/>
      <c r="E877" s="5"/>
      <c r="F877" s="5"/>
      <c r="G877" s="5"/>
      <c r="H877" s="5"/>
      <c r="I877" s="5" t="s">
        <v>27</v>
      </c>
      <c r="J877" s="5"/>
      <c r="K877" s="6">
        <v>44323</v>
      </c>
      <c r="L877" s="5"/>
      <c r="M877" s="5"/>
      <c r="N877" s="5"/>
      <c r="O877" s="5"/>
      <c r="P877" s="5"/>
      <c r="Q877" s="5" t="s">
        <v>27</v>
      </c>
      <c r="R877" s="5"/>
      <c r="S877" s="5" t="s">
        <v>319</v>
      </c>
      <c r="T877" s="5"/>
      <c r="U877" s="7">
        <v>61.08</v>
      </c>
      <c r="V877" s="5"/>
      <c r="W877" s="7">
        <f>ROUND(W876+U877,5)</f>
        <v>57906.47</v>
      </c>
    </row>
    <row r="878" spans="1:23" x14ac:dyDescent="0.25">
      <c r="A878" s="5"/>
      <c r="B878" s="5"/>
      <c r="C878" s="5"/>
      <c r="D878" s="5"/>
      <c r="E878" s="5"/>
      <c r="F878" s="5"/>
      <c r="G878" s="5"/>
      <c r="H878" s="5"/>
      <c r="I878" s="5" t="s">
        <v>28</v>
      </c>
      <c r="J878" s="5"/>
      <c r="K878" s="6">
        <v>44323</v>
      </c>
      <c r="L878" s="5"/>
      <c r="M878" s="5" t="s">
        <v>34</v>
      </c>
      <c r="N878" s="5"/>
      <c r="O878" s="5" t="s">
        <v>176</v>
      </c>
      <c r="P878" s="5"/>
      <c r="Q878" s="5" t="s">
        <v>544</v>
      </c>
      <c r="R878" s="5"/>
      <c r="S878" s="5" t="s">
        <v>318</v>
      </c>
      <c r="T878" s="5"/>
      <c r="U878" s="7">
        <v>-4712.54</v>
      </c>
      <c r="V878" s="5"/>
      <c r="W878" s="7">
        <f>ROUND(W877+U878,5)</f>
        <v>53193.93</v>
      </c>
    </row>
    <row r="879" spans="1:23" x14ac:dyDescent="0.25">
      <c r="A879" s="5"/>
      <c r="B879" s="5"/>
      <c r="C879" s="5"/>
      <c r="D879" s="5"/>
      <c r="E879" s="5"/>
      <c r="F879" s="5"/>
      <c r="G879" s="5"/>
      <c r="H879" s="5"/>
      <c r="I879" s="5" t="s">
        <v>28</v>
      </c>
      <c r="J879" s="5"/>
      <c r="K879" s="6">
        <v>44323</v>
      </c>
      <c r="L879" s="5"/>
      <c r="M879" s="5" t="s">
        <v>444</v>
      </c>
      <c r="N879" s="5"/>
      <c r="O879" s="5" t="s">
        <v>184</v>
      </c>
      <c r="P879" s="5"/>
      <c r="Q879" s="5" t="s">
        <v>545</v>
      </c>
      <c r="R879" s="5"/>
      <c r="S879" s="5" t="s">
        <v>318</v>
      </c>
      <c r="T879" s="5"/>
      <c r="U879" s="7">
        <v>-633.15</v>
      </c>
      <c r="V879" s="5"/>
      <c r="W879" s="7">
        <f>ROUND(W878+U879,5)</f>
        <v>52560.78</v>
      </c>
    </row>
    <row r="880" spans="1:23" x14ac:dyDescent="0.25">
      <c r="A880" s="5"/>
      <c r="B880" s="5"/>
      <c r="C880" s="5"/>
      <c r="D880" s="5"/>
      <c r="E880" s="5"/>
      <c r="F880" s="5"/>
      <c r="G880" s="5"/>
      <c r="H880" s="5"/>
      <c r="I880" s="5" t="s">
        <v>28</v>
      </c>
      <c r="J880" s="5"/>
      <c r="K880" s="6">
        <v>44326</v>
      </c>
      <c r="L880" s="5"/>
      <c r="M880" s="5" t="s">
        <v>445</v>
      </c>
      <c r="N880" s="5"/>
      <c r="O880" s="5" t="s">
        <v>175</v>
      </c>
      <c r="P880" s="5"/>
      <c r="Q880" s="5" t="s">
        <v>546</v>
      </c>
      <c r="R880" s="5"/>
      <c r="S880" s="5" t="s">
        <v>318</v>
      </c>
      <c r="T880" s="5"/>
      <c r="U880" s="7">
        <v>-6173.58</v>
      </c>
      <c r="V880" s="5"/>
      <c r="W880" s="7">
        <f>ROUND(W879+U880,5)</f>
        <v>46387.199999999997</v>
      </c>
    </row>
    <row r="881" spans="1:23" x14ac:dyDescent="0.25">
      <c r="A881" s="5"/>
      <c r="B881" s="5"/>
      <c r="C881" s="5"/>
      <c r="D881" s="5"/>
      <c r="E881" s="5"/>
      <c r="F881" s="5"/>
      <c r="G881" s="5"/>
      <c r="H881" s="5"/>
      <c r="I881" s="5" t="s">
        <v>27</v>
      </c>
      <c r="J881" s="5"/>
      <c r="K881" s="6">
        <v>44326</v>
      </c>
      <c r="L881" s="5"/>
      <c r="M881" s="5"/>
      <c r="N881" s="5"/>
      <c r="O881" s="5"/>
      <c r="P881" s="5"/>
      <c r="Q881" s="5" t="s">
        <v>27</v>
      </c>
      <c r="R881" s="5"/>
      <c r="S881" s="5" t="s">
        <v>319</v>
      </c>
      <c r="T881" s="5"/>
      <c r="U881" s="7">
        <v>4372.46</v>
      </c>
      <c r="V881" s="5"/>
      <c r="W881" s="7">
        <f>ROUND(W880+U881,5)</f>
        <v>50759.66</v>
      </c>
    </row>
    <row r="882" spans="1:23" x14ac:dyDescent="0.25">
      <c r="A882" s="5"/>
      <c r="B882" s="5"/>
      <c r="C882" s="5"/>
      <c r="D882" s="5"/>
      <c r="E882" s="5"/>
      <c r="F882" s="5"/>
      <c r="G882" s="5"/>
      <c r="H882" s="5"/>
      <c r="I882" s="5" t="s">
        <v>27</v>
      </c>
      <c r="J882" s="5"/>
      <c r="K882" s="6">
        <v>44326</v>
      </c>
      <c r="L882" s="5"/>
      <c r="M882" s="5"/>
      <c r="N882" s="5"/>
      <c r="O882" s="5"/>
      <c r="P882" s="5"/>
      <c r="Q882" s="5" t="s">
        <v>27</v>
      </c>
      <c r="R882" s="5"/>
      <c r="S882" s="5" t="s">
        <v>319</v>
      </c>
      <c r="T882" s="5"/>
      <c r="U882" s="7">
        <v>2967.32</v>
      </c>
      <c r="V882" s="5"/>
      <c r="W882" s="7">
        <f>ROUND(W881+U882,5)</f>
        <v>53726.98</v>
      </c>
    </row>
    <row r="883" spans="1:23" x14ac:dyDescent="0.25">
      <c r="A883" s="5"/>
      <c r="B883" s="5"/>
      <c r="C883" s="5"/>
      <c r="D883" s="5"/>
      <c r="E883" s="5"/>
      <c r="F883" s="5"/>
      <c r="G883" s="5"/>
      <c r="H883" s="5"/>
      <c r="I883" s="5" t="s">
        <v>27</v>
      </c>
      <c r="J883" s="5"/>
      <c r="K883" s="6">
        <v>44326</v>
      </c>
      <c r="L883" s="5"/>
      <c r="M883" s="5"/>
      <c r="N883" s="5"/>
      <c r="O883" s="5"/>
      <c r="P883" s="5"/>
      <c r="Q883" s="5" t="s">
        <v>27</v>
      </c>
      <c r="R883" s="5"/>
      <c r="S883" s="5" t="s">
        <v>319</v>
      </c>
      <c r="T883" s="5"/>
      <c r="U883" s="7">
        <v>2296.71</v>
      </c>
      <c r="V883" s="5"/>
      <c r="W883" s="7">
        <f>ROUND(W882+U883,5)</f>
        <v>56023.69</v>
      </c>
    </row>
    <row r="884" spans="1:23" x14ac:dyDescent="0.25">
      <c r="A884" s="5"/>
      <c r="B884" s="5"/>
      <c r="C884" s="5"/>
      <c r="D884" s="5"/>
      <c r="E884" s="5"/>
      <c r="F884" s="5"/>
      <c r="G884" s="5"/>
      <c r="H884" s="5"/>
      <c r="I884" s="5" t="s">
        <v>27</v>
      </c>
      <c r="J884" s="5"/>
      <c r="K884" s="6">
        <v>44326</v>
      </c>
      <c r="L884" s="5"/>
      <c r="M884" s="5"/>
      <c r="N884" s="5"/>
      <c r="O884" s="5"/>
      <c r="P884" s="5"/>
      <c r="Q884" s="5" t="s">
        <v>27</v>
      </c>
      <c r="R884" s="5"/>
      <c r="S884" s="5" t="s">
        <v>322</v>
      </c>
      <c r="T884" s="5"/>
      <c r="U884" s="7">
        <v>325</v>
      </c>
      <c r="V884" s="5"/>
      <c r="W884" s="7">
        <f>ROUND(W883+U884,5)</f>
        <v>56348.69</v>
      </c>
    </row>
    <row r="885" spans="1:23" x14ac:dyDescent="0.25">
      <c r="A885" s="5"/>
      <c r="B885" s="5"/>
      <c r="C885" s="5"/>
      <c r="D885" s="5"/>
      <c r="E885" s="5"/>
      <c r="F885" s="5"/>
      <c r="G885" s="5"/>
      <c r="H885" s="5"/>
      <c r="I885" s="5" t="s">
        <v>27</v>
      </c>
      <c r="J885" s="5"/>
      <c r="K885" s="6">
        <v>44326</v>
      </c>
      <c r="L885" s="5"/>
      <c r="M885" s="5"/>
      <c r="N885" s="5"/>
      <c r="O885" s="5"/>
      <c r="P885" s="5"/>
      <c r="Q885" s="5" t="s">
        <v>27</v>
      </c>
      <c r="R885" s="5"/>
      <c r="S885" s="5" t="s">
        <v>319</v>
      </c>
      <c r="T885" s="5"/>
      <c r="U885" s="7">
        <v>300</v>
      </c>
      <c r="V885" s="5"/>
      <c r="W885" s="7">
        <f>ROUND(W884+U885,5)</f>
        <v>56648.69</v>
      </c>
    </row>
    <row r="886" spans="1:23" x14ac:dyDescent="0.25">
      <c r="A886" s="5"/>
      <c r="B886" s="5"/>
      <c r="C886" s="5"/>
      <c r="D886" s="5"/>
      <c r="E886" s="5"/>
      <c r="F886" s="5"/>
      <c r="G886" s="5"/>
      <c r="H886" s="5"/>
      <c r="I886" s="5" t="s">
        <v>27</v>
      </c>
      <c r="J886" s="5"/>
      <c r="K886" s="6">
        <v>44326</v>
      </c>
      <c r="L886" s="5"/>
      <c r="M886" s="5"/>
      <c r="N886" s="5"/>
      <c r="O886" s="5"/>
      <c r="P886" s="5"/>
      <c r="Q886" s="5" t="s">
        <v>27</v>
      </c>
      <c r="R886" s="5"/>
      <c r="S886" s="5" t="s">
        <v>319</v>
      </c>
      <c r="T886" s="5"/>
      <c r="U886" s="7">
        <v>1419.05</v>
      </c>
      <c r="V886" s="5"/>
      <c r="W886" s="7">
        <f>ROUND(W885+U886,5)</f>
        <v>58067.74</v>
      </c>
    </row>
    <row r="887" spans="1:23" x14ac:dyDescent="0.25">
      <c r="A887" s="5"/>
      <c r="B887" s="5"/>
      <c r="C887" s="5"/>
      <c r="D887" s="5"/>
      <c r="E887" s="5"/>
      <c r="F887" s="5"/>
      <c r="G887" s="5"/>
      <c r="H887" s="5"/>
      <c r="I887" s="5" t="s">
        <v>27</v>
      </c>
      <c r="J887" s="5"/>
      <c r="K887" s="6">
        <v>44326</v>
      </c>
      <c r="L887" s="5"/>
      <c r="M887" s="5"/>
      <c r="N887" s="5"/>
      <c r="O887" s="5"/>
      <c r="P887" s="5"/>
      <c r="Q887" s="5" t="s">
        <v>27</v>
      </c>
      <c r="R887" s="5"/>
      <c r="S887" s="5" t="s">
        <v>319</v>
      </c>
      <c r="T887" s="5"/>
      <c r="U887" s="7">
        <v>1408.87</v>
      </c>
      <c r="V887" s="5"/>
      <c r="W887" s="7">
        <f>ROUND(W886+U887,5)</f>
        <v>59476.61</v>
      </c>
    </row>
    <row r="888" spans="1:23" x14ac:dyDescent="0.25">
      <c r="A888" s="5"/>
      <c r="B888" s="5"/>
      <c r="C888" s="5"/>
      <c r="D888" s="5"/>
      <c r="E888" s="5"/>
      <c r="F888" s="5"/>
      <c r="G888" s="5"/>
      <c r="H888" s="5"/>
      <c r="I888" s="5" t="s">
        <v>27</v>
      </c>
      <c r="J888" s="5"/>
      <c r="K888" s="6">
        <v>44326</v>
      </c>
      <c r="L888" s="5"/>
      <c r="M888" s="5"/>
      <c r="N888" s="5"/>
      <c r="O888" s="5"/>
      <c r="P888" s="5"/>
      <c r="Q888" s="5" t="s">
        <v>27</v>
      </c>
      <c r="R888" s="5"/>
      <c r="S888" s="5" t="s">
        <v>319</v>
      </c>
      <c r="T888" s="5"/>
      <c r="U888" s="7">
        <v>30.54</v>
      </c>
      <c r="V888" s="5"/>
      <c r="W888" s="7">
        <f>ROUND(W887+U888,5)</f>
        <v>59507.15</v>
      </c>
    </row>
    <row r="889" spans="1:23" x14ac:dyDescent="0.25">
      <c r="A889" s="5"/>
      <c r="B889" s="5"/>
      <c r="C889" s="5"/>
      <c r="D889" s="5"/>
      <c r="E889" s="5"/>
      <c r="F889" s="5"/>
      <c r="G889" s="5"/>
      <c r="H889" s="5"/>
      <c r="I889" s="5" t="s">
        <v>27</v>
      </c>
      <c r="J889" s="5"/>
      <c r="K889" s="6">
        <v>44326</v>
      </c>
      <c r="L889" s="5"/>
      <c r="M889" s="5"/>
      <c r="N889" s="5"/>
      <c r="O889" s="5"/>
      <c r="P889" s="5"/>
      <c r="Q889" s="5" t="s">
        <v>27</v>
      </c>
      <c r="R889" s="5"/>
      <c r="S889" s="5" t="s">
        <v>319</v>
      </c>
      <c r="T889" s="5"/>
      <c r="U889" s="7">
        <v>30.54</v>
      </c>
      <c r="V889" s="5"/>
      <c r="W889" s="7">
        <f>ROUND(W888+U889,5)</f>
        <v>59537.69</v>
      </c>
    </row>
    <row r="890" spans="1:23" x14ac:dyDescent="0.25">
      <c r="A890" s="5"/>
      <c r="B890" s="5"/>
      <c r="C890" s="5"/>
      <c r="D890" s="5"/>
      <c r="E890" s="5"/>
      <c r="F890" s="5"/>
      <c r="G890" s="5"/>
      <c r="H890" s="5"/>
      <c r="I890" s="5" t="s">
        <v>27</v>
      </c>
      <c r="J890" s="5"/>
      <c r="K890" s="6">
        <v>44327</v>
      </c>
      <c r="L890" s="5"/>
      <c r="M890" s="5"/>
      <c r="N890" s="5"/>
      <c r="O890" s="5"/>
      <c r="P890" s="5"/>
      <c r="Q890" s="5" t="s">
        <v>27</v>
      </c>
      <c r="R890" s="5"/>
      <c r="S890" s="5" t="s">
        <v>319</v>
      </c>
      <c r="T890" s="5"/>
      <c r="U890" s="7">
        <v>4336.6000000000004</v>
      </c>
      <c r="V890" s="5"/>
      <c r="W890" s="7">
        <f>ROUND(W889+U890,5)</f>
        <v>63874.29</v>
      </c>
    </row>
    <row r="891" spans="1:23" x14ac:dyDescent="0.25">
      <c r="A891" s="5"/>
      <c r="B891" s="5"/>
      <c r="C891" s="5"/>
      <c r="D891" s="5"/>
      <c r="E891" s="5"/>
      <c r="F891" s="5"/>
      <c r="G891" s="5"/>
      <c r="H891" s="5"/>
      <c r="I891" s="5" t="s">
        <v>27</v>
      </c>
      <c r="J891" s="5"/>
      <c r="K891" s="6">
        <v>44327</v>
      </c>
      <c r="L891" s="5"/>
      <c r="M891" s="5"/>
      <c r="N891" s="5"/>
      <c r="O891" s="5"/>
      <c r="P891" s="5"/>
      <c r="Q891" s="5" t="s">
        <v>27</v>
      </c>
      <c r="R891" s="5"/>
      <c r="S891" s="5" t="s">
        <v>319</v>
      </c>
      <c r="T891" s="5"/>
      <c r="U891" s="7">
        <v>2176.59</v>
      </c>
      <c r="V891" s="5"/>
      <c r="W891" s="7">
        <f>ROUND(W890+U891,5)</f>
        <v>66050.880000000005</v>
      </c>
    </row>
    <row r="892" spans="1:23" x14ac:dyDescent="0.25">
      <c r="A892" s="5"/>
      <c r="B892" s="5"/>
      <c r="C892" s="5"/>
      <c r="D892" s="5"/>
      <c r="E892" s="5"/>
      <c r="F892" s="5"/>
      <c r="G892" s="5"/>
      <c r="H892" s="5"/>
      <c r="I892" s="5" t="s">
        <v>27</v>
      </c>
      <c r="J892" s="5"/>
      <c r="K892" s="6">
        <v>44327</v>
      </c>
      <c r="L892" s="5"/>
      <c r="M892" s="5"/>
      <c r="N892" s="5"/>
      <c r="O892" s="5"/>
      <c r="P892" s="5"/>
      <c r="Q892" s="5" t="s">
        <v>27</v>
      </c>
      <c r="R892" s="5"/>
      <c r="S892" s="5" t="s">
        <v>319</v>
      </c>
      <c r="T892" s="5"/>
      <c r="U892" s="7">
        <v>1953.35</v>
      </c>
      <c r="V892" s="5"/>
      <c r="W892" s="7">
        <f>ROUND(W891+U892,5)</f>
        <v>68004.23</v>
      </c>
    </row>
    <row r="893" spans="1:23" x14ac:dyDescent="0.25">
      <c r="A893" s="5"/>
      <c r="B893" s="5"/>
      <c r="C893" s="5"/>
      <c r="D893" s="5"/>
      <c r="E893" s="5"/>
      <c r="F893" s="5"/>
      <c r="G893" s="5"/>
      <c r="H893" s="5"/>
      <c r="I893" s="5" t="s">
        <v>27</v>
      </c>
      <c r="J893" s="5"/>
      <c r="K893" s="6">
        <v>44327</v>
      </c>
      <c r="L893" s="5"/>
      <c r="M893" s="5"/>
      <c r="N893" s="5"/>
      <c r="O893" s="5"/>
      <c r="P893" s="5"/>
      <c r="Q893" s="5" t="s">
        <v>27</v>
      </c>
      <c r="R893" s="5"/>
      <c r="S893" s="5" t="s">
        <v>319</v>
      </c>
      <c r="T893" s="5"/>
      <c r="U893" s="7">
        <v>2083.62</v>
      </c>
      <c r="V893" s="5"/>
      <c r="W893" s="7">
        <f>ROUND(W892+U893,5)</f>
        <v>70087.850000000006</v>
      </c>
    </row>
    <row r="894" spans="1:23" x14ac:dyDescent="0.25">
      <c r="A894" s="5"/>
      <c r="B894" s="5"/>
      <c r="C894" s="5"/>
      <c r="D894" s="5"/>
      <c r="E894" s="5"/>
      <c r="F894" s="5"/>
      <c r="G894" s="5"/>
      <c r="H894" s="5"/>
      <c r="I894" s="5" t="s">
        <v>27</v>
      </c>
      <c r="J894" s="5"/>
      <c r="K894" s="6">
        <v>44327</v>
      </c>
      <c r="L894" s="5"/>
      <c r="M894" s="5"/>
      <c r="N894" s="5"/>
      <c r="O894" s="5"/>
      <c r="P894" s="5"/>
      <c r="Q894" s="5" t="s">
        <v>27</v>
      </c>
      <c r="R894" s="5"/>
      <c r="S894" s="5" t="s">
        <v>319</v>
      </c>
      <c r="T894" s="5"/>
      <c r="U894" s="7">
        <v>797.09</v>
      </c>
      <c r="V894" s="5"/>
      <c r="W894" s="7">
        <f>ROUND(W893+U894,5)</f>
        <v>70884.94</v>
      </c>
    </row>
    <row r="895" spans="1:23" x14ac:dyDescent="0.25">
      <c r="A895" s="5"/>
      <c r="B895" s="5"/>
      <c r="C895" s="5"/>
      <c r="D895" s="5"/>
      <c r="E895" s="5"/>
      <c r="F895" s="5"/>
      <c r="G895" s="5"/>
      <c r="H895" s="5"/>
      <c r="I895" s="5" t="s">
        <v>27</v>
      </c>
      <c r="J895" s="5"/>
      <c r="K895" s="6">
        <v>44327</v>
      </c>
      <c r="L895" s="5"/>
      <c r="M895" s="5"/>
      <c r="N895" s="5"/>
      <c r="O895" s="5"/>
      <c r="P895" s="5"/>
      <c r="Q895" s="5" t="s">
        <v>27</v>
      </c>
      <c r="R895" s="5"/>
      <c r="S895" s="5" t="s">
        <v>319</v>
      </c>
      <c r="T895" s="5"/>
      <c r="U895" s="7">
        <v>523.91</v>
      </c>
      <c r="V895" s="5"/>
      <c r="W895" s="7">
        <f>ROUND(W894+U895,5)</f>
        <v>71408.850000000006</v>
      </c>
    </row>
    <row r="896" spans="1:23" x14ac:dyDescent="0.25">
      <c r="A896" s="5"/>
      <c r="B896" s="5"/>
      <c r="C896" s="5"/>
      <c r="D896" s="5"/>
      <c r="E896" s="5"/>
      <c r="F896" s="5"/>
      <c r="G896" s="5"/>
      <c r="H896" s="5"/>
      <c r="I896" s="5" t="s">
        <v>27</v>
      </c>
      <c r="J896" s="5"/>
      <c r="K896" s="6">
        <v>44327</v>
      </c>
      <c r="L896" s="5"/>
      <c r="M896" s="5"/>
      <c r="N896" s="5"/>
      <c r="O896" s="5"/>
      <c r="P896" s="5"/>
      <c r="Q896" s="5" t="s">
        <v>27</v>
      </c>
      <c r="R896" s="5"/>
      <c r="S896" s="5" t="s">
        <v>319</v>
      </c>
      <c r="T896" s="5"/>
      <c r="U896" s="7">
        <v>461.28</v>
      </c>
      <c r="V896" s="5"/>
      <c r="W896" s="7">
        <f>ROUND(W895+U896,5)</f>
        <v>71870.13</v>
      </c>
    </row>
    <row r="897" spans="1:23" x14ac:dyDescent="0.25">
      <c r="A897" s="5"/>
      <c r="B897" s="5"/>
      <c r="C897" s="5"/>
      <c r="D897" s="5"/>
      <c r="E897" s="5"/>
      <c r="F897" s="5"/>
      <c r="G897" s="5"/>
      <c r="H897" s="5"/>
      <c r="I897" s="5" t="s">
        <v>27</v>
      </c>
      <c r="J897" s="5"/>
      <c r="K897" s="6">
        <v>44327</v>
      </c>
      <c r="L897" s="5"/>
      <c r="M897" s="5"/>
      <c r="N897" s="5"/>
      <c r="O897" s="5"/>
      <c r="P897" s="5"/>
      <c r="Q897" s="5" t="s">
        <v>27</v>
      </c>
      <c r="R897" s="5"/>
      <c r="S897" s="5" t="s">
        <v>319</v>
      </c>
      <c r="T897" s="5"/>
      <c r="U897" s="7">
        <v>45.81</v>
      </c>
      <c r="V897" s="5"/>
      <c r="W897" s="7">
        <f>ROUND(W896+U897,5)</f>
        <v>71915.94</v>
      </c>
    </row>
    <row r="898" spans="1:23" x14ac:dyDescent="0.25">
      <c r="A898" s="5"/>
      <c r="B898" s="5"/>
      <c r="C898" s="5"/>
      <c r="D898" s="5"/>
      <c r="E898" s="5"/>
      <c r="F898" s="5"/>
      <c r="G898" s="5"/>
      <c r="H898" s="5"/>
      <c r="I898" s="5" t="s">
        <v>28</v>
      </c>
      <c r="J898" s="5"/>
      <c r="K898" s="6">
        <v>44328</v>
      </c>
      <c r="L898" s="5"/>
      <c r="M898" s="5" t="s">
        <v>446</v>
      </c>
      <c r="N898" s="5"/>
      <c r="O898" s="5" t="s">
        <v>172</v>
      </c>
      <c r="P898" s="5"/>
      <c r="Q898" s="5" t="s">
        <v>547</v>
      </c>
      <c r="R898" s="5"/>
      <c r="S898" s="5" t="s">
        <v>318</v>
      </c>
      <c r="T898" s="5"/>
      <c r="U898" s="7">
        <v>-546.66</v>
      </c>
      <c r="V898" s="5"/>
      <c r="W898" s="7">
        <f>ROUND(W897+U898,5)</f>
        <v>71369.279999999999</v>
      </c>
    </row>
    <row r="899" spans="1:23" x14ac:dyDescent="0.25">
      <c r="A899" s="5"/>
      <c r="B899" s="5"/>
      <c r="C899" s="5"/>
      <c r="D899" s="5"/>
      <c r="E899" s="5"/>
      <c r="F899" s="5"/>
      <c r="G899" s="5"/>
      <c r="H899" s="5"/>
      <c r="I899" s="5" t="s">
        <v>28</v>
      </c>
      <c r="J899" s="5"/>
      <c r="K899" s="6">
        <v>44328</v>
      </c>
      <c r="L899" s="5"/>
      <c r="M899" s="5" t="s">
        <v>447</v>
      </c>
      <c r="N899" s="5"/>
      <c r="O899" s="5" t="s">
        <v>162</v>
      </c>
      <c r="P899" s="5"/>
      <c r="Q899" s="5" t="s">
        <v>547</v>
      </c>
      <c r="R899" s="5"/>
      <c r="S899" s="5" t="s">
        <v>318</v>
      </c>
      <c r="T899" s="5"/>
      <c r="U899" s="7">
        <v>-1035.3900000000001</v>
      </c>
      <c r="V899" s="5"/>
      <c r="W899" s="7">
        <f>ROUND(W898+U899,5)</f>
        <v>70333.89</v>
      </c>
    </row>
    <row r="900" spans="1:23" x14ac:dyDescent="0.25">
      <c r="A900" s="5"/>
      <c r="B900" s="5"/>
      <c r="C900" s="5"/>
      <c r="D900" s="5"/>
      <c r="E900" s="5"/>
      <c r="F900" s="5"/>
      <c r="G900" s="5"/>
      <c r="H900" s="5"/>
      <c r="I900" s="5" t="s">
        <v>28</v>
      </c>
      <c r="J900" s="5"/>
      <c r="K900" s="6">
        <v>44328</v>
      </c>
      <c r="L900" s="5"/>
      <c r="M900" s="5" t="s">
        <v>448</v>
      </c>
      <c r="N900" s="5"/>
      <c r="O900" s="5" t="s">
        <v>164</v>
      </c>
      <c r="P900" s="5"/>
      <c r="Q900" s="5" t="s">
        <v>547</v>
      </c>
      <c r="R900" s="5"/>
      <c r="S900" s="5" t="s">
        <v>318</v>
      </c>
      <c r="T900" s="5"/>
      <c r="U900" s="7">
        <v>-1620.44</v>
      </c>
      <c r="V900" s="5"/>
      <c r="W900" s="7">
        <f>ROUND(W899+U900,5)</f>
        <v>68713.45</v>
      </c>
    </row>
    <row r="901" spans="1:23" x14ac:dyDescent="0.25">
      <c r="A901" s="5"/>
      <c r="B901" s="5"/>
      <c r="C901" s="5"/>
      <c r="D901" s="5"/>
      <c r="E901" s="5"/>
      <c r="F901" s="5"/>
      <c r="G901" s="5"/>
      <c r="H901" s="5"/>
      <c r="I901" s="5" t="s">
        <v>28</v>
      </c>
      <c r="J901" s="5"/>
      <c r="K901" s="6">
        <v>44328</v>
      </c>
      <c r="L901" s="5"/>
      <c r="M901" s="5" t="s">
        <v>449</v>
      </c>
      <c r="N901" s="5"/>
      <c r="O901" s="5" t="s">
        <v>167</v>
      </c>
      <c r="P901" s="5"/>
      <c r="Q901" s="5" t="s">
        <v>547</v>
      </c>
      <c r="R901" s="5"/>
      <c r="S901" s="5" t="s">
        <v>318</v>
      </c>
      <c r="T901" s="5"/>
      <c r="U901" s="7">
        <v>-374.68</v>
      </c>
      <c r="V901" s="5"/>
      <c r="W901" s="7">
        <f>ROUND(W900+U901,5)</f>
        <v>68338.77</v>
      </c>
    </row>
    <row r="902" spans="1:23" x14ac:dyDescent="0.25">
      <c r="A902" s="5"/>
      <c r="B902" s="5"/>
      <c r="C902" s="5"/>
      <c r="D902" s="5"/>
      <c r="E902" s="5"/>
      <c r="F902" s="5"/>
      <c r="G902" s="5"/>
      <c r="H902" s="5"/>
      <c r="I902" s="5" t="s">
        <v>28</v>
      </c>
      <c r="J902" s="5"/>
      <c r="K902" s="6">
        <v>44328</v>
      </c>
      <c r="L902" s="5"/>
      <c r="M902" s="5" t="s">
        <v>450</v>
      </c>
      <c r="N902" s="5"/>
      <c r="O902" s="5" t="s">
        <v>169</v>
      </c>
      <c r="P902" s="5"/>
      <c r="Q902" s="5" t="s">
        <v>547</v>
      </c>
      <c r="R902" s="5"/>
      <c r="S902" s="5" t="s">
        <v>318</v>
      </c>
      <c r="T902" s="5"/>
      <c r="U902" s="7">
        <v>-471.91</v>
      </c>
      <c r="V902" s="5"/>
      <c r="W902" s="7">
        <f>ROUND(W901+U902,5)</f>
        <v>67866.86</v>
      </c>
    </row>
    <row r="903" spans="1:23" x14ac:dyDescent="0.25">
      <c r="A903" s="5"/>
      <c r="B903" s="5"/>
      <c r="C903" s="5"/>
      <c r="D903" s="5"/>
      <c r="E903" s="5"/>
      <c r="F903" s="5"/>
      <c r="G903" s="5"/>
      <c r="H903" s="5"/>
      <c r="I903" s="5" t="s">
        <v>28</v>
      </c>
      <c r="J903" s="5"/>
      <c r="K903" s="6">
        <v>44328</v>
      </c>
      <c r="L903" s="5"/>
      <c r="M903" s="5" t="s">
        <v>451</v>
      </c>
      <c r="N903" s="5"/>
      <c r="O903" s="5" t="s">
        <v>170</v>
      </c>
      <c r="P903" s="5"/>
      <c r="Q903" s="5" t="s">
        <v>547</v>
      </c>
      <c r="R903" s="5"/>
      <c r="S903" s="5" t="s">
        <v>318</v>
      </c>
      <c r="T903" s="5"/>
      <c r="U903" s="7">
        <v>-997.9</v>
      </c>
      <c r="V903" s="5"/>
      <c r="W903" s="7">
        <f>ROUND(W902+U903,5)</f>
        <v>66868.960000000006</v>
      </c>
    </row>
    <row r="904" spans="1:23" x14ac:dyDescent="0.25">
      <c r="A904" s="5"/>
      <c r="B904" s="5"/>
      <c r="C904" s="5"/>
      <c r="D904" s="5"/>
      <c r="E904" s="5"/>
      <c r="F904" s="5"/>
      <c r="G904" s="5"/>
      <c r="H904" s="5"/>
      <c r="I904" s="5" t="s">
        <v>28</v>
      </c>
      <c r="J904" s="5"/>
      <c r="K904" s="6">
        <v>44328</v>
      </c>
      <c r="L904" s="5"/>
      <c r="M904" s="5" t="s">
        <v>452</v>
      </c>
      <c r="N904" s="5"/>
      <c r="O904" s="5" t="s">
        <v>163</v>
      </c>
      <c r="P904" s="5"/>
      <c r="Q904" s="5" t="s">
        <v>277</v>
      </c>
      <c r="R904" s="5"/>
      <c r="S904" s="5" t="s">
        <v>318</v>
      </c>
      <c r="T904" s="5"/>
      <c r="U904" s="7">
        <v>-207.69</v>
      </c>
      <c r="V904" s="5"/>
      <c r="W904" s="7">
        <f>ROUND(W903+U904,5)</f>
        <v>66661.27</v>
      </c>
    </row>
    <row r="905" spans="1:23" x14ac:dyDescent="0.25">
      <c r="A905" s="5"/>
      <c r="B905" s="5"/>
      <c r="C905" s="5"/>
      <c r="D905" s="5"/>
      <c r="E905" s="5"/>
      <c r="F905" s="5"/>
      <c r="G905" s="5"/>
      <c r="H905" s="5"/>
      <c r="I905" s="5" t="s">
        <v>28</v>
      </c>
      <c r="J905" s="5"/>
      <c r="K905" s="6">
        <v>44328</v>
      </c>
      <c r="L905" s="5"/>
      <c r="M905" s="5" t="s">
        <v>453</v>
      </c>
      <c r="N905" s="5"/>
      <c r="O905" s="5" t="s">
        <v>163</v>
      </c>
      <c r="P905" s="5"/>
      <c r="Q905" s="5" t="s">
        <v>277</v>
      </c>
      <c r="R905" s="5"/>
      <c r="S905" s="5" t="s">
        <v>318</v>
      </c>
      <c r="T905" s="5"/>
      <c r="U905" s="7">
        <v>-103.99</v>
      </c>
      <c r="V905" s="5"/>
      <c r="W905" s="7">
        <f>ROUND(W904+U905,5)</f>
        <v>66557.279999999999</v>
      </c>
    </row>
    <row r="906" spans="1:23" x14ac:dyDescent="0.25">
      <c r="A906" s="5"/>
      <c r="B906" s="5"/>
      <c r="C906" s="5"/>
      <c r="D906" s="5"/>
      <c r="E906" s="5"/>
      <c r="F906" s="5"/>
      <c r="G906" s="5"/>
      <c r="H906" s="5"/>
      <c r="I906" s="5" t="s">
        <v>27</v>
      </c>
      <c r="J906" s="5"/>
      <c r="K906" s="6">
        <v>44328</v>
      </c>
      <c r="L906" s="5"/>
      <c r="M906" s="5"/>
      <c r="N906" s="5"/>
      <c r="O906" s="5"/>
      <c r="P906" s="5"/>
      <c r="Q906" s="5" t="s">
        <v>27</v>
      </c>
      <c r="R906" s="5"/>
      <c r="S906" s="5" t="s">
        <v>319</v>
      </c>
      <c r="T906" s="5"/>
      <c r="U906" s="7">
        <v>2646.31</v>
      </c>
      <c r="V906" s="5"/>
      <c r="W906" s="7">
        <f>ROUND(W905+U906,5)</f>
        <v>69203.59</v>
      </c>
    </row>
    <row r="907" spans="1:23" x14ac:dyDescent="0.25">
      <c r="A907" s="5"/>
      <c r="B907" s="5"/>
      <c r="C907" s="5"/>
      <c r="D907" s="5"/>
      <c r="E907" s="5"/>
      <c r="F907" s="5"/>
      <c r="G907" s="5"/>
      <c r="H907" s="5"/>
      <c r="I907" s="5" t="s">
        <v>27</v>
      </c>
      <c r="J907" s="5"/>
      <c r="K907" s="6">
        <v>44328</v>
      </c>
      <c r="L907" s="5"/>
      <c r="M907" s="5"/>
      <c r="N907" s="5"/>
      <c r="O907" s="5"/>
      <c r="P907" s="5"/>
      <c r="Q907" s="5" t="s">
        <v>27</v>
      </c>
      <c r="R907" s="5"/>
      <c r="S907" s="5" t="s">
        <v>319</v>
      </c>
      <c r="T907" s="5"/>
      <c r="U907" s="7">
        <v>1063.55</v>
      </c>
      <c r="V907" s="5"/>
      <c r="W907" s="7">
        <f>ROUND(W906+U907,5)</f>
        <v>70267.14</v>
      </c>
    </row>
    <row r="908" spans="1:23" x14ac:dyDescent="0.25">
      <c r="A908" s="5"/>
      <c r="B908" s="5"/>
      <c r="C908" s="5"/>
      <c r="D908" s="5"/>
      <c r="E908" s="5"/>
      <c r="F908" s="5"/>
      <c r="G908" s="5"/>
      <c r="H908" s="5"/>
      <c r="I908" s="5" t="s">
        <v>27</v>
      </c>
      <c r="J908" s="5"/>
      <c r="K908" s="6">
        <v>44328</v>
      </c>
      <c r="L908" s="5"/>
      <c r="M908" s="5"/>
      <c r="N908" s="5"/>
      <c r="O908" s="5"/>
      <c r="P908" s="5"/>
      <c r="Q908" s="5" t="s">
        <v>27</v>
      </c>
      <c r="R908" s="5"/>
      <c r="S908" s="5" t="s">
        <v>319</v>
      </c>
      <c r="T908" s="5"/>
      <c r="U908" s="7">
        <v>1059.6600000000001</v>
      </c>
      <c r="V908" s="5"/>
      <c r="W908" s="7">
        <f>ROUND(W907+U908,5)</f>
        <v>71326.8</v>
      </c>
    </row>
    <row r="909" spans="1:23" x14ac:dyDescent="0.25">
      <c r="A909" s="5"/>
      <c r="B909" s="5"/>
      <c r="C909" s="5"/>
      <c r="D909" s="5"/>
      <c r="E909" s="5"/>
      <c r="F909" s="5"/>
      <c r="G909" s="5"/>
      <c r="H909" s="5"/>
      <c r="I909" s="5" t="s">
        <v>27</v>
      </c>
      <c r="J909" s="5"/>
      <c r="K909" s="6">
        <v>44328</v>
      </c>
      <c r="L909" s="5"/>
      <c r="M909" s="5"/>
      <c r="N909" s="5"/>
      <c r="O909" s="5"/>
      <c r="P909" s="5"/>
      <c r="Q909" s="5" t="s">
        <v>27</v>
      </c>
      <c r="R909" s="5"/>
      <c r="S909" s="5" t="s">
        <v>319</v>
      </c>
      <c r="T909" s="5"/>
      <c r="U909" s="7">
        <v>64.540000000000006</v>
      </c>
      <c r="V909" s="5"/>
      <c r="W909" s="7">
        <f>ROUND(W908+U909,5)</f>
        <v>71391.34</v>
      </c>
    </row>
    <row r="910" spans="1:23" x14ac:dyDescent="0.25">
      <c r="A910" s="5"/>
      <c r="B910" s="5"/>
      <c r="C910" s="5"/>
      <c r="D910" s="5"/>
      <c r="E910" s="5"/>
      <c r="F910" s="5"/>
      <c r="G910" s="5"/>
      <c r="H910" s="5"/>
      <c r="I910" s="5" t="s">
        <v>27</v>
      </c>
      <c r="J910" s="5"/>
      <c r="K910" s="6">
        <v>44329</v>
      </c>
      <c r="L910" s="5"/>
      <c r="M910" s="5"/>
      <c r="N910" s="5"/>
      <c r="O910" s="5"/>
      <c r="P910" s="5"/>
      <c r="Q910" s="5" t="s">
        <v>27</v>
      </c>
      <c r="R910" s="5"/>
      <c r="S910" s="5" t="s">
        <v>319</v>
      </c>
      <c r="T910" s="5"/>
      <c r="U910" s="7">
        <v>1881.47</v>
      </c>
      <c r="V910" s="5"/>
      <c r="W910" s="7">
        <f>ROUND(W909+U910,5)</f>
        <v>73272.81</v>
      </c>
    </row>
    <row r="911" spans="1:23" x14ac:dyDescent="0.25">
      <c r="A911" s="5"/>
      <c r="B911" s="5"/>
      <c r="C911" s="5"/>
      <c r="D911" s="5"/>
      <c r="E911" s="5"/>
      <c r="F911" s="5"/>
      <c r="G911" s="5"/>
      <c r="H911" s="5"/>
      <c r="I911" s="5" t="s">
        <v>27</v>
      </c>
      <c r="J911" s="5"/>
      <c r="K911" s="6">
        <v>44329</v>
      </c>
      <c r="L911" s="5"/>
      <c r="M911" s="5"/>
      <c r="N911" s="5"/>
      <c r="O911" s="5"/>
      <c r="P911" s="5"/>
      <c r="Q911" s="5" t="s">
        <v>27</v>
      </c>
      <c r="R911" s="5"/>
      <c r="S911" s="5" t="s">
        <v>319</v>
      </c>
      <c r="T911" s="5"/>
      <c r="U911" s="7">
        <v>1528.76</v>
      </c>
      <c r="V911" s="5"/>
      <c r="W911" s="7">
        <f>ROUND(W910+U911,5)</f>
        <v>74801.570000000007</v>
      </c>
    </row>
    <row r="912" spans="1:23" x14ac:dyDescent="0.25">
      <c r="A912" s="5"/>
      <c r="B912" s="5"/>
      <c r="C912" s="5"/>
      <c r="D912" s="5"/>
      <c r="E912" s="5"/>
      <c r="F912" s="5"/>
      <c r="G912" s="5"/>
      <c r="H912" s="5"/>
      <c r="I912" s="5" t="s">
        <v>27</v>
      </c>
      <c r="J912" s="5"/>
      <c r="K912" s="6">
        <v>44329</v>
      </c>
      <c r="L912" s="5"/>
      <c r="M912" s="5"/>
      <c r="N912" s="5"/>
      <c r="O912" s="5"/>
      <c r="P912" s="5"/>
      <c r="Q912" s="5" t="s">
        <v>27</v>
      </c>
      <c r="R912" s="5"/>
      <c r="S912" s="5" t="s">
        <v>319</v>
      </c>
      <c r="T912" s="5"/>
      <c r="U912" s="7">
        <v>1121.68</v>
      </c>
      <c r="V912" s="5"/>
      <c r="W912" s="7">
        <f>ROUND(W911+U912,5)</f>
        <v>75923.25</v>
      </c>
    </row>
    <row r="913" spans="1:23" x14ac:dyDescent="0.25">
      <c r="A913" s="5"/>
      <c r="B913" s="5"/>
      <c r="C913" s="5"/>
      <c r="D913" s="5"/>
      <c r="E913" s="5"/>
      <c r="F913" s="5"/>
      <c r="G913" s="5"/>
      <c r="H913" s="5"/>
      <c r="I913" s="5" t="s">
        <v>27</v>
      </c>
      <c r="J913" s="5"/>
      <c r="K913" s="6">
        <v>44329</v>
      </c>
      <c r="L913" s="5"/>
      <c r="M913" s="5"/>
      <c r="N913" s="5"/>
      <c r="O913" s="5"/>
      <c r="P913" s="5"/>
      <c r="Q913" s="5" t="s">
        <v>27</v>
      </c>
      <c r="R913" s="5"/>
      <c r="S913" s="5" t="s">
        <v>319</v>
      </c>
      <c r="T913" s="5"/>
      <c r="U913" s="7">
        <v>309.89999999999998</v>
      </c>
      <c r="V913" s="5"/>
      <c r="W913" s="7">
        <f>ROUND(W912+U913,5)</f>
        <v>76233.149999999994</v>
      </c>
    </row>
    <row r="914" spans="1:23" x14ac:dyDescent="0.25">
      <c r="A914" s="5"/>
      <c r="B914" s="5"/>
      <c r="C914" s="5"/>
      <c r="D914" s="5"/>
      <c r="E914" s="5"/>
      <c r="F914" s="5"/>
      <c r="G914" s="5"/>
      <c r="H914" s="5"/>
      <c r="I914" s="5" t="s">
        <v>27</v>
      </c>
      <c r="J914" s="5"/>
      <c r="K914" s="6">
        <v>44329</v>
      </c>
      <c r="L914" s="5"/>
      <c r="M914" s="5"/>
      <c r="N914" s="5"/>
      <c r="O914" s="5"/>
      <c r="P914" s="5"/>
      <c r="Q914" s="5" t="s">
        <v>27</v>
      </c>
      <c r="R914" s="5"/>
      <c r="S914" s="5" t="s">
        <v>319</v>
      </c>
      <c r="T914" s="5"/>
      <c r="U914" s="7">
        <v>109.86</v>
      </c>
      <c r="V914" s="5"/>
      <c r="W914" s="7">
        <f>ROUND(W913+U914,5)</f>
        <v>76343.009999999995</v>
      </c>
    </row>
    <row r="915" spans="1:23" x14ac:dyDescent="0.25">
      <c r="A915" s="5"/>
      <c r="B915" s="5"/>
      <c r="C915" s="5"/>
      <c r="D915" s="5"/>
      <c r="E915" s="5"/>
      <c r="F915" s="5"/>
      <c r="G915" s="5"/>
      <c r="H915" s="5"/>
      <c r="I915" s="5" t="s">
        <v>27</v>
      </c>
      <c r="J915" s="5"/>
      <c r="K915" s="6">
        <v>44329</v>
      </c>
      <c r="L915" s="5"/>
      <c r="M915" s="5"/>
      <c r="N915" s="5"/>
      <c r="O915" s="5"/>
      <c r="P915" s="5"/>
      <c r="Q915" s="5" t="s">
        <v>27</v>
      </c>
      <c r="R915" s="5"/>
      <c r="S915" s="5" t="s">
        <v>319</v>
      </c>
      <c r="T915" s="5"/>
      <c r="U915" s="7">
        <v>1114.01</v>
      </c>
      <c r="V915" s="5"/>
      <c r="W915" s="7">
        <f>ROUND(W914+U915,5)</f>
        <v>77457.02</v>
      </c>
    </row>
    <row r="916" spans="1:23" x14ac:dyDescent="0.25">
      <c r="A916" s="5"/>
      <c r="B916" s="5"/>
      <c r="C916" s="5"/>
      <c r="D916" s="5"/>
      <c r="E916" s="5"/>
      <c r="F916" s="5"/>
      <c r="G916" s="5"/>
      <c r="H916" s="5"/>
      <c r="I916" s="5" t="s">
        <v>27</v>
      </c>
      <c r="J916" s="5"/>
      <c r="K916" s="6">
        <v>44330</v>
      </c>
      <c r="L916" s="5"/>
      <c r="M916" s="5"/>
      <c r="N916" s="5"/>
      <c r="O916" s="5"/>
      <c r="P916" s="5"/>
      <c r="Q916" s="5" t="s">
        <v>27</v>
      </c>
      <c r="R916" s="5"/>
      <c r="S916" s="5" t="s">
        <v>319</v>
      </c>
      <c r="T916" s="5"/>
      <c r="U916" s="7">
        <v>527.98</v>
      </c>
      <c r="V916" s="5"/>
      <c r="W916" s="7">
        <f>ROUND(W915+U916,5)</f>
        <v>77985</v>
      </c>
    </row>
    <row r="917" spans="1:23" x14ac:dyDescent="0.25">
      <c r="A917" s="5"/>
      <c r="B917" s="5"/>
      <c r="C917" s="5"/>
      <c r="D917" s="5"/>
      <c r="E917" s="5"/>
      <c r="F917" s="5"/>
      <c r="G917" s="5"/>
      <c r="H917" s="5"/>
      <c r="I917" s="5" t="s">
        <v>27</v>
      </c>
      <c r="J917" s="5"/>
      <c r="K917" s="6">
        <v>44330</v>
      </c>
      <c r="L917" s="5"/>
      <c r="M917" s="5"/>
      <c r="N917" s="5"/>
      <c r="O917" s="5"/>
      <c r="P917" s="5"/>
      <c r="Q917" s="5" t="s">
        <v>27</v>
      </c>
      <c r="R917" s="5"/>
      <c r="S917" s="5" t="s">
        <v>319</v>
      </c>
      <c r="T917" s="5"/>
      <c r="U917" s="7">
        <v>45.81</v>
      </c>
      <c r="V917" s="5"/>
      <c r="W917" s="7">
        <f>ROUND(W916+U917,5)</f>
        <v>78030.81</v>
      </c>
    </row>
    <row r="918" spans="1:23" x14ac:dyDescent="0.25">
      <c r="A918" s="5"/>
      <c r="B918" s="5"/>
      <c r="C918" s="5"/>
      <c r="D918" s="5"/>
      <c r="E918" s="5"/>
      <c r="F918" s="5"/>
      <c r="G918" s="5"/>
      <c r="H918" s="5"/>
      <c r="I918" s="5" t="s">
        <v>27</v>
      </c>
      <c r="J918" s="5"/>
      <c r="K918" s="6">
        <v>44330</v>
      </c>
      <c r="L918" s="5"/>
      <c r="M918" s="5"/>
      <c r="N918" s="5"/>
      <c r="O918" s="5"/>
      <c r="P918" s="5"/>
      <c r="Q918" s="5" t="s">
        <v>27</v>
      </c>
      <c r="R918" s="5"/>
      <c r="S918" s="5" t="s">
        <v>319</v>
      </c>
      <c r="T918" s="5"/>
      <c r="U918" s="7">
        <v>45.81</v>
      </c>
      <c r="V918" s="5"/>
      <c r="W918" s="7">
        <f>ROUND(W917+U918,5)</f>
        <v>78076.62</v>
      </c>
    </row>
    <row r="919" spans="1:23" x14ac:dyDescent="0.25">
      <c r="A919" s="5"/>
      <c r="B919" s="5"/>
      <c r="C919" s="5"/>
      <c r="D919" s="5"/>
      <c r="E919" s="5"/>
      <c r="F919" s="5"/>
      <c r="G919" s="5"/>
      <c r="H919" s="5"/>
      <c r="I919" s="5" t="s">
        <v>27</v>
      </c>
      <c r="J919" s="5"/>
      <c r="K919" s="6">
        <v>44333</v>
      </c>
      <c r="L919" s="5"/>
      <c r="M919" s="5"/>
      <c r="N919" s="5"/>
      <c r="O919" s="5"/>
      <c r="P919" s="5"/>
      <c r="Q919" s="5" t="s">
        <v>27</v>
      </c>
      <c r="R919" s="5"/>
      <c r="S919" s="5" t="s">
        <v>319</v>
      </c>
      <c r="T919" s="5"/>
      <c r="U919" s="7">
        <v>216.78</v>
      </c>
      <c r="V919" s="5"/>
      <c r="W919" s="7">
        <f>ROUND(W918+U919,5)</f>
        <v>78293.399999999994</v>
      </c>
    </row>
    <row r="920" spans="1:23" x14ac:dyDescent="0.25">
      <c r="A920" s="5"/>
      <c r="B920" s="5"/>
      <c r="C920" s="5"/>
      <c r="D920" s="5"/>
      <c r="E920" s="5"/>
      <c r="F920" s="5"/>
      <c r="G920" s="5"/>
      <c r="H920" s="5"/>
      <c r="I920" s="5" t="s">
        <v>27</v>
      </c>
      <c r="J920" s="5"/>
      <c r="K920" s="6">
        <v>44333</v>
      </c>
      <c r="L920" s="5"/>
      <c r="M920" s="5"/>
      <c r="N920" s="5"/>
      <c r="O920" s="5"/>
      <c r="P920" s="5"/>
      <c r="Q920" s="5" t="s">
        <v>27</v>
      </c>
      <c r="R920" s="5"/>
      <c r="S920" s="5" t="s">
        <v>319</v>
      </c>
      <c r="T920" s="5"/>
      <c r="U920" s="7">
        <v>1251.4000000000001</v>
      </c>
      <c r="V920" s="5"/>
      <c r="W920" s="7">
        <f>ROUND(W919+U920,5)</f>
        <v>79544.800000000003</v>
      </c>
    </row>
    <row r="921" spans="1:23" x14ac:dyDescent="0.25">
      <c r="A921" s="5"/>
      <c r="B921" s="5"/>
      <c r="C921" s="5"/>
      <c r="D921" s="5"/>
      <c r="E921" s="5"/>
      <c r="F921" s="5"/>
      <c r="G921" s="5"/>
      <c r="H921" s="5"/>
      <c r="I921" s="5" t="s">
        <v>27</v>
      </c>
      <c r="J921" s="5"/>
      <c r="K921" s="6">
        <v>44333</v>
      </c>
      <c r="L921" s="5"/>
      <c r="M921" s="5"/>
      <c r="N921" s="5"/>
      <c r="O921" s="5"/>
      <c r="P921" s="5"/>
      <c r="Q921" s="5" t="s">
        <v>27</v>
      </c>
      <c r="R921" s="5"/>
      <c r="S921" s="5" t="s">
        <v>319</v>
      </c>
      <c r="T921" s="5"/>
      <c r="U921" s="7">
        <v>175.13</v>
      </c>
      <c r="V921" s="5"/>
      <c r="W921" s="7">
        <f>ROUND(W920+U921,5)</f>
        <v>79719.929999999993</v>
      </c>
    </row>
    <row r="922" spans="1:23" x14ac:dyDescent="0.25">
      <c r="A922" s="5"/>
      <c r="B922" s="5"/>
      <c r="C922" s="5"/>
      <c r="D922" s="5"/>
      <c r="E922" s="5"/>
      <c r="F922" s="5"/>
      <c r="G922" s="5"/>
      <c r="H922" s="5"/>
      <c r="I922" s="5" t="s">
        <v>27</v>
      </c>
      <c r="J922" s="5"/>
      <c r="K922" s="6">
        <v>44333</v>
      </c>
      <c r="L922" s="5"/>
      <c r="M922" s="5"/>
      <c r="N922" s="5"/>
      <c r="O922" s="5"/>
      <c r="P922" s="5"/>
      <c r="Q922" s="5" t="s">
        <v>27</v>
      </c>
      <c r="R922" s="5"/>
      <c r="S922" s="5" t="s">
        <v>319</v>
      </c>
      <c r="T922" s="5"/>
      <c r="U922" s="7">
        <v>1240.23</v>
      </c>
      <c r="V922" s="5"/>
      <c r="W922" s="7">
        <f>ROUND(W921+U922,5)</f>
        <v>80960.160000000003</v>
      </c>
    </row>
    <row r="923" spans="1:23" x14ac:dyDescent="0.25">
      <c r="A923" s="5"/>
      <c r="B923" s="5"/>
      <c r="C923" s="5"/>
      <c r="D923" s="5"/>
      <c r="E923" s="5"/>
      <c r="F923" s="5"/>
      <c r="G923" s="5"/>
      <c r="H923" s="5"/>
      <c r="I923" s="5" t="s">
        <v>28</v>
      </c>
      <c r="J923" s="5"/>
      <c r="K923" s="6">
        <v>44333</v>
      </c>
      <c r="L923" s="5"/>
      <c r="M923" s="5" t="s">
        <v>454</v>
      </c>
      <c r="N923" s="5"/>
      <c r="O923" s="5" t="s">
        <v>182</v>
      </c>
      <c r="P923" s="5"/>
      <c r="Q923" s="5" t="s">
        <v>284</v>
      </c>
      <c r="R923" s="5"/>
      <c r="S923" s="5" t="s">
        <v>318</v>
      </c>
      <c r="T923" s="5"/>
      <c r="U923" s="7">
        <v>-636.80999999999995</v>
      </c>
      <c r="V923" s="5"/>
      <c r="W923" s="7">
        <f>ROUND(W922+U923,5)</f>
        <v>80323.350000000006</v>
      </c>
    </row>
    <row r="924" spans="1:23" x14ac:dyDescent="0.25">
      <c r="A924" s="5"/>
      <c r="B924" s="5"/>
      <c r="C924" s="5"/>
      <c r="D924" s="5"/>
      <c r="E924" s="5"/>
      <c r="F924" s="5"/>
      <c r="G924" s="5"/>
      <c r="H924" s="5"/>
      <c r="I924" s="5" t="s">
        <v>28</v>
      </c>
      <c r="J924" s="5"/>
      <c r="K924" s="6">
        <v>44333</v>
      </c>
      <c r="L924" s="5"/>
      <c r="M924" s="5" t="s">
        <v>455</v>
      </c>
      <c r="N924" s="5"/>
      <c r="O924" s="5" t="s">
        <v>183</v>
      </c>
      <c r="P924" s="5"/>
      <c r="Q924" s="5"/>
      <c r="R924" s="5"/>
      <c r="S924" s="5" t="s">
        <v>318</v>
      </c>
      <c r="T924" s="5"/>
      <c r="U924" s="7">
        <v>-300</v>
      </c>
      <c r="V924" s="5"/>
      <c r="W924" s="7">
        <f>ROUND(W923+U924,5)</f>
        <v>80023.350000000006</v>
      </c>
    </row>
    <row r="925" spans="1:23" x14ac:dyDescent="0.25">
      <c r="A925" s="5"/>
      <c r="B925" s="5"/>
      <c r="C925" s="5"/>
      <c r="D925" s="5"/>
      <c r="E925" s="5"/>
      <c r="F925" s="5"/>
      <c r="G925" s="5"/>
      <c r="H925" s="5"/>
      <c r="I925" s="5" t="s">
        <v>28</v>
      </c>
      <c r="J925" s="5"/>
      <c r="K925" s="6">
        <v>44333</v>
      </c>
      <c r="L925" s="5"/>
      <c r="M925" s="5" t="s">
        <v>456</v>
      </c>
      <c r="N925" s="5"/>
      <c r="O925" s="5" t="s">
        <v>184</v>
      </c>
      <c r="P925" s="5"/>
      <c r="Q925" s="5" t="s">
        <v>548</v>
      </c>
      <c r="R925" s="5"/>
      <c r="S925" s="5" t="s">
        <v>318</v>
      </c>
      <c r="T925" s="5"/>
      <c r="U925" s="7">
        <v>0</v>
      </c>
      <c r="V925" s="5"/>
      <c r="W925" s="7">
        <f>ROUND(W924+U925,5)</f>
        <v>80023.350000000006</v>
      </c>
    </row>
    <row r="926" spans="1:23" x14ac:dyDescent="0.25">
      <c r="A926" s="5"/>
      <c r="B926" s="5"/>
      <c r="C926" s="5"/>
      <c r="D926" s="5"/>
      <c r="E926" s="5"/>
      <c r="F926" s="5"/>
      <c r="G926" s="5"/>
      <c r="H926" s="5"/>
      <c r="I926" s="5" t="s">
        <v>28</v>
      </c>
      <c r="J926" s="5"/>
      <c r="K926" s="6">
        <v>44333</v>
      </c>
      <c r="L926" s="5"/>
      <c r="M926" s="5" t="s">
        <v>457</v>
      </c>
      <c r="N926" s="5"/>
      <c r="O926" s="5" t="s">
        <v>185</v>
      </c>
      <c r="P926" s="5"/>
      <c r="Q926" s="5" t="s">
        <v>285</v>
      </c>
      <c r="R926" s="5"/>
      <c r="S926" s="5" t="s">
        <v>318</v>
      </c>
      <c r="T926" s="5"/>
      <c r="U926" s="7">
        <v>0</v>
      </c>
      <c r="V926" s="5"/>
      <c r="W926" s="7">
        <f>ROUND(W925+U926,5)</f>
        <v>80023.350000000006</v>
      </c>
    </row>
    <row r="927" spans="1:23" x14ac:dyDescent="0.25">
      <c r="A927" s="5"/>
      <c r="B927" s="5"/>
      <c r="C927" s="5"/>
      <c r="D927" s="5"/>
      <c r="E927" s="5"/>
      <c r="F927" s="5"/>
      <c r="G927" s="5"/>
      <c r="H927" s="5"/>
      <c r="I927" s="5" t="s">
        <v>28</v>
      </c>
      <c r="J927" s="5"/>
      <c r="K927" s="6">
        <v>44333</v>
      </c>
      <c r="L927" s="5"/>
      <c r="M927" s="5" t="s">
        <v>458</v>
      </c>
      <c r="N927" s="5"/>
      <c r="O927" s="5" t="s">
        <v>186</v>
      </c>
      <c r="P927" s="5"/>
      <c r="Q927" s="5" t="s">
        <v>286</v>
      </c>
      <c r="R927" s="5"/>
      <c r="S927" s="5" t="s">
        <v>318</v>
      </c>
      <c r="T927" s="5"/>
      <c r="U927" s="7">
        <v>0</v>
      </c>
      <c r="V927" s="5"/>
      <c r="W927" s="7">
        <f>ROUND(W926+U927,5)</f>
        <v>80023.350000000006</v>
      </c>
    </row>
    <row r="928" spans="1:23" x14ac:dyDescent="0.25">
      <c r="A928" s="5"/>
      <c r="B928" s="5"/>
      <c r="C928" s="5"/>
      <c r="D928" s="5"/>
      <c r="E928" s="5"/>
      <c r="F928" s="5"/>
      <c r="G928" s="5"/>
      <c r="H928" s="5"/>
      <c r="I928" s="5" t="s">
        <v>28</v>
      </c>
      <c r="J928" s="5"/>
      <c r="K928" s="6">
        <v>44333</v>
      </c>
      <c r="L928" s="5"/>
      <c r="M928" s="5" t="s">
        <v>459</v>
      </c>
      <c r="N928" s="5"/>
      <c r="O928" s="5" t="s">
        <v>187</v>
      </c>
      <c r="P928" s="5"/>
      <c r="Q928" s="5" t="s">
        <v>287</v>
      </c>
      <c r="R928" s="5"/>
      <c r="S928" s="5" t="s">
        <v>318</v>
      </c>
      <c r="T928" s="5"/>
      <c r="U928" s="7">
        <v>0</v>
      </c>
      <c r="V928" s="5"/>
      <c r="W928" s="7">
        <f>ROUND(W927+U928,5)</f>
        <v>80023.350000000006</v>
      </c>
    </row>
    <row r="929" spans="1:23" x14ac:dyDescent="0.25">
      <c r="A929" s="5"/>
      <c r="B929" s="5"/>
      <c r="C929" s="5"/>
      <c r="D929" s="5"/>
      <c r="E929" s="5"/>
      <c r="F929" s="5"/>
      <c r="G929" s="5"/>
      <c r="H929" s="5"/>
      <c r="I929" s="5" t="s">
        <v>28</v>
      </c>
      <c r="J929" s="5"/>
      <c r="K929" s="6">
        <v>44333</v>
      </c>
      <c r="L929" s="5"/>
      <c r="M929" s="5" t="s">
        <v>460</v>
      </c>
      <c r="N929" s="5"/>
      <c r="O929" s="5" t="s">
        <v>188</v>
      </c>
      <c r="P929" s="5"/>
      <c r="Q929" s="5" t="s">
        <v>288</v>
      </c>
      <c r="R929" s="5"/>
      <c r="S929" s="5" t="s">
        <v>318</v>
      </c>
      <c r="T929" s="5"/>
      <c r="U929" s="7">
        <v>0</v>
      </c>
      <c r="V929" s="5"/>
      <c r="W929" s="7">
        <f>ROUND(W928+U929,5)</f>
        <v>80023.350000000006</v>
      </c>
    </row>
    <row r="930" spans="1:23" x14ac:dyDescent="0.25">
      <c r="A930" s="5"/>
      <c r="B930" s="5"/>
      <c r="C930" s="5"/>
      <c r="D930" s="5"/>
      <c r="E930" s="5"/>
      <c r="F930" s="5"/>
      <c r="G930" s="5"/>
      <c r="H930" s="5"/>
      <c r="I930" s="5" t="s">
        <v>28</v>
      </c>
      <c r="J930" s="5"/>
      <c r="K930" s="6">
        <v>44333</v>
      </c>
      <c r="L930" s="5"/>
      <c r="M930" s="5" t="s">
        <v>461</v>
      </c>
      <c r="N930" s="5"/>
      <c r="O930" s="5" t="s">
        <v>189</v>
      </c>
      <c r="P930" s="5"/>
      <c r="Q930" s="5" t="s">
        <v>289</v>
      </c>
      <c r="R930" s="5"/>
      <c r="S930" s="5" t="s">
        <v>318</v>
      </c>
      <c r="T930" s="5"/>
      <c r="U930" s="7">
        <v>0</v>
      </c>
      <c r="V930" s="5"/>
      <c r="W930" s="7">
        <f>ROUND(W929+U930,5)</f>
        <v>80023.350000000006</v>
      </c>
    </row>
    <row r="931" spans="1:23" x14ac:dyDescent="0.25">
      <c r="A931" s="5"/>
      <c r="B931" s="5"/>
      <c r="C931" s="5"/>
      <c r="D931" s="5"/>
      <c r="E931" s="5"/>
      <c r="F931" s="5"/>
      <c r="G931" s="5"/>
      <c r="H931" s="5"/>
      <c r="I931" s="5" t="s">
        <v>28</v>
      </c>
      <c r="J931" s="5"/>
      <c r="K931" s="6">
        <v>44333</v>
      </c>
      <c r="L931" s="5"/>
      <c r="M931" s="5" t="s">
        <v>462</v>
      </c>
      <c r="N931" s="5"/>
      <c r="O931" s="5" t="s">
        <v>190</v>
      </c>
      <c r="P931" s="5"/>
      <c r="Q931" s="5"/>
      <c r="R931" s="5"/>
      <c r="S931" s="5" t="s">
        <v>318</v>
      </c>
      <c r="T931" s="5"/>
      <c r="U931" s="7">
        <v>-100</v>
      </c>
      <c r="V931" s="5"/>
      <c r="W931" s="7">
        <f>ROUND(W930+U931,5)</f>
        <v>79923.350000000006</v>
      </c>
    </row>
    <row r="932" spans="1:23" x14ac:dyDescent="0.25">
      <c r="A932" s="5"/>
      <c r="B932" s="5"/>
      <c r="C932" s="5"/>
      <c r="D932" s="5"/>
      <c r="E932" s="5"/>
      <c r="F932" s="5"/>
      <c r="G932" s="5"/>
      <c r="H932" s="5"/>
      <c r="I932" s="5" t="s">
        <v>28</v>
      </c>
      <c r="J932" s="5"/>
      <c r="K932" s="6">
        <v>44333</v>
      </c>
      <c r="L932" s="5"/>
      <c r="M932" s="5" t="s">
        <v>463</v>
      </c>
      <c r="N932" s="5"/>
      <c r="O932" s="5" t="s">
        <v>179</v>
      </c>
      <c r="P932" s="5"/>
      <c r="Q932" s="5"/>
      <c r="R932" s="5"/>
      <c r="S932" s="5" t="s">
        <v>318</v>
      </c>
      <c r="T932" s="5"/>
      <c r="U932" s="7">
        <v>-300</v>
      </c>
      <c r="V932" s="5"/>
      <c r="W932" s="7">
        <f>ROUND(W931+U932,5)</f>
        <v>79623.350000000006</v>
      </c>
    </row>
    <row r="933" spans="1:23" x14ac:dyDescent="0.25">
      <c r="A933" s="5"/>
      <c r="B933" s="5"/>
      <c r="C933" s="5"/>
      <c r="D933" s="5"/>
      <c r="E933" s="5"/>
      <c r="F933" s="5"/>
      <c r="G933" s="5"/>
      <c r="H933" s="5"/>
      <c r="I933" s="5" t="s">
        <v>28</v>
      </c>
      <c r="J933" s="5"/>
      <c r="K933" s="6">
        <v>44333</v>
      </c>
      <c r="L933" s="5"/>
      <c r="M933" s="5" t="s">
        <v>464</v>
      </c>
      <c r="N933" s="5"/>
      <c r="O933" s="5" t="s">
        <v>160</v>
      </c>
      <c r="P933" s="5"/>
      <c r="Q933" s="5" t="s">
        <v>549</v>
      </c>
      <c r="R933" s="5"/>
      <c r="S933" s="5" t="s">
        <v>318</v>
      </c>
      <c r="T933" s="5"/>
      <c r="U933" s="7">
        <v>-1482.33</v>
      </c>
      <c r="V933" s="5"/>
      <c r="W933" s="7">
        <f>ROUND(W932+U933,5)</f>
        <v>78141.02</v>
      </c>
    </row>
    <row r="934" spans="1:23" x14ac:dyDescent="0.25">
      <c r="A934" s="5"/>
      <c r="B934" s="5"/>
      <c r="C934" s="5"/>
      <c r="D934" s="5"/>
      <c r="E934" s="5"/>
      <c r="F934" s="5"/>
      <c r="G934" s="5"/>
      <c r="H934" s="5"/>
      <c r="I934" s="5" t="s">
        <v>28</v>
      </c>
      <c r="J934" s="5"/>
      <c r="K934" s="6">
        <v>44333</v>
      </c>
      <c r="L934" s="5"/>
      <c r="M934" s="5" t="s">
        <v>465</v>
      </c>
      <c r="N934" s="5"/>
      <c r="O934" s="5" t="s">
        <v>191</v>
      </c>
      <c r="P934" s="5"/>
      <c r="Q934" s="5"/>
      <c r="R934" s="5"/>
      <c r="S934" s="5" t="s">
        <v>318</v>
      </c>
      <c r="T934" s="5"/>
      <c r="U934" s="7">
        <v>-300</v>
      </c>
      <c r="V934" s="5"/>
      <c r="W934" s="7">
        <f>ROUND(W933+U934,5)</f>
        <v>77841.02</v>
      </c>
    </row>
    <row r="935" spans="1:23" x14ac:dyDescent="0.25">
      <c r="A935" s="5"/>
      <c r="B935" s="5"/>
      <c r="C935" s="5"/>
      <c r="D935" s="5"/>
      <c r="E935" s="5"/>
      <c r="F935" s="5"/>
      <c r="G935" s="5"/>
      <c r="H935" s="5"/>
      <c r="I935" s="5" t="s">
        <v>28</v>
      </c>
      <c r="J935" s="5"/>
      <c r="K935" s="6">
        <v>44333</v>
      </c>
      <c r="L935" s="5"/>
      <c r="M935" s="5" t="s">
        <v>466</v>
      </c>
      <c r="N935" s="5"/>
      <c r="O935" s="5" t="s">
        <v>192</v>
      </c>
      <c r="P935" s="5"/>
      <c r="Q935" s="5" t="s">
        <v>291</v>
      </c>
      <c r="R935" s="5"/>
      <c r="S935" s="5" t="s">
        <v>318</v>
      </c>
      <c r="T935" s="5"/>
      <c r="U935" s="7">
        <v>-300</v>
      </c>
      <c r="V935" s="5"/>
      <c r="W935" s="7">
        <f>ROUND(W934+U935,5)</f>
        <v>77541.02</v>
      </c>
    </row>
    <row r="936" spans="1:23" x14ac:dyDescent="0.25">
      <c r="A936" s="5"/>
      <c r="B936" s="5"/>
      <c r="C936" s="5"/>
      <c r="D936" s="5"/>
      <c r="E936" s="5"/>
      <c r="F936" s="5"/>
      <c r="G936" s="5"/>
      <c r="H936" s="5"/>
      <c r="I936" s="5" t="s">
        <v>28</v>
      </c>
      <c r="J936" s="5"/>
      <c r="K936" s="6">
        <v>44333</v>
      </c>
      <c r="L936" s="5"/>
      <c r="M936" s="5" t="s">
        <v>467</v>
      </c>
      <c r="N936" s="5"/>
      <c r="O936" s="5" t="s">
        <v>193</v>
      </c>
      <c r="P936" s="5"/>
      <c r="Q936" s="5"/>
      <c r="R936" s="5"/>
      <c r="S936" s="5" t="s">
        <v>318</v>
      </c>
      <c r="T936" s="5"/>
      <c r="U936" s="7">
        <v>-300</v>
      </c>
      <c r="V936" s="5"/>
      <c r="W936" s="7">
        <f>ROUND(W935+U936,5)</f>
        <v>77241.02</v>
      </c>
    </row>
    <row r="937" spans="1:23" x14ac:dyDescent="0.25">
      <c r="A937" s="5"/>
      <c r="B937" s="5"/>
      <c r="C937" s="5"/>
      <c r="D937" s="5"/>
      <c r="E937" s="5"/>
      <c r="F937" s="5"/>
      <c r="G937" s="5"/>
      <c r="H937" s="5"/>
      <c r="I937" s="5" t="s">
        <v>28</v>
      </c>
      <c r="J937" s="5"/>
      <c r="K937" s="6">
        <v>44333</v>
      </c>
      <c r="L937" s="5"/>
      <c r="M937" s="5" t="s">
        <v>468</v>
      </c>
      <c r="N937" s="5"/>
      <c r="O937" s="5" t="s">
        <v>195</v>
      </c>
      <c r="P937" s="5"/>
      <c r="Q937" s="5" t="s">
        <v>501</v>
      </c>
      <c r="R937" s="5"/>
      <c r="S937" s="5" t="s">
        <v>318</v>
      </c>
      <c r="T937" s="5"/>
      <c r="U937" s="7">
        <v>-854.61</v>
      </c>
      <c r="V937" s="5"/>
      <c r="W937" s="7">
        <f>ROUND(W936+U937,5)</f>
        <v>76386.41</v>
      </c>
    </row>
    <row r="938" spans="1:23" x14ac:dyDescent="0.25">
      <c r="A938" s="5"/>
      <c r="B938" s="5"/>
      <c r="C938" s="5"/>
      <c r="D938" s="5"/>
      <c r="E938" s="5"/>
      <c r="F938" s="5"/>
      <c r="G938" s="5"/>
      <c r="H938" s="5"/>
      <c r="I938" s="5" t="s">
        <v>28</v>
      </c>
      <c r="J938" s="5"/>
      <c r="K938" s="6">
        <v>44333</v>
      </c>
      <c r="L938" s="5"/>
      <c r="M938" s="5" t="s">
        <v>469</v>
      </c>
      <c r="N938" s="5"/>
      <c r="O938" s="5" t="s">
        <v>196</v>
      </c>
      <c r="P938" s="5"/>
      <c r="Q938" s="5"/>
      <c r="R938" s="5"/>
      <c r="S938" s="5" t="s">
        <v>318</v>
      </c>
      <c r="T938" s="5"/>
      <c r="U938" s="7">
        <v>-250</v>
      </c>
      <c r="V938" s="5"/>
      <c r="W938" s="7">
        <f>ROUND(W937+U938,5)</f>
        <v>76136.41</v>
      </c>
    </row>
    <row r="939" spans="1:23" x14ac:dyDescent="0.25">
      <c r="A939" s="5"/>
      <c r="B939" s="5"/>
      <c r="C939" s="5"/>
      <c r="D939" s="5"/>
      <c r="E939" s="5"/>
      <c r="F939" s="5"/>
      <c r="G939" s="5"/>
      <c r="H939" s="5"/>
      <c r="I939" s="5" t="s">
        <v>28</v>
      </c>
      <c r="J939" s="5"/>
      <c r="K939" s="6">
        <v>44333</v>
      </c>
      <c r="L939" s="5"/>
      <c r="M939" s="5" t="s">
        <v>470</v>
      </c>
      <c r="N939" s="5"/>
      <c r="O939" s="5" t="s">
        <v>489</v>
      </c>
      <c r="P939" s="5"/>
      <c r="Q939" s="5" t="s">
        <v>550</v>
      </c>
      <c r="R939" s="5"/>
      <c r="S939" s="5" t="s">
        <v>318</v>
      </c>
      <c r="T939" s="5"/>
      <c r="U939" s="7">
        <v>-87.5</v>
      </c>
      <c r="V939" s="5"/>
      <c r="W939" s="7">
        <f>ROUND(W938+U939,5)</f>
        <v>76048.91</v>
      </c>
    </row>
    <row r="940" spans="1:23" x14ac:dyDescent="0.25">
      <c r="A940" s="5"/>
      <c r="B940" s="5"/>
      <c r="C940" s="5"/>
      <c r="D940" s="5"/>
      <c r="E940" s="5"/>
      <c r="F940" s="5"/>
      <c r="G940" s="5"/>
      <c r="H940" s="5"/>
      <c r="I940" s="5" t="s">
        <v>28</v>
      </c>
      <c r="J940" s="5"/>
      <c r="K940" s="6">
        <v>44333</v>
      </c>
      <c r="L940" s="5"/>
      <c r="M940" s="5" t="s">
        <v>471</v>
      </c>
      <c r="N940" s="5"/>
      <c r="O940" s="5" t="s">
        <v>210</v>
      </c>
      <c r="P940" s="5"/>
      <c r="Q940" s="5" t="s">
        <v>551</v>
      </c>
      <c r="R940" s="5"/>
      <c r="S940" s="5" t="s">
        <v>318</v>
      </c>
      <c r="T940" s="5"/>
      <c r="U940" s="7">
        <v>-400</v>
      </c>
      <c r="V940" s="5"/>
      <c r="W940" s="7">
        <f>ROUND(W939+U940,5)</f>
        <v>75648.91</v>
      </c>
    </row>
    <row r="941" spans="1:23" x14ac:dyDescent="0.25">
      <c r="A941" s="5"/>
      <c r="B941" s="5"/>
      <c r="C941" s="5"/>
      <c r="D941" s="5"/>
      <c r="E941" s="5"/>
      <c r="F941" s="5"/>
      <c r="G941" s="5"/>
      <c r="H941" s="5"/>
      <c r="I941" s="5" t="s">
        <v>28</v>
      </c>
      <c r="J941" s="5"/>
      <c r="K941" s="6">
        <v>44333</v>
      </c>
      <c r="L941" s="5"/>
      <c r="M941" s="5" t="s">
        <v>472</v>
      </c>
      <c r="N941" s="5"/>
      <c r="O941" s="5" t="s">
        <v>197</v>
      </c>
      <c r="P941" s="5"/>
      <c r="Q941" s="5" t="s">
        <v>552</v>
      </c>
      <c r="R941" s="5"/>
      <c r="S941" s="5" t="s">
        <v>318</v>
      </c>
      <c r="T941" s="5"/>
      <c r="U941" s="7">
        <v>-311.95999999999998</v>
      </c>
      <c r="V941" s="5"/>
      <c r="W941" s="7">
        <f>ROUND(W940+U941,5)</f>
        <v>75336.95</v>
      </c>
    </row>
    <row r="942" spans="1:23" x14ac:dyDescent="0.25">
      <c r="A942" s="5"/>
      <c r="B942" s="5"/>
      <c r="C942" s="5"/>
      <c r="D942" s="5"/>
      <c r="E942" s="5"/>
      <c r="F942" s="5"/>
      <c r="G942" s="5"/>
      <c r="H942" s="5"/>
      <c r="I942" s="5" t="s">
        <v>28</v>
      </c>
      <c r="J942" s="5"/>
      <c r="K942" s="6">
        <v>44333</v>
      </c>
      <c r="L942" s="5"/>
      <c r="M942" s="5" t="s">
        <v>473</v>
      </c>
      <c r="N942" s="5"/>
      <c r="O942" s="5" t="s">
        <v>199</v>
      </c>
      <c r="P942" s="5"/>
      <c r="Q942" s="5" t="s">
        <v>553</v>
      </c>
      <c r="R942" s="5"/>
      <c r="S942" s="5" t="s">
        <v>318</v>
      </c>
      <c r="T942" s="5"/>
      <c r="U942" s="7">
        <v>-1850.79</v>
      </c>
      <c r="V942" s="5"/>
      <c r="W942" s="7">
        <f>ROUND(W941+U942,5)</f>
        <v>73486.16</v>
      </c>
    </row>
    <row r="943" spans="1:23" x14ac:dyDescent="0.25">
      <c r="A943" s="5"/>
      <c r="B943" s="5"/>
      <c r="C943" s="5"/>
      <c r="D943" s="5"/>
      <c r="E943" s="5"/>
      <c r="F943" s="5"/>
      <c r="G943" s="5"/>
      <c r="H943" s="5"/>
      <c r="I943" s="5" t="s">
        <v>28</v>
      </c>
      <c r="J943" s="5"/>
      <c r="K943" s="6">
        <v>44333</v>
      </c>
      <c r="L943" s="5"/>
      <c r="M943" s="5" t="s">
        <v>474</v>
      </c>
      <c r="N943" s="5"/>
      <c r="O943" s="5" t="s">
        <v>200</v>
      </c>
      <c r="P943" s="5"/>
      <c r="Q943" s="5" t="s">
        <v>554</v>
      </c>
      <c r="R943" s="5"/>
      <c r="S943" s="5" t="s">
        <v>318</v>
      </c>
      <c r="T943" s="5"/>
      <c r="U943" s="7">
        <v>-171</v>
      </c>
      <c r="V943" s="5"/>
      <c r="W943" s="7">
        <f>ROUND(W942+U943,5)</f>
        <v>73315.16</v>
      </c>
    </row>
    <row r="944" spans="1:23" x14ac:dyDescent="0.25">
      <c r="A944" s="5"/>
      <c r="B944" s="5"/>
      <c r="C944" s="5"/>
      <c r="D944" s="5"/>
      <c r="E944" s="5"/>
      <c r="F944" s="5"/>
      <c r="G944" s="5"/>
      <c r="H944" s="5"/>
      <c r="I944" s="5" t="s">
        <v>28</v>
      </c>
      <c r="J944" s="5"/>
      <c r="K944" s="6">
        <v>44333</v>
      </c>
      <c r="L944" s="5"/>
      <c r="M944" s="5" t="s">
        <v>475</v>
      </c>
      <c r="N944" s="5"/>
      <c r="O944" s="5" t="s">
        <v>201</v>
      </c>
      <c r="P944" s="5"/>
      <c r="Q944" s="5" t="s">
        <v>295</v>
      </c>
      <c r="R944" s="5"/>
      <c r="S944" s="5" t="s">
        <v>318</v>
      </c>
      <c r="T944" s="5"/>
      <c r="U944" s="7">
        <v>-930.92</v>
      </c>
      <c r="V944" s="5"/>
      <c r="W944" s="7">
        <f>ROUND(W943+U944,5)</f>
        <v>72384.240000000005</v>
      </c>
    </row>
    <row r="945" spans="1:23" x14ac:dyDescent="0.25">
      <c r="A945" s="5"/>
      <c r="B945" s="5"/>
      <c r="C945" s="5"/>
      <c r="D945" s="5"/>
      <c r="E945" s="5"/>
      <c r="F945" s="5"/>
      <c r="G945" s="5"/>
      <c r="H945" s="5"/>
      <c r="I945" s="5" t="s">
        <v>28</v>
      </c>
      <c r="J945" s="5"/>
      <c r="K945" s="6">
        <v>44333</v>
      </c>
      <c r="L945" s="5"/>
      <c r="M945" s="5" t="s">
        <v>476</v>
      </c>
      <c r="N945" s="5"/>
      <c r="O945" s="5" t="s">
        <v>152</v>
      </c>
      <c r="P945" s="5"/>
      <c r="Q945" s="5" t="s">
        <v>555</v>
      </c>
      <c r="R945" s="5"/>
      <c r="S945" s="5" t="s">
        <v>318</v>
      </c>
      <c r="T945" s="5"/>
      <c r="U945" s="7">
        <v>-1000</v>
      </c>
      <c r="V945" s="5"/>
      <c r="W945" s="7">
        <f>ROUND(W944+U945,5)</f>
        <v>71384.240000000005</v>
      </c>
    </row>
    <row r="946" spans="1:23" x14ac:dyDescent="0.25">
      <c r="A946" s="5"/>
      <c r="B946" s="5"/>
      <c r="C946" s="5"/>
      <c r="D946" s="5"/>
      <c r="E946" s="5"/>
      <c r="F946" s="5"/>
      <c r="G946" s="5"/>
      <c r="H946" s="5"/>
      <c r="I946" s="5" t="s">
        <v>28</v>
      </c>
      <c r="J946" s="5"/>
      <c r="K946" s="6">
        <v>44333</v>
      </c>
      <c r="L946" s="5"/>
      <c r="M946" s="5" t="s">
        <v>477</v>
      </c>
      <c r="N946" s="5"/>
      <c r="O946" s="5" t="s">
        <v>202</v>
      </c>
      <c r="P946" s="5"/>
      <c r="Q946" s="5"/>
      <c r="R946" s="5"/>
      <c r="S946" s="5" t="s">
        <v>318</v>
      </c>
      <c r="T946" s="5"/>
      <c r="U946" s="7">
        <v>-300</v>
      </c>
      <c r="V946" s="5"/>
      <c r="W946" s="7">
        <f>ROUND(W945+U946,5)</f>
        <v>71084.240000000005</v>
      </c>
    </row>
    <row r="947" spans="1:23" x14ac:dyDescent="0.25">
      <c r="A947" s="5"/>
      <c r="B947" s="5"/>
      <c r="C947" s="5"/>
      <c r="D947" s="5"/>
      <c r="E947" s="5"/>
      <c r="F947" s="5"/>
      <c r="G947" s="5"/>
      <c r="H947" s="5"/>
      <c r="I947" s="5" t="s">
        <v>28</v>
      </c>
      <c r="J947" s="5"/>
      <c r="K947" s="6">
        <v>44333</v>
      </c>
      <c r="L947" s="5"/>
      <c r="M947" s="5" t="s">
        <v>478</v>
      </c>
      <c r="N947" s="5"/>
      <c r="O947" s="5" t="s">
        <v>203</v>
      </c>
      <c r="P947" s="5"/>
      <c r="Q947" s="5" t="s">
        <v>506</v>
      </c>
      <c r="R947" s="5"/>
      <c r="S947" s="5" t="s">
        <v>318</v>
      </c>
      <c r="T947" s="5"/>
      <c r="U947" s="7">
        <v>-1319.34</v>
      </c>
      <c r="V947" s="5"/>
      <c r="W947" s="7">
        <f>ROUND(W946+U947,5)</f>
        <v>69764.899999999994</v>
      </c>
    </row>
    <row r="948" spans="1:23" x14ac:dyDescent="0.25">
      <c r="A948" s="5"/>
      <c r="B948" s="5"/>
      <c r="C948" s="5"/>
      <c r="D948" s="5"/>
      <c r="E948" s="5"/>
      <c r="F948" s="5"/>
      <c r="G948" s="5"/>
      <c r="H948" s="5"/>
      <c r="I948" s="5" t="s">
        <v>28</v>
      </c>
      <c r="J948" s="5"/>
      <c r="K948" s="6">
        <v>44333</v>
      </c>
      <c r="L948" s="5"/>
      <c r="M948" s="5" t="s">
        <v>479</v>
      </c>
      <c r="N948" s="5"/>
      <c r="O948" s="5" t="s">
        <v>492</v>
      </c>
      <c r="P948" s="5"/>
      <c r="Q948" s="5" t="s">
        <v>556</v>
      </c>
      <c r="R948" s="5"/>
      <c r="S948" s="5" t="s">
        <v>318</v>
      </c>
      <c r="T948" s="5"/>
      <c r="U948" s="7">
        <v>-2400</v>
      </c>
      <c r="V948" s="5"/>
      <c r="W948" s="7">
        <f>ROUND(W947+U948,5)</f>
        <v>67364.899999999994</v>
      </c>
    </row>
    <row r="949" spans="1:23" x14ac:dyDescent="0.25">
      <c r="A949" s="5"/>
      <c r="B949" s="5"/>
      <c r="C949" s="5"/>
      <c r="D949" s="5"/>
      <c r="E949" s="5"/>
      <c r="F949" s="5"/>
      <c r="G949" s="5"/>
      <c r="H949" s="5"/>
      <c r="I949" s="5" t="s">
        <v>27</v>
      </c>
      <c r="J949" s="5"/>
      <c r="K949" s="6">
        <v>44333</v>
      </c>
      <c r="L949" s="5"/>
      <c r="M949" s="5"/>
      <c r="N949" s="5"/>
      <c r="O949" s="5"/>
      <c r="P949" s="5"/>
      <c r="Q949" s="5" t="s">
        <v>27</v>
      </c>
      <c r="R949" s="5"/>
      <c r="S949" s="5" t="s">
        <v>319</v>
      </c>
      <c r="T949" s="5"/>
      <c r="U949" s="7">
        <v>30.54</v>
      </c>
      <c r="V949" s="5"/>
      <c r="W949" s="7">
        <f>ROUND(W948+U949,5)</f>
        <v>67395.44</v>
      </c>
    </row>
    <row r="950" spans="1:23" x14ac:dyDescent="0.25">
      <c r="A950" s="5"/>
      <c r="B950" s="5"/>
      <c r="C950" s="5"/>
      <c r="D950" s="5"/>
      <c r="E950" s="5"/>
      <c r="F950" s="5"/>
      <c r="G950" s="5"/>
      <c r="H950" s="5"/>
      <c r="I950" s="5" t="s">
        <v>27</v>
      </c>
      <c r="J950" s="5"/>
      <c r="K950" s="6">
        <v>44334</v>
      </c>
      <c r="L950" s="5"/>
      <c r="M950" s="5"/>
      <c r="N950" s="5"/>
      <c r="O950" s="5"/>
      <c r="P950" s="5"/>
      <c r="Q950" s="5" t="s">
        <v>27</v>
      </c>
      <c r="R950" s="5"/>
      <c r="S950" s="5" t="s">
        <v>319</v>
      </c>
      <c r="T950" s="5"/>
      <c r="U950" s="7">
        <v>630.04</v>
      </c>
      <c r="V950" s="5"/>
      <c r="W950" s="7">
        <f>ROUND(W949+U950,5)</f>
        <v>68025.48</v>
      </c>
    </row>
    <row r="951" spans="1:23" x14ac:dyDescent="0.25">
      <c r="A951" s="5"/>
      <c r="B951" s="5"/>
      <c r="C951" s="5"/>
      <c r="D951" s="5"/>
      <c r="E951" s="5"/>
      <c r="F951" s="5"/>
      <c r="G951" s="5"/>
      <c r="H951" s="5"/>
      <c r="I951" s="5" t="s">
        <v>27</v>
      </c>
      <c r="J951" s="5"/>
      <c r="K951" s="6">
        <v>44334</v>
      </c>
      <c r="L951" s="5"/>
      <c r="M951" s="5"/>
      <c r="N951" s="5"/>
      <c r="O951" s="5"/>
      <c r="P951" s="5"/>
      <c r="Q951" s="5" t="s">
        <v>27</v>
      </c>
      <c r="R951" s="5"/>
      <c r="S951" s="5" t="s">
        <v>319</v>
      </c>
      <c r="T951" s="5"/>
      <c r="U951" s="7">
        <v>264.07</v>
      </c>
      <c r="V951" s="5"/>
      <c r="W951" s="7">
        <f>ROUND(W950+U951,5)</f>
        <v>68289.55</v>
      </c>
    </row>
    <row r="952" spans="1:23" x14ac:dyDescent="0.25">
      <c r="A952" s="5"/>
      <c r="B952" s="5"/>
      <c r="C952" s="5"/>
      <c r="D952" s="5"/>
      <c r="E952" s="5"/>
      <c r="F952" s="5"/>
      <c r="G952" s="5"/>
      <c r="H952" s="5"/>
      <c r="I952" s="5" t="s">
        <v>27</v>
      </c>
      <c r="J952" s="5"/>
      <c r="K952" s="6">
        <v>44334</v>
      </c>
      <c r="L952" s="5"/>
      <c r="M952" s="5"/>
      <c r="N952" s="5"/>
      <c r="O952" s="5"/>
      <c r="P952" s="5"/>
      <c r="Q952" s="5" t="s">
        <v>27</v>
      </c>
      <c r="R952" s="5"/>
      <c r="S952" s="5" t="s">
        <v>319</v>
      </c>
      <c r="T952" s="5"/>
      <c r="U952" s="7">
        <v>125.14</v>
      </c>
      <c r="V952" s="5"/>
      <c r="W952" s="7">
        <f>ROUND(W951+U952,5)</f>
        <v>68414.69</v>
      </c>
    </row>
    <row r="953" spans="1:23" x14ac:dyDescent="0.25">
      <c r="A953" s="5"/>
      <c r="B953" s="5"/>
      <c r="C953" s="5"/>
      <c r="D953" s="5"/>
      <c r="E953" s="5"/>
      <c r="F953" s="5"/>
      <c r="G953" s="5"/>
      <c r="H953" s="5"/>
      <c r="I953" s="5" t="s">
        <v>27</v>
      </c>
      <c r="J953" s="5"/>
      <c r="K953" s="6">
        <v>44334</v>
      </c>
      <c r="L953" s="5"/>
      <c r="M953" s="5"/>
      <c r="N953" s="5"/>
      <c r="O953" s="5"/>
      <c r="P953" s="5"/>
      <c r="Q953" s="5" t="s">
        <v>27</v>
      </c>
      <c r="R953" s="5"/>
      <c r="S953" s="5" t="s">
        <v>319</v>
      </c>
      <c r="T953" s="5"/>
      <c r="U953" s="7">
        <v>27.57</v>
      </c>
      <c r="V953" s="5"/>
      <c r="W953" s="7">
        <f>ROUND(W952+U953,5)</f>
        <v>68442.259999999995</v>
      </c>
    </row>
    <row r="954" spans="1:23" x14ac:dyDescent="0.25">
      <c r="A954" s="5"/>
      <c r="B954" s="5"/>
      <c r="C954" s="5"/>
      <c r="D954" s="5"/>
      <c r="E954" s="5"/>
      <c r="F954" s="5"/>
      <c r="G954" s="5"/>
      <c r="H954" s="5"/>
      <c r="I954" s="5" t="s">
        <v>28</v>
      </c>
      <c r="J954" s="5"/>
      <c r="K954" s="6">
        <v>44335</v>
      </c>
      <c r="L954" s="5"/>
      <c r="M954" s="5" t="s">
        <v>480</v>
      </c>
      <c r="N954" s="5"/>
      <c r="O954" s="5" t="s">
        <v>491</v>
      </c>
      <c r="P954" s="5"/>
      <c r="Q954" s="5" t="s">
        <v>512</v>
      </c>
      <c r="R954" s="5"/>
      <c r="S954" s="5" t="s">
        <v>318</v>
      </c>
      <c r="T954" s="5"/>
      <c r="U954" s="7">
        <v>-300</v>
      </c>
      <c r="V954" s="5"/>
      <c r="W954" s="7">
        <f>ROUND(W953+U954,5)</f>
        <v>68142.259999999995</v>
      </c>
    </row>
    <row r="955" spans="1:23" x14ac:dyDescent="0.25">
      <c r="A955" s="5"/>
      <c r="B955" s="5"/>
      <c r="C955" s="5"/>
      <c r="D955" s="5"/>
      <c r="E955" s="5"/>
      <c r="F955" s="5"/>
      <c r="G955" s="5"/>
      <c r="H955" s="5"/>
      <c r="I955" s="5" t="s">
        <v>27</v>
      </c>
      <c r="J955" s="5"/>
      <c r="K955" s="6">
        <v>44335</v>
      </c>
      <c r="L955" s="5"/>
      <c r="M955" s="5"/>
      <c r="N955" s="5"/>
      <c r="O955" s="5"/>
      <c r="P955" s="5"/>
      <c r="Q955" s="5" t="s">
        <v>27</v>
      </c>
      <c r="R955" s="5"/>
      <c r="S955" s="5" t="s">
        <v>319</v>
      </c>
      <c r="T955" s="5"/>
      <c r="U955" s="7">
        <v>250</v>
      </c>
      <c r="V955" s="5"/>
      <c r="W955" s="7">
        <f>ROUND(W954+U955,5)</f>
        <v>68392.259999999995</v>
      </c>
    </row>
    <row r="956" spans="1:23" x14ac:dyDescent="0.25">
      <c r="A956" s="5"/>
      <c r="B956" s="5"/>
      <c r="C956" s="5"/>
      <c r="D956" s="5"/>
      <c r="E956" s="5"/>
      <c r="F956" s="5"/>
      <c r="G956" s="5"/>
      <c r="H956" s="5"/>
      <c r="I956" s="5" t="s">
        <v>27</v>
      </c>
      <c r="J956" s="5"/>
      <c r="K956" s="6">
        <v>44335</v>
      </c>
      <c r="L956" s="5"/>
      <c r="M956" s="5"/>
      <c r="N956" s="5"/>
      <c r="O956" s="5"/>
      <c r="P956" s="5"/>
      <c r="Q956" s="5" t="s">
        <v>27</v>
      </c>
      <c r="R956" s="5"/>
      <c r="S956" s="5" t="s">
        <v>319</v>
      </c>
      <c r="T956" s="5"/>
      <c r="U956" s="7">
        <v>197.04</v>
      </c>
      <c r="V956" s="5"/>
      <c r="W956" s="7">
        <f>ROUND(W955+U956,5)</f>
        <v>68589.3</v>
      </c>
    </row>
    <row r="957" spans="1:23" x14ac:dyDescent="0.25">
      <c r="A957" s="5"/>
      <c r="B957" s="5"/>
      <c r="C957" s="5"/>
      <c r="D957" s="5"/>
      <c r="E957" s="5"/>
      <c r="F957" s="5"/>
      <c r="G957" s="5"/>
      <c r="H957" s="5"/>
      <c r="I957" s="5" t="s">
        <v>28</v>
      </c>
      <c r="J957" s="5"/>
      <c r="K957" s="6">
        <v>44336</v>
      </c>
      <c r="L957" s="5"/>
      <c r="M957" s="5" t="s">
        <v>34</v>
      </c>
      <c r="N957" s="5"/>
      <c r="O957" s="5" t="s">
        <v>180</v>
      </c>
      <c r="P957" s="5"/>
      <c r="Q957" s="5" t="s">
        <v>557</v>
      </c>
      <c r="R957" s="5"/>
      <c r="S957" s="5" t="s">
        <v>318</v>
      </c>
      <c r="T957" s="5"/>
      <c r="U957" s="7">
        <v>-942.36</v>
      </c>
      <c r="V957" s="5"/>
      <c r="W957" s="7">
        <f>ROUND(W956+U957,5)</f>
        <v>67646.94</v>
      </c>
    </row>
    <row r="958" spans="1:23" x14ac:dyDescent="0.25">
      <c r="A958" s="5"/>
      <c r="B958" s="5"/>
      <c r="C958" s="5"/>
      <c r="D958" s="5"/>
      <c r="E958" s="5"/>
      <c r="F958" s="5"/>
      <c r="G958" s="5"/>
      <c r="H958" s="5"/>
      <c r="I958" s="5" t="s">
        <v>28</v>
      </c>
      <c r="J958" s="5"/>
      <c r="K958" s="6">
        <v>44336</v>
      </c>
      <c r="L958" s="5"/>
      <c r="M958" s="5" t="s">
        <v>34</v>
      </c>
      <c r="N958" s="5"/>
      <c r="O958" s="5" t="s">
        <v>181</v>
      </c>
      <c r="P958" s="5"/>
      <c r="Q958" s="5" t="s">
        <v>558</v>
      </c>
      <c r="R958" s="5"/>
      <c r="S958" s="5" t="s">
        <v>318</v>
      </c>
      <c r="T958" s="5"/>
      <c r="U958" s="7">
        <v>-2376.2600000000002</v>
      </c>
      <c r="V958" s="5"/>
      <c r="W958" s="7">
        <f>ROUND(W957+U958,5)</f>
        <v>65270.68</v>
      </c>
    </row>
    <row r="959" spans="1:23" x14ac:dyDescent="0.25">
      <c r="A959" s="5"/>
      <c r="B959" s="5"/>
      <c r="C959" s="5"/>
      <c r="D959" s="5"/>
      <c r="E959" s="5"/>
      <c r="F959" s="5"/>
      <c r="G959" s="5"/>
      <c r="H959" s="5"/>
      <c r="I959" s="5" t="s">
        <v>27</v>
      </c>
      <c r="J959" s="5"/>
      <c r="K959" s="6">
        <v>44336</v>
      </c>
      <c r="L959" s="5"/>
      <c r="M959" s="5"/>
      <c r="N959" s="5"/>
      <c r="O959" s="5"/>
      <c r="P959" s="5"/>
      <c r="Q959" s="5" t="s">
        <v>27</v>
      </c>
      <c r="R959" s="5"/>
      <c r="S959" s="5" t="s">
        <v>319</v>
      </c>
      <c r="T959" s="5"/>
      <c r="U959" s="7">
        <v>1068.33</v>
      </c>
      <c r="V959" s="5"/>
      <c r="W959" s="7">
        <f>ROUND(W958+U959,5)</f>
        <v>66339.009999999995</v>
      </c>
    </row>
    <row r="960" spans="1:23" x14ac:dyDescent="0.25">
      <c r="A960" s="5"/>
      <c r="B960" s="5"/>
      <c r="C960" s="5"/>
      <c r="D960" s="5"/>
      <c r="E960" s="5"/>
      <c r="F960" s="5"/>
      <c r="G960" s="5"/>
      <c r="H960" s="5"/>
      <c r="I960" s="5" t="s">
        <v>27</v>
      </c>
      <c r="J960" s="5"/>
      <c r="K960" s="6">
        <v>44336</v>
      </c>
      <c r="L960" s="5"/>
      <c r="M960" s="5"/>
      <c r="N960" s="5"/>
      <c r="O960" s="5"/>
      <c r="P960" s="5"/>
      <c r="Q960" s="5" t="s">
        <v>27</v>
      </c>
      <c r="R960" s="5"/>
      <c r="S960" s="5" t="s">
        <v>319</v>
      </c>
      <c r="T960" s="5"/>
      <c r="U960" s="7">
        <v>485.79</v>
      </c>
      <c r="V960" s="5"/>
      <c r="W960" s="7">
        <f>ROUND(W959+U960,5)</f>
        <v>66824.800000000003</v>
      </c>
    </row>
    <row r="961" spans="1:23" x14ac:dyDescent="0.25">
      <c r="A961" s="5"/>
      <c r="B961" s="5"/>
      <c r="C961" s="5"/>
      <c r="D961" s="5"/>
      <c r="E961" s="5"/>
      <c r="F961" s="5"/>
      <c r="G961" s="5"/>
      <c r="H961" s="5"/>
      <c r="I961" s="5" t="s">
        <v>27</v>
      </c>
      <c r="J961" s="5"/>
      <c r="K961" s="6">
        <v>44336</v>
      </c>
      <c r="L961" s="5"/>
      <c r="M961" s="5"/>
      <c r="N961" s="5"/>
      <c r="O961" s="5"/>
      <c r="P961" s="5"/>
      <c r="Q961" s="5" t="s">
        <v>27</v>
      </c>
      <c r="R961" s="5"/>
      <c r="S961" s="5" t="s">
        <v>319</v>
      </c>
      <c r="T961" s="5"/>
      <c r="U961" s="7">
        <v>206.95</v>
      </c>
      <c r="V961" s="5"/>
      <c r="W961" s="7">
        <f>ROUND(W960+U961,5)</f>
        <v>67031.75</v>
      </c>
    </row>
    <row r="962" spans="1:23" x14ac:dyDescent="0.25">
      <c r="A962" s="5"/>
      <c r="B962" s="5"/>
      <c r="C962" s="5"/>
      <c r="D962" s="5"/>
      <c r="E962" s="5"/>
      <c r="F962" s="5"/>
      <c r="G962" s="5"/>
      <c r="H962" s="5"/>
      <c r="I962" s="5" t="s">
        <v>27</v>
      </c>
      <c r="J962" s="5"/>
      <c r="K962" s="6">
        <v>44336</v>
      </c>
      <c r="L962" s="5"/>
      <c r="M962" s="5"/>
      <c r="N962" s="5"/>
      <c r="O962" s="5"/>
      <c r="P962" s="5"/>
      <c r="Q962" s="5" t="s">
        <v>27</v>
      </c>
      <c r="R962" s="5"/>
      <c r="S962" s="5" t="s">
        <v>319</v>
      </c>
      <c r="T962" s="5"/>
      <c r="U962" s="7">
        <v>193.37</v>
      </c>
      <c r="V962" s="5"/>
      <c r="W962" s="7">
        <f>ROUND(W961+U962,5)</f>
        <v>67225.119999999995</v>
      </c>
    </row>
    <row r="963" spans="1:23" x14ac:dyDescent="0.25">
      <c r="A963" s="5"/>
      <c r="B963" s="5"/>
      <c r="C963" s="5"/>
      <c r="D963" s="5"/>
      <c r="E963" s="5"/>
      <c r="F963" s="5"/>
      <c r="G963" s="5"/>
      <c r="H963" s="5"/>
      <c r="I963" s="5" t="s">
        <v>27</v>
      </c>
      <c r="J963" s="5"/>
      <c r="K963" s="6">
        <v>44336</v>
      </c>
      <c r="L963" s="5"/>
      <c r="M963" s="5"/>
      <c r="N963" s="5"/>
      <c r="O963" s="5"/>
      <c r="P963" s="5"/>
      <c r="Q963" s="5" t="s">
        <v>27</v>
      </c>
      <c r="R963" s="5"/>
      <c r="S963" s="5" t="s">
        <v>319</v>
      </c>
      <c r="T963" s="5"/>
      <c r="U963" s="7">
        <v>100</v>
      </c>
      <c r="V963" s="5"/>
      <c r="W963" s="7">
        <f>ROUND(W962+U963,5)</f>
        <v>67325.119999999995</v>
      </c>
    </row>
    <row r="964" spans="1:23" x14ac:dyDescent="0.25">
      <c r="A964" s="5"/>
      <c r="B964" s="5"/>
      <c r="C964" s="5"/>
      <c r="D964" s="5"/>
      <c r="E964" s="5"/>
      <c r="F964" s="5"/>
      <c r="G964" s="5"/>
      <c r="H964" s="5"/>
      <c r="I964" s="5" t="s">
        <v>25</v>
      </c>
      <c r="J964" s="5"/>
      <c r="K964" s="6">
        <v>44336</v>
      </c>
      <c r="L964" s="5"/>
      <c r="M964" s="5"/>
      <c r="N964" s="5"/>
      <c r="O964" s="5"/>
      <c r="P964" s="5"/>
      <c r="Q964" s="5" t="s">
        <v>268</v>
      </c>
      <c r="R964" s="5"/>
      <c r="S964" s="5" t="s">
        <v>19</v>
      </c>
      <c r="T964" s="5"/>
      <c r="U964" s="7">
        <v>-520.83000000000004</v>
      </c>
      <c r="V964" s="5"/>
      <c r="W964" s="7">
        <f>ROUND(W963+U964,5)</f>
        <v>66804.289999999994</v>
      </c>
    </row>
    <row r="965" spans="1:23" x14ac:dyDescent="0.25">
      <c r="A965" s="5"/>
      <c r="B965" s="5"/>
      <c r="C965" s="5"/>
      <c r="D965" s="5"/>
      <c r="E965" s="5"/>
      <c r="F965" s="5"/>
      <c r="G965" s="5"/>
      <c r="H965" s="5"/>
      <c r="I965" s="5" t="s">
        <v>25</v>
      </c>
      <c r="J965" s="5"/>
      <c r="K965" s="6">
        <v>44336</v>
      </c>
      <c r="L965" s="5"/>
      <c r="M965" s="5"/>
      <c r="N965" s="5"/>
      <c r="O965" s="5"/>
      <c r="P965" s="5"/>
      <c r="Q965" s="5" t="s">
        <v>219</v>
      </c>
      <c r="R965" s="5"/>
      <c r="S965" s="5" t="s">
        <v>8</v>
      </c>
      <c r="T965" s="5"/>
      <c r="U965" s="7">
        <v>-2000</v>
      </c>
      <c r="V965" s="5"/>
      <c r="W965" s="7">
        <f>ROUND(W964+U965,5)</f>
        <v>64804.29</v>
      </c>
    </row>
    <row r="966" spans="1:23" x14ac:dyDescent="0.25">
      <c r="A966" s="5"/>
      <c r="B966" s="5"/>
      <c r="C966" s="5"/>
      <c r="D966" s="5"/>
      <c r="E966" s="5"/>
      <c r="F966" s="5"/>
      <c r="G966" s="5"/>
      <c r="H966" s="5"/>
      <c r="I966" s="5" t="s">
        <v>25</v>
      </c>
      <c r="J966" s="5"/>
      <c r="K966" s="6">
        <v>44336</v>
      </c>
      <c r="L966" s="5"/>
      <c r="M966" s="5"/>
      <c r="N966" s="5"/>
      <c r="O966" s="5"/>
      <c r="P966" s="5"/>
      <c r="Q966" s="5" t="s">
        <v>258</v>
      </c>
      <c r="R966" s="5"/>
      <c r="S966" s="5" t="s">
        <v>15</v>
      </c>
      <c r="T966" s="5"/>
      <c r="U966" s="7">
        <v>-125</v>
      </c>
      <c r="V966" s="5"/>
      <c r="W966" s="7">
        <f>ROUND(W965+U966,5)</f>
        <v>64679.29</v>
      </c>
    </row>
    <row r="967" spans="1:23" x14ac:dyDescent="0.25">
      <c r="A967" s="5"/>
      <c r="B967" s="5"/>
      <c r="C967" s="5"/>
      <c r="D967" s="5"/>
      <c r="E967" s="5"/>
      <c r="F967" s="5"/>
      <c r="G967" s="5"/>
      <c r="H967" s="5"/>
      <c r="I967" s="5" t="s">
        <v>25</v>
      </c>
      <c r="J967" s="5"/>
      <c r="K967" s="6">
        <v>44336</v>
      </c>
      <c r="L967" s="5"/>
      <c r="M967" s="5"/>
      <c r="N967" s="5"/>
      <c r="O967" s="5"/>
      <c r="P967" s="5"/>
      <c r="Q967" s="5" t="s">
        <v>258</v>
      </c>
      <c r="R967" s="5"/>
      <c r="S967" s="5" t="s">
        <v>17</v>
      </c>
      <c r="T967" s="5"/>
      <c r="U967" s="7">
        <v>-125</v>
      </c>
      <c r="V967" s="5"/>
      <c r="W967" s="7">
        <f>ROUND(W966+U967,5)</f>
        <v>64554.29</v>
      </c>
    </row>
    <row r="968" spans="1:23" x14ac:dyDescent="0.25">
      <c r="A968" s="5"/>
      <c r="B968" s="5"/>
      <c r="C968" s="5"/>
      <c r="D968" s="5"/>
      <c r="E968" s="5"/>
      <c r="F968" s="5"/>
      <c r="G968" s="5"/>
      <c r="H968" s="5"/>
      <c r="I968" s="5" t="s">
        <v>25</v>
      </c>
      <c r="J968" s="5"/>
      <c r="K968" s="6">
        <v>44336</v>
      </c>
      <c r="L968" s="5"/>
      <c r="M968" s="5"/>
      <c r="N968" s="5"/>
      <c r="O968" s="5"/>
      <c r="P968" s="5"/>
      <c r="Q968" s="5" t="s">
        <v>232</v>
      </c>
      <c r="R968" s="5"/>
      <c r="S968" s="5" t="s">
        <v>10</v>
      </c>
      <c r="T968" s="5"/>
      <c r="U968" s="7">
        <v>-9695.77</v>
      </c>
      <c r="V968" s="5"/>
      <c r="W968" s="7">
        <f>ROUND(W967+U968,5)</f>
        <v>54858.52</v>
      </c>
    </row>
    <row r="969" spans="1:23" x14ac:dyDescent="0.25">
      <c r="A969" s="5"/>
      <c r="B969" s="5"/>
      <c r="C969" s="5"/>
      <c r="D969" s="5"/>
      <c r="E969" s="5"/>
      <c r="F969" s="5"/>
      <c r="G969" s="5"/>
      <c r="H969" s="5"/>
      <c r="I969" s="5" t="s">
        <v>25</v>
      </c>
      <c r="J969" s="5"/>
      <c r="K969" s="6">
        <v>44336</v>
      </c>
      <c r="L969" s="5"/>
      <c r="M969" s="5"/>
      <c r="N969" s="5"/>
      <c r="O969" s="5"/>
      <c r="P969" s="5"/>
      <c r="Q969" s="5" t="s">
        <v>244</v>
      </c>
      <c r="R969" s="5"/>
      <c r="S969" s="5" t="s">
        <v>12</v>
      </c>
      <c r="T969" s="5"/>
      <c r="U969" s="7">
        <v>-4000</v>
      </c>
      <c r="V969" s="5"/>
      <c r="W969" s="7">
        <f>ROUND(W968+U969,5)</f>
        <v>50858.52</v>
      </c>
    </row>
    <row r="970" spans="1:23" x14ac:dyDescent="0.25">
      <c r="A970" s="5"/>
      <c r="B970" s="5"/>
      <c r="C970" s="5"/>
      <c r="D970" s="5"/>
      <c r="E970" s="5"/>
      <c r="F970" s="5"/>
      <c r="G970" s="5"/>
      <c r="H970" s="5"/>
      <c r="I970" s="5" t="s">
        <v>27</v>
      </c>
      <c r="J970" s="5"/>
      <c r="K970" s="6">
        <v>44337</v>
      </c>
      <c r="L970" s="5"/>
      <c r="M970" s="5"/>
      <c r="N970" s="5"/>
      <c r="O970" s="5"/>
      <c r="P970" s="5"/>
      <c r="Q970" s="5" t="s">
        <v>27</v>
      </c>
      <c r="R970" s="5"/>
      <c r="S970" s="5" t="s">
        <v>319</v>
      </c>
      <c r="T970" s="5"/>
      <c r="U970" s="7">
        <v>1404.8</v>
      </c>
      <c r="V970" s="5"/>
      <c r="W970" s="7">
        <f>ROUND(W969+U970,5)</f>
        <v>52263.32</v>
      </c>
    </row>
    <row r="971" spans="1:23" x14ac:dyDescent="0.25">
      <c r="A971" s="5"/>
      <c r="B971" s="5"/>
      <c r="C971" s="5"/>
      <c r="D971" s="5"/>
      <c r="E971" s="5"/>
      <c r="F971" s="5"/>
      <c r="G971" s="5"/>
      <c r="H971" s="5"/>
      <c r="I971" s="5" t="s">
        <v>27</v>
      </c>
      <c r="J971" s="5"/>
      <c r="K971" s="6">
        <v>44337</v>
      </c>
      <c r="L971" s="5"/>
      <c r="M971" s="5"/>
      <c r="N971" s="5"/>
      <c r="O971" s="5"/>
      <c r="P971" s="5"/>
      <c r="Q971" s="5" t="s">
        <v>27</v>
      </c>
      <c r="R971" s="5"/>
      <c r="S971" s="5" t="s">
        <v>319</v>
      </c>
      <c r="T971" s="5"/>
      <c r="U971" s="7">
        <v>120</v>
      </c>
      <c r="V971" s="5"/>
      <c r="W971" s="7">
        <f>ROUND(W970+U971,5)</f>
        <v>52383.32</v>
      </c>
    </row>
    <row r="972" spans="1:23" x14ac:dyDescent="0.25">
      <c r="A972" s="5"/>
      <c r="B972" s="5"/>
      <c r="C972" s="5"/>
      <c r="D972" s="5"/>
      <c r="E972" s="5"/>
      <c r="F972" s="5"/>
      <c r="G972" s="5"/>
      <c r="H972" s="5"/>
      <c r="I972" s="5" t="s">
        <v>27</v>
      </c>
      <c r="J972" s="5"/>
      <c r="K972" s="6">
        <v>44337</v>
      </c>
      <c r="L972" s="5"/>
      <c r="M972" s="5"/>
      <c r="N972" s="5"/>
      <c r="O972" s="5"/>
      <c r="P972" s="5"/>
      <c r="Q972" s="5" t="s">
        <v>27</v>
      </c>
      <c r="R972" s="5"/>
      <c r="S972" s="5" t="s">
        <v>319</v>
      </c>
      <c r="T972" s="5"/>
      <c r="U972" s="7">
        <v>30.54</v>
      </c>
      <c r="V972" s="5"/>
      <c r="W972" s="7">
        <f>ROUND(W971+U972,5)</f>
        <v>52413.86</v>
      </c>
    </row>
    <row r="973" spans="1:23" x14ac:dyDescent="0.25">
      <c r="A973" s="5"/>
      <c r="B973" s="5"/>
      <c r="C973" s="5"/>
      <c r="D973" s="5"/>
      <c r="E973" s="5"/>
      <c r="F973" s="5"/>
      <c r="G973" s="5"/>
      <c r="H973" s="5"/>
      <c r="I973" s="5" t="s">
        <v>27</v>
      </c>
      <c r="J973" s="5"/>
      <c r="K973" s="6">
        <v>44337</v>
      </c>
      <c r="L973" s="5"/>
      <c r="M973" s="5"/>
      <c r="N973" s="5"/>
      <c r="O973" s="5"/>
      <c r="P973" s="5"/>
      <c r="Q973" s="5" t="s">
        <v>27</v>
      </c>
      <c r="R973" s="5"/>
      <c r="S973" s="5" t="s">
        <v>319</v>
      </c>
      <c r="T973" s="5"/>
      <c r="U973" s="7">
        <v>130.54</v>
      </c>
      <c r="V973" s="5"/>
      <c r="W973" s="7">
        <f>ROUND(W972+U973,5)</f>
        <v>52544.4</v>
      </c>
    </row>
    <row r="974" spans="1:23" x14ac:dyDescent="0.25">
      <c r="A974" s="5"/>
      <c r="B974" s="5"/>
      <c r="C974" s="5"/>
      <c r="D974" s="5"/>
      <c r="E974" s="5"/>
      <c r="F974" s="5"/>
      <c r="G974" s="5"/>
      <c r="H974" s="5"/>
      <c r="I974" s="5" t="s">
        <v>27</v>
      </c>
      <c r="J974" s="5"/>
      <c r="K974" s="6">
        <v>44337</v>
      </c>
      <c r="L974" s="5"/>
      <c r="M974" s="5"/>
      <c r="N974" s="5"/>
      <c r="O974" s="5"/>
      <c r="P974" s="5"/>
      <c r="Q974" s="5" t="s">
        <v>27</v>
      </c>
      <c r="R974" s="5"/>
      <c r="S974" s="5" t="s">
        <v>319</v>
      </c>
      <c r="T974" s="5"/>
      <c r="U974" s="7">
        <v>314.3</v>
      </c>
      <c r="V974" s="5"/>
      <c r="W974" s="7">
        <f>ROUND(W973+U974,5)</f>
        <v>52858.7</v>
      </c>
    </row>
    <row r="975" spans="1:23" x14ac:dyDescent="0.25">
      <c r="A975" s="5"/>
      <c r="B975" s="5"/>
      <c r="C975" s="5"/>
      <c r="D975" s="5"/>
      <c r="E975" s="5"/>
      <c r="F975" s="5"/>
      <c r="G975" s="5"/>
      <c r="H975" s="5"/>
      <c r="I975" s="5" t="s">
        <v>27</v>
      </c>
      <c r="J975" s="5"/>
      <c r="K975" s="6">
        <v>44340</v>
      </c>
      <c r="L975" s="5"/>
      <c r="M975" s="5"/>
      <c r="N975" s="5"/>
      <c r="O975" s="5"/>
      <c r="P975" s="5"/>
      <c r="Q975" s="5" t="s">
        <v>27</v>
      </c>
      <c r="R975" s="5"/>
      <c r="S975" s="5" t="s">
        <v>319</v>
      </c>
      <c r="T975" s="5"/>
      <c r="U975" s="7">
        <v>277.39999999999998</v>
      </c>
      <c r="V975" s="5"/>
      <c r="W975" s="7">
        <f>ROUND(W974+U975,5)</f>
        <v>53136.1</v>
      </c>
    </row>
    <row r="976" spans="1:23" x14ac:dyDescent="0.25">
      <c r="A976" s="5"/>
      <c r="B976" s="5"/>
      <c r="C976" s="5"/>
      <c r="D976" s="5"/>
      <c r="E976" s="5"/>
      <c r="F976" s="5"/>
      <c r="G976" s="5"/>
      <c r="H976" s="5"/>
      <c r="I976" s="5" t="s">
        <v>27</v>
      </c>
      <c r="J976" s="5"/>
      <c r="K976" s="6">
        <v>44340</v>
      </c>
      <c r="L976" s="5"/>
      <c r="M976" s="5"/>
      <c r="N976" s="5"/>
      <c r="O976" s="5"/>
      <c r="P976" s="5"/>
      <c r="Q976" s="5" t="s">
        <v>27</v>
      </c>
      <c r="R976" s="5"/>
      <c r="S976" s="5" t="s">
        <v>319</v>
      </c>
      <c r="T976" s="5"/>
      <c r="U976" s="7">
        <v>259.62</v>
      </c>
      <c r="V976" s="5"/>
      <c r="W976" s="7">
        <f>ROUND(W975+U976,5)</f>
        <v>53395.72</v>
      </c>
    </row>
    <row r="977" spans="1:23" x14ac:dyDescent="0.25">
      <c r="A977" s="5"/>
      <c r="B977" s="5"/>
      <c r="C977" s="5"/>
      <c r="D977" s="5"/>
      <c r="E977" s="5"/>
      <c r="F977" s="5"/>
      <c r="G977" s="5"/>
      <c r="H977" s="5"/>
      <c r="I977" s="5" t="s">
        <v>27</v>
      </c>
      <c r="J977" s="5"/>
      <c r="K977" s="6">
        <v>44340</v>
      </c>
      <c r="L977" s="5"/>
      <c r="M977" s="5"/>
      <c r="N977" s="5"/>
      <c r="O977" s="5"/>
      <c r="P977" s="5"/>
      <c r="Q977" s="5" t="s">
        <v>27</v>
      </c>
      <c r="R977" s="5"/>
      <c r="S977" s="5" t="s">
        <v>319</v>
      </c>
      <c r="T977" s="5"/>
      <c r="U977" s="7">
        <v>242.85</v>
      </c>
      <c r="V977" s="5"/>
      <c r="W977" s="7">
        <f>ROUND(W976+U977,5)</f>
        <v>53638.57</v>
      </c>
    </row>
    <row r="978" spans="1:23" x14ac:dyDescent="0.25">
      <c r="A978" s="5"/>
      <c r="B978" s="5"/>
      <c r="C978" s="5"/>
      <c r="D978" s="5"/>
      <c r="E978" s="5"/>
      <c r="F978" s="5"/>
      <c r="G978" s="5"/>
      <c r="H978" s="5"/>
      <c r="I978" s="5" t="s">
        <v>28</v>
      </c>
      <c r="J978" s="5"/>
      <c r="K978" s="6">
        <v>44341</v>
      </c>
      <c r="L978" s="5"/>
      <c r="M978" s="5" t="s">
        <v>481</v>
      </c>
      <c r="N978" s="5"/>
      <c r="O978" s="5" t="s">
        <v>172</v>
      </c>
      <c r="P978" s="5"/>
      <c r="Q978" s="5" t="s">
        <v>559</v>
      </c>
      <c r="R978" s="5"/>
      <c r="S978" s="5" t="s">
        <v>318</v>
      </c>
      <c r="T978" s="5"/>
      <c r="U978" s="7">
        <v>-546.66</v>
      </c>
      <c r="V978" s="5"/>
      <c r="W978" s="7">
        <f>ROUND(W977+U978,5)</f>
        <v>53091.91</v>
      </c>
    </row>
    <row r="979" spans="1:23" x14ac:dyDescent="0.25">
      <c r="A979" s="5"/>
      <c r="B979" s="5"/>
      <c r="C979" s="5"/>
      <c r="D979" s="5"/>
      <c r="E979" s="5"/>
      <c r="F979" s="5"/>
      <c r="G979" s="5"/>
      <c r="H979" s="5"/>
      <c r="I979" s="5" t="s">
        <v>28</v>
      </c>
      <c r="J979" s="5"/>
      <c r="K979" s="6">
        <v>44341</v>
      </c>
      <c r="L979" s="5"/>
      <c r="M979" s="5" t="s">
        <v>482</v>
      </c>
      <c r="N979" s="5"/>
      <c r="O979" s="5" t="s">
        <v>162</v>
      </c>
      <c r="P979" s="5"/>
      <c r="Q979" s="5" t="s">
        <v>559</v>
      </c>
      <c r="R979" s="5"/>
      <c r="S979" s="5" t="s">
        <v>318</v>
      </c>
      <c r="T979" s="5"/>
      <c r="U979" s="7">
        <v>-1040.7</v>
      </c>
      <c r="V979" s="5"/>
      <c r="W979" s="7">
        <f>ROUND(W978+U979,5)</f>
        <v>52051.21</v>
      </c>
    </row>
    <row r="980" spans="1:23" x14ac:dyDescent="0.25">
      <c r="A980" s="5"/>
      <c r="B980" s="5"/>
      <c r="C980" s="5"/>
      <c r="D980" s="5"/>
      <c r="E980" s="5"/>
      <c r="F980" s="5"/>
      <c r="G980" s="5"/>
      <c r="H980" s="5"/>
      <c r="I980" s="5" t="s">
        <v>28</v>
      </c>
      <c r="J980" s="5"/>
      <c r="K980" s="6">
        <v>44341</v>
      </c>
      <c r="L980" s="5"/>
      <c r="M980" s="5" t="s">
        <v>483</v>
      </c>
      <c r="N980" s="5"/>
      <c r="O980" s="5" t="s">
        <v>163</v>
      </c>
      <c r="P980" s="5"/>
      <c r="Q980" s="5" t="s">
        <v>277</v>
      </c>
      <c r="R980" s="5"/>
      <c r="S980" s="5" t="s">
        <v>318</v>
      </c>
      <c r="T980" s="5"/>
      <c r="U980" s="7">
        <v>-103.99</v>
      </c>
      <c r="V980" s="5"/>
      <c r="W980" s="7">
        <f>ROUND(W979+U980,5)</f>
        <v>51947.22</v>
      </c>
    </row>
    <row r="981" spans="1:23" x14ac:dyDescent="0.25">
      <c r="A981" s="5"/>
      <c r="B981" s="5"/>
      <c r="C981" s="5"/>
      <c r="D981" s="5"/>
      <c r="E981" s="5"/>
      <c r="F981" s="5"/>
      <c r="G981" s="5"/>
      <c r="H981" s="5"/>
      <c r="I981" s="5" t="s">
        <v>28</v>
      </c>
      <c r="J981" s="5"/>
      <c r="K981" s="6">
        <v>44341</v>
      </c>
      <c r="L981" s="5"/>
      <c r="M981" s="5" t="s">
        <v>484</v>
      </c>
      <c r="N981" s="5"/>
      <c r="O981" s="5" t="s">
        <v>164</v>
      </c>
      <c r="P981" s="5"/>
      <c r="Q981" s="5" t="s">
        <v>559</v>
      </c>
      <c r="R981" s="5"/>
      <c r="S981" s="5" t="s">
        <v>318</v>
      </c>
      <c r="T981" s="5"/>
      <c r="U981" s="7">
        <v>-1612.21</v>
      </c>
      <c r="V981" s="5"/>
      <c r="W981" s="7">
        <f>ROUND(W980+U981,5)</f>
        <v>50335.01</v>
      </c>
    </row>
    <row r="982" spans="1:23" x14ac:dyDescent="0.25">
      <c r="A982" s="5"/>
      <c r="B982" s="5"/>
      <c r="C982" s="5"/>
      <c r="D982" s="5"/>
      <c r="E982" s="5"/>
      <c r="F982" s="5"/>
      <c r="G982" s="5"/>
      <c r="H982" s="5"/>
      <c r="I982" s="5" t="s">
        <v>28</v>
      </c>
      <c r="J982" s="5"/>
      <c r="K982" s="6">
        <v>44341</v>
      </c>
      <c r="L982" s="5"/>
      <c r="M982" s="5" t="s">
        <v>485</v>
      </c>
      <c r="N982" s="5"/>
      <c r="O982" s="5" t="s">
        <v>167</v>
      </c>
      <c r="P982" s="5"/>
      <c r="Q982" s="5" t="s">
        <v>559</v>
      </c>
      <c r="R982" s="5"/>
      <c r="S982" s="5" t="s">
        <v>318</v>
      </c>
      <c r="T982" s="5"/>
      <c r="U982" s="7">
        <v>-363.61</v>
      </c>
      <c r="V982" s="5"/>
      <c r="W982" s="7">
        <f>ROUND(W981+U982,5)</f>
        <v>49971.4</v>
      </c>
    </row>
    <row r="983" spans="1:23" x14ac:dyDescent="0.25">
      <c r="A983" s="5"/>
      <c r="B983" s="5"/>
      <c r="C983" s="5"/>
      <c r="D983" s="5"/>
      <c r="E983" s="5"/>
      <c r="F983" s="5"/>
      <c r="G983" s="5"/>
      <c r="H983" s="5"/>
      <c r="I983" s="5" t="s">
        <v>28</v>
      </c>
      <c r="J983" s="5"/>
      <c r="K983" s="6">
        <v>44341</v>
      </c>
      <c r="L983" s="5"/>
      <c r="M983" s="5" t="s">
        <v>486</v>
      </c>
      <c r="N983" s="5"/>
      <c r="O983" s="5" t="s">
        <v>169</v>
      </c>
      <c r="P983" s="5"/>
      <c r="Q983" s="5" t="s">
        <v>559</v>
      </c>
      <c r="R983" s="5"/>
      <c r="S983" s="5" t="s">
        <v>318</v>
      </c>
      <c r="T983" s="5"/>
      <c r="U983" s="7">
        <v>-418.88</v>
      </c>
      <c r="V983" s="5"/>
      <c r="W983" s="7">
        <f>ROUND(W982+U983,5)</f>
        <v>49552.52</v>
      </c>
    </row>
    <row r="984" spans="1:23" x14ac:dyDescent="0.25">
      <c r="A984" s="5"/>
      <c r="B984" s="5"/>
      <c r="C984" s="5"/>
      <c r="D984" s="5"/>
      <c r="E984" s="5"/>
      <c r="F984" s="5"/>
      <c r="G984" s="5"/>
      <c r="H984" s="5"/>
      <c r="I984" s="5" t="s">
        <v>28</v>
      </c>
      <c r="J984" s="5"/>
      <c r="K984" s="6">
        <v>44341</v>
      </c>
      <c r="L984" s="5"/>
      <c r="M984" s="5" t="s">
        <v>487</v>
      </c>
      <c r="N984" s="5"/>
      <c r="O984" s="5" t="s">
        <v>170</v>
      </c>
      <c r="P984" s="5"/>
      <c r="Q984" s="5" t="s">
        <v>559</v>
      </c>
      <c r="R984" s="5"/>
      <c r="S984" s="5" t="s">
        <v>318</v>
      </c>
      <c r="T984" s="5"/>
      <c r="U984" s="7">
        <v>-1039.1500000000001</v>
      </c>
      <c r="V984" s="5"/>
      <c r="W984" s="7">
        <f>ROUND(W983+U984,5)</f>
        <v>48513.37</v>
      </c>
    </row>
    <row r="985" spans="1:23" x14ac:dyDescent="0.25">
      <c r="A985" s="5"/>
      <c r="B985" s="5"/>
      <c r="C985" s="5"/>
      <c r="D985" s="5"/>
      <c r="E985" s="5"/>
      <c r="F985" s="5"/>
      <c r="G985" s="5"/>
      <c r="H985" s="5"/>
      <c r="I985" s="5" t="s">
        <v>28</v>
      </c>
      <c r="J985" s="5"/>
      <c r="K985" s="6">
        <v>44341</v>
      </c>
      <c r="L985" s="5"/>
      <c r="M985" s="5" t="s">
        <v>488</v>
      </c>
      <c r="N985" s="5"/>
      <c r="O985" s="5" t="s">
        <v>163</v>
      </c>
      <c r="P985" s="5"/>
      <c r="Q985" s="5" t="s">
        <v>277</v>
      </c>
      <c r="R985" s="5"/>
      <c r="S985" s="5" t="s">
        <v>318</v>
      </c>
      <c r="T985" s="5"/>
      <c r="U985" s="7">
        <v>-207.69</v>
      </c>
      <c r="V985" s="5"/>
      <c r="W985" s="7">
        <f>ROUND(W984+U985,5)</f>
        <v>48305.68</v>
      </c>
    </row>
    <row r="986" spans="1:23" x14ac:dyDescent="0.25">
      <c r="A986" s="5"/>
      <c r="B986" s="5"/>
      <c r="C986" s="5"/>
      <c r="D986" s="5"/>
      <c r="E986" s="5"/>
      <c r="F986" s="5"/>
      <c r="G986" s="5"/>
      <c r="H986" s="5"/>
      <c r="I986" s="5" t="s">
        <v>27</v>
      </c>
      <c r="J986" s="5"/>
      <c r="K986" s="6">
        <v>44342</v>
      </c>
      <c r="L986" s="5"/>
      <c r="M986" s="5"/>
      <c r="N986" s="5"/>
      <c r="O986" s="5"/>
      <c r="P986" s="5"/>
      <c r="Q986" s="5" t="s">
        <v>27</v>
      </c>
      <c r="R986" s="5"/>
      <c r="S986" s="5" t="s">
        <v>319</v>
      </c>
      <c r="T986" s="5"/>
      <c r="U986" s="7">
        <v>409.75</v>
      </c>
      <c r="V986" s="5"/>
      <c r="W986" s="7">
        <f>ROUND(W985+U986,5)</f>
        <v>48715.43</v>
      </c>
    </row>
    <row r="987" spans="1:23" x14ac:dyDescent="0.25">
      <c r="A987" s="5"/>
      <c r="B987" s="5"/>
      <c r="C987" s="5"/>
      <c r="D987" s="5"/>
      <c r="E987" s="5"/>
      <c r="F987" s="5"/>
      <c r="G987" s="5"/>
      <c r="H987" s="5"/>
      <c r="I987" s="5" t="s">
        <v>27</v>
      </c>
      <c r="J987" s="5"/>
      <c r="K987" s="6">
        <v>44343</v>
      </c>
      <c r="L987" s="5"/>
      <c r="M987" s="5"/>
      <c r="N987" s="5"/>
      <c r="O987" s="5"/>
      <c r="P987" s="5"/>
      <c r="Q987" s="5" t="s">
        <v>27</v>
      </c>
      <c r="R987" s="5"/>
      <c r="S987" s="5" t="s">
        <v>319</v>
      </c>
      <c r="T987" s="5"/>
      <c r="U987" s="7">
        <v>1006.07</v>
      </c>
      <c r="V987" s="5"/>
      <c r="W987" s="7">
        <f>ROUND(W986+U987,5)</f>
        <v>49721.5</v>
      </c>
    </row>
    <row r="988" spans="1:23" x14ac:dyDescent="0.25">
      <c r="A988" s="5"/>
      <c r="B988" s="5"/>
      <c r="C988" s="5"/>
      <c r="D988" s="5"/>
      <c r="E988" s="5"/>
      <c r="F988" s="5"/>
      <c r="G988" s="5"/>
      <c r="H988" s="5"/>
      <c r="I988" s="5" t="s">
        <v>27</v>
      </c>
      <c r="J988" s="5"/>
      <c r="K988" s="6">
        <v>44343</v>
      </c>
      <c r="L988" s="5"/>
      <c r="M988" s="5"/>
      <c r="N988" s="5"/>
      <c r="O988" s="5"/>
      <c r="P988" s="5"/>
      <c r="Q988" s="5" t="s">
        <v>27</v>
      </c>
      <c r="R988" s="5"/>
      <c r="S988" s="5" t="s">
        <v>319</v>
      </c>
      <c r="T988" s="5"/>
      <c r="U988" s="7">
        <v>407.49</v>
      </c>
      <c r="V988" s="5"/>
      <c r="W988" s="7">
        <f>ROUND(W987+U988,5)</f>
        <v>50128.99</v>
      </c>
    </row>
    <row r="989" spans="1:23" x14ac:dyDescent="0.25">
      <c r="A989" s="5"/>
      <c r="B989" s="5"/>
      <c r="C989" s="5"/>
      <c r="D989" s="5"/>
      <c r="E989" s="5"/>
      <c r="F989" s="5"/>
      <c r="G989" s="5"/>
      <c r="H989" s="5"/>
      <c r="I989" s="5" t="s">
        <v>27</v>
      </c>
      <c r="J989" s="5"/>
      <c r="K989" s="6">
        <v>44343</v>
      </c>
      <c r="L989" s="5"/>
      <c r="M989" s="5"/>
      <c r="N989" s="5"/>
      <c r="O989" s="5"/>
      <c r="P989" s="5"/>
      <c r="Q989" s="5" t="s">
        <v>27</v>
      </c>
      <c r="R989" s="5"/>
      <c r="S989" s="5" t="s">
        <v>319</v>
      </c>
      <c r="T989" s="5"/>
      <c r="U989" s="7">
        <v>157.16999999999999</v>
      </c>
      <c r="V989" s="5"/>
      <c r="W989" s="7">
        <f>ROUND(W988+U989,5)</f>
        <v>50286.16</v>
      </c>
    </row>
    <row r="990" spans="1:23" x14ac:dyDescent="0.25">
      <c r="A990" s="5"/>
      <c r="B990" s="5"/>
      <c r="C990" s="5"/>
      <c r="D990" s="5"/>
      <c r="E990" s="5"/>
      <c r="F990" s="5"/>
      <c r="G990" s="5"/>
      <c r="H990" s="5"/>
      <c r="I990" s="5" t="s">
        <v>27</v>
      </c>
      <c r="J990" s="5"/>
      <c r="K990" s="6">
        <v>44344</v>
      </c>
      <c r="L990" s="5"/>
      <c r="M990" s="5"/>
      <c r="N990" s="5"/>
      <c r="O990" s="5"/>
      <c r="P990" s="5"/>
      <c r="Q990" s="5" t="s">
        <v>27</v>
      </c>
      <c r="R990" s="5"/>
      <c r="S990" s="5" t="s">
        <v>321</v>
      </c>
      <c r="T990" s="5"/>
      <c r="U990" s="7">
        <v>2156.81</v>
      </c>
      <c r="V990" s="5"/>
      <c r="W990" s="7">
        <f>ROUND(W989+U990,5)</f>
        <v>52442.97</v>
      </c>
    </row>
    <row r="991" spans="1:23" x14ac:dyDescent="0.25">
      <c r="A991" s="5"/>
      <c r="B991" s="5"/>
      <c r="C991" s="5"/>
      <c r="D991" s="5"/>
      <c r="E991" s="5"/>
      <c r="F991" s="5"/>
      <c r="G991" s="5"/>
      <c r="H991" s="5"/>
      <c r="I991" s="5" t="s">
        <v>27</v>
      </c>
      <c r="J991" s="5"/>
      <c r="K991" s="6">
        <v>44344</v>
      </c>
      <c r="L991" s="5"/>
      <c r="M991" s="5"/>
      <c r="N991" s="5"/>
      <c r="O991" s="5"/>
      <c r="P991" s="5"/>
      <c r="Q991" s="5" t="s">
        <v>27</v>
      </c>
      <c r="R991" s="5"/>
      <c r="S991" s="5" t="s">
        <v>320</v>
      </c>
      <c r="T991" s="5"/>
      <c r="U991" s="7">
        <v>2100</v>
      </c>
      <c r="V991" s="5"/>
      <c r="W991" s="7">
        <f>ROUND(W990+U991,5)</f>
        <v>54542.97</v>
      </c>
    </row>
    <row r="992" spans="1:23" x14ac:dyDescent="0.25">
      <c r="A992" s="5"/>
      <c r="B992" s="5"/>
      <c r="C992" s="5"/>
      <c r="D992" s="5"/>
      <c r="E992" s="5"/>
      <c r="F992" s="5"/>
      <c r="G992" s="5"/>
      <c r="H992" s="5"/>
      <c r="I992" s="5" t="s">
        <v>27</v>
      </c>
      <c r="J992" s="5"/>
      <c r="K992" s="6">
        <v>44344</v>
      </c>
      <c r="L992" s="5"/>
      <c r="M992" s="5"/>
      <c r="N992" s="5"/>
      <c r="O992" s="5"/>
      <c r="P992" s="5"/>
      <c r="Q992" s="5" t="s">
        <v>27</v>
      </c>
      <c r="R992" s="5"/>
      <c r="S992" s="5" t="s">
        <v>319</v>
      </c>
      <c r="T992" s="5"/>
      <c r="U992" s="7">
        <v>505.71</v>
      </c>
      <c r="V992" s="5"/>
      <c r="W992" s="7">
        <f>ROUND(W991+U992,5)</f>
        <v>55048.68</v>
      </c>
    </row>
    <row r="993" spans="1:23" x14ac:dyDescent="0.25">
      <c r="A993" s="5"/>
      <c r="B993" s="5"/>
      <c r="C993" s="5"/>
      <c r="D993" s="5"/>
      <c r="E993" s="5"/>
      <c r="F993" s="5"/>
      <c r="G993" s="5"/>
      <c r="H993" s="5"/>
      <c r="I993" s="5" t="s">
        <v>27</v>
      </c>
      <c r="J993" s="5"/>
      <c r="K993" s="6">
        <v>44344</v>
      </c>
      <c r="L993" s="5"/>
      <c r="M993" s="5"/>
      <c r="N993" s="5"/>
      <c r="O993" s="5"/>
      <c r="P993" s="5"/>
      <c r="Q993" s="5" t="s">
        <v>27</v>
      </c>
      <c r="R993" s="5"/>
      <c r="S993" s="5" t="s">
        <v>560</v>
      </c>
      <c r="T993" s="5"/>
      <c r="U993" s="7">
        <v>300</v>
      </c>
      <c r="V993" s="5"/>
      <c r="W993" s="7">
        <f>ROUND(W992+U993,5)</f>
        <v>55348.68</v>
      </c>
    </row>
    <row r="994" spans="1:23" x14ac:dyDescent="0.25">
      <c r="A994" s="5"/>
      <c r="B994" s="5"/>
      <c r="C994" s="5"/>
      <c r="D994" s="5"/>
      <c r="E994" s="5"/>
      <c r="F994" s="5"/>
      <c r="G994" s="5"/>
      <c r="H994" s="5"/>
      <c r="I994" s="5" t="s">
        <v>27</v>
      </c>
      <c r="J994" s="5"/>
      <c r="K994" s="6">
        <v>44344</v>
      </c>
      <c r="L994" s="5"/>
      <c r="M994" s="5"/>
      <c r="N994" s="5"/>
      <c r="O994" s="5"/>
      <c r="P994" s="5"/>
      <c r="Q994" s="5" t="s">
        <v>27</v>
      </c>
      <c r="R994" s="5"/>
      <c r="S994" s="5" t="s">
        <v>319</v>
      </c>
      <c r="T994" s="5"/>
      <c r="U994" s="7">
        <v>233.93</v>
      </c>
      <c r="V994" s="5"/>
      <c r="W994" s="7">
        <f>ROUND(W993+U994,5)</f>
        <v>55582.61</v>
      </c>
    </row>
    <row r="995" spans="1:23" x14ac:dyDescent="0.25">
      <c r="A995" s="5"/>
      <c r="B995" s="5"/>
      <c r="C995" s="5"/>
      <c r="D995" s="5"/>
      <c r="E995" s="5"/>
      <c r="F995" s="5"/>
      <c r="G995" s="5"/>
      <c r="H995" s="5"/>
      <c r="I995" s="5" t="s">
        <v>27</v>
      </c>
      <c r="J995" s="5"/>
      <c r="K995" s="6">
        <v>44348</v>
      </c>
      <c r="L995" s="5"/>
      <c r="M995" s="5"/>
      <c r="N995" s="5"/>
      <c r="O995" s="5"/>
      <c r="P995" s="5"/>
      <c r="Q995" s="5" t="s">
        <v>27</v>
      </c>
      <c r="R995" s="5"/>
      <c r="S995" s="5" t="s">
        <v>319</v>
      </c>
      <c r="T995" s="5"/>
      <c r="U995" s="7">
        <v>587.88</v>
      </c>
      <c r="V995" s="5"/>
      <c r="W995" s="7">
        <f>ROUND(W994+U995,5)</f>
        <v>56170.49</v>
      </c>
    </row>
    <row r="996" spans="1:23" x14ac:dyDescent="0.25">
      <c r="A996" s="5"/>
      <c r="B996" s="5"/>
      <c r="C996" s="5"/>
      <c r="D996" s="5"/>
      <c r="E996" s="5"/>
      <c r="F996" s="5"/>
      <c r="G996" s="5"/>
      <c r="H996" s="5"/>
      <c r="I996" s="5" t="s">
        <v>27</v>
      </c>
      <c r="J996" s="5"/>
      <c r="K996" s="6">
        <v>44348</v>
      </c>
      <c r="L996" s="5"/>
      <c r="M996" s="5"/>
      <c r="N996" s="5"/>
      <c r="O996" s="5"/>
      <c r="P996" s="5"/>
      <c r="Q996" s="5" t="s">
        <v>27</v>
      </c>
      <c r="R996" s="5"/>
      <c r="S996" s="5" t="s">
        <v>319</v>
      </c>
      <c r="T996" s="5"/>
      <c r="U996" s="7">
        <v>495.54</v>
      </c>
      <c r="V996" s="5"/>
      <c r="W996" s="7">
        <f>ROUND(W995+U996,5)</f>
        <v>56666.03</v>
      </c>
    </row>
    <row r="997" spans="1:23" x14ac:dyDescent="0.25">
      <c r="A997" s="5"/>
      <c r="B997" s="5"/>
      <c r="C997" s="5"/>
      <c r="D997" s="5"/>
      <c r="E997" s="5"/>
      <c r="F997" s="5"/>
      <c r="G997" s="5"/>
      <c r="H997" s="5"/>
      <c r="I997" s="5" t="s">
        <v>27</v>
      </c>
      <c r="J997" s="5"/>
      <c r="K997" s="6">
        <v>44348</v>
      </c>
      <c r="L997" s="5"/>
      <c r="M997" s="5"/>
      <c r="N997" s="5"/>
      <c r="O997" s="5"/>
      <c r="P997" s="5"/>
      <c r="Q997" s="5" t="s">
        <v>27</v>
      </c>
      <c r="R997" s="5"/>
      <c r="S997" s="5" t="s">
        <v>319</v>
      </c>
      <c r="T997" s="5"/>
      <c r="U997" s="7">
        <v>143.54</v>
      </c>
      <c r="V997" s="5"/>
      <c r="W997" s="7">
        <f>ROUND(W996+U997,5)</f>
        <v>56809.57</v>
      </c>
    </row>
    <row r="998" spans="1:23" x14ac:dyDescent="0.25">
      <c r="A998" s="5"/>
      <c r="B998" s="5"/>
      <c r="C998" s="5"/>
      <c r="D998" s="5"/>
      <c r="E998" s="5"/>
      <c r="F998" s="5"/>
      <c r="G998" s="5"/>
      <c r="H998" s="5"/>
      <c r="I998" s="5" t="s">
        <v>27</v>
      </c>
      <c r="J998" s="5"/>
      <c r="K998" s="6">
        <v>44348</v>
      </c>
      <c r="L998" s="5"/>
      <c r="M998" s="5"/>
      <c r="N998" s="5"/>
      <c r="O998" s="5"/>
      <c r="P998" s="5"/>
      <c r="Q998" s="5" t="s">
        <v>27</v>
      </c>
      <c r="R998" s="5"/>
      <c r="S998" s="5" t="s">
        <v>319</v>
      </c>
      <c r="T998" s="5"/>
      <c r="U998" s="7">
        <v>128.11000000000001</v>
      </c>
      <c r="V998" s="5"/>
      <c r="W998" s="7">
        <f>ROUND(W997+U998,5)</f>
        <v>56937.68</v>
      </c>
    </row>
    <row r="999" spans="1:23" x14ac:dyDescent="0.25">
      <c r="A999" s="5"/>
      <c r="B999" s="5"/>
      <c r="C999" s="5"/>
      <c r="D999" s="5"/>
      <c r="E999" s="5"/>
      <c r="F999" s="5"/>
      <c r="G999" s="5"/>
      <c r="H999" s="5"/>
      <c r="I999" s="5" t="s">
        <v>27</v>
      </c>
      <c r="J999" s="5"/>
      <c r="K999" s="6">
        <v>44348</v>
      </c>
      <c r="L999" s="5"/>
      <c r="M999" s="5"/>
      <c r="N999" s="5"/>
      <c r="O999" s="5"/>
      <c r="P999" s="5"/>
      <c r="Q999" s="5" t="s">
        <v>27</v>
      </c>
      <c r="R999" s="5"/>
      <c r="S999" s="5" t="s">
        <v>319</v>
      </c>
      <c r="T999" s="5"/>
      <c r="U999" s="7">
        <v>50.26</v>
      </c>
      <c r="V999" s="5"/>
      <c r="W999" s="7">
        <f>ROUND(W998+U999,5)</f>
        <v>56987.94</v>
      </c>
    </row>
    <row r="1000" spans="1:23" x14ac:dyDescent="0.25">
      <c r="A1000" s="5"/>
      <c r="B1000" s="5"/>
      <c r="C1000" s="5"/>
      <c r="D1000" s="5"/>
      <c r="E1000" s="5"/>
      <c r="F1000" s="5"/>
      <c r="G1000" s="5"/>
      <c r="H1000" s="5"/>
      <c r="I1000" s="5" t="s">
        <v>27</v>
      </c>
      <c r="J1000" s="5"/>
      <c r="K1000" s="6">
        <v>44348</v>
      </c>
      <c r="L1000" s="5"/>
      <c r="M1000" s="5"/>
      <c r="N1000" s="5"/>
      <c r="O1000" s="5"/>
      <c r="P1000" s="5"/>
      <c r="Q1000" s="5" t="s">
        <v>27</v>
      </c>
      <c r="R1000" s="5"/>
      <c r="S1000" s="5" t="s">
        <v>319</v>
      </c>
      <c r="T1000" s="5"/>
      <c r="U1000" s="7">
        <v>30.54</v>
      </c>
      <c r="V1000" s="5"/>
      <c r="W1000" s="7">
        <f>ROUND(W999+U1000,5)</f>
        <v>57018.48</v>
      </c>
    </row>
    <row r="1001" spans="1:23" x14ac:dyDescent="0.25">
      <c r="A1001" s="5"/>
      <c r="B1001" s="5"/>
      <c r="C1001" s="5"/>
      <c r="D1001" s="5"/>
      <c r="E1001" s="5"/>
      <c r="F1001" s="5"/>
      <c r="G1001" s="5"/>
      <c r="H1001" s="5"/>
      <c r="I1001" s="5" t="s">
        <v>27</v>
      </c>
      <c r="J1001" s="5"/>
      <c r="K1001" s="6">
        <v>44349</v>
      </c>
      <c r="L1001" s="5"/>
      <c r="M1001" s="5"/>
      <c r="N1001" s="5"/>
      <c r="O1001" s="5"/>
      <c r="P1001" s="5"/>
      <c r="Q1001" s="5" t="s">
        <v>27</v>
      </c>
      <c r="R1001" s="5"/>
      <c r="S1001" s="5" t="s">
        <v>319</v>
      </c>
      <c r="T1001" s="5"/>
      <c r="U1001" s="7">
        <v>2327.6999999999998</v>
      </c>
      <c r="V1001" s="5"/>
      <c r="W1001" s="7">
        <f>ROUND(W1000+U1001,5)</f>
        <v>59346.18</v>
      </c>
    </row>
    <row r="1002" spans="1:23" x14ac:dyDescent="0.25">
      <c r="A1002" s="5"/>
      <c r="B1002" s="5"/>
      <c r="C1002" s="5"/>
      <c r="D1002" s="5"/>
      <c r="E1002" s="5"/>
      <c r="F1002" s="5"/>
      <c r="G1002" s="5"/>
      <c r="H1002" s="5"/>
      <c r="I1002" s="5" t="s">
        <v>27</v>
      </c>
      <c r="J1002" s="5"/>
      <c r="K1002" s="6">
        <v>44349</v>
      </c>
      <c r="L1002" s="5"/>
      <c r="M1002" s="5"/>
      <c r="N1002" s="5"/>
      <c r="O1002" s="5"/>
      <c r="P1002" s="5"/>
      <c r="Q1002" s="5" t="s">
        <v>27</v>
      </c>
      <c r="R1002" s="5"/>
      <c r="S1002" s="5" t="s">
        <v>319</v>
      </c>
      <c r="T1002" s="5"/>
      <c r="U1002" s="7">
        <v>1928.78</v>
      </c>
      <c r="V1002" s="5"/>
      <c r="W1002" s="7">
        <f>ROUND(W1001+U1002,5)</f>
        <v>61274.96</v>
      </c>
    </row>
    <row r="1003" spans="1:23" x14ac:dyDescent="0.25">
      <c r="A1003" s="5"/>
      <c r="B1003" s="5"/>
      <c r="C1003" s="5"/>
      <c r="D1003" s="5"/>
      <c r="E1003" s="5"/>
      <c r="F1003" s="5"/>
      <c r="G1003" s="5"/>
      <c r="H1003" s="5"/>
      <c r="I1003" s="5" t="s">
        <v>27</v>
      </c>
      <c r="J1003" s="5"/>
      <c r="K1003" s="6">
        <v>44349</v>
      </c>
      <c r="L1003" s="5"/>
      <c r="M1003" s="5"/>
      <c r="N1003" s="5"/>
      <c r="O1003" s="5"/>
      <c r="P1003" s="5"/>
      <c r="Q1003" s="5" t="s">
        <v>27</v>
      </c>
      <c r="R1003" s="5"/>
      <c r="S1003" s="5" t="s">
        <v>319</v>
      </c>
      <c r="T1003" s="5"/>
      <c r="U1003" s="7">
        <v>1903.55</v>
      </c>
      <c r="V1003" s="5"/>
      <c r="W1003" s="7">
        <f>ROUND(W1002+U1003,5)</f>
        <v>63178.51</v>
      </c>
    </row>
    <row r="1004" spans="1:23" x14ac:dyDescent="0.25">
      <c r="A1004" s="5"/>
      <c r="B1004" s="5"/>
      <c r="C1004" s="5"/>
      <c r="D1004" s="5"/>
      <c r="E1004" s="5"/>
      <c r="F1004" s="5"/>
      <c r="G1004" s="5"/>
      <c r="H1004" s="5"/>
      <c r="I1004" s="5" t="s">
        <v>27</v>
      </c>
      <c r="J1004" s="5"/>
      <c r="K1004" s="6">
        <v>44349</v>
      </c>
      <c r="L1004" s="5"/>
      <c r="M1004" s="5"/>
      <c r="N1004" s="5"/>
      <c r="O1004" s="5"/>
      <c r="P1004" s="5"/>
      <c r="Q1004" s="5" t="s">
        <v>27</v>
      </c>
      <c r="R1004" s="5"/>
      <c r="S1004" s="5" t="s">
        <v>319</v>
      </c>
      <c r="T1004" s="5"/>
      <c r="U1004" s="7">
        <v>1305.74</v>
      </c>
      <c r="V1004" s="5"/>
      <c r="W1004" s="7">
        <f>ROUND(W1003+U1004,5)</f>
        <v>64484.25</v>
      </c>
    </row>
    <row r="1005" spans="1:23" x14ac:dyDescent="0.25">
      <c r="A1005" s="5"/>
      <c r="B1005" s="5"/>
      <c r="C1005" s="5"/>
      <c r="D1005" s="5"/>
      <c r="E1005" s="5"/>
      <c r="F1005" s="5"/>
      <c r="G1005" s="5"/>
      <c r="H1005" s="5"/>
      <c r="I1005" s="5" t="s">
        <v>27</v>
      </c>
      <c r="J1005" s="5"/>
      <c r="K1005" s="6">
        <v>44349</v>
      </c>
      <c r="L1005" s="5"/>
      <c r="M1005" s="5"/>
      <c r="N1005" s="5"/>
      <c r="O1005" s="5"/>
      <c r="P1005" s="5"/>
      <c r="Q1005" s="5" t="s">
        <v>27</v>
      </c>
      <c r="R1005" s="5"/>
      <c r="S1005" s="5" t="s">
        <v>319</v>
      </c>
      <c r="T1005" s="5"/>
      <c r="U1005" s="7">
        <v>1503.6</v>
      </c>
      <c r="V1005" s="5"/>
      <c r="W1005" s="7">
        <f>ROUND(W1004+U1005,5)</f>
        <v>65987.850000000006</v>
      </c>
    </row>
    <row r="1006" spans="1:23" x14ac:dyDescent="0.25">
      <c r="A1006" s="5"/>
      <c r="B1006" s="5"/>
      <c r="C1006" s="5"/>
      <c r="D1006" s="5"/>
      <c r="E1006" s="5"/>
      <c r="F1006" s="5"/>
      <c r="G1006" s="5"/>
      <c r="H1006" s="5"/>
      <c r="I1006" s="5" t="s">
        <v>27</v>
      </c>
      <c r="J1006" s="5"/>
      <c r="K1006" s="6">
        <v>44349</v>
      </c>
      <c r="L1006" s="5"/>
      <c r="M1006" s="5"/>
      <c r="N1006" s="5"/>
      <c r="O1006" s="5"/>
      <c r="P1006" s="5"/>
      <c r="Q1006" s="5" t="s">
        <v>27</v>
      </c>
      <c r="R1006" s="5"/>
      <c r="S1006" s="5" t="s">
        <v>319</v>
      </c>
      <c r="T1006" s="5"/>
      <c r="U1006" s="7">
        <v>209.22</v>
      </c>
      <c r="V1006" s="5"/>
      <c r="W1006" s="7">
        <f>ROUND(W1005+U1006,5)</f>
        <v>66197.070000000007</v>
      </c>
    </row>
    <row r="1007" spans="1:23" x14ac:dyDescent="0.25">
      <c r="A1007" s="5"/>
      <c r="B1007" s="5"/>
      <c r="C1007" s="5"/>
      <c r="D1007" s="5"/>
      <c r="E1007" s="5"/>
      <c r="F1007" s="5"/>
      <c r="G1007" s="5"/>
      <c r="H1007" s="5"/>
      <c r="I1007" s="5" t="s">
        <v>27</v>
      </c>
      <c r="J1007" s="5"/>
      <c r="K1007" s="6">
        <v>44349</v>
      </c>
      <c r="L1007" s="5"/>
      <c r="M1007" s="5"/>
      <c r="N1007" s="5"/>
      <c r="O1007" s="5"/>
      <c r="P1007" s="5"/>
      <c r="Q1007" s="5" t="s">
        <v>27</v>
      </c>
      <c r="R1007" s="5"/>
      <c r="S1007" s="5" t="s">
        <v>319</v>
      </c>
      <c r="T1007" s="5"/>
      <c r="U1007" s="7">
        <v>100</v>
      </c>
      <c r="V1007" s="5"/>
      <c r="W1007" s="7">
        <f>ROUND(W1006+U1007,5)</f>
        <v>66297.070000000007</v>
      </c>
    </row>
    <row r="1008" spans="1:23" x14ac:dyDescent="0.25">
      <c r="A1008" s="5"/>
      <c r="B1008" s="5"/>
      <c r="C1008" s="5"/>
      <c r="D1008" s="5"/>
      <c r="E1008" s="5"/>
      <c r="F1008" s="5"/>
      <c r="G1008" s="5"/>
      <c r="H1008" s="5"/>
      <c r="I1008" s="5" t="s">
        <v>27</v>
      </c>
      <c r="J1008" s="5"/>
      <c r="K1008" s="6">
        <v>44349</v>
      </c>
      <c r="L1008" s="5"/>
      <c r="M1008" s="5"/>
      <c r="N1008" s="5"/>
      <c r="O1008" s="5"/>
      <c r="P1008" s="5"/>
      <c r="Q1008" s="5" t="s">
        <v>27</v>
      </c>
      <c r="R1008" s="5"/>
      <c r="S1008" s="5" t="s">
        <v>319</v>
      </c>
      <c r="T1008" s="5"/>
      <c r="U1008" s="7">
        <v>45.81</v>
      </c>
      <c r="V1008" s="5"/>
      <c r="W1008" s="7">
        <f>ROUND(W1007+U1008,5)</f>
        <v>66342.880000000005</v>
      </c>
    </row>
    <row r="1009" spans="1:23" x14ac:dyDescent="0.25">
      <c r="A1009" s="5"/>
      <c r="B1009" s="5"/>
      <c r="C1009" s="5"/>
      <c r="D1009" s="5"/>
      <c r="E1009" s="5"/>
      <c r="F1009" s="5"/>
      <c r="G1009" s="5"/>
      <c r="H1009" s="5"/>
      <c r="I1009" s="5" t="s">
        <v>27</v>
      </c>
      <c r="J1009" s="5"/>
      <c r="K1009" s="6">
        <v>44350</v>
      </c>
      <c r="L1009" s="5"/>
      <c r="M1009" s="5"/>
      <c r="N1009" s="5"/>
      <c r="O1009" s="5"/>
      <c r="P1009" s="5"/>
      <c r="Q1009" s="5" t="s">
        <v>27</v>
      </c>
      <c r="R1009" s="5"/>
      <c r="S1009" s="5" t="s">
        <v>319</v>
      </c>
      <c r="T1009" s="5"/>
      <c r="U1009" s="7">
        <v>4251.09</v>
      </c>
      <c r="V1009" s="5"/>
      <c r="W1009" s="7">
        <f>ROUND(W1008+U1009,5)</f>
        <v>70593.97</v>
      </c>
    </row>
    <row r="1010" spans="1:23" x14ac:dyDescent="0.25">
      <c r="A1010" s="5"/>
      <c r="B1010" s="5"/>
      <c r="C1010" s="5"/>
      <c r="D1010" s="5"/>
      <c r="E1010" s="5"/>
      <c r="F1010" s="5"/>
      <c r="G1010" s="5"/>
      <c r="H1010" s="5"/>
      <c r="I1010" s="5" t="s">
        <v>27</v>
      </c>
      <c r="J1010" s="5"/>
      <c r="K1010" s="6">
        <v>44350</v>
      </c>
      <c r="L1010" s="5"/>
      <c r="M1010" s="5"/>
      <c r="N1010" s="5"/>
      <c r="O1010" s="5"/>
      <c r="P1010" s="5"/>
      <c r="Q1010" s="5" t="s">
        <v>27</v>
      </c>
      <c r="R1010" s="5"/>
      <c r="S1010" s="5" t="s">
        <v>319</v>
      </c>
      <c r="T1010" s="5"/>
      <c r="U1010" s="7">
        <v>3530.37</v>
      </c>
      <c r="V1010" s="5"/>
      <c r="W1010" s="7">
        <f>ROUND(W1009+U1010,5)</f>
        <v>74124.34</v>
      </c>
    </row>
    <row r="1011" spans="1:23" x14ac:dyDescent="0.25">
      <c r="A1011" s="5"/>
      <c r="B1011" s="5"/>
      <c r="C1011" s="5"/>
      <c r="D1011" s="5"/>
      <c r="E1011" s="5"/>
      <c r="F1011" s="5"/>
      <c r="G1011" s="5"/>
      <c r="H1011" s="5"/>
      <c r="I1011" s="5" t="s">
        <v>27</v>
      </c>
      <c r="J1011" s="5"/>
      <c r="K1011" s="6">
        <v>44350</v>
      </c>
      <c r="L1011" s="5"/>
      <c r="M1011" s="5"/>
      <c r="N1011" s="5"/>
      <c r="O1011" s="5"/>
      <c r="P1011" s="5"/>
      <c r="Q1011" s="5" t="s">
        <v>27</v>
      </c>
      <c r="R1011" s="5"/>
      <c r="S1011" s="5" t="s">
        <v>319</v>
      </c>
      <c r="T1011" s="5"/>
      <c r="U1011" s="7">
        <v>1925.98</v>
      </c>
      <c r="V1011" s="5"/>
      <c r="W1011" s="7">
        <f>ROUND(W1010+U1011,5)</f>
        <v>76050.320000000007</v>
      </c>
    </row>
    <row r="1012" spans="1:23" x14ac:dyDescent="0.25">
      <c r="A1012" s="5"/>
      <c r="B1012" s="5"/>
      <c r="C1012" s="5"/>
      <c r="D1012" s="5"/>
      <c r="E1012" s="5"/>
      <c r="F1012" s="5"/>
      <c r="G1012" s="5"/>
      <c r="H1012" s="5"/>
      <c r="I1012" s="5" t="s">
        <v>27</v>
      </c>
      <c r="J1012" s="5"/>
      <c r="K1012" s="6">
        <v>44350</v>
      </c>
      <c r="L1012" s="5"/>
      <c r="M1012" s="5"/>
      <c r="N1012" s="5"/>
      <c r="O1012" s="5"/>
      <c r="P1012" s="5"/>
      <c r="Q1012" s="5" t="s">
        <v>27</v>
      </c>
      <c r="R1012" s="5"/>
      <c r="S1012" s="5" t="s">
        <v>319</v>
      </c>
      <c r="T1012" s="5"/>
      <c r="U1012" s="7">
        <v>1786.48</v>
      </c>
      <c r="V1012" s="5"/>
      <c r="W1012" s="7">
        <f>ROUND(W1011+U1012,5)</f>
        <v>77836.800000000003</v>
      </c>
    </row>
    <row r="1013" spans="1:23" x14ac:dyDescent="0.25">
      <c r="A1013" s="5"/>
      <c r="B1013" s="5"/>
      <c r="C1013" s="5"/>
      <c r="D1013" s="5"/>
      <c r="E1013" s="5"/>
      <c r="F1013" s="5"/>
      <c r="G1013" s="5"/>
      <c r="H1013" s="5"/>
      <c r="I1013" s="5" t="s">
        <v>27</v>
      </c>
      <c r="J1013" s="5"/>
      <c r="K1013" s="6">
        <v>44350</v>
      </c>
      <c r="L1013" s="5"/>
      <c r="M1013" s="5"/>
      <c r="N1013" s="5"/>
      <c r="O1013" s="5"/>
      <c r="P1013" s="5"/>
      <c r="Q1013" s="5" t="s">
        <v>27</v>
      </c>
      <c r="R1013" s="5"/>
      <c r="S1013" s="5" t="s">
        <v>319</v>
      </c>
      <c r="T1013" s="5"/>
      <c r="U1013" s="7">
        <v>137.43</v>
      </c>
      <c r="V1013" s="5"/>
      <c r="W1013" s="7">
        <f>ROUND(W1012+U1013,5)</f>
        <v>77974.23</v>
      </c>
    </row>
    <row r="1014" spans="1:23" x14ac:dyDescent="0.25">
      <c r="A1014" s="5"/>
      <c r="B1014" s="5"/>
      <c r="C1014" s="5"/>
      <c r="D1014" s="5"/>
      <c r="E1014" s="5"/>
      <c r="F1014" s="5"/>
      <c r="G1014" s="5"/>
      <c r="H1014" s="5"/>
      <c r="I1014" s="5" t="s">
        <v>27</v>
      </c>
      <c r="J1014" s="5"/>
      <c r="K1014" s="6">
        <v>44350</v>
      </c>
      <c r="L1014" s="5"/>
      <c r="M1014" s="5"/>
      <c r="N1014" s="5"/>
      <c r="O1014" s="5"/>
      <c r="P1014" s="5"/>
      <c r="Q1014" s="5" t="s">
        <v>27</v>
      </c>
      <c r="R1014" s="5"/>
      <c r="S1014" s="5" t="s">
        <v>319</v>
      </c>
      <c r="T1014" s="5"/>
      <c r="U1014" s="7">
        <v>122.57</v>
      </c>
      <c r="V1014" s="5"/>
      <c r="W1014" s="7">
        <f>ROUND(W1013+U1014,5)</f>
        <v>78096.800000000003</v>
      </c>
    </row>
    <row r="1015" spans="1:23" x14ac:dyDescent="0.25">
      <c r="A1015" s="5"/>
      <c r="B1015" s="5"/>
      <c r="C1015" s="5"/>
      <c r="D1015" s="5"/>
      <c r="E1015" s="5"/>
      <c r="F1015" s="5"/>
      <c r="G1015" s="5"/>
      <c r="H1015" s="5"/>
      <c r="I1015" s="5" t="s">
        <v>27</v>
      </c>
      <c r="J1015" s="5"/>
      <c r="K1015" s="6">
        <v>44350</v>
      </c>
      <c r="L1015" s="5"/>
      <c r="M1015" s="5"/>
      <c r="N1015" s="5"/>
      <c r="O1015" s="5"/>
      <c r="P1015" s="5"/>
      <c r="Q1015" s="5" t="s">
        <v>216</v>
      </c>
      <c r="R1015" s="5"/>
      <c r="S1015" s="5" t="s">
        <v>317</v>
      </c>
      <c r="T1015" s="5"/>
      <c r="U1015" s="7">
        <v>3.31</v>
      </c>
      <c r="V1015" s="5"/>
      <c r="W1015" s="7">
        <f>ROUND(W1014+U1015,5)</f>
        <v>78100.11</v>
      </c>
    </row>
    <row r="1016" spans="1:23" x14ac:dyDescent="0.25">
      <c r="A1016" s="5"/>
      <c r="B1016" s="5"/>
      <c r="C1016" s="5"/>
      <c r="D1016" s="5"/>
      <c r="E1016" s="5"/>
      <c r="F1016" s="5"/>
      <c r="G1016" s="5"/>
      <c r="H1016" s="5"/>
      <c r="I1016" s="5" t="s">
        <v>27</v>
      </c>
      <c r="J1016" s="5"/>
      <c r="K1016" s="6">
        <v>44351</v>
      </c>
      <c r="L1016" s="5"/>
      <c r="M1016" s="5"/>
      <c r="N1016" s="5"/>
      <c r="O1016" s="5"/>
      <c r="P1016" s="5"/>
      <c r="Q1016" s="5" t="s">
        <v>27</v>
      </c>
      <c r="R1016" s="5"/>
      <c r="S1016" s="5" t="s">
        <v>319</v>
      </c>
      <c r="T1016" s="5"/>
      <c r="U1016" s="7">
        <v>2433.4</v>
      </c>
      <c r="V1016" s="5"/>
      <c r="W1016" s="7">
        <f>ROUND(W1015+U1016,5)</f>
        <v>80533.509999999995</v>
      </c>
    </row>
    <row r="1017" spans="1:23" x14ac:dyDescent="0.25">
      <c r="A1017" s="5"/>
      <c r="B1017" s="5"/>
      <c r="C1017" s="5"/>
      <c r="D1017" s="5"/>
      <c r="E1017" s="5"/>
      <c r="F1017" s="5"/>
      <c r="G1017" s="5"/>
      <c r="H1017" s="5"/>
      <c r="I1017" s="5" t="s">
        <v>27</v>
      </c>
      <c r="J1017" s="5"/>
      <c r="K1017" s="6">
        <v>44351</v>
      </c>
      <c r="L1017" s="5"/>
      <c r="M1017" s="5"/>
      <c r="N1017" s="5"/>
      <c r="O1017" s="5"/>
      <c r="P1017" s="5"/>
      <c r="Q1017" s="5" t="s">
        <v>27</v>
      </c>
      <c r="R1017" s="5"/>
      <c r="S1017" s="5" t="s">
        <v>319</v>
      </c>
      <c r="T1017" s="5"/>
      <c r="U1017" s="7">
        <v>441.88</v>
      </c>
      <c r="V1017" s="5"/>
      <c r="W1017" s="7">
        <f>ROUND(W1016+U1017,5)</f>
        <v>80975.39</v>
      </c>
    </row>
    <row r="1018" spans="1:23" x14ac:dyDescent="0.25">
      <c r="A1018" s="5"/>
      <c r="B1018" s="5"/>
      <c r="C1018" s="5"/>
      <c r="D1018" s="5"/>
      <c r="E1018" s="5"/>
      <c r="F1018" s="5"/>
      <c r="G1018" s="5"/>
      <c r="H1018" s="5"/>
      <c r="I1018" s="5" t="s">
        <v>27</v>
      </c>
      <c r="J1018" s="5"/>
      <c r="K1018" s="6">
        <v>44351</v>
      </c>
      <c r="L1018" s="5"/>
      <c r="M1018" s="5"/>
      <c r="N1018" s="5"/>
      <c r="O1018" s="5"/>
      <c r="P1018" s="5"/>
      <c r="Q1018" s="5" t="s">
        <v>27</v>
      </c>
      <c r="R1018" s="5"/>
      <c r="S1018" s="5" t="s">
        <v>319</v>
      </c>
      <c r="T1018" s="5"/>
      <c r="U1018" s="7">
        <v>369.4</v>
      </c>
      <c r="V1018" s="5"/>
      <c r="W1018" s="7">
        <f>ROUND(W1017+U1018,5)</f>
        <v>81344.789999999994</v>
      </c>
    </row>
    <row r="1019" spans="1:23" x14ac:dyDescent="0.25">
      <c r="A1019" s="5"/>
      <c r="B1019" s="5"/>
      <c r="C1019" s="5"/>
      <c r="D1019" s="5"/>
      <c r="E1019" s="5"/>
      <c r="F1019" s="5"/>
      <c r="G1019" s="5"/>
      <c r="H1019" s="5"/>
      <c r="I1019" s="5" t="s">
        <v>27</v>
      </c>
      <c r="J1019" s="5"/>
      <c r="K1019" s="6">
        <v>44351</v>
      </c>
      <c r="L1019" s="5"/>
      <c r="M1019" s="5"/>
      <c r="N1019" s="5"/>
      <c r="O1019" s="5"/>
      <c r="P1019" s="5"/>
      <c r="Q1019" s="5" t="s">
        <v>27</v>
      </c>
      <c r="R1019" s="5"/>
      <c r="S1019" s="5" t="s">
        <v>319</v>
      </c>
      <c r="T1019" s="5"/>
      <c r="U1019" s="7">
        <v>1318.37</v>
      </c>
      <c r="V1019" s="5"/>
      <c r="W1019" s="7">
        <f>ROUND(W1018+U1019,5)</f>
        <v>82663.16</v>
      </c>
    </row>
    <row r="1020" spans="1:23" x14ac:dyDescent="0.25">
      <c r="A1020" s="5"/>
      <c r="B1020" s="5"/>
      <c r="C1020" s="5"/>
      <c r="D1020" s="5"/>
      <c r="E1020" s="5"/>
      <c r="F1020" s="5"/>
      <c r="G1020" s="5"/>
      <c r="H1020" s="5"/>
      <c r="I1020" s="5" t="s">
        <v>28</v>
      </c>
      <c r="J1020" s="5"/>
      <c r="K1020" s="6">
        <v>44354</v>
      </c>
      <c r="L1020" s="5"/>
      <c r="M1020" s="5" t="s">
        <v>34</v>
      </c>
      <c r="N1020" s="5"/>
      <c r="O1020" s="5" t="s">
        <v>208</v>
      </c>
      <c r="P1020" s="5"/>
      <c r="Q1020" s="5" t="s">
        <v>738</v>
      </c>
      <c r="R1020" s="5"/>
      <c r="S1020" s="5" t="s">
        <v>318</v>
      </c>
      <c r="T1020" s="5"/>
      <c r="U1020" s="7">
        <v>-4668.0600000000004</v>
      </c>
      <c r="V1020" s="5"/>
      <c r="W1020" s="7">
        <f>ROUND(W1019+U1020,5)</f>
        <v>77995.100000000006</v>
      </c>
    </row>
    <row r="1021" spans="1:23" x14ac:dyDescent="0.25">
      <c r="A1021" s="5"/>
      <c r="B1021" s="5"/>
      <c r="C1021" s="5"/>
      <c r="D1021" s="5"/>
      <c r="E1021" s="5"/>
      <c r="F1021" s="5"/>
      <c r="G1021" s="5"/>
      <c r="H1021" s="5"/>
      <c r="I1021" s="5" t="s">
        <v>27</v>
      </c>
      <c r="J1021" s="5"/>
      <c r="K1021" s="6">
        <v>44354</v>
      </c>
      <c r="L1021" s="5"/>
      <c r="M1021" s="5"/>
      <c r="N1021" s="5"/>
      <c r="O1021" s="5"/>
      <c r="P1021" s="5"/>
      <c r="Q1021" s="5" t="s">
        <v>27</v>
      </c>
      <c r="R1021" s="5"/>
      <c r="S1021" s="5" t="s">
        <v>319</v>
      </c>
      <c r="T1021" s="5"/>
      <c r="U1021" s="7">
        <v>559.34</v>
      </c>
      <c r="V1021" s="5"/>
      <c r="W1021" s="7">
        <f>ROUND(W1020+U1021,5)</f>
        <v>78554.44</v>
      </c>
    </row>
    <row r="1022" spans="1:23" x14ac:dyDescent="0.25">
      <c r="A1022" s="5"/>
      <c r="B1022" s="5"/>
      <c r="C1022" s="5"/>
      <c r="D1022" s="5"/>
      <c r="E1022" s="5"/>
      <c r="F1022" s="5"/>
      <c r="G1022" s="5"/>
      <c r="H1022" s="5"/>
      <c r="I1022" s="5" t="s">
        <v>27</v>
      </c>
      <c r="J1022" s="5"/>
      <c r="K1022" s="6">
        <v>44354</v>
      </c>
      <c r="L1022" s="5"/>
      <c r="M1022" s="5"/>
      <c r="N1022" s="5"/>
      <c r="O1022" s="5"/>
      <c r="P1022" s="5"/>
      <c r="Q1022" s="5" t="s">
        <v>27</v>
      </c>
      <c r="R1022" s="5"/>
      <c r="S1022" s="5" t="s">
        <v>319</v>
      </c>
      <c r="T1022" s="5"/>
      <c r="U1022" s="7">
        <v>1633.38</v>
      </c>
      <c r="V1022" s="5"/>
      <c r="W1022" s="7">
        <f>ROUND(W1021+U1022,5)</f>
        <v>80187.820000000007</v>
      </c>
    </row>
    <row r="1023" spans="1:23" x14ac:dyDescent="0.25">
      <c r="A1023" s="5"/>
      <c r="B1023" s="5"/>
      <c r="C1023" s="5"/>
      <c r="D1023" s="5"/>
      <c r="E1023" s="5"/>
      <c r="F1023" s="5"/>
      <c r="G1023" s="5"/>
      <c r="H1023" s="5"/>
      <c r="I1023" s="5" t="s">
        <v>27</v>
      </c>
      <c r="J1023" s="5"/>
      <c r="K1023" s="6">
        <v>44354</v>
      </c>
      <c r="L1023" s="5"/>
      <c r="M1023" s="5"/>
      <c r="N1023" s="5"/>
      <c r="O1023" s="5"/>
      <c r="P1023" s="5"/>
      <c r="Q1023" s="5" t="s">
        <v>27</v>
      </c>
      <c r="R1023" s="5"/>
      <c r="S1023" s="5" t="s">
        <v>319</v>
      </c>
      <c r="T1023" s="5"/>
      <c r="U1023" s="7">
        <v>171.48</v>
      </c>
      <c r="V1023" s="5"/>
      <c r="W1023" s="7">
        <f>ROUND(W1022+U1023,5)</f>
        <v>80359.3</v>
      </c>
    </row>
    <row r="1024" spans="1:23" x14ac:dyDescent="0.25">
      <c r="A1024" s="5"/>
      <c r="B1024" s="5"/>
      <c r="C1024" s="5"/>
      <c r="D1024" s="5"/>
      <c r="E1024" s="5"/>
      <c r="F1024" s="5"/>
      <c r="G1024" s="5"/>
      <c r="H1024" s="5"/>
      <c r="I1024" s="5" t="s">
        <v>27</v>
      </c>
      <c r="J1024" s="5"/>
      <c r="K1024" s="6">
        <v>44354</v>
      </c>
      <c r="L1024" s="5"/>
      <c r="M1024" s="5"/>
      <c r="N1024" s="5"/>
      <c r="O1024" s="5"/>
      <c r="P1024" s="5"/>
      <c r="Q1024" s="5" t="s">
        <v>27</v>
      </c>
      <c r="R1024" s="5"/>
      <c r="S1024" s="5" t="s">
        <v>319</v>
      </c>
      <c r="T1024" s="5"/>
      <c r="U1024" s="7">
        <v>126.18</v>
      </c>
      <c r="V1024" s="5"/>
      <c r="W1024" s="7">
        <f>ROUND(W1023+U1024,5)</f>
        <v>80485.48</v>
      </c>
    </row>
    <row r="1025" spans="1:23" x14ac:dyDescent="0.25">
      <c r="A1025" s="5"/>
      <c r="B1025" s="5"/>
      <c r="C1025" s="5"/>
      <c r="D1025" s="5"/>
      <c r="E1025" s="5"/>
      <c r="F1025" s="5"/>
      <c r="G1025" s="5"/>
      <c r="H1025" s="5"/>
      <c r="I1025" s="5" t="s">
        <v>27</v>
      </c>
      <c r="J1025" s="5"/>
      <c r="K1025" s="6">
        <v>44354</v>
      </c>
      <c r="L1025" s="5"/>
      <c r="M1025" s="5"/>
      <c r="N1025" s="5"/>
      <c r="O1025" s="5"/>
      <c r="P1025" s="5"/>
      <c r="Q1025" s="5" t="s">
        <v>27</v>
      </c>
      <c r="R1025" s="5"/>
      <c r="S1025" s="5" t="s">
        <v>320</v>
      </c>
      <c r="T1025" s="5"/>
      <c r="U1025" s="7">
        <v>750</v>
      </c>
      <c r="V1025" s="5"/>
      <c r="W1025" s="7">
        <f>ROUND(W1024+U1025,5)</f>
        <v>81235.48</v>
      </c>
    </row>
    <row r="1026" spans="1:23" x14ac:dyDescent="0.25">
      <c r="A1026" s="5"/>
      <c r="B1026" s="5"/>
      <c r="C1026" s="5"/>
      <c r="D1026" s="5"/>
      <c r="E1026" s="5"/>
      <c r="F1026" s="5"/>
      <c r="G1026" s="5"/>
      <c r="H1026" s="5"/>
      <c r="I1026" s="5" t="s">
        <v>27</v>
      </c>
      <c r="J1026" s="5"/>
      <c r="K1026" s="6">
        <v>44354</v>
      </c>
      <c r="L1026" s="5"/>
      <c r="M1026" s="5"/>
      <c r="N1026" s="5"/>
      <c r="O1026" s="5"/>
      <c r="P1026" s="5"/>
      <c r="Q1026" s="5" t="s">
        <v>27</v>
      </c>
      <c r="R1026" s="5"/>
      <c r="S1026" s="5" t="s">
        <v>319</v>
      </c>
      <c r="T1026" s="5"/>
      <c r="U1026" s="7">
        <v>3839.49</v>
      </c>
      <c r="V1026" s="5"/>
      <c r="W1026" s="7">
        <f>ROUND(W1025+U1026,5)</f>
        <v>85074.97</v>
      </c>
    </row>
    <row r="1027" spans="1:23" x14ac:dyDescent="0.25">
      <c r="A1027" s="5"/>
      <c r="B1027" s="5"/>
      <c r="C1027" s="5"/>
      <c r="D1027" s="5"/>
      <c r="E1027" s="5"/>
      <c r="F1027" s="5"/>
      <c r="G1027" s="5"/>
      <c r="H1027" s="5"/>
      <c r="I1027" s="5" t="s">
        <v>27</v>
      </c>
      <c r="J1027" s="5"/>
      <c r="K1027" s="6">
        <v>44354</v>
      </c>
      <c r="L1027" s="5"/>
      <c r="M1027" s="5"/>
      <c r="N1027" s="5"/>
      <c r="O1027" s="5"/>
      <c r="P1027" s="5"/>
      <c r="Q1027" s="5" t="s">
        <v>27</v>
      </c>
      <c r="R1027" s="5"/>
      <c r="S1027" s="5" t="s">
        <v>319</v>
      </c>
      <c r="T1027" s="5"/>
      <c r="U1027" s="7">
        <v>2214.42</v>
      </c>
      <c r="V1027" s="5"/>
      <c r="W1027" s="7">
        <f>ROUND(W1026+U1027,5)</f>
        <v>87289.39</v>
      </c>
    </row>
    <row r="1028" spans="1:23" x14ac:dyDescent="0.25">
      <c r="A1028" s="5"/>
      <c r="B1028" s="5"/>
      <c r="C1028" s="5"/>
      <c r="D1028" s="5"/>
      <c r="E1028" s="5"/>
      <c r="F1028" s="5"/>
      <c r="G1028" s="5"/>
      <c r="H1028" s="5"/>
      <c r="I1028" s="5" t="s">
        <v>27</v>
      </c>
      <c r="J1028" s="5"/>
      <c r="K1028" s="6">
        <v>44354</v>
      </c>
      <c r="L1028" s="5"/>
      <c r="M1028" s="5"/>
      <c r="N1028" s="5"/>
      <c r="O1028" s="5"/>
      <c r="P1028" s="5"/>
      <c r="Q1028" s="5" t="s">
        <v>27</v>
      </c>
      <c r="R1028" s="5"/>
      <c r="S1028" s="5" t="s">
        <v>319</v>
      </c>
      <c r="T1028" s="5"/>
      <c r="U1028" s="7">
        <v>290.16000000000003</v>
      </c>
      <c r="V1028" s="5"/>
      <c r="W1028" s="7">
        <f>ROUND(W1027+U1028,5)</f>
        <v>87579.55</v>
      </c>
    </row>
    <row r="1029" spans="1:23" x14ac:dyDescent="0.25">
      <c r="A1029" s="5"/>
      <c r="B1029" s="5"/>
      <c r="C1029" s="5"/>
      <c r="D1029" s="5"/>
      <c r="E1029" s="5"/>
      <c r="F1029" s="5"/>
      <c r="G1029" s="5"/>
      <c r="H1029" s="5"/>
      <c r="I1029" s="5" t="s">
        <v>28</v>
      </c>
      <c r="J1029" s="5"/>
      <c r="K1029" s="6">
        <v>44355</v>
      </c>
      <c r="L1029" s="5"/>
      <c r="M1029" s="5" t="s">
        <v>561</v>
      </c>
      <c r="N1029" s="5"/>
      <c r="O1029" s="5" t="s">
        <v>172</v>
      </c>
      <c r="P1029" s="5"/>
      <c r="Q1029" s="5" t="s">
        <v>739</v>
      </c>
      <c r="R1029" s="5"/>
      <c r="S1029" s="5" t="s">
        <v>318</v>
      </c>
      <c r="T1029" s="5"/>
      <c r="U1029" s="7">
        <v>-546.66</v>
      </c>
      <c r="V1029" s="5"/>
      <c r="W1029" s="7">
        <f>ROUND(W1028+U1029,5)</f>
        <v>87032.89</v>
      </c>
    </row>
    <row r="1030" spans="1:23" x14ac:dyDescent="0.25">
      <c r="A1030" s="5"/>
      <c r="B1030" s="5"/>
      <c r="C1030" s="5"/>
      <c r="D1030" s="5"/>
      <c r="E1030" s="5"/>
      <c r="F1030" s="5"/>
      <c r="G1030" s="5"/>
      <c r="H1030" s="5"/>
      <c r="I1030" s="5" t="s">
        <v>28</v>
      </c>
      <c r="J1030" s="5"/>
      <c r="K1030" s="6">
        <v>44355</v>
      </c>
      <c r="L1030" s="5"/>
      <c r="M1030" s="5" t="s">
        <v>562</v>
      </c>
      <c r="N1030" s="5"/>
      <c r="O1030" s="5" t="s">
        <v>161</v>
      </c>
      <c r="P1030" s="5"/>
      <c r="Q1030" s="5" t="s">
        <v>740</v>
      </c>
      <c r="R1030" s="5"/>
      <c r="S1030" s="5" t="s">
        <v>318</v>
      </c>
      <c r="T1030" s="5"/>
      <c r="U1030" s="7">
        <v>-126.58</v>
      </c>
      <c r="V1030" s="5"/>
      <c r="W1030" s="7">
        <f>ROUND(W1029+U1030,5)</f>
        <v>86906.31</v>
      </c>
    </row>
    <row r="1031" spans="1:23" x14ac:dyDescent="0.25">
      <c r="A1031" s="5"/>
      <c r="B1031" s="5"/>
      <c r="C1031" s="5"/>
      <c r="D1031" s="5"/>
      <c r="E1031" s="5"/>
      <c r="F1031" s="5"/>
      <c r="G1031" s="5"/>
      <c r="H1031" s="5"/>
      <c r="I1031" s="5" t="s">
        <v>28</v>
      </c>
      <c r="J1031" s="5"/>
      <c r="K1031" s="6">
        <v>44355</v>
      </c>
      <c r="L1031" s="5"/>
      <c r="M1031" s="5" t="s">
        <v>563</v>
      </c>
      <c r="N1031" s="5"/>
      <c r="O1031" s="5" t="s">
        <v>162</v>
      </c>
      <c r="P1031" s="5"/>
      <c r="Q1031" s="5" t="s">
        <v>739</v>
      </c>
      <c r="R1031" s="5"/>
      <c r="S1031" s="5" t="s">
        <v>318</v>
      </c>
      <c r="T1031" s="5"/>
      <c r="U1031" s="7">
        <v>-1017.47</v>
      </c>
      <c r="V1031" s="5"/>
      <c r="W1031" s="7">
        <f>ROUND(W1030+U1031,5)</f>
        <v>85888.84</v>
      </c>
    </row>
    <row r="1032" spans="1:23" x14ac:dyDescent="0.25">
      <c r="A1032" s="5"/>
      <c r="B1032" s="5"/>
      <c r="C1032" s="5"/>
      <c r="D1032" s="5"/>
      <c r="E1032" s="5"/>
      <c r="F1032" s="5"/>
      <c r="G1032" s="5"/>
      <c r="H1032" s="5"/>
      <c r="I1032" s="5" t="s">
        <v>28</v>
      </c>
      <c r="J1032" s="5"/>
      <c r="K1032" s="6">
        <v>44355</v>
      </c>
      <c r="L1032" s="5"/>
      <c r="M1032" s="5" t="s">
        <v>564</v>
      </c>
      <c r="N1032" s="5"/>
      <c r="O1032" s="5" t="s">
        <v>171</v>
      </c>
      <c r="P1032" s="5"/>
      <c r="Q1032" s="5" t="s">
        <v>278</v>
      </c>
      <c r="R1032" s="5"/>
      <c r="S1032" s="5" t="s">
        <v>318</v>
      </c>
      <c r="T1032" s="5"/>
      <c r="U1032" s="7">
        <v>-41.99</v>
      </c>
      <c r="V1032" s="5"/>
      <c r="W1032" s="7">
        <f>ROUND(W1031+U1032,5)</f>
        <v>85846.85</v>
      </c>
    </row>
    <row r="1033" spans="1:23" x14ac:dyDescent="0.25">
      <c r="A1033" s="5"/>
      <c r="B1033" s="5"/>
      <c r="C1033" s="5"/>
      <c r="D1033" s="5"/>
      <c r="E1033" s="5"/>
      <c r="F1033" s="5"/>
      <c r="G1033" s="5"/>
      <c r="H1033" s="5"/>
      <c r="I1033" s="5" t="s">
        <v>28</v>
      </c>
      <c r="J1033" s="5"/>
      <c r="K1033" s="6">
        <v>44355</v>
      </c>
      <c r="L1033" s="5"/>
      <c r="M1033" s="5" t="s">
        <v>565</v>
      </c>
      <c r="N1033" s="5"/>
      <c r="O1033" s="5" t="s">
        <v>163</v>
      </c>
      <c r="P1033" s="5"/>
      <c r="Q1033" s="5" t="s">
        <v>277</v>
      </c>
      <c r="R1033" s="5"/>
      <c r="S1033" s="5" t="s">
        <v>318</v>
      </c>
      <c r="T1033" s="5"/>
      <c r="U1033" s="7">
        <v>-103.99</v>
      </c>
      <c r="V1033" s="5"/>
      <c r="W1033" s="7">
        <f>ROUND(W1032+U1033,5)</f>
        <v>85742.86</v>
      </c>
    </row>
    <row r="1034" spans="1:23" x14ac:dyDescent="0.25">
      <c r="A1034" s="5"/>
      <c r="B1034" s="5"/>
      <c r="C1034" s="5"/>
      <c r="D1034" s="5"/>
      <c r="E1034" s="5"/>
      <c r="F1034" s="5"/>
      <c r="G1034" s="5"/>
      <c r="H1034" s="5"/>
      <c r="I1034" s="5" t="s">
        <v>28</v>
      </c>
      <c r="J1034" s="5"/>
      <c r="K1034" s="6">
        <v>44355</v>
      </c>
      <c r="L1034" s="5"/>
      <c r="M1034" s="5" t="s">
        <v>566</v>
      </c>
      <c r="N1034" s="5"/>
      <c r="O1034" s="5" t="s">
        <v>164</v>
      </c>
      <c r="P1034" s="5"/>
      <c r="Q1034" s="5" t="s">
        <v>739</v>
      </c>
      <c r="R1034" s="5"/>
      <c r="S1034" s="5" t="s">
        <v>318</v>
      </c>
      <c r="T1034" s="5"/>
      <c r="U1034" s="7">
        <v>-1829.27</v>
      </c>
      <c r="V1034" s="5"/>
      <c r="W1034" s="7">
        <f>ROUND(W1033+U1034,5)</f>
        <v>83913.59</v>
      </c>
    </row>
    <row r="1035" spans="1:23" x14ac:dyDescent="0.25">
      <c r="A1035" s="5"/>
      <c r="B1035" s="5"/>
      <c r="C1035" s="5"/>
      <c r="D1035" s="5"/>
      <c r="E1035" s="5"/>
      <c r="F1035" s="5"/>
      <c r="G1035" s="5"/>
      <c r="H1035" s="5"/>
      <c r="I1035" s="5" t="s">
        <v>28</v>
      </c>
      <c r="J1035" s="5"/>
      <c r="K1035" s="6">
        <v>44355</v>
      </c>
      <c r="L1035" s="5"/>
      <c r="M1035" s="5" t="s">
        <v>567</v>
      </c>
      <c r="N1035" s="5"/>
      <c r="O1035" s="5" t="s">
        <v>165</v>
      </c>
      <c r="P1035" s="5"/>
      <c r="Q1035" s="5"/>
      <c r="R1035" s="5"/>
      <c r="S1035" s="5" t="s">
        <v>318</v>
      </c>
      <c r="T1035" s="5"/>
      <c r="U1035" s="7">
        <v>-28130.58</v>
      </c>
      <c r="V1035" s="5"/>
      <c r="W1035" s="7">
        <f>ROUND(W1034+U1035,5)</f>
        <v>55783.01</v>
      </c>
    </row>
    <row r="1036" spans="1:23" x14ac:dyDescent="0.25">
      <c r="A1036" s="5"/>
      <c r="B1036" s="5"/>
      <c r="C1036" s="5"/>
      <c r="D1036" s="5"/>
      <c r="E1036" s="5"/>
      <c r="F1036" s="5"/>
      <c r="G1036" s="5"/>
      <c r="H1036" s="5"/>
      <c r="I1036" s="5" t="s">
        <v>28</v>
      </c>
      <c r="J1036" s="5"/>
      <c r="K1036" s="6">
        <v>44355</v>
      </c>
      <c r="L1036" s="5"/>
      <c r="M1036" s="5" t="s">
        <v>568</v>
      </c>
      <c r="N1036" s="5"/>
      <c r="O1036" s="5" t="s">
        <v>166</v>
      </c>
      <c r="P1036" s="5"/>
      <c r="Q1036" s="5"/>
      <c r="R1036" s="5"/>
      <c r="S1036" s="5" t="s">
        <v>318</v>
      </c>
      <c r="T1036" s="5"/>
      <c r="U1036" s="7">
        <v>-7723.06</v>
      </c>
      <c r="V1036" s="5"/>
      <c r="W1036" s="7">
        <f>ROUND(W1035+U1036,5)</f>
        <v>48059.95</v>
      </c>
    </row>
    <row r="1037" spans="1:23" x14ac:dyDescent="0.25">
      <c r="A1037" s="5"/>
      <c r="B1037" s="5"/>
      <c r="C1037" s="5"/>
      <c r="D1037" s="5"/>
      <c r="E1037" s="5"/>
      <c r="F1037" s="5"/>
      <c r="G1037" s="5"/>
      <c r="H1037" s="5"/>
      <c r="I1037" s="5" t="s">
        <v>28</v>
      </c>
      <c r="J1037" s="5"/>
      <c r="K1037" s="6">
        <v>44355</v>
      </c>
      <c r="L1037" s="5"/>
      <c r="M1037" s="5" t="s">
        <v>569</v>
      </c>
      <c r="N1037" s="5"/>
      <c r="O1037" s="5" t="s">
        <v>167</v>
      </c>
      <c r="P1037" s="5"/>
      <c r="Q1037" s="5" t="s">
        <v>739</v>
      </c>
      <c r="R1037" s="5"/>
      <c r="S1037" s="5" t="s">
        <v>318</v>
      </c>
      <c r="T1037" s="5"/>
      <c r="U1037" s="7">
        <v>-314.31</v>
      </c>
      <c r="V1037" s="5"/>
      <c r="W1037" s="7">
        <f>ROUND(W1036+U1037,5)</f>
        <v>47745.64</v>
      </c>
    </row>
    <row r="1038" spans="1:23" x14ac:dyDescent="0.25">
      <c r="A1038" s="5"/>
      <c r="B1038" s="5"/>
      <c r="C1038" s="5"/>
      <c r="D1038" s="5"/>
      <c r="E1038" s="5"/>
      <c r="F1038" s="5"/>
      <c r="G1038" s="5"/>
      <c r="H1038" s="5"/>
      <c r="I1038" s="5" t="s">
        <v>28</v>
      </c>
      <c r="J1038" s="5"/>
      <c r="K1038" s="6">
        <v>44355</v>
      </c>
      <c r="L1038" s="5"/>
      <c r="M1038" s="5" t="s">
        <v>570</v>
      </c>
      <c r="N1038" s="5"/>
      <c r="O1038" s="5" t="s">
        <v>168</v>
      </c>
      <c r="P1038" s="5"/>
      <c r="Q1038" s="5"/>
      <c r="R1038" s="5"/>
      <c r="S1038" s="5" t="s">
        <v>318</v>
      </c>
      <c r="T1038" s="5"/>
      <c r="U1038" s="7">
        <v>-2135.42</v>
      </c>
      <c r="V1038" s="5"/>
      <c r="W1038" s="7">
        <f>ROUND(W1037+U1038,5)</f>
        <v>45610.22</v>
      </c>
    </row>
    <row r="1039" spans="1:23" x14ac:dyDescent="0.25">
      <c r="A1039" s="5"/>
      <c r="B1039" s="5"/>
      <c r="C1039" s="5"/>
      <c r="D1039" s="5"/>
      <c r="E1039" s="5"/>
      <c r="F1039" s="5"/>
      <c r="G1039" s="5"/>
      <c r="H1039" s="5"/>
      <c r="I1039" s="5" t="s">
        <v>28</v>
      </c>
      <c r="J1039" s="5"/>
      <c r="K1039" s="6">
        <v>44355</v>
      </c>
      <c r="L1039" s="5"/>
      <c r="M1039" s="5" t="s">
        <v>571</v>
      </c>
      <c r="N1039" s="5"/>
      <c r="O1039" s="5" t="s">
        <v>169</v>
      </c>
      <c r="P1039" s="5"/>
      <c r="Q1039" s="5" t="s">
        <v>739</v>
      </c>
      <c r="R1039" s="5"/>
      <c r="S1039" s="5" t="s">
        <v>318</v>
      </c>
      <c r="T1039" s="5"/>
      <c r="U1039" s="7">
        <v>-563</v>
      </c>
      <c r="V1039" s="5"/>
      <c r="W1039" s="7">
        <f>ROUND(W1038+U1039,5)</f>
        <v>45047.22</v>
      </c>
    </row>
    <row r="1040" spans="1:23" x14ac:dyDescent="0.25">
      <c r="A1040" s="5"/>
      <c r="B1040" s="5"/>
      <c r="C1040" s="5"/>
      <c r="D1040" s="5"/>
      <c r="E1040" s="5"/>
      <c r="F1040" s="5"/>
      <c r="G1040" s="5"/>
      <c r="H1040" s="5"/>
      <c r="I1040" s="5" t="s">
        <v>28</v>
      </c>
      <c r="J1040" s="5"/>
      <c r="K1040" s="6">
        <v>44355</v>
      </c>
      <c r="L1040" s="5"/>
      <c r="M1040" s="5" t="s">
        <v>572</v>
      </c>
      <c r="N1040" s="5"/>
      <c r="O1040" s="5" t="s">
        <v>170</v>
      </c>
      <c r="P1040" s="5"/>
      <c r="Q1040" s="5" t="s">
        <v>739</v>
      </c>
      <c r="R1040" s="5"/>
      <c r="S1040" s="5" t="s">
        <v>318</v>
      </c>
      <c r="T1040" s="5"/>
      <c r="U1040" s="7">
        <v>-1069.72</v>
      </c>
      <c r="V1040" s="5"/>
      <c r="W1040" s="7">
        <f>ROUND(W1039+U1040,5)</f>
        <v>43977.5</v>
      </c>
    </row>
    <row r="1041" spans="1:23" x14ac:dyDescent="0.25">
      <c r="A1041" s="5"/>
      <c r="B1041" s="5"/>
      <c r="C1041" s="5"/>
      <c r="D1041" s="5"/>
      <c r="E1041" s="5"/>
      <c r="F1041" s="5"/>
      <c r="G1041" s="5"/>
      <c r="H1041" s="5"/>
      <c r="I1041" s="5" t="s">
        <v>28</v>
      </c>
      <c r="J1041" s="5"/>
      <c r="K1041" s="6">
        <v>44355</v>
      </c>
      <c r="L1041" s="5"/>
      <c r="M1041" s="5" t="s">
        <v>573</v>
      </c>
      <c r="N1041" s="5"/>
      <c r="O1041" s="5" t="s">
        <v>173</v>
      </c>
      <c r="P1041" s="5"/>
      <c r="Q1041" s="5" t="s">
        <v>516</v>
      </c>
      <c r="R1041" s="5"/>
      <c r="S1041" s="5" t="s">
        <v>318</v>
      </c>
      <c r="T1041" s="5"/>
      <c r="U1041" s="7">
        <v>-1803.44</v>
      </c>
      <c r="V1041" s="5"/>
      <c r="W1041" s="7">
        <f>ROUND(W1040+U1041,5)</f>
        <v>42174.06</v>
      </c>
    </row>
    <row r="1042" spans="1:23" x14ac:dyDescent="0.25">
      <c r="A1042" s="5"/>
      <c r="B1042" s="5"/>
      <c r="C1042" s="5"/>
      <c r="D1042" s="5"/>
      <c r="E1042" s="5"/>
      <c r="F1042" s="5"/>
      <c r="G1042" s="5"/>
      <c r="H1042" s="5"/>
      <c r="I1042" s="5" t="s">
        <v>28</v>
      </c>
      <c r="J1042" s="5"/>
      <c r="K1042" s="6">
        <v>44355</v>
      </c>
      <c r="L1042" s="5"/>
      <c r="M1042" s="5" t="s">
        <v>574</v>
      </c>
      <c r="N1042" s="5"/>
      <c r="O1042" s="5" t="s">
        <v>163</v>
      </c>
      <c r="P1042" s="5"/>
      <c r="Q1042" s="5" t="s">
        <v>277</v>
      </c>
      <c r="R1042" s="5"/>
      <c r="S1042" s="5" t="s">
        <v>318</v>
      </c>
      <c r="T1042" s="5"/>
      <c r="U1042" s="7">
        <v>-207.69</v>
      </c>
      <c r="V1042" s="5"/>
      <c r="W1042" s="7">
        <f>ROUND(W1041+U1042,5)</f>
        <v>41966.37</v>
      </c>
    </row>
    <row r="1043" spans="1:23" x14ac:dyDescent="0.25">
      <c r="A1043" s="5"/>
      <c r="B1043" s="5"/>
      <c r="C1043" s="5"/>
      <c r="D1043" s="5"/>
      <c r="E1043" s="5"/>
      <c r="F1043" s="5"/>
      <c r="G1043" s="5"/>
      <c r="H1043" s="5"/>
      <c r="I1043" s="5" t="s">
        <v>27</v>
      </c>
      <c r="J1043" s="5"/>
      <c r="K1043" s="6">
        <v>44355</v>
      </c>
      <c r="L1043" s="5"/>
      <c r="M1043" s="5"/>
      <c r="N1043" s="5"/>
      <c r="O1043" s="5"/>
      <c r="P1043" s="5"/>
      <c r="Q1043" s="5" t="s">
        <v>27</v>
      </c>
      <c r="R1043" s="5"/>
      <c r="S1043" s="5" t="s">
        <v>319</v>
      </c>
      <c r="T1043" s="5"/>
      <c r="U1043" s="7">
        <v>5167.0600000000004</v>
      </c>
      <c r="V1043" s="5"/>
      <c r="W1043" s="7">
        <f>ROUND(W1042+U1043,5)</f>
        <v>47133.43</v>
      </c>
    </row>
    <row r="1044" spans="1:23" x14ac:dyDescent="0.25">
      <c r="A1044" s="5"/>
      <c r="B1044" s="5"/>
      <c r="C1044" s="5"/>
      <c r="D1044" s="5"/>
      <c r="E1044" s="5"/>
      <c r="F1044" s="5"/>
      <c r="G1044" s="5"/>
      <c r="H1044" s="5"/>
      <c r="I1044" s="5" t="s">
        <v>27</v>
      </c>
      <c r="J1044" s="5"/>
      <c r="K1044" s="6">
        <v>44355</v>
      </c>
      <c r="L1044" s="5"/>
      <c r="M1044" s="5"/>
      <c r="N1044" s="5"/>
      <c r="O1044" s="5"/>
      <c r="P1044" s="5"/>
      <c r="Q1044" s="5" t="s">
        <v>27</v>
      </c>
      <c r="R1044" s="5"/>
      <c r="S1044" s="5" t="s">
        <v>319</v>
      </c>
      <c r="T1044" s="5"/>
      <c r="U1044" s="7">
        <v>4166.74</v>
      </c>
      <c r="V1044" s="5"/>
      <c r="W1044" s="7">
        <f>ROUND(W1043+U1044,5)</f>
        <v>51300.17</v>
      </c>
    </row>
    <row r="1045" spans="1:23" x14ac:dyDescent="0.25">
      <c r="A1045" s="5"/>
      <c r="B1045" s="5"/>
      <c r="C1045" s="5"/>
      <c r="D1045" s="5"/>
      <c r="E1045" s="5"/>
      <c r="F1045" s="5"/>
      <c r="G1045" s="5"/>
      <c r="H1045" s="5"/>
      <c r="I1045" s="5" t="s">
        <v>27</v>
      </c>
      <c r="J1045" s="5"/>
      <c r="K1045" s="6">
        <v>44355</v>
      </c>
      <c r="L1045" s="5"/>
      <c r="M1045" s="5"/>
      <c r="N1045" s="5"/>
      <c r="O1045" s="5"/>
      <c r="P1045" s="5"/>
      <c r="Q1045" s="5" t="s">
        <v>27</v>
      </c>
      <c r="R1045" s="5"/>
      <c r="S1045" s="5" t="s">
        <v>319</v>
      </c>
      <c r="T1045" s="5"/>
      <c r="U1045" s="7">
        <v>2158.8000000000002</v>
      </c>
      <c r="V1045" s="5"/>
      <c r="W1045" s="7">
        <f>ROUND(W1044+U1045,5)</f>
        <v>53458.97</v>
      </c>
    </row>
    <row r="1046" spans="1:23" x14ac:dyDescent="0.25">
      <c r="A1046" s="5"/>
      <c r="B1046" s="5"/>
      <c r="C1046" s="5"/>
      <c r="D1046" s="5"/>
      <c r="E1046" s="5"/>
      <c r="F1046" s="5"/>
      <c r="G1046" s="5"/>
      <c r="H1046" s="5"/>
      <c r="I1046" s="5" t="s">
        <v>27</v>
      </c>
      <c r="J1046" s="5"/>
      <c r="K1046" s="6">
        <v>44355</v>
      </c>
      <c r="L1046" s="5"/>
      <c r="M1046" s="5"/>
      <c r="N1046" s="5"/>
      <c r="O1046" s="5"/>
      <c r="P1046" s="5"/>
      <c r="Q1046" s="5" t="s">
        <v>27</v>
      </c>
      <c r="R1046" s="5"/>
      <c r="S1046" s="5" t="s">
        <v>319</v>
      </c>
      <c r="T1046" s="5"/>
      <c r="U1046" s="7">
        <v>1762.68</v>
      </c>
      <c r="V1046" s="5"/>
      <c r="W1046" s="7">
        <f>ROUND(W1045+U1046,5)</f>
        <v>55221.65</v>
      </c>
    </row>
    <row r="1047" spans="1:23" x14ac:dyDescent="0.25">
      <c r="A1047" s="5"/>
      <c r="B1047" s="5"/>
      <c r="C1047" s="5"/>
      <c r="D1047" s="5"/>
      <c r="E1047" s="5"/>
      <c r="F1047" s="5"/>
      <c r="G1047" s="5"/>
      <c r="H1047" s="5"/>
      <c r="I1047" s="5" t="s">
        <v>27</v>
      </c>
      <c r="J1047" s="5"/>
      <c r="K1047" s="6">
        <v>44355</v>
      </c>
      <c r="L1047" s="5"/>
      <c r="M1047" s="5"/>
      <c r="N1047" s="5"/>
      <c r="O1047" s="5"/>
      <c r="P1047" s="5"/>
      <c r="Q1047" s="5" t="s">
        <v>27</v>
      </c>
      <c r="R1047" s="5"/>
      <c r="S1047" s="5" t="s">
        <v>319</v>
      </c>
      <c r="T1047" s="5"/>
      <c r="U1047" s="7">
        <v>183.28</v>
      </c>
      <c r="V1047" s="5"/>
      <c r="W1047" s="7">
        <f>ROUND(W1046+U1047,5)</f>
        <v>55404.93</v>
      </c>
    </row>
    <row r="1048" spans="1:23" x14ac:dyDescent="0.25">
      <c r="A1048" s="5"/>
      <c r="B1048" s="5"/>
      <c r="C1048" s="5"/>
      <c r="D1048" s="5"/>
      <c r="E1048" s="5"/>
      <c r="F1048" s="5"/>
      <c r="G1048" s="5"/>
      <c r="H1048" s="5"/>
      <c r="I1048" s="5" t="s">
        <v>27</v>
      </c>
      <c r="J1048" s="5"/>
      <c r="K1048" s="6">
        <v>44355</v>
      </c>
      <c r="L1048" s="5"/>
      <c r="M1048" s="5"/>
      <c r="N1048" s="5"/>
      <c r="O1048" s="5"/>
      <c r="P1048" s="5"/>
      <c r="Q1048" s="5" t="s">
        <v>27</v>
      </c>
      <c r="R1048" s="5"/>
      <c r="S1048" s="5" t="s">
        <v>319</v>
      </c>
      <c r="T1048" s="5"/>
      <c r="U1048" s="7">
        <v>125.13</v>
      </c>
      <c r="V1048" s="5"/>
      <c r="W1048" s="7">
        <f>ROUND(W1047+U1048,5)</f>
        <v>55530.06</v>
      </c>
    </row>
    <row r="1049" spans="1:23" x14ac:dyDescent="0.25">
      <c r="A1049" s="5"/>
      <c r="B1049" s="5"/>
      <c r="C1049" s="5"/>
      <c r="D1049" s="5"/>
      <c r="E1049" s="5"/>
      <c r="F1049" s="5"/>
      <c r="G1049" s="5"/>
      <c r="H1049" s="5"/>
      <c r="I1049" s="5" t="s">
        <v>27</v>
      </c>
      <c r="J1049" s="5"/>
      <c r="K1049" s="6">
        <v>44355</v>
      </c>
      <c r="L1049" s="5"/>
      <c r="M1049" s="5"/>
      <c r="N1049" s="5"/>
      <c r="O1049" s="5"/>
      <c r="P1049" s="5"/>
      <c r="Q1049" s="5" t="s">
        <v>27</v>
      </c>
      <c r="R1049" s="5"/>
      <c r="S1049" s="5" t="s">
        <v>319</v>
      </c>
      <c r="T1049" s="5"/>
      <c r="U1049" s="7">
        <v>100</v>
      </c>
      <c r="V1049" s="5"/>
      <c r="W1049" s="7">
        <f>ROUND(W1048+U1049,5)</f>
        <v>55630.06</v>
      </c>
    </row>
    <row r="1050" spans="1:23" x14ac:dyDescent="0.25">
      <c r="A1050" s="5"/>
      <c r="B1050" s="5"/>
      <c r="C1050" s="5"/>
      <c r="D1050" s="5"/>
      <c r="E1050" s="5"/>
      <c r="F1050" s="5"/>
      <c r="G1050" s="5"/>
      <c r="H1050" s="5"/>
      <c r="I1050" s="5" t="s">
        <v>27</v>
      </c>
      <c r="J1050" s="5"/>
      <c r="K1050" s="6">
        <v>44355</v>
      </c>
      <c r="L1050" s="5"/>
      <c r="M1050" s="5"/>
      <c r="N1050" s="5"/>
      <c r="O1050" s="5"/>
      <c r="P1050" s="5"/>
      <c r="Q1050" s="5" t="s">
        <v>27</v>
      </c>
      <c r="R1050" s="5"/>
      <c r="S1050" s="5" t="s">
        <v>319</v>
      </c>
      <c r="T1050" s="5"/>
      <c r="U1050" s="7">
        <v>3495.69</v>
      </c>
      <c r="V1050" s="5"/>
      <c r="W1050" s="7">
        <f>ROUND(W1049+U1050,5)</f>
        <v>59125.75</v>
      </c>
    </row>
    <row r="1051" spans="1:23" x14ac:dyDescent="0.25">
      <c r="A1051" s="5"/>
      <c r="B1051" s="5"/>
      <c r="C1051" s="5"/>
      <c r="D1051" s="5"/>
      <c r="E1051" s="5"/>
      <c r="F1051" s="5"/>
      <c r="G1051" s="5"/>
      <c r="H1051" s="5"/>
      <c r="I1051" s="5" t="s">
        <v>28</v>
      </c>
      <c r="J1051" s="5"/>
      <c r="K1051" s="6">
        <v>44356</v>
      </c>
      <c r="L1051" s="5"/>
      <c r="M1051" s="5" t="s">
        <v>575</v>
      </c>
      <c r="N1051" s="5"/>
      <c r="O1051" s="5" t="s">
        <v>730</v>
      </c>
      <c r="P1051" s="5"/>
      <c r="Q1051" s="5" t="s">
        <v>741</v>
      </c>
      <c r="R1051" s="5"/>
      <c r="S1051" s="5" t="s">
        <v>318</v>
      </c>
      <c r="T1051" s="5"/>
      <c r="U1051" s="7">
        <v>-275</v>
      </c>
      <c r="V1051" s="5"/>
      <c r="W1051" s="7">
        <f>ROUND(W1050+U1051,5)</f>
        <v>58850.75</v>
      </c>
    </row>
    <row r="1052" spans="1:23" x14ac:dyDescent="0.25">
      <c r="A1052" s="5"/>
      <c r="B1052" s="5"/>
      <c r="C1052" s="5"/>
      <c r="D1052" s="5"/>
      <c r="E1052" s="5"/>
      <c r="F1052" s="5"/>
      <c r="G1052" s="5"/>
      <c r="H1052" s="5"/>
      <c r="I1052" s="5" t="s">
        <v>27</v>
      </c>
      <c r="J1052" s="5"/>
      <c r="K1052" s="6">
        <v>44356</v>
      </c>
      <c r="L1052" s="5"/>
      <c r="M1052" s="5"/>
      <c r="N1052" s="5"/>
      <c r="O1052" s="5"/>
      <c r="P1052" s="5"/>
      <c r="Q1052" s="5" t="s">
        <v>27</v>
      </c>
      <c r="R1052" s="5"/>
      <c r="S1052" s="5" t="s">
        <v>319</v>
      </c>
      <c r="T1052" s="5"/>
      <c r="U1052" s="7">
        <v>708.41</v>
      </c>
      <c r="V1052" s="5"/>
      <c r="W1052" s="7">
        <f>ROUND(W1051+U1052,5)</f>
        <v>59559.16</v>
      </c>
    </row>
    <row r="1053" spans="1:23" x14ac:dyDescent="0.25">
      <c r="A1053" s="5"/>
      <c r="B1053" s="5"/>
      <c r="C1053" s="5"/>
      <c r="D1053" s="5"/>
      <c r="E1053" s="5"/>
      <c r="F1053" s="5"/>
      <c r="G1053" s="5"/>
      <c r="H1053" s="5"/>
      <c r="I1053" s="5" t="s">
        <v>27</v>
      </c>
      <c r="J1053" s="5"/>
      <c r="K1053" s="6">
        <v>44356</v>
      </c>
      <c r="L1053" s="5"/>
      <c r="M1053" s="5"/>
      <c r="N1053" s="5"/>
      <c r="O1053" s="5"/>
      <c r="P1053" s="5"/>
      <c r="Q1053" s="5" t="s">
        <v>27</v>
      </c>
      <c r="R1053" s="5"/>
      <c r="S1053" s="5" t="s">
        <v>319</v>
      </c>
      <c r="T1053" s="5"/>
      <c r="U1053" s="7">
        <v>187.72</v>
      </c>
      <c r="V1053" s="5"/>
      <c r="W1053" s="7">
        <f>ROUND(W1052+U1053,5)</f>
        <v>59746.879999999997</v>
      </c>
    </row>
    <row r="1054" spans="1:23" x14ac:dyDescent="0.25">
      <c r="A1054" s="5"/>
      <c r="B1054" s="5"/>
      <c r="C1054" s="5"/>
      <c r="D1054" s="5"/>
      <c r="E1054" s="5"/>
      <c r="F1054" s="5"/>
      <c r="G1054" s="5"/>
      <c r="H1054" s="5"/>
      <c r="I1054" s="5" t="s">
        <v>27</v>
      </c>
      <c r="J1054" s="5"/>
      <c r="K1054" s="6">
        <v>44356</v>
      </c>
      <c r="L1054" s="5"/>
      <c r="M1054" s="5"/>
      <c r="N1054" s="5"/>
      <c r="O1054" s="5"/>
      <c r="P1054" s="5"/>
      <c r="Q1054" s="5" t="s">
        <v>27</v>
      </c>
      <c r="R1054" s="5"/>
      <c r="S1054" s="5" t="s">
        <v>319</v>
      </c>
      <c r="T1054" s="5"/>
      <c r="U1054" s="7">
        <v>2298.96</v>
      </c>
      <c r="V1054" s="5"/>
      <c r="W1054" s="7">
        <f>ROUND(W1053+U1054,5)</f>
        <v>62045.84</v>
      </c>
    </row>
    <row r="1055" spans="1:23" x14ac:dyDescent="0.25">
      <c r="A1055" s="5"/>
      <c r="B1055" s="5"/>
      <c r="C1055" s="5"/>
      <c r="D1055" s="5"/>
      <c r="E1055" s="5"/>
      <c r="F1055" s="5"/>
      <c r="G1055" s="5"/>
      <c r="H1055" s="5"/>
      <c r="I1055" s="5" t="s">
        <v>27</v>
      </c>
      <c r="J1055" s="5"/>
      <c r="K1055" s="6">
        <v>44356</v>
      </c>
      <c r="L1055" s="5"/>
      <c r="M1055" s="5"/>
      <c r="N1055" s="5"/>
      <c r="O1055" s="5"/>
      <c r="P1055" s="5"/>
      <c r="Q1055" s="5" t="s">
        <v>27</v>
      </c>
      <c r="R1055" s="5"/>
      <c r="S1055" s="5" t="s">
        <v>319</v>
      </c>
      <c r="T1055" s="5"/>
      <c r="U1055" s="7">
        <v>954.24</v>
      </c>
      <c r="V1055" s="5"/>
      <c r="W1055" s="7">
        <f>ROUND(W1054+U1055,5)</f>
        <v>63000.08</v>
      </c>
    </row>
    <row r="1056" spans="1:23" x14ac:dyDescent="0.25">
      <c r="A1056" s="5"/>
      <c r="B1056" s="5"/>
      <c r="C1056" s="5"/>
      <c r="D1056" s="5"/>
      <c r="E1056" s="5"/>
      <c r="F1056" s="5"/>
      <c r="G1056" s="5"/>
      <c r="H1056" s="5"/>
      <c r="I1056" s="5" t="s">
        <v>27</v>
      </c>
      <c r="J1056" s="5"/>
      <c r="K1056" s="6">
        <v>44356</v>
      </c>
      <c r="L1056" s="5"/>
      <c r="M1056" s="5"/>
      <c r="N1056" s="5"/>
      <c r="O1056" s="5"/>
      <c r="P1056" s="5"/>
      <c r="Q1056" s="5" t="s">
        <v>27</v>
      </c>
      <c r="R1056" s="5"/>
      <c r="S1056" s="5" t="s">
        <v>319</v>
      </c>
      <c r="T1056" s="5"/>
      <c r="U1056" s="7">
        <v>109.86</v>
      </c>
      <c r="V1056" s="5"/>
      <c r="W1056" s="7">
        <f>ROUND(W1055+U1056,5)</f>
        <v>63109.94</v>
      </c>
    </row>
    <row r="1057" spans="1:23" x14ac:dyDescent="0.25">
      <c r="A1057" s="5"/>
      <c r="B1057" s="5"/>
      <c r="C1057" s="5"/>
      <c r="D1057" s="5"/>
      <c r="E1057" s="5"/>
      <c r="F1057" s="5"/>
      <c r="G1057" s="5"/>
      <c r="H1057" s="5"/>
      <c r="I1057" s="5" t="s">
        <v>27</v>
      </c>
      <c r="J1057" s="5"/>
      <c r="K1057" s="6">
        <v>44356</v>
      </c>
      <c r="L1057" s="5"/>
      <c r="M1057" s="5"/>
      <c r="N1057" s="5"/>
      <c r="O1057" s="5"/>
      <c r="P1057" s="5"/>
      <c r="Q1057" s="5" t="s">
        <v>27</v>
      </c>
      <c r="R1057" s="5"/>
      <c r="S1057" s="5" t="s">
        <v>319</v>
      </c>
      <c r="T1057" s="5"/>
      <c r="U1057" s="7">
        <v>91.63</v>
      </c>
      <c r="V1057" s="5"/>
      <c r="W1057" s="7">
        <f>ROUND(W1056+U1057,5)</f>
        <v>63201.57</v>
      </c>
    </row>
    <row r="1058" spans="1:23" x14ac:dyDescent="0.25">
      <c r="A1058" s="5"/>
      <c r="B1058" s="5"/>
      <c r="C1058" s="5"/>
      <c r="D1058" s="5"/>
      <c r="E1058" s="5"/>
      <c r="F1058" s="5"/>
      <c r="G1058" s="5"/>
      <c r="H1058" s="5"/>
      <c r="I1058" s="5" t="s">
        <v>27</v>
      </c>
      <c r="J1058" s="5"/>
      <c r="K1058" s="6">
        <v>44356</v>
      </c>
      <c r="L1058" s="5"/>
      <c r="M1058" s="5"/>
      <c r="N1058" s="5"/>
      <c r="O1058" s="5"/>
      <c r="P1058" s="5"/>
      <c r="Q1058" s="5" t="s">
        <v>27</v>
      </c>
      <c r="R1058" s="5"/>
      <c r="S1058" s="5" t="s">
        <v>319</v>
      </c>
      <c r="T1058" s="5"/>
      <c r="U1058" s="7">
        <v>3291.71</v>
      </c>
      <c r="V1058" s="5"/>
      <c r="W1058" s="7">
        <f>ROUND(W1057+U1058,5)</f>
        <v>66493.279999999999</v>
      </c>
    </row>
    <row r="1059" spans="1:23" x14ac:dyDescent="0.25">
      <c r="A1059" s="5"/>
      <c r="B1059" s="5"/>
      <c r="C1059" s="5"/>
      <c r="D1059" s="5"/>
      <c r="E1059" s="5"/>
      <c r="F1059" s="5"/>
      <c r="G1059" s="5"/>
      <c r="H1059" s="5"/>
      <c r="I1059" s="5" t="s">
        <v>27</v>
      </c>
      <c r="J1059" s="5"/>
      <c r="K1059" s="6">
        <v>44356</v>
      </c>
      <c r="L1059" s="5"/>
      <c r="M1059" s="5"/>
      <c r="N1059" s="5"/>
      <c r="O1059" s="5"/>
      <c r="P1059" s="5"/>
      <c r="Q1059" s="5" t="s">
        <v>27</v>
      </c>
      <c r="R1059" s="5"/>
      <c r="S1059" s="5" t="s">
        <v>319</v>
      </c>
      <c r="T1059" s="5"/>
      <c r="U1059" s="7">
        <v>1894.74</v>
      </c>
      <c r="V1059" s="5"/>
      <c r="W1059" s="7">
        <f>ROUND(W1058+U1059,5)</f>
        <v>68388.02</v>
      </c>
    </row>
    <row r="1060" spans="1:23" x14ac:dyDescent="0.25">
      <c r="A1060" s="5"/>
      <c r="B1060" s="5"/>
      <c r="C1060" s="5"/>
      <c r="D1060" s="5"/>
      <c r="E1060" s="5"/>
      <c r="F1060" s="5"/>
      <c r="G1060" s="5"/>
      <c r="H1060" s="5"/>
      <c r="I1060" s="5" t="s">
        <v>27</v>
      </c>
      <c r="J1060" s="5"/>
      <c r="K1060" s="6">
        <v>44356</v>
      </c>
      <c r="L1060" s="5"/>
      <c r="M1060" s="5"/>
      <c r="N1060" s="5"/>
      <c r="O1060" s="5"/>
      <c r="P1060" s="5"/>
      <c r="Q1060" s="5" t="s">
        <v>27</v>
      </c>
      <c r="R1060" s="5"/>
      <c r="S1060" s="5" t="s">
        <v>319</v>
      </c>
      <c r="T1060" s="5"/>
      <c r="U1060" s="7">
        <v>4646.09</v>
      </c>
      <c r="V1060" s="5"/>
      <c r="W1060" s="7">
        <f>ROUND(W1059+U1060,5)</f>
        <v>73034.11</v>
      </c>
    </row>
    <row r="1061" spans="1:23" x14ac:dyDescent="0.25">
      <c r="A1061" s="5"/>
      <c r="B1061" s="5"/>
      <c r="C1061" s="5"/>
      <c r="D1061" s="5"/>
      <c r="E1061" s="5"/>
      <c r="F1061" s="5"/>
      <c r="G1061" s="5"/>
      <c r="H1061" s="5"/>
      <c r="I1061" s="5" t="s">
        <v>28</v>
      </c>
      <c r="J1061" s="5"/>
      <c r="K1061" s="6">
        <v>44357</v>
      </c>
      <c r="L1061" s="5"/>
      <c r="M1061" s="5" t="s">
        <v>34</v>
      </c>
      <c r="N1061" s="5"/>
      <c r="O1061" s="5" t="s">
        <v>175</v>
      </c>
      <c r="P1061" s="5"/>
      <c r="Q1061" s="5" t="s">
        <v>742</v>
      </c>
      <c r="R1061" s="5"/>
      <c r="S1061" s="5" t="s">
        <v>318</v>
      </c>
      <c r="T1061" s="5"/>
      <c r="U1061" s="7">
        <v>-4077.15</v>
      </c>
      <c r="V1061" s="5"/>
      <c r="W1061" s="7">
        <f>ROUND(W1060+U1061,5)</f>
        <v>68956.960000000006</v>
      </c>
    </row>
    <row r="1062" spans="1:23" x14ac:dyDescent="0.25">
      <c r="A1062" s="5"/>
      <c r="B1062" s="5"/>
      <c r="C1062" s="5"/>
      <c r="D1062" s="5"/>
      <c r="E1062" s="5"/>
      <c r="F1062" s="5"/>
      <c r="G1062" s="5"/>
      <c r="H1062" s="5"/>
      <c r="I1062" s="5" t="s">
        <v>27</v>
      </c>
      <c r="J1062" s="5"/>
      <c r="K1062" s="6">
        <v>44358</v>
      </c>
      <c r="L1062" s="5"/>
      <c r="M1062" s="5"/>
      <c r="N1062" s="5"/>
      <c r="O1062" s="5"/>
      <c r="P1062" s="5"/>
      <c r="Q1062" s="5" t="s">
        <v>27</v>
      </c>
      <c r="R1062" s="5"/>
      <c r="S1062" s="5" t="s">
        <v>319</v>
      </c>
      <c r="T1062" s="5"/>
      <c r="U1062" s="7">
        <v>2953.4</v>
      </c>
      <c r="V1062" s="5"/>
      <c r="W1062" s="7">
        <f>ROUND(W1061+U1062,5)</f>
        <v>71910.36</v>
      </c>
    </row>
    <row r="1063" spans="1:23" x14ac:dyDescent="0.25">
      <c r="A1063" s="5"/>
      <c r="B1063" s="5"/>
      <c r="C1063" s="5"/>
      <c r="D1063" s="5"/>
      <c r="E1063" s="5"/>
      <c r="F1063" s="5"/>
      <c r="G1063" s="5"/>
      <c r="H1063" s="5"/>
      <c r="I1063" s="5" t="s">
        <v>27</v>
      </c>
      <c r="J1063" s="5"/>
      <c r="K1063" s="6">
        <v>44358</v>
      </c>
      <c r="L1063" s="5"/>
      <c r="M1063" s="5"/>
      <c r="N1063" s="5"/>
      <c r="O1063" s="5"/>
      <c r="P1063" s="5"/>
      <c r="Q1063" s="5" t="s">
        <v>27</v>
      </c>
      <c r="R1063" s="5"/>
      <c r="S1063" s="5" t="s">
        <v>322</v>
      </c>
      <c r="T1063" s="5"/>
      <c r="U1063" s="7">
        <v>5200</v>
      </c>
      <c r="V1063" s="5"/>
      <c r="W1063" s="7">
        <f>ROUND(W1062+U1063,5)</f>
        <v>77110.36</v>
      </c>
    </row>
    <row r="1064" spans="1:23" x14ac:dyDescent="0.25">
      <c r="A1064" s="5"/>
      <c r="B1064" s="5"/>
      <c r="C1064" s="5"/>
      <c r="D1064" s="5"/>
      <c r="E1064" s="5"/>
      <c r="F1064" s="5"/>
      <c r="G1064" s="5"/>
      <c r="H1064" s="5"/>
      <c r="I1064" s="5" t="s">
        <v>27</v>
      </c>
      <c r="J1064" s="5"/>
      <c r="K1064" s="6">
        <v>44358</v>
      </c>
      <c r="L1064" s="5"/>
      <c r="M1064" s="5"/>
      <c r="N1064" s="5"/>
      <c r="O1064" s="5"/>
      <c r="P1064" s="5"/>
      <c r="Q1064" s="5" t="s">
        <v>27</v>
      </c>
      <c r="R1064" s="5"/>
      <c r="S1064" s="5" t="s">
        <v>319</v>
      </c>
      <c r="T1064" s="5"/>
      <c r="U1064" s="7">
        <v>1513.1</v>
      </c>
      <c r="V1064" s="5"/>
      <c r="W1064" s="7">
        <f>ROUND(W1063+U1064,5)</f>
        <v>78623.460000000006</v>
      </c>
    </row>
    <row r="1065" spans="1:23" x14ac:dyDescent="0.25">
      <c r="A1065" s="5"/>
      <c r="B1065" s="5"/>
      <c r="C1065" s="5"/>
      <c r="D1065" s="5"/>
      <c r="E1065" s="5"/>
      <c r="F1065" s="5"/>
      <c r="G1065" s="5"/>
      <c r="H1065" s="5"/>
      <c r="I1065" s="5" t="s">
        <v>27</v>
      </c>
      <c r="J1065" s="5"/>
      <c r="K1065" s="6">
        <v>44361</v>
      </c>
      <c r="L1065" s="5"/>
      <c r="M1065" s="5"/>
      <c r="N1065" s="5"/>
      <c r="O1065" s="5"/>
      <c r="P1065" s="5"/>
      <c r="Q1065" s="5" t="s">
        <v>27</v>
      </c>
      <c r="R1065" s="5"/>
      <c r="S1065" s="5" t="s">
        <v>319</v>
      </c>
      <c r="T1065" s="5"/>
      <c r="U1065" s="7">
        <v>248.79</v>
      </c>
      <c r="V1065" s="5"/>
      <c r="W1065" s="7">
        <f>ROUND(W1064+U1065,5)</f>
        <v>78872.25</v>
      </c>
    </row>
    <row r="1066" spans="1:23" x14ac:dyDescent="0.25">
      <c r="A1066" s="5"/>
      <c r="B1066" s="5"/>
      <c r="C1066" s="5"/>
      <c r="D1066" s="5"/>
      <c r="E1066" s="5"/>
      <c r="F1066" s="5"/>
      <c r="G1066" s="5"/>
      <c r="H1066" s="5"/>
      <c r="I1066" s="5" t="s">
        <v>27</v>
      </c>
      <c r="J1066" s="5"/>
      <c r="K1066" s="6">
        <v>44361</v>
      </c>
      <c r="L1066" s="5"/>
      <c r="M1066" s="5"/>
      <c r="N1066" s="5"/>
      <c r="O1066" s="5"/>
      <c r="P1066" s="5"/>
      <c r="Q1066" s="5" t="s">
        <v>27</v>
      </c>
      <c r="R1066" s="5"/>
      <c r="S1066" s="5" t="s">
        <v>319</v>
      </c>
      <c r="T1066" s="5"/>
      <c r="U1066" s="7">
        <v>2791.95</v>
      </c>
      <c r="V1066" s="5"/>
      <c r="W1066" s="7">
        <f>ROUND(W1065+U1066,5)</f>
        <v>81664.2</v>
      </c>
    </row>
    <row r="1067" spans="1:23" x14ac:dyDescent="0.25">
      <c r="A1067" s="5"/>
      <c r="B1067" s="5"/>
      <c r="C1067" s="5"/>
      <c r="D1067" s="5"/>
      <c r="E1067" s="5"/>
      <c r="F1067" s="5"/>
      <c r="G1067" s="5"/>
      <c r="H1067" s="5"/>
      <c r="I1067" s="5" t="s">
        <v>27</v>
      </c>
      <c r="J1067" s="5"/>
      <c r="K1067" s="6">
        <v>44361</v>
      </c>
      <c r="L1067" s="5"/>
      <c r="M1067" s="5"/>
      <c r="N1067" s="5"/>
      <c r="O1067" s="5"/>
      <c r="P1067" s="5"/>
      <c r="Q1067" s="5" t="s">
        <v>27</v>
      </c>
      <c r="R1067" s="5"/>
      <c r="S1067" s="5" t="s">
        <v>319</v>
      </c>
      <c r="T1067" s="5"/>
      <c r="U1067" s="7">
        <v>261.08999999999997</v>
      </c>
      <c r="V1067" s="5"/>
      <c r="W1067" s="7">
        <f>ROUND(W1066+U1067,5)</f>
        <v>81925.289999999994</v>
      </c>
    </row>
    <row r="1068" spans="1:23" x14ac:dyDescent="0.25">
      <c r="A1068" s="5"/>
      <c r="B1068" s="5"/>
      <c r="C1068" s="5"/>
      <c r="D1068" s="5"/>
      <c r="E1068" s="5"/>
      <c r="F1068" s="5"/>
      <c r="G1068" s="5"/>
      <c r="H1068" s="5"/>
      <c r="I1068" s="5" t="s">
        <v>27</v>
      </c>
      <c r="J1068" s="5"/>
      <c r="K1068" s="6">
        <v>44361</v>
      </c>
      <c r="L1068" s="5"/>
      <c r="M1068" s="5"/>
      <c r="N1068" s="5"/>
      <c r="O1068" s="5"/>
      <c r="P1068" s="5"/>
      <c r="Q1068" s="5" t="s">
        <v>27</v>
      </c>
      <c r="R1068" s="5"/>
      <c r="S1068" s="5" t="s">
        <v>319</v>
      </c>
      <c r="T1068" s="5"/>
      <c r="U1068" s="7">
        <v>767.33</v>
      </c>
      <c r="V1068" s="5"/>
      <c r="W1068" s="7">
        <f>ROUND(W1067+U1068,5)</f>
        <v>82692.62</v>
      </c>
    </row>
    <row r="1069" spans="1:23" x14ac:dyDescent="0.25">
      <c r="A1069" s="5"/>
      <c r="B1069" s="5"/>
      <c r="C1069" s="5"/>
      <c r="D1069" s="5"/>
      <c r="E1069" s="5"/>
      <c r="F1069" s="5"/>
      <c r="G1069" s="5"/>
      <c r="H1069" s="5"/>
      <c r="I1069" s="5" t="s">
        <v>27</v>
      </c>
      <c r="J1069" s="5"/>
      <c r="K1069" s="6">
        <v>44361</v>
      </c>
      <c r="L1069" s="5"/>
      <c r="M1069" s="5"/>
      <c r="N1069" s="5"/>
      <c r="O1069" s="5"/>
      <c r="P1069" s="5"/>
      <c r="Q1069" s="5" t="s">
        <v>27</v>
      </c>
      <c r="R1069" s="5"/>
      <c r="S1069" s="5" t="s">
        <v>319</v>
      </c>
      <c r="T1069" s="5"/>
      <c r="U1069" s="7">
        <v>137.44</v>
      </c>
      <c r="V1069" s="5"/>
      <c r="W1069" s="7">
        <f>ROUND(W1068+U1069,5)</f>
        <v>82830.06</v>
      </c>
    </row>
    <row r="1070" spans="1:23" x14ac:dyDescent="0.25">
      <c r="A1070" s="5"/>
      <c r="B1070" s="5"/>
      <c r="C1070" s="5"/>
      <c r="D1070" s="5"/>
      <c r="E1070" s="5"/>
      <c r="F1070" s="5"/>
      <c r="G1070" s="5"/>
      <c r="H1070" s="5"/>
      <c r="I1070" s="5" t="s">
        <v>27</v>
      </c>
      <c r="J1070" s="5"/>
      <c r="K1070" s="6">
        <v>44362</v>
      </c>
      <c r="L1070" s="5"/>
      <c r="M1070" s="5"/>
      <c r="N1070" s="5"/>
      <c r="O1070" s="5"/>
      <c r="P1070" s="5"/>
      <c r="Q1070" s="5" t="s">
        <v>27</v>
      </c>
      <c r="R1070" s="5"/>
      <c r="S1070" s="5" t="s">
        <v>319</v>
      </c>
      <c r="T1070" s="5"/>
      <c r="U1070" s="7">
        <v>811.2</v>
      </c>
      <c r="V1070" s="5"/>
      <c r="W1070" s="7">
        <f>ROUND(W1069+U1070,5)</f>
        <v>83641.259999999995</v>
      </c>
    </row>
    <row r="1071" spans="1:23" x14ac:dyDescent="0.25">
      <c r="A1071" s="5"/>
      <c r="B1071" s="5"/>
      <c r="C1071" s="5"/>
      <c r="D1071" s="5"/>
      <c r="E1071" s="5"/>
      <c r="F1071" s="5"/>
      <c r="G1071" s="5"/>
      <c r="H1071" s="5"/>
      <c r="I1071" s="5" t="s">
        <v>27</v>
      </c>
      <c r="J1071" s="5"/>
      <c r="K1071" s="6">
        <v>44362</v>
      </c>
      <c r="L1071" s="5"/>
      <c r="M1071" s="5"/>
      <c r="N1071" s="5"/>
      <c r="O1071" s="5"/>
      <c r="P1071" s="5"/>
      <c r="Q1071" s="5" t="s">
        <v>27</v>
      </c>
      <c r="R1071" s="5"/>
      <c r="S1071" s="5" t="s">
        <v>319</v>
      </c>
      <c r="T1071" s="5"/>
      <c r="U1071" s="7">
        <v>91.63</v>
      </c>
      <c r="V1071" s="5"/>
      <c r="W1071" s="7">
        <f>ROUND(W1070+U1071,5)</f>
        <v>83732.89</v>
      </c>
    </row>
    <row r="1072" spans="1:23" x14ac:dyDescent="0.25">
      <c r="A1072" s="5"/>
      <c r="B1072" s="5"/>
      <c r="C1072" s="5"/>
      <c r="D1072" s="5"/>
      <c r="E1072" s="5"/>
      <c r="F1072" s="5"/>
      <c r="G1072" s="5"/>
      <c r="H1072" s="5"/>
      <c r="I1072" s="5" t="s">
        <v>27</v>
      </c>
      <c r="J1072" s="5"/>
      <c r="K1072" s="6">
        <v>44362</v>
      </c>
      <c r="L1072" s="5"/>
      <c r="M1072" s="5"/>
      <c r="N1072" s="5"/>
      <c r="O1072" s="5"/>
      <c r="P1072" s="5"/>
      <c r="Q1072" s="5" t="s">
        <v>27</v>
      </c>
      <c r="R1072" s="5"/>
      <c r="S1072" s="5" t="s">
        <v>319</v>
      </c>
      <c r="T1072" s="5"/>
      <c r="U1072" s="7">
        <v>33.51</v>
      </c>
      <c r="V1072" s="5"/>
      <c r="W1072" s="7">
        <f>ROUND(W1071+U1072,5)</f>
        <v>83766.399999999994</v>
      </c>
    </row>
    <row r="1073" spans="1:23" x14ac:dyDescent="0.25">
      <c r="A1073" s="5"/>
      <c r="B1073" s="5"/>
      <c r="C1073" s="5"/>
      <c r="D1073" s="5"/>
      <c r="E1073" s="5"/>
      <c r="F1073" s="5"/>
      <c r="G1073" s="5"/>
      <c r="H1073" s="5"/>
      <c r="I1073" s="5" t="s">
        <v>28</v>
      </c>
      <c r="J1073" s="5"/>
      <c r="K1073" s="6">
        <v>44362</v>
      </c>
      <c r="L1073" s="5"/>
      <c r="M1073" s="5" t="s">
        <v>34</v>
      </c>
      <c r="N1073" s="5"/>
      <c r="O1073" s="5" t="s">
        <v>176</v>
      </c>
      <c r="P1073" s="5"/>
      <c r="Q1073" s="5" t="s">
        <v>743</v>
      </c>
      <c r="R1073" s="5"/>
      <c r="S1073" s="5" t="s">
        <v>318</v>
      </c>
      <c r="T1073" s="5"/>
      <c r="U1073" s="7">
        <v>-3181.87</v>
      </c>
      <c r="V1073" s="5"/>
      <c r="W1073" s="7">
        <f>ROUND(W1072+U1073,5)</f>
        <v>80584.53</v>
      </c>
    </row>
    <row r="1074" spans="1:23" x14ac:dyDescent="0.25">
      <c r="A1074" s="5"/>
      <c r="B1074" s="5"/>
      <c r="C1074" s="5"/>
      <c r="D1074" s="5"/>
      <c r="E1074" s="5"/>
      <c r="F1074" s="5"/>
      <c r="G1074" s="5"/>
      <c r="H1074" s="5"/>
      <c r="I1074" s="5" t="s">
        <v>27</v>
      </c>
      <c r="J1074" s="5"/>
      <c r="K1074" s="6">
        <v>44363</v>
      </c>
      <c r="L1074" s="5"/>
      <c r="M1074" s="5"/>
      <c r="N1074" s="5"/>
      <c r="O1074" s="5"/>
      <c r="P1074" s="5"/>
      <c r="Q1074" s="5" t="s">
        <v>27</v>
      </c>
      <c r="R1074" s="5"/>
      <c r="S1074" s="5" t="s">
        <v>319</v>
      </c>
      <c r="T1074" s="5"/>
      <c r="U1074" s="7">
        <v>2084.62</v>
      </c>
      <c r="V1074" s="5"/>
      <c r="W1074" s="7">
        <f>ROUND(W1073+U1074,5)</f>
        <v>82669.149999999994</v>
      </c>
    </row>
    <row r="1075" spans="1:23" x14ac:dyDescent="0.25">
      <c r="A1075" s="5"/>
      <c r="B1075" s="5"/>
      <c r="C1075" s="5"/>
      <c r="D1075" s="5"/>
      <c r="E1075" s="5"/>
      <c r="F1075" s="5"/>
      <c r="G1075" s="5"/>
      <c r="H1075" s="5"/>
      <c r="I1075" s="5" t="s">
        <v>27</v>
      </c>
      <c r="J1075" s="5"/>
      <c r="K1075" s="6">
        <v>44363</v>
      </c>
      <c r="L1075" s="5"/>
      <c r="M1075" s="5"/>
      <c r="N1075" s="5"/>
      <c r="O1075" s="5"/>
      <c r="P1075" s="5"/>
      <c r="Q1075" s="5" t="s">
        <v>27</v>
      </c>
      <c r="R1075" s="5"/>
      <c r="S1075" s="5" t="s">
        <v>319</v>
      </c>
      <c r="T1075" s="5"/>
      <c r="U1075" s="7">
        <v>30.54</v>
      </c>
      <c r="V1075" s="5"/>
      <c r="W1075" s="7">
        <f>ROUND(W1074+U1075,5)</f>
        <v>82699.69</v>
      </c>
    </row>
    <row r="1076" spans="1:23" x14ac:dyDescent="0.25">
      <c r="A1076" s="5"/>
      <c r="B1076" s="5"/>
      <c r="C1076" s="5"/>
      <c r="D1076" s="5"/>
      <c r="E1076" s="5"/>
      <c r="F1076" s="5"/>
      <c r="G1076" s="5"/>
      <c r="H1076" s="5"/>
      <c r="I1076" s="5" t="s">
        <v>27</v>
      </c>
      <c r="J1076" s="5"/>
      <c r="K1076" s="6">
        <v>44363</v>
      </c>
      <c r="L1076" s="5"/>
      <c r="M1076" s="5"/>
      <c r="N1076" s="5"/>
      <c r="O1076" s="5"/>
      <c r="P1076" s="5"/>
      <c r="Q1076" s="5" t="s">
        <v>27</v>
      </c>
      <c r="R1076" s="5"/>
      <c r="S1076" s="5" t="s">
        <v>319</v>
      </c>
      <c r="T1076" s="5"/>
      <c r="U1076" s="7">
        <v>290.54000000000002</v>
      </c>
      <c r="V1076" s="5"/>
      <c r="W1076" s="7">
        <f>ROUND(W1075+U1076,5)</f>
        <v>82990.23</v>
      </c>
    </row>
    <row r="1077" spans="1:23" x14ac:dyDescent="0.25">
      <c r="A1077" s="5"/>
      <c r="B1077" s="5"/>
      <c r="C1077" s="5"/>
      <c r="D1077" s="5"/>
      <c r="E1077" s="5"/>
      <c r="F1077" s="5"/>
      <c r="G1077" s="5"/>
      <c r="H1077" s="5"/>
      <c r="I1077" s="5" t="s">
        <v>27</v>
      </c>
      <c r="J1077" s="5"/>
      <c r="K1077" s="6">
        <v>44363</v>
      </c>
      <c r="L1077" s="5"/>
      <c r="M1077" s="5"/>
      <c r="N1077" s="5"/>
      <c r="O1077" s="5"/>
      <c r="P1077" s="5"/>
      <c r="Q1077" s="5" t="s">
        <v>27</v>
      </c>
      <c r="R1077" s="5"/>
      <c r="S1077" s="5" t="s">
        <v>319</v>
      </c>
      <c r="T1077" s="5"/>
      <c r="U1077" s="7">
        <v>691.62</v>
      </c>
      <c r="V1077" s="5"/>
      <c r="W1077" s="7">
        <f>ROUND(W1076+U1077,5)</f>
        <v>83681.850000000006</v>
      </c>
    </row>
    <row r="1078" spans="1:23" x14ac:dyDescent="0.25">
      <c r="A1078" s="5"/>
      <c r="B1078" s="5"/>
      <c r="C1078" s="5"/>
      <c r="D1078" s="5"/>
      <c r="E1078" s="5"/>
      <c r="F1078" s="5"/>
      <c r="G1078" s="5"/>
      <c r="H1078" s="5"/>
      <c r="I1078" s="5" t="s">
        <v>27</v>
      </c>
      <c r="J1078" s="5"/>
      <c r="K1078" s="6">
        <v>44363</v>
      </c>
      <c r="L1078" s="5"/>
      <c r="M1078" s="5"/>
      <c r="N1078" s="5"/>
      <c r="O1078" s="5"/>
      <c r="P1078" s="5"/>
      <c r="Q1078" s="5" t="s">
        <v>27</v>
      </c>
      <c r="R1078" s="5"/>
      <c r="S1078" s="5" t="s">
        <v>319</v>
      </c>
      <c r="T1078" s="5"/>
      <c r="U1078" s="7">
        <v>1913.45</v>
      </c>
      <c r="V1078" s="5"/>
      <c r="W1078" s="7">
        <f>ROUND(W1077+U1078,5)</f>
        <v>85595.3</v>
      </c>
    </row>
    <row r="1079" spans="1:23" x14ac:dyDescent="0.25">
      <c r="A1079" s="5"/>
      <c r="B1079" s="5"/>
      <c r="C1079" s="5"/>
      <c r="D1079" s="5"/>
      <c r="E1079" s="5"/>
      <c r="F1079" s="5"/>
      <c r="G1079" s="5"/>
      <c r="H1079" s="5"/>
      <c r="I1079" s="5" t="s">
        <v>27</v>
      </c>
      <c r="J1079" s="5"/>
      <c r="K1079" s="6">
        <v>44364</v>
      </c>
      <c r="L1079" s="5"/>
      <c r="M1079" s="5"/>
      <c r="N1079" s="5"/>
      <c r="O1079" s="5"/>
      <c r="P1079" s="5"/>
      <c r="Q1079" s="5" t="s">
        <v>27</v>
      </c>
      <c r="R1079" s="5"/>
      <c r="S1079" s="5" t="s">
        <v>319</v>
      </c>
      <c r="T1079" s="5"/>
      <c r="U1079" s="7">
        <v>461.09</v>
      </c>
      <c r="V1079" s="5"/>
      <c r="W1079" s="7">
        <f>ROUND(W1078+U1079,5)</f>
        <v>86056.39</v>
      </c>
    </row>
    <row r="1080" spans="1:23" x14ac:dyDescent="0.25">
      <c r="A1080" s="5"/>
      <c r="B1080" s="5"/>
      <c r="C1080" s="5"/>
      <c r="D1080" s="5"/>
      <c r="E1080" s="5"/>
      <c r="F1080" s="5"/>
      <c r="G1080" s="5"/>
      <c r="H1080" s="5"/>
      <c r="I1080" s="5" t="s">
        <v>27</v>
      </c>
      <c r="J1080" s="5"/>
      <c r="K1080" s="6">
        <v>44364</v>
      </c>
      <c r="L1080" s="5"/>
      <c r="M1080" s="5"/>
      <c r="N1080" s="5"/>
      <c r="O1080" s="5"/>
      <c r="P1080" s="5"/>
      <c r="Q1080" s="5" t="s">
        <v>27</v>
      </c>
      <c r="R1080" s="5"/>
      <c r="S1080" s="5" t="s">
        <v>319</v>
      </c>
      <c r="T1080" s="5"/>
      <c r="U1080" s="7">
        <v>76.36</v>
      </c>
      <c r="V1080" s="5"/>
      <c r="W1080" s="7">
        <f>ROUND(W1079+U1080,5)</f>
        <v>86132.75</v>
      </c>
    </row>
    <row r="1081" spans="1:23" x14ac:dyDescent="0.25">
      <c r="A1081" s="5"/>
      <c r="B1081" s="5"/>
      <c r="C1081" s="5"/>
      <c r="D1081" s="5"/>
      <c r="E1081" s="5"/>
      <c r="F1081" s="5"/>
      <c r="G1081" s="5"/>
      <c r="H1081" s="5"/>
      <c r="I1081" s="5" t="s">
        <v>27</v>
      </c>
      <c r="J1081" s="5"/>
      <c r="K1081" s="6">
        <v>44364</v>
      </c>
      <c r="L1081" s="5"/>
      <c r="M1081" s="5"/>
      <c r="N1081" s="5"/>
      <c r="O1081" s="5"/>
      <c r="P1081" s="5"/>
      <c r="Q1081" s="5" t="s">
        <v>27</v>
      </c>
      <c r="R1081" s="5"/>
      <c r="S1081" s="5" t="s">
        <v>787</v>
      </c>
      <c r="T1081" s="5"/>
      <c r="U1081" s="7">
        <v>49300</v>
      </c>
      <c r="V1081" s="5"/>
      <c r="W1081" s="7">
        <f>ROUND(W1080+U1081,5)</f>
        <v>135432.75</v>
      </c>
    </row>
    <row r="1082" spans="1:23" x14ac:dyDescent="0.25">
      <c r="A1082" s="5"/>
      <c r="B1082" s="5"/>
      <c r="C1082" s="5"/>
      <c r="D1082" s="5"/>
      <c r="E1082" s="5"/>
      <c r="F1082" s="5"/>
      <c r="G1082" s="5"/>
      <c r="H1082" s="5"/>
      <c r="I1082" s="5" t="s">
        <v>27</v>
      </c>
      <c r="J1082" s="5"/>
      <c r="K1082" s="6">
        <v>44364</v>
      </c>
      <c r="L1082" s="5"/>
      <c r="M1082" s="5"/>
      <c r="N1082" s="5"/>
      <c r="O1082" s="5"/>
      <c r="P1082" s="5"/>
      <c r="Q1082" s="5" t="s">
        <v>27</v>
      </c>
      <c r="R1082" s="5"/>
      <c r="S1082" s="5" t="s">
        <v>319</v>
      </c>
      <c r="T1082" s="5"/>
      <c r="U1082" s="7">
        <v>719.59</v>
      </c>
      <c r="V1082" s="5"/>
      <c r="W1082" s="7">
        <f>ROUND(W1081+U1082,5)</f>
        <v>136152.34</v>
      </c>
    </row>
    <row r="1083" spans="1:23" x14ac:dyDescent="0.25">
      <c r="A1083" s="5"/>
      <c r="B1083" s="5"/>
      <c r="C1083" s="5"/>
      <c r="D1083" s="5"/>
      <c r="E1083" s="5"/>
      <c r="F1083" s="5"/>
      <c r="G1083" s="5"/>
      <c r="H1083" s="5"/>
      <c r="I1083" s="5" t="s">
        <v>28</v>
      </c>
      <c r="J1083" s="5"/>
      <c r="K1083" s="6">
        <v>44365</v>
      </c>
      <c r="L1083" s="5"/>
      <c r="M1083" s="5" t="s">
        <v>576</v>
      </c>
      <c r="N1083" s="5"/>
      <c r="O1083" s="5" t="s">
        <v>194</v>
      </c>
      <c r="P1083" s="5"/>
      <c r="Q1083" s="5" t="s">
        <v>744</v>
      </c>
      <c r="R1083" s="5"/>
      <c r="S1083" s="5" t="s">
        <v>318</v>
      </c>
      <c r="T1083" s="5"/>
      <c r="U1083" s="7">
        <v>-5200</v>
      </c>
      <c r="V1083" s="5"/>
      <c r="W1083" s="7">
        <f>ROUND(W1082+U1083,5)</f>
        <v>130952.34</v>
      </c>
    </row>
    <row r="1084" spans="1:23" x14ac:dyDescent="0.25">
      <c r="A1084" s="5"/>
      <c r="B1084" s="5"/>
      <c r="C1084" s="5"/>
      <c r="D1084" s="5"/>
      <c r="E1084" s="5"/>
      <c r="F1084" s="5"/>
      <c r="G1084" s="5"/>
      <c r="H1084" s="5"/>
      <c r="I1084" s="5" t="s">
        <v>28</v>
      </c>
      <c r="J1084" s="5"/>
      <c r="K1084" s="6">
        <v>44365</v>
      </c>
      <c r="L1084" s="5"/>
      <c r="M1084" s="5" t="s">
        <v>577</v>
      </c>
      <c r="N1084" s="5"/>
      <c r="O1084" s="5" t="s">
        <v>182</v>
      </c>
      <c r="P1084" s="5"/>
      <c r="Q1084" s="5" t="s">
        <v>284</v>
      </c>
      <c r="R1084" s="5"/>
      <c r="S1084" s="5" t="s">
        <v>318</v>
      </c>
      <c r="T1084" s="5"/>
      <c r="U1084" s="7">
        <v>-577.96</v>
      </c>
      <c r="V1084" s="5"/>
      <c r="W1084" s="7">
        <f>ROUND(W1083+U1084,5)</f>
        <v>130374.38</v>
      </c>
    </row>
    <row r="1085" spans="1:23" x14ac:dyDescent="0.25">
      <c r="A1085" s="5"/>
      <c r="B1085" s="5"/>
      <c r="C1085" s="5"/>
      <c r="D1085" s="5"/>
      <c r="E1085" s="5"/>
      <c r="F1085" s="5"/>
      <c r="G1085" s="5"/>
      <c r="H1085" s="5"/>
      <c r="I1085" s="5" t="s">
        <v>28</v>
      </c>
      <c r="J1085" s="5"/>
      <c r="K1085" s="6">
        <v>44365</v>
      </c>
      <c r="L1085" s="5"/>
      <c r="M1085" s="5" t="s">
        <v>578</v>
      </c>
      <c r="N1085" s="5"/>
      <c r="O1085" s="5" t="s">
        <v>183</v>
      </c>
      <c r="P1085" s="5"/>
      <c r="Q1085" s="5"/>
      <c r="R1085" s="5"/>
      <c r="S1085" s="5" t="s">
        <v>318</v>
      </c>
      <c r="T1085" s="5"/>
      <c r="U1085" s="7">
        <v>-300</v>
      </c>
      <c r="V1085" s="5"/>
      <c r="W1085" s="7">
        <f>ROUND(W1084+U1085,5)</f>
        <v>130074.38</v>
      </c>
    </row>
    <row r="1086" spans="1:23" x14ac:dyDescent="0.25">
      <c r="A1086" s="5"/>
      <c r="B1086" s="5"/>
      <c r="C1086" s="5"/>
      <c r="D1086" s="5"/>
      <c r="E1086" s="5"/>
      <c r="F1086" s="5"/>
      <c r="G1086" s="5"/>
      <c r="H1086" s="5"/>
      <c r="I1086" s="5" t="s">
        <v>28</v>
      </c>
      <c r="J1086" s="5"/>
      <c r="K1086" s="6">
        <v>44365</v>
      </c>
      <c r="L1086" s="5"/>
      <c r="M1086" s="5" t="s">
        <v>579</v>
      </c>
      <c r="N1086" s="5"/>
      <c r="O1086" s="5" t="s">
        <v>209</v>
      </c>
      <c r="P1086" s="5"/>
      <c r="Q1086" s="5" t="s">
        <v>745</v>
      </c>
      <c r="R1086" s="5"/>
      <c r="S1086" s="5" t="s">
        <v>318</v>
      </c>
      <c r="T1086" s="5"/>
      <c r="U1086" s="7">
        <v>-118</v>
      </c>
      <c r="V1086" s="5"/>
      <c r="W1086" s="7">
        <f>ROUND(W1085+U1086,5)</f>
        <v>129956.38</v>
      </c>
    </row>
    <row r="1087" spans="1:23" x14ac:dyDescent="0.25">
      <c r="A1087" s="5"/>
      <c r="B1087" s="5"/>
      <c r="C1087" s="5"/>
      <c r="D1087" s="5"/>
      <c r="E1087" s="5"/>
      <c r="F1087" s="5"/>
      <c r="G1087" s="5"/>
      <c r="H1087" s="5"/>
      <c r="I1087" s="5" t="s">
        <v>28</v>
      </c>
      <c r="J1087" s="5"/>
      <c r="K1087" s="6">
        <v>44365</v>
      </c>
      <c r="L1087" s="5"/>
      <c r="M1087" s="5" t="s">
        <v>580</v>
      </c>
      <c r="N1087" s="5"/>
      <c r="O1087" s="5" t="s">
        <v>184</v>
      </c>
      <c r="P1087" s="5"/>
      <c r="Q1087" s="5" t="s">
        <v>746</v>
      </c>
      <c r="R1087" s="5"/>
      <c r="S1087" s="5" t="s">
        <v>318</v>
      </c>
      <c r="T1087" s="5"/>
      <c r="U1087" s="7">
        <v>-679.7</v>
      </c>
      <c r="V1087" s="5"/>
      <c r="W1087" s="7">
        <f>ROUND(W1086+U1087,5)</f>
        <v>129276.68</v>
      </c>
    </row>
    <row r="1088" spans="1:23" x14ac:dyDescent="0.25">
      <c r="A1088" s="5"/>
      <c r="B1088" s="5"/>
      <c r="C1088" s="5"/>
      <c r="D1088" s="5"/>
      <c r="E1088" s="5"/>
      <c r="F1088" s="5"/>
      <c r="G1088" s="5"/>
      <c r="H1088" s="5"/>
      <c r="I1088" s="5" t="s">
        <v>28</v>
      </c>
      <c r="J1088" s="5"/>
      <c r="K1088" s="6">
        <v>44365</v>
      </c>
      <c r="L1088" s="5"/>
      <c r="M1088" s="5" t="s">
        <v>581</v>
      </c>
      <c r="N1088" s="5"/>
      <c r="O1088" s="5" t="s">
        <v>186</v>
      </c>
      <c r="P1088" s="5"/>
      <c r="Q1088" s="5" t="s">
        <v>286</v>
      </c>
      <c r="R1088" s="5"/>
      <c r="S1088" s="5" t="s">
        <v>318</v>
      </c>
      <c r="T1088" s="5"/>
      <c r="U1088" s="7">
        <v>0</v>
      </c>
      <c r="V1088" s="5"/>
      <c r="W1088" s="7">
        <f>ROUND(W1087+U1088,5)</f>
        <v>129276.68</v>
      </c>
    </row>
    <row r="1089" spans="1:23" x14ac:dyDescent="0.25">
      <c r="A1089" s="5"/>
      <c r="B1089" s="5"/>
      <c r="C1089" s="5"/>
      <c r="D1089" s="5"/>
      <c r="E1089" s="5"/>
      <c r="F1089" s="5"/>
      <c r="G1089" s="5"/>
      <c r="H1089" s="5"/>
      <c r="I1089" s="5" t="s">
        <v>28</v>
      </c>
      <c r="J1089" s="5"/>
      <c r="K1089" s="6">
        <v>44365</v>
      </c>
      <c r="L1089" s="5"/>
      <c r="M1089" s="5" t="s">
        <v>582</v>
      </c>
      <c r="N1089" s="5"/>
      <c r="O1089" s="5" t="s">
        <v>187</v>
      </c>
      <c r="P1089" s="5"/>
      <c r="Q1089" s="5" t="s">
        <v>287</v>
      </c>
      <c r="R1089" s="5"/>
      <c r="S1089" s="5" t="s">
        <v>318</v>
      </c>
      <c r="T1089" s="5"/>
      <c r="U1089" s="7">
        <v>0</v>
      </c>
      <c r="V1089" s="5"/>
      <c r="W1089" s="7">
        <f>ROUND(W1088+U1089,5)</f>
        <v>129276.68</v>
      </c>
    </row>
    <row r="1090" spans="1:23" x14ac:dyDescent="0.25">
      <c r="A1090" s="5"/>
      <c r="B1090" s="5"/>
      <c r="C1090" s="5"/>
      <c r="D1090" s="5"/>
      <c r="E1090" s="5"/>
      <c r="F1090" s="5"/>
      <c r="G1090" s="5"/>
      <c r="H1090" s="5"/>
      <c r="I1090" s="5" t="s">
        <v>28</v>
      </c>
      <c r="J1090" s="5"/>
      <c r="K1090" s="6">
        <v>44365</v>
      </c>
      <c r="L1090" s="5"/>
      <c r="M1090" s="5" t="s">
        <v>583</v>
      </c>
      <c r="N1090" s="5"/>
      <c r="O1090" s="5" t="s">
        <v>188</v>
      </c>
      <c r="P1090" s="5"/>
      <c r="Q1090" s="5" t="s">
        <v>288</v>
      </c>
      <c r="R1090" s="5"/>
      <c r="S1090" s="5" t="s">
        <v>318</v>
      </c>
      <c r="T1090" s="5"/>
      <c r="U1090" s="7">
        <v>0</v>
      </c>
      <c r="V1090" s="5"/>
      <c r="W1090" s="7">
        <f>ROUND(W1089+U1090,5)</f>
        <v>129276.68</v>
      </c>
    </row>
    <row r="1091" spans="1:23" x14ac:dyDescent="0.25">
      <c r="A1091" s="5"/>
      <c r="B1091" s="5"/>
      <c r="C1091" s="5"/>
      <c r="D1091" s="5"/>
      <c r="E1091" s="5"/>
      <c r="F1091" s="5"/>
      <c r="G1091" s="5"/>
      <c r="H1091" s="5"/>
      <c r="I1091" s="5" t="s">
        <v>28</v>
      </c>
      <c r="J1091" s="5"/>
      <c r="K1091" s="6">
        <v>44365</v>
      </c>
      <c r="L1091" s="5"/>
      <c r="M1091" s="5" t="s">
        <v>584</v>
      </c>
      <c r="N1091" s="5"/>
      <c r="O1091" s="5" t="s">
        <v>189</v>
      </c>
      <c r="P1091" s="5"/>
      <c r="Q1091" s="5" t="s">
        <v>289</v>
      </c>
      <c r="R1091" s="5"/>
      <c r="S1091" s="5" t="s">
        <v>318</v>
      </c>
      <c r="T1091" s="5"/>
      <c r="U1091" s="7">
        <v>0</v>
      </c>
      <c r="V1091" s="5"/>
      <c r="W1091" s="7">
        <f>ROUND(W1090+U1091,5)</f>
        <v>129276.68</v>
      </c>
    </row>
    <row r="1092" spans="1:23" x14ac:dyDescent="0.25">
      <c r="A1092" s="5"/>
      <c r="B1092" s="5"/>
      <c r="C1092" s="5"/>
      <c r="D1092" s="5"/>
      <c r="E1092" s="5"/>
      <c r="F1092" s="5"/>
      <c r="G1092" s="5"/>
      <c r="H1092" s="5"/>
      <c r="I1092" s="5" t="s">
        <v>28</v>
      </c>
      <c r="J1092" s="5"/>
      <c r="K1092" s="6">
        <v>44365</v>
      </c>
      <c r="L1092" s="5"/>
      <c r="M1092" s="5" t="s">
        <v>585</v>
      </c>
      <c r="N1092" s="5"/>
      <c r="O1092" s="5" t="s">
        <v>190</v>
      </c>
      <c r="P1092" s="5"/>
      <c r="Q1092" s="5"/>
      <c r="R1092" s="5"/>
      <c r="S1092" s="5" t="s">
        <v>318</v>
      </c>
      <c r="T1092" s="5"/>
      <c r="U1092" s="7">
        <v>-100</v>
      </c>
      <c r="V1092" s="5"/>
      <c r="W1092" s="7">
        <f>ROUND(W1091+U1092,5)</f>
        <v>129176.68</v>
      </c>
    </row>
    <row r="1093" spans="1:23" x14ac:dyDescent="0.25">
      <c r="A1093" s="5"/>
      <c r="B1093" s="5"/>
      <c r="C1093" s="5"/>
      <c r="D1093" s="5"/>
      <c r="E1093" s="5"/>
      <c r="F1093" s="5"/>
      <c r="G1093" s="5"/>
      <c r="H1093" s="5"/>
      <c r="I1093" s="5" t="s">
        <v>28</v>
      </c>
      <c r="J1093" s="5"/>
      <c r="K1093" s="6">
        <v>44365</v>
      </c>
      <c r="L1093" s="5"/>
      <c r="M1093" s="5" t="s">
        <v>586</v>
      </c>
      <c r="N1093" s="5"/>
      <c r="O1093" s="5" t="s">
        <v>179</v>
      </c>
      <c r="P1093" s="5"/>
      <c r="Q1093" s="5"/>
      <c r="R1093" s="5"/>
      <c r="S1093" s="5" t="s">
        <v>318</v>
      </c>
      <c r="T1093" s="5"/>
      <c r="U1093" s="7">
        <v>-300</v>
      </c>
      <c r="V1093" s="5"/>
      <c r="W1093" s="7">
        <f>ROUND(W1092+U1093,5)</f>
        <v>128876.68</v>
      </c>
    </row>
    <row r="1094" spans="1:23" x14ac:dyDescent="0.25">
      <c r="A1094" s="5"/>
      <c r="B1094" s="5"/>
      <c r="C1094" s="5"/>
      <c r="D1094" s="5"/>
      <c r="E1094" s="5"/>
      <c r="F1094" s="5"/>
      <c r="G1094" s="5"/>
      <c r="H1094" s="5"/>
      <c r="I1094" s="5" t="s">
        <v>28</v>
      </c>
      <c r="J1094" s="5"/>
      <c r="K1094" s="6">
        <v>44365</v>
      </c>
      <c r="L1094" s="5"/>
      <c r="M1094" s="5" t="s">
        <v>587</v>
      </c>
      <c r="N1094" s="5"/>
      <c r="O1094" s="5" t="s">
        <v>160</v>
      </c>
      <c r="P1094" s="5"/>
      <c r="Q1094" s="5" t="s">
        <v>274</v>
      </c>
      <c r="R1094" s="5"/>
      <c r="S1094" s="5" t="s">
        <v>318</v>
      </c>
      <c r="T1094" s="5"/>
      <c r="U1094" s="7">
        <v>-3012.12</v>
      </c>
      <c r="V1094" s="5"/>
      <c r="W1094" s="7">
        <f>ROUND(W1093+U1094,5)</f>
        <v>125864.56</v>
      </c>
    </row>
    <row r="1095" spans="1:23" x14ac:dyDescent="0.25">
      <c r="A1095" s="5"/>
      <c r="B1095" s="5"/>
      <c r="C1095" s="5"/>
      <c r="D1095" s="5"/>
      <c r="E1095" s="5"/>
      <c r="F1095" s="5"/>
      <c r="G1095" s="5"/>
      <c r="H1095" s="5"/>
      <c r="I1095" s="5" t="s">
        <v>28</v>
      </c>
      <c r="J1095" s="5"/>
      <c r="K1095" s="6">
        <v>44365</v>
      </c>
      <c r="L1095" s="5"/>
      <c r="M1095" s="5" t="s">
        <v>588</v>
      </c>
      <c r="N1095" s="5"/>
      <c r="O1095" s="5" t="s">
        <v>191</v>
      </c>
      <c r="P1095" s="5"/>
      <c r="Q1095" s="5"/>
      <c r="R1095" s="5"/>
      <c r="S1095" s="5" t="s">
        <v>318</v>
      </c>
      <c r="T1095" s="5"/>
      <c r="U1095" s="7">
        <v>-300</v>
      </c>
      <c r="V1095" s="5"/>
      <c r="W1095" s="7">
        <f>ROUND(W1094+U1095,5)</f>
        <v>125564.56</v>
      </c>
    </row>
    <row r="1096" spans="1:23" x14ac:dyDescent="0.25">
      <c r="A1096" s="5"/>
      <c r="B1096" s="5"/>
      <c r="C1096" s="5"/>
      <c r="D1096" s="5"/>
      <c r="E1096" s="5"/>
      <c r="F1096" s="5"/>
      <c r="G1096" s="5"/>
      <c r="H1096" s="5"/>
      <c r="I1096" s="5" t="s">
        <v>28</v>
      </c>
      <c r="J1096" s="5"/>
      <c r="K1096" s="6">
        <v>44365</v>
      </c>
      <c r="L1096" s="5"/>
      <c r="M1096" s="5" t="s">
        <v>589</v>
      </c>
      <c r="N1096" s="5"/>
      <c r="O1096" s="5" t="s">
        <v>192</v>
      </c>
      <c r="P1096" s="5"/>
      <c r="Q1096" s="5" t="s">
        <v>291</v>
      </c>
      <c r="R1096" s="5"/>
      <c r="S1096" s="5" t="s">
        <v>318</v>
      </c>
      <c r="T1096" s="5"/>
      <c r="U1096" s="7">
        <v>-300</v>
      </c>
      <c r="V1096" s="5"/>
      <c r="W1096" s="7">
        <f>ROUND(W1095+U1096,5)</f>
        <v>125264.56</v>
      </c>
    </row>
    <row r="1097" spans="1:23" x14ac:dyDescent="0.25">
      <c r="A1097" s="5"/>
      <c r="B1097" s="5"/>
      <c r="C1097" s="5"/>
      <c r="D1097" s="5"/>
      <c r="E1097" s="5"/>
      <c r="F1097" s="5"/>
      <c r="G1097" s="5"/>
      <c r="H1097" s="5"/>
      <c r="I1097" s="5" t="s">
        <v>28</v>
      </c>
      <c r="J1097" s="5"/>
      <c r="K1097" s="6">
        <v>44365</v>
      </c>
      <c r="L1097" s="5"/>
      <c r="M1097" s="5" t="s">
        <v>590</v>
      </c>
      <c r="N1097" s="5"/>
      <c r="O1097" s="5" t="s">
        <v>193</v>
      </c>
      <c r="P1097" s="5"/>
      <c r="Q1097" s="5"/>
      <c r="R1097" s="5"/>
      <c r="S1097" s="5" t="s">
        <v>318</v>
      </c>
      <c r="T1097" s="5"/>
      <c r="U1097" s="7">
        <v>-300</v>
      </c>
      <c r="V1097" s="5"/>
      <c r="W1097" s="7">
        <f>ROUND(W1096+U1097,5)</f>
        <v>124964.56</v>
      </c>
    </row>
    <row r="1098" spans="1:23" x14ac:dyDescent="0.25">
      <c r="A1098" s="5"/>
      <c r="B1098" s="5"/>
      <c r="C1098" s="5"/>
      <c r="D1098" s="5"/>
      <c r="E1098" s="5"/>
      <c r="F1098" s="5"/>
      <c r="G1098" s="5"/>
      <c r="H1098" s="5"/>
      <c r="I1098" s="5" t="s">
        <v>28</v>
      </c>
      <c r="J1098" s="5"/>
      <c r="K1098" s="6">
        <v>44365</v>
      </c>
      <c r="L1098" s="5"/>
      <c r="M1098" s="5" t="s">
        <v>591</v>
      </c>
      <c r="N1098" s="5"/>
      <c r="O1098" s="5" t="s">
        <v>151</v>
      </c>
      <c r="P1098" s="5"/>
      <c r="Q1098" s="5" t="s">
        <v>747</v>
      </c>
      <c r="R1098" s="5"/>
      <c r="S1098" s="5" t="s">
        <v>318</v>
      </c>
      <c r="T1098" s="5"/>
      <c r="U1098" s="7">
        <v>-799.5</v>
      </c>
      <c r="V1098" s="5"/>
      <c r="W1098" s="7">
        <f>ROUND(W1097+U1098,5)</f>
        <v>124165.06</v>
      </c>
    </row>
    <row r="1099" spans="1:23" x14ac:dyDescent="0.25">
      <c r="A1099" s="5"/>
      <c r="B1099" s="5"/>
      <c r="C1099" s="5"/>
      <c r="D1099" s="5"/>
      <c r="E1099" s="5"/>
      <c r="F1099" s="5"/>
      <c r="G1099" s="5"/>
      <c r="H1099" s="5"/>
      <c r="I1099" s="5" t="s">
        <v>28</v>
      </c>
      <c r="J1099" s="5"/>
      <c r="K1099" s="6">
        <v>44365</v>
      </c>
      <c r="L1099" s="5"/>
      <c r="M1099" s="5" t="s">
        <v>592</v>
      </c>
      <c r="N1099" s="5"/>
      <c r="O1099" s="5" t="s">
        <v>195</v>
      </c>
      <c r="P1099" s="5"/>
      <c r="Q1099" s="5" t="s">
        <v>287</v>
      </c>
      <c r="R1099" s="5"/>
      <c r="S1099" s="5" t="s">
        <v>318</v>
      </c>
      <c r="T1099" s="5"/>
      <c r="U1099" s="7">
        <v>0</v>
      </c>
      <c r="V1099" s="5"/>
      <c r="W1099" s="7">
        <f>ROUND(W1098+U1099,5)</f>
        <v>124165.06</v>
      </c>
    </row>
    <row r="1100" spans="1:23" x14ac:dyDescent="0.25">
      <c r="A1100" s="5"/>
      <c r="B1100" s="5"/>
      <c r="C1100" s="5"/>
      <c r="D1100" s="5"/>
      <c r="E1100" s="5"/>
      <c r="F1100" s="5"/>
      <c r="G1100" s="5"/>
      <c r="H1100" s="5"/>
      <c r="I1100" s="5" t="s">
        <v>28</v>
      </c>
      <c r="J1100" s="5"/>
      <c r="K1100" s="6">
        <v>44365</v>
      </c>
      <c r="L1100" s="5"/>
      <c r="M1100" s="5" t="s">
        <v>593</v>
      </c>
      <c r="N1100" s="5"/>
      <c r="O1100" s="5" t="s">
        <v>196</v>
      </c>
      <c r="P1100" s="5"/>
      <c r="Q1100" s="5" t="s">
        <v>287</v>
      </c>
      <c r="R1100" s="5"/>
      <c r="S1100" s="5" t="s">
        <v>318</v>
      </c>
      <c r="T1100" s="5"/>
      <c r="U1100" s="7">
        <v>0</v>
      </c>
      <c r="V1100" s="5"/>
      <c r="W1100" s="7">
        <f>ROUND(W1099+U1100,5)</f>
        <v>124165.06</v>
      </c>
    </row>
    <row r="1101" spans="1:23" x14ac:dyDescent="0.25">
      <c r="A1101" s="5"/>
      <c r="B1101" s="5"/>
      <c r="C1101" s="5"/>
      <c r="D1101" s="5"/>
      <c r="E1101" s="5"/>
      <c r="F1101" s="5"/>
      <c r="G1101" s="5"/>
      <c r="H1101" s="5"/>
      <c r="I1101" s="5" t="s">
        <v>28</v>
      </c>
      <c r="J1101" s="5"/>
      <c r="K1101" s="6">
        <v>44365</v>
      </c>
      <c r="L1101" s="5"/>
      <c r="M1101" s="5" t="s">
        <v>594</v>
      </c>
      <c r="N1101" s="5"/>
      <c r="O1101" s="5" t="s">
        <v>197</v>
      </c>
      <c r="P1101" s="5"/>
      <c r="Q1101" s="5"/>
      <c r="R1101" s="5"/>
      <c r="S1101" s="5" t="s">
        <v>318</v>
      </c>
      <c r="T1101" s="5"/>
      <c r="U1101" s="7">
        <v>-53.15</v>
      </c>
      <c r="V1101" s="5"/>
      <c r="W1101" s="7">
        <f>ROUND(W1100+U1101,5)</f>
        <v>124111.91</v>
      </c>
    </row>
    <row r="1102" spans="1:23" x14ac:dyDescent="0.25">
      <c r="A1102" s="5"/>
      <c r="B1102" s="5"/>
      <c r="C1102" s="5"/>
      <c r="D1102" s="5"/>
      <c r="E1102" s="5"/>
      <c r="F1102" s="5"/>
      <c r="G1102" s="5"/>
      <c r="H1102" s="5"/>
      <c r="I1102" s="5" t="s">
        <v>28</v>
      </c>
      <c r="J1102" s="5"/>
      <c r="K1102" s="6">
        <v>44365</v>
      </c>
      <c r="L1102" s="5"/>
      <c r="M1102" s="5" t="s">
        <v>595</v>
      </c>
      <c r="N1102" s="5"/>
      <c r="O1102" s="5" t="s">
        <v>199</v>
      </c>
      <c r="P1102" s="5"/>
      <c r="Q1102" s="5" t="s">
        <v>553</v>
      </c>
      <c r="R1102" s="5"/>
      <c r="S1102" s="5" t="s">
        <v>318</v>
      </c>
      <c r="T1102" s="5"/>
      <c r="U1102" s="7">
        <v>-1805.02</v>
      </c>
      <c r="V1102" s="5"/>
      <c r="W1102" s="7">
        <f>ROUND(W1101+U1102,5)</f>
        <v>122306.89</v>
      </c>
    </row>
    <row r="1103" spans="1:23" x14ac:dyDescent="0.25">
      <c r="A1103" s="5"/>
      <c r="B1103" s="5"/>
      <c r="C1103" s="5"/>
      <c r="D1103" s="5"/>
      <c r="E1103" s="5"/>
      <c r="F1103" s="5"/>
      <c r="G1103" s="5"/>
      <c r="H1103" s="5"/>
      <c r="I1103" s="5" t="s">
        <v>28</v>
      </c>
      <c r="J1103" s="5"/>
      <c r="K1103" s="6">
        <v>44365</v>
      </c>
      <c r="L1103" s="5"/>
      <c r="M1103" s="5" t="s">
        <v>596</v>
      </c>
      <c r="N1103" s="5"/>
      <c r="O1103" s="5" t="s">
        <v>201</v>
      </c>
      <c r="P1103" s="5"/>
      <c r="Q1103" s="5" t="s">
        <v>295</v>
      </c>
      <c r="R1103" s="5"/>
      <c r="S1103" s="5" t="s">
        <v>318</v>
      </c>
      <c r="T1103" s="5"/>
      <c r="U1103" s="7">
        <v>-877.32</v>
      </c>
      <c r="V1103" s="5"/>
      <c r="W1103" s="7">
        <f>ROUND(W1102+U1103,5)</f>
        <v>121429.57</v>
      </c>
    </row>
    <row r="1104" spans="1:23" x14ac:dyDescent="0.25">
      <c r="A1104" s="5"/>
      <c r="B1104" s="5"/>
      <c r="C1104" s="5"/>
      <c r="D1104" s="5"/>
      <c r="E1104" s="5"/>
      <c r="F1104" s="5"/>
      <c r="G1104" s="5"/>
      <c r="H1104" s="5"/>
      <c r="I1104" s="5" t="s">
        <v>28</v>
      </c>
      <c r="J1104" s="5"/>
      <c r="K1104" s="6">
        <v>44365</v>
      </c>
      <c r="L1104" s="5"/>
      <c r="M1104" s="5" t="s">
        <v>597</v>
      </c>
      <c r="N1104" s="5"/>
      <c r="O1104" s="5" t="s">
        <v>731</v>
      </c>
      <c r="P1104" s="5"/>
      <c r="Q1104" s="5"/>
      <c r="R1104" s="5"/>
      <c r="S1104" s="5" t="s">
        <v>318</v>
      </c>
      <c r="T1104" s="5"/>
      <c r="U1104" s="7">
        <v>-585.26</v>
      </c>
      <c r="V1104" s="5"/>
      <c r="W1104" s="7">
        <f>ROUND(W1103+U1104,5)</f>
        <v>120844.31</v>
      </c>
    </row>
    <row r="1105" spans="1:23" x14ac:dyDescent="0.25">
      <c r="A1105" s="5"/>
      <c r="B1105" s="5"/>
      <c r="C1105" s="5"/>
      <c r="D1105" s="5"/>
      <c r="E1105" s="5"/>
      <c r="F1105" s="5"/>
      <c r="G1105" s="5"/>
      <c r="H1105" s="5"/>
      <c r="I1105" s="5" t="s">
        <v>28</v>
      </c>
      <c r="J1105" s="5"/>
      <c r="K1105" s="6">
        <v>44365</v>
      </c>
      <c r="L1105" s="5"/>
      <c r="M1105" s="5" t="s">
        <v>598</v>
      </c>
      <c r="N1105" s="5"/>
      <c r="O1105" s="5" t="s">
        <v>152</v>
      </c>
      <c r="P1105" s="5"/>
      <c r="Q1105" s="5" t="s">
        <v>555</v>
      </c>
      <c r="R1105" s="5"/>
      <c r="S1105" s="5" t="s">
        <v>318</v>
      </c>
      <c r="T1105" s="5"/>
      <c r="U1105" s="7">
        <v>-1849.79</v>
      </c>
      <c r="V1105" s="5"/>
      <c r="W1105" s="7">
        <f>ROUND(W1104+U1105,5)</f>
        <v>118994.52</v>
      </c>
    </row>
    <row r="1106" spans="1:23" x14ac:dyDescent="0.25">
      <c r="A1106" s="5"/>
      <c r="B1106" s="5"/>
      <c r="C1106" s="5"/>
      <c r="D1106" s="5"/>
      <c r="E1106" s="5"/>
      <c r="F1106" s="5"/>
      <c r="G1106" s="5"/>
      <c r="H1106" s="5"/>
      <c r="I1106" s="5" t="s">
        <v>28</v>
      </c>
      <c r="J1106" s="5"/>
      <c r="K1106" s="6">
        <v>44365</v>
      </c>
      <c r="L1106" s="5"/>
      <c r="M1106" s="5" t="s">
        <v>599</v>
      </c>
      <c r="N1106" s="5"/>
      <c r="O1106" s="5" t="s">
        <v>202</v>
      </c>
      <c r="P1106" s="5"/>
      <c r="Q1106" s="5"/>
      <c r="R1106" s="5"/>
      <c r="S1106" s="5" t="s">
        <v>318</v>
      </c>
      <c r="T1106" s="5"/>
      <c r="U1106" s="7">
        <v>-300</v>
      </c>
      <c r="V1106" s="5"/>
      <c r="W1106" s="7">
        <f>ROUND(W1105+U1106,5)</f>
        <v>118694.52</v>
      </c>
    </row>
    <row r="1107" spans="1:23" x14ac:dyDescent="0.25">
      <c r="A1107" s="5"/>
      <c r="B1107" s="5"/>
      <c r="C1107" s="5"/>
      <c r="D1107" s="5"/>
      <c r="E1107" s="5"/>
      <c r="F1107" s="5"/>
      <c r="G1107" s="5"/>
      <c r="H1107" s="5"/>
      <c r="I1107" s="5" t="s">
        <v>28</v>
      </c>
      <c r="J1107" s="5"/>
      <c r="K1107" s="6">
        <v>44365</v>
      </c>
      <c r="L1107" s="5"/>
      <c r="M1107" s="5" t="s">
        <v>600</v>
      </c>
      <c r="N1107" s="5"/>
      <c r="O1107" s="5" t="s">
        <v>203</v>
      </c>
      <c r="P1107" s="5"/>
      <c r="Q1107" s="5"/>
      <c r="R1107" s="5"/>
      <c r="S1107" s="5" t="s">
        <v>318</v>
      </c>
      <c r="T1107" s="5"/>
      <c r="U1107" s="7">
        <v>-1347.63</v>
      </c>
      <c r="V1107" s="5"/>
      <c r="W1107" s="7">
        <f>ROUND(W1106+U1107,5)</f>
        <v>117346.89</v>
      </c>
    </row>
    <row r="1108" spans="1:23" x14ac:dyDescent="0.25">
      <c r="A1108" s="5"/>
      <c r="B1108" s="5"/>
      <c r="C1108" s="5"/>
      <c r="D1108" s="5"/>
      <c r="E1108" s="5"/>
      <c r="F1108" s="5"/>
      <c r="G1108" s="5"/>
      <c r="H1108" s="5"/>
      <c r="I1108" s="5" t="s">
        <v>28</v>
      </c>
      <c r="J1108" s="5"/>
      <c r="K1108" s="6">
        <v>44365</v>
      </c>
      <c r="L1108" s="5"/>
      <c r="M1108" s="5" t="s">
        <v>34</v>
      </c>
      <c r="N1108" s="5"/>
      <c r="O1108" s="5" t="s">
        <v>180</v>
      </c>
      <c r="P1108" s="5"/>
      <c r="Q1108" s="5" t="s">
        <v>748</v>
      </c>
      <c r="R1108" s="5"/>
      <c r="S1108" s="5" t="s">
        <v>318</v>
      </c>
      <c r="T1108" s="5"/>
      <c r="U1108" s="7">
        <v>-634.24</v>
      </c>
      <c r="V1108" s="5"/>
      <c r="W1108" s="7">
        <f>ROUND(W1107+U1108,5)</f>
        <v>116712.65</v>
      </c>
    </row>
    <row r="1109" spans="1:23" x14ac:dyDescent="0.25">
      <c r="A1109" s="5"/>
      <c r="B1109" s="5"/>
      <c r="C1109" s="5"/>
      <c r="D1109" s="5"/>
      <c r="E1109" s="5"/>
      <c r="F1109" s="5"/>
      <c r="G1109" s="5"/>
      <c r="H1109" s="5"/>
      <c r="I1109" s="5" t="s">
        <v>28</v>
      </c>
      <c r="J1109" s="5"/>
      <c r="K1109" s="6">
        <v>44365</v>
      </c>
      <c r="L1109" s="5"/>
      <c r="M1109" s="5" t="s">
        <v>34</v>
      </c>
      <c r="N1109" s="5"/>
      <c r="O1109" s="5" t="s">
        <v>181</v>
      </c>
      <c r="P1109" s="5"/>
      <c r="Q1109" s="5" t="s">
        <v>749</v>
      </c>
      <c r="R1109" s="5"/>
      <c r="S1109" s="5" t="s">
        <v>318</v>
      </c>
      <c r="T1109" s="5"/>
      <c r="U1109" s="7">
        <v>-2543.66</v>
      </c>
      <c r="V1109" s="5"/>
      <c r="W1109" s="7">
        <f>ROUND(W1108+U1109,5)</f>
        <v>114168.99</v>
      </c>
    </row>
    <row r="1110" spans="1:23" x14ac:dyDescent="0.25">
      <c r="A1110" s="5"/>
      <c r="B1110" s="5"/>
      <c r="C1110" s="5"/>
      <c r="D1110" s="5"/>
      <c r="E1110" s="5"/>
      <c r="F1110" s="5"/>
      <c r="G1110" s="5"/>
      <c r="H1110" s="5"/>
      <c r="I1110" s="5" t="s">
        <v>28</v>
      </c>
      <c r="J1110" s="5"/>
      <c r="K1110" s="6">
        <v>44365</v>
      </c>
      <c r="L1110" s="5"/>
      <c r="M1110" s="5" t="s">
        <v>601</v>
      </c>
      <c r="N1110" s="5"/>
      <c r="O1110" s="5" t="s">
        <v>732</v>
      </c>
      <c r="P1110" s="5"/>
      <c r="Q1110" s="5"/>
      <c r="R1110" s="5"/>
      <c r="S1110" s="5" t="s">
        <v>318</v>
      </c>
      <c r="T1110" s="5"/>
      <c r="U1110" s="7">
        <v>-61014</v>
      </c>
      <c r="V1110" s="5"/>
      <c r="W1110" s="7">
        <f>ROUND(W1109+U1110,5)</f>
        <v>53154.99</v>
      </c>
    </row>
    <row r="1111" spans="1:23" x14ac:dyDescent="0.25">
      <c r="A1111" s="5"/>
      <c r="B1111" s="5"/>
      <c r="C1111" s="5"/>
      <c r="D1111" s="5"/>
      <c r="E1111" s="5"/>
      <c r="F1111" s="5"/>
      <c r="G1111" s="5"/>
      <c r="H1111" s="5"/>
      <c r="I1111" s="5" t="s">
        <v>28</v>
      </c>
      <c r="J1111" s="5"/>
      <c r="K1111" s="6">
        <v>44365</v>
      </c>
      <c r="L1111" s="5"/>
      <c r="M1111" s="5" t="s">
        <v>602</v>
      </c>
      <c r="N1111" s="5"/>
      <c r="O1111" s="5" t="s">
        <v>152</v>
      </c>
      <c r="P1111" s="5"/>
      <c r="Q1111" s="5"/>
      <c r="R1111" s="5"/>
      <c r="S1111" s="5" t="s">
        <v>318</v>
      </c>
      <c r="T1111" s="5"/>
      <c r="U1111" s="7">
        <v>-550</v>
      </c>
      <c r="V1111" s="5"/>
      <c r="W1111" s="7">
        <f>ROUND(W1110+U1111,5)</f>
        <v>52604.99</v>
      </c>
    </row>
    <row r="1112" spans="1:23" x14ac:dyDescent="0.25">
      <c r="A1112" s="5"/>
      <c r="B1112" s="5"/>
      <c r="C1112" s="5"/>
      <c r="D1112" s="5"/>
      <c r="E1112" s="5"/>
      <c r="F1112" s="5"/>
      <c r="G1112" s="5"/>
      <c r="H1112" s="5"/>
      <c r="I1112" s="5" t="s">
        <v>28</v>
      </c>
      <c r="J1112" s="5"/>
      <c r="K1112" s="6">
        <v>44365</v>
      </c>
      <c r="L1112" s="5"/>
      <c r="M1112" s="5" t="s">
        <v>603</v>
      </c>
      <c r="N1112" s="5"/>
      <c r="O1112" s="5" t="s">
        <v>733</v>
      </c>
      <c r="P1112" s="5"/>
      <c r="Q1112" s="5" t="s">
        <v>750</v>
      </c>
      <c r="R1112" s="5"/>
      <c r="S1112" s="5" t="s">
        <v>318</v>
      </c>
      <c r="T1112" s="5"/>
      <c r="U1112" s="7">
        <v>-2289.37</v>
      </c>
      <c r="V1112" s="5"/>
      <c r="W1112" s="7">
        <f>ROUND(W1111+U1112,5)</f>
        <v>50315.62</v>
      </c>
    </row>
    <row r="1113" spans="1:23" x14ac:dyDescent="0.25">
      <c r="A1113" s="5"/>
      <c r="B1113" s="5"/>
      <c r="C1113" s="5"/>
      <c r="D1113" s="5"/>
      <c r="E1113" s="5"/>
      <c r="F1113" s="5"/>
      <c r="G1113" s="5"/>
      <c r="H1113" s="5"/>
      <c r="I1113" s="5" t="s">
        <v>28</v>
      </c>
      <c r="J1113" s="5"/>
      <c r="K1113" s="6">
        <v>44365</v>
      </c>
      <c r="L1113" s="5"/>
      <c r="M1113" s="5" t="s">
        <v>604</v>
      </c>
      <c r="N1113" s="5"/>
      <c r="O1113" s="5" t="s">
        <v>185</v>
      </c>
      <c r="P1113" s="5"/>
      <c r="Q1113" s="5" t="s">
        <v>287</v>
      </c>
      <c r="R1113" s="5"/>
      <c r="S1113" s="5" t="s">
        <v>318</v>
      </c>
      <c r="T1113" s="5"/>
      <c r="U1113" s="7">
        <v>0</v>
      </c>
      <c r="V1113" s="5"/>
      <c r="W1113" s="7">
        <f>ROUND(W1112+U1113,5)</f>
        <v>50315.62</v>
      </c>
    </row>
    <row r="1114" spans="1:23" x14ac:dyDescent="0.25">
      <c r="A1114" s="5"/>
      <c r="B1114" s="5"/>
      <c r="C1114" s="5"/>
      <c r="D1114" s="5"/>
      <c r="E1114" s="5"/>
      <c r="F1114" s="5"/>
      <c r="G1114" s="5"/>
      <c r="H1114" s="5"/>
      <c r="I1114" s="5" t="s">
        <v>28</v>
      </c>
      <c r="J1114" s="5"/>
      <c r="K1114" s="6">
        <v>44365</v>
      </c>
      <c r="L1114" s="5"/>
      <c r="M1114" s="5" t="s">
        <v>605</v>
      </c>
      <c r="N1114" s="5"/>
      <c r="O1114" s="5" t="s">
        <v>200</v>
      </c>
      <c r="P1114" s="5"/>
      <c r="Q1114" s="5"/>
      <c r="R1114" s="5"/>
      <c r="S1114" s="5" t="s">
        <v>318</v>
      </c>
      <c r="T1114" s="5"/>
      <c r="U1114" s="7">
        <v>-631.75</v>
      </c>
      <c r="V1114" s="5"/>
      <c r="W1114" s="7">
        <f>ROUND(W1113+U1114,5)</f>
        <v>49683.87</v>
      </c>
    </row>
    <row r="1115" spans="1:23" x14ac:dyDescent="0.25">
      <c r="A1115" s="5"/>
      <c r="B1115" s="5"/>
      <c r="C1115" s="5"/>
      <c r="D1115" s="5"/>
      <c r="E1115" s="5"/>
      <c r="F1115" s="5"/>
      <c r="G1115" s="5"/>
      <c r="H1115" s="5"/>
      <c r="I1115" s="5" t="s">
        <v>28</v>
      </c>
      <c r="J1115" s="5"/>
      <c r="K1115" s="6">
        <v>44365</v>
      </c>
      <c r="L1115" s="5"/>
      <c r="M1115" s="5" t="s">
        <v>606</v>
      </c>
      <c r="N1115" s="5"/>
      <c r="O1115" s="5" t="s">
        <v>172</v>
      </c>
      <c r="P1115" s="5"/>
      <c r="Q1115" s="5" t="s">
        <v>751</v>
      </c>
      <c r="R1115" s="5"/>
      <c r="S1115" s="5" t="s">
        <v>318</v>
      </c>
      <c r="T1115" s="5"/>
      <c r="U1115" s="7">
        <v>-546.66</v>
      </c>
      <c r="V1115" s="5"/>
      <c r="W1115" s="7">
        <f>ROUND(W1114+U1115,5)</f>
        <v>49137.21</v>
      </c>
    </row>
    <row r="1116" spans="1:23" x14ac:dyDescent="0.25">
      <c r="A1116" s="5"/>
      <c r="B1116" s="5"/>
      <c r="C1116" s="5"/>
      <c r="D1116" s="5"/>
      <c r="E1116" s="5"/>
      <c r="F1116" s="5"/>
      <c r="G1116" s="5"/>
      <c r="H1116" s="5"/>
      <c r="I1116" s="5" t="s">
        <v>28</v>
      </c>
      <c r="J1116" s="5"/>
      <c r="K1116" s="6">
        <v>44365</v>
      </c>
      <c r="L1116" s="5"/>
      <c r="M1116" s="5" t="s">
        <v>607</v>
      </c>
      <c r="N1116" s="5"/>
      <c r="O1116" s="5" t="s">
        <v>162</v>
      </c>
      <c r="P1116" s="5"/>
      <c r="Q1116" s="5" t="s">
        <v>751</v>
      </c>
      <c r="R1116" s="5"/>
      <c r="S1116" s="5" t="s">
        <v>318</v>
      </c>
      <c r="T1116" s="5"/>
      <c r="U1116" s="7">
        <v>-1017.47</v>
      </c>
      <c r="V1116" s="5"/>
      <c r="W1116" s="7">
        <f>ROUND(W1115+U1116,5)</f>
        <v>48119.74</v>
      </c>
    </row>
    <row r="1117" spans="1:23" x14ac:dyDescent="0.25">
      <c r="A1117" s="5"/>
      <c r="B1117" s="5"/>
      <c r="C1117" s="5"/>
      <c r="D1117" s="5"/>
      <c r="E1117" s="5"/>
      <c r="F1117" s="5"/>
      <c r="G1117" s="5"/>
      <c r="H1117" s="5"/>
      <c r="I1117" s="5" t="s">
        <v>28</v>
      </c>
      <c r="J1117" s="5"/>
      <c r="K1117" s="6">
        <v>44365</v>
      </c>
      <c r="L1117" s="5"/>
      <c r="M1117" s="5" t="s">
        <v>608</v>
      </c>
      <c r="N1117" s="5"/>
      <c r="O1117" s="5" t="s">
        <v>163</v>
      </c>
      <c r="P1117" s="5"/>
      <c r="Q1117" s="5" t="s">
        <v>277</v>
      </c>
      <c r="R1117" s="5"/>
      <c r="S1117" s="5" t="s">
        <v>318</v>
      </c>
      <c r="T1117" s="5"/>
      <c r="U1117" s="7">
        <v>-207.69</v>
      </c>
      <c r="V1117" s="5"/>
      <c r="W1117" s="7">
        <f>ROUND(W1116+U1117,5)</f>
        <v>47912.05</v>
      </c>
    </row>
    <row r="1118" spans="1:23" x14ac:dyDescent="0.25">
      <c r="A1118" s="5"/>
      <c r="B1118" s="5"/>
      <c r="C1118" s="5"/>
      <c r="D1118" s="5"/>
      <c r="E1118" s="5"/>
      <c r="F1118" s="5"/>
      <c r="G1118" s="5"/>
      <c r="H1118" s="5"/>
      <c r="I1118" s="5" t="s">
        <v>28</v>
      </c>
      <c r="J1118" s="5"/>
      <c r="K1118" s="6">
        <v>44365</v>
      </c>
      <c r="L1118" s="5"/>
      <c r="M1118" s="5" t="s">
        <v>609</v>
      </c>
      <c r="N1118" s="5"/>
      <c r="O1118" s="5" t="s">
        <v>164</v>
      </c>
      <c r="P1118" s="5"/>
      <c r="Q1118" s="5" t="s">
        <v>751</v>
      </c>
      <c r="R1118" s="5"/>
      <c r="S1118" s="5" t="s">
        <v>318</v>
      </c>
      <c r="T1118" s="5"/>
      <c r="U1118" s="7">
        <v>-1776.62</v>
      </c>
      <c r="V1118" s="5"/>
      <c r="W1118" s="7">
        <f>ROUND(W1117+U1118,5)</f>
        <v>46135.43</v>
      </c>
    </row>
    <row r="1119" spans="1:23" x14ac:dyDescent="0.25">
      <c r="A1119" s="5"/>
      <c r="B1119" s="5"/>
      <c r="C1119" s="5"/>
      <c r="D1119" s="5"/>
      <c r="E1119" s="5"/>
      <c r="F1119" s="5"/>
      <c r="G1119" s="5"/>
      <c r="H1119" s="5"/>
      <c r="I1119" s="5" t="s">
        <v>28</v>
      </c>
      <c r="J1119" s="5"/>
      <c r="K1119" s="6">
        <v>44365</v>
      </c>
      <c r="L1119" s="5"/>
      <c r="M1119" s="5" t="s">
        <v>610</v>
      </c>
      <c r="N1119" s="5"/>
      <c r="O1119" s="5" t="s">
        <v>167</v>
      </c>
      <c r="P1119" s="5"/>
      <c r="Q1119" s="5" t="s">
        <v>751</v>
      </c>
      <c r="R1119" s="5"/>
      <c r="S1119" s="5" t="s">
        <v>318</v>
      </c>
      <c r="T1119" s="5"/>
      <c r="U1119" s="7">
        <v>-256.97000000000003</v>
      </c>
      <c r="V1119" s="5"/>
      <c r="W1119" s="7">
        <f>ROUND(W1118+U1119,5)</f>
        <v>45878.46</v>
      </c>
    </row>
    <row r="1120" spans="1:23" x14ac:dyDescent="0.25">
      <c r="A1120" s="5"/>
      <c r="B1120" s="5"/>
      <c r="C1120" s="5"/>
      <c r="D1120" s="5"/>
      <c r="E1120" s="5"/>
      <c r="F1120" s="5"/>
      <c r="G1120" s="5"/>
      <c r="H1120" s="5"/>
      <c r="I1120" s="5" t="s">
        <v>28</v>
      </c>
      <c r="J1120" s="5"/>
      <c r="K1120" s="6">
        <v>44365</v>
      </c>
      <c r="L1120" s="5"/>
      <c r="M1120" s="5" t="s">
        <v>611</v>
      </c>
      <c r="N1120" s="5"/>
      <c r="O1120" s="5" t="s">
        <v>734</v>
      </c>
      <c r="P1120" s="5"/>
      <c r="Q1120" s="5" t="s">
        <v>287</v>
      </c>
      <c r="R1120" s="5"/>
      <c r="S1120" s="5" t="s">
        <v>318</v>
      </c>
      <c r="T1120" s="5"/>
      <c r="U1120" s="7">
        <v>0</v>
      </c>
      <c r="V1120" s="5"/>
      <c r="W1120" s="7">
        <f>ROUND(W1119+U1120,5)</f>
        <v>45878.46</v>
      </c>
    </row>
    <row r="1121" spans="1:23" x14ac:dyDescent="0.25">
      <c r="A1121" s="5"/>
      <c r="B1121" s="5"/>
      <c r="C1121" s="5"/>
      <c r="D1121" s="5"/>
      <c r="E1121" s="5"/>
      <c r="F1121" s="5"/>
      <c r="G1121" s="5"/>
      <c r="H1121" s="5"/>
      <c r="I1121" s="5" t="s">
        <v>28</v>
      </c>
      <c r="J1121" s="5"/>
      <c r="K1121" s="6">
        <v>44365</v>
      </c>
      <c r="L1121" s="5"/>
      <c r="M1121" s="5" t="s">
        <v>612</v>
      </c>
      <c r="N1121" s="5"/>
      <c r="O1121" s="5" t="s">
        <v>169</v>
      </c>
      <c r="P1121" s="5"/>
      <c r="Q1121" s="5"/>
      <c r="R1121" s="5"/>
      <c r="S1121" s="5" t="s">
        <v>318</v>
      </c>
      <c r="T1121" s="5"/>
      <c r="U1121" s="7">
        <v>-465.23</v>
      </c>
      <c r="V1121" s="5"/>
      <c r="W1121" s="7">
        <f>ROUND(W1120+U1121,5)</f>
        <v>45413.23</v>
      </c>
    </row>
    <row r="1122" spans="1:23" x14ac:dyDescent="0.25">
      <c r="A1122" s="5"/>
      <c r="B1122" s="5"/>
      <c r="C1122" s="5"/>
      <c r="D1122" s="5"/>
      <c r="E1122" s="5"/>
      <c r="F1122" s="5"/>
      <c r="G1122" s="5"/>
      <c r="H1122" s="5"/>
      <c r="I1122" s="5" t="s">
        <v>28</v>
      </c>
      <c r="J1122" s="5"/>
      <c r="K1122" s="6">
        <v>44365</v>
      </c>
      <c r="L1122" s="5"/>
      <c r="M1122" s="5" t="s">
        <v>613</v>
      </c>
      <c r="N1122" s="5"/>
      <c r="O1122" s="5" t="s">
        <v>170</v>
      </c>
      <c r="P1122" s="5"/>
      <c r="Q1122" s="5" t="s">
        <v>751</v>
      </c>
      <c r="R1122" s="5"/>
      <c r="S1122" s="5" t="s">
        <v>318</v>
      </c>
      <c r="T1122" s="5"/>
      <c r="U1122" s="7">
        <v>-1117.81</v>
      </c>
      <c r="V1122" s="5"/>
      <c r="W1122" s="7">
        <f>ROUND(W1121+U1122,5)</f>
        <v>44295.42</v>
      </c>
    </row>
    <row r="1123" spans="1:23" x14ac:dyDescent="0.25">
      <c r="A1123" s="5"/>
      <c r="B1123" s="5"/>
      <c r="C1123" s="5"/>
      <c r="D1123" s="5"/>
      <c r="E1123" s="5"/>
      <c r="F1123" s="5"/>
      <c r="G1123" s="5"/>
      <c r="H1123" s="5"/>
      <c r="I1123" s="5" t="s">
        <v>28</v>
      </c>
      <c r="J1123" s="5"/>
      <c r="K1123" s="6">
        <v>44365</v>
      </c>
      <c r="L1123" s="5"/>
      <c r="M1123" s="5" t="s">
        <v>614</v>
      </c>
      <c r="N1123" s="5"/>
      <c r="O1123" s="5" t="s">
        <v>163</v>
      </c>
      <c r="P1123" s="5"/>
      <c r="Q1123" s="5" t="s">
        <v>277</v>
      </c>
      <c r="R1123" s="5"/>
      <c r="S1123" s="5" t="s">
        <v>318</v>
      </c>
      <c r="T1123" s="5"/>
      <c r="U1123" s="7">
        <v>-103.99</v>
      </c>
      <c r="V1123" s="5"/>
      <c r="W1123" s="7">
        <f>ROUND(W1122+U1123,5)</f>
        <v>44191.43</v>
      </c>
    </row>
    <row r="1124" spans="1:23" x14ac:dyDescent="0.25">
      <c r="A1124" s="5"/>
      <c r="B1124" s="5"/>
      <c r="C1124" s="5"/>
      <c r="D1124" s="5"/>
      <c r="E1124" s="5"/>
      <c r="F1124" s="5"/>
      <c r="G1124" s="5"/>
      <c r="H1124" s="5"/>
      <c r="I1124" s="5" t="s">
        <v>28</v>
      </c>
      <c r="J1124" s="5"/>
      <c r="K1124" s="6">
        <v>44365</v>
      </c>
      <c r="L1124" s="5"/>
      <c r="M1124" s="5" t="s">
        <v>615</v>
      </c>
      <c r="N1124" s="5"/>
      <c r="O1124" s="5" t="s">
        <v>195</v>
      </c>
      <c r="P1124" s="5"/>
      <c r="Q1124" s="5"/>
      <c r="R1124" s="5"/>
      <c r="S1124" s="5" t="s">
        <v>318</v>
      </c>
      <c r="T1124" s="5"/>
      <c r="U1124" s="7">
        <v>-1262.45</v>
      </c>
      <c r="V1124" s="5"/>
      <c r="W1124" s="7">
        <f>ROUND(W1123+U1124,5)</f>
        <v>42928.98</v>
      </c>
    </row>
    <row r="1125" spans="1:23" x14ac:dyDescent="0.25">
      <c r="A1125" s="5"/>
      <c r="B1125" s="5"/>
      <c r="C1125" s="5"/>
      <c r="D1125" s="5"/>
      <c r="E1125" s="5"/>
      <c r="F1125" s="5"/>
      <c r="G1125" s="5"/>
      <c r="H1125" s="5"/>
      <c r="I1125" s="5" t="s">
        <v>27</v>
      </c>
      <c r="J1125" s="5"/>
      <c r="K1125" s="6">
        <v>44365</v>
      </c>
      <c r="L1125" s="5"/>
      <c r="M1125" s="5"/>
      <c r="N1125" s="5"/>
      <c r="O1125" s="5"/>
      <c r="P1125" s="5"/>
      <c r="Q1125" s="5" t="s">
        <v>27</v>
      </c>
      <c r="R1125" s="5"/>
      <c r="S1125" s="5" t="s">
        <v>319</v>
      </c>
      <c r="T1125" s="5"/>
      <c r="U1125" s="7">
        <v>242.45</v>
      </c>
      <c r="V1125" s="5"/>
      <c r="W1125" s="7">
        <f>ROUND(W1124+U1125,5)</f>
        <v>43171.43</v>
      </c>
    </row>
    <row r="1126" spans="1:23" x14ac:dyDescent="0.25">
      <c r="A1126" s="5"/>
      <c r="B1126" s="5"/>
      <c r="C1126" s="5"/>
      <c r="D1126" s="5"/>
      <c r="E1126" s="5"/>
      <c r="F1126" s="5"/>
      <c r="G1126" s="5"/>
      <c r="H1126" s="5"/>
      <c r="I1126" s="5" t="s">
        <v>27</v>
      </c>
      <c r="J1126" s="5"/>
      <c r="K1126" s="6">
        <v>44365</v>
      </c>
      <c r="L1126" s="5"/>
      <c r="M1126" s="5"/>
      <c r="N1126" s="5"/>
      <c r="O1126" s="5"/>
      <c r="P1126" s="5"/>
      <c r="Q1126" s="5" t="s">
        <v>27</v>
      </c>
      <c r="R1126" s="5"/>
      <c r="S1126" s="5" t="s">
        <v>319</v>
      </c>
      <c r="T1126" s="5"/>
      <c r="U1126" s="7">
        <v>137.43</v>
      </c>
      <c r="V1126" s="5"/>
      <c r="W1126" s="7">
        <f>ROUND(W1125+U1126,5)</f>
        <v>43308.86</v>
      </c>
    </row>
    <row r="1127" spans="1:23" x14ac:dyDescent="0.25">
      <c r="A1127" s="5"/>
      <c r="B1127" s="5"/>
      <c r="C1127" s="5"/>
      <c r="D1127" s="5"/>
      <c r="E1127" s="5"/>
      <c r="F1127" s="5"/>
      <c r="G1127" s="5"/>
      <c r="H1127" s="5"/>
      <c r="I1127" s="5" t="s">
        <v>28</v>
      </c>
      <c r="J1127" s="5"/>
      <c r="K1127" s="6">
        <v>44365</v>
      </c>
      <c r="L1127" s="5"/>
      <c r="M1127" s="5" t="s">
        <v>604</v>
      </c>
      <c r="N1127" s="5"/>
      <c r="O1127" s="5" t="s">
        <v>185</v>
      </c>
      <c r="P1127" s="5"/>
      <c r="Q1127" s="5" t="s">
        <v>752</v>
      </c>
      <c r="R1127" s="5"/>
      <c r="S1127" s="5" t="s">
        <v>318</v>
      </c>
      <c r="T1127" s="5"/>
      <c r="U1127" s="7">
        <v>-50</v>
      </c>
      <c r="V1127" s="5"/>
      <c r="W1127" s="7">
        <f>ROUND(W1126+U1127,5)</f>
        <v>43258.86</v>
      </c>
    </row>
    <row r="1128" spans="1:23" x14ac:dyDescent="0.25">
      <c r="A1128" s="5"/>
      <c r="B1128" s="5"/>
      <c r="C1128" s="5"/>
      <c r="D1128" s="5"/>
      <c r="E1128" s="5"/>
      <c r="F1128" s="5"/>
      <c r="G1128" s="5"/>
      <c r="H1128" s="5"/>
      <c r="I1128" s="5" t="s">
        <v>28</v>
      </c>
      <c r="J1128" s="5"/>
      <c r="K1128" s="6">
        <v>44365</v>
      </c>
      <c r="L1128" s="5"/>
      <c r="M1128" s="5"/>
      <c r="N1128" s="5"/>
      <c r="O1128" s="5" t="s">
        <v>490</v>
      </c>
      <c r="P1128" s="5"/>
      <c r="Q1128" s="5" t="s">
        <v>510</v>
      </c>
      <c r="R1128" s="5"/>
      <c r="S1128" s="5" t="s">
        <v>318</v>
      </c>
      <c r="T1128" s="5"/>
      <c r="U1128" s="7">
        <v>-100</v>
      </c>
      <c r="V1128" s="5"/>
      <c r="W1128" s="7">
        <f>ROUND(W1127+U1128,5)</f>
        <v>43158.86</v>
      </c>
    </row>
    <row r="1129" spans="1:23" x14ac:dyDescent="0.25">
      <c r="A1129" s="5"/>
      <c r="B1129" s="5"/>
      <c r="C1129" s="5"/>
      <c r="D1129" s="5"/>
      <c r="E1129" s="5"/>
      <c r="F1129" s="5"/>
      <c r="G1129" s="5"/>
      <c r="H1129" s="5"/>
      <c r="I1129" s="5" t="s">
        <v>28</v>
      </c>
      <c r="J1129" s="5"/>
      <c r="K1129" s="6">
        <v>44365</v>
      </c>
      <c r="L1129" s="5"/>
      <c r="M1129" s="5" t="s">
        <v>616</v>
      </c>
      <c r="N1129" s="5"/>
      <c r="O1129" s="5" t="s">
        <v>182</v>
      </c>
      <c r="P1129" s="5"/>
      <c r="Q1129" s="5" t="s">
        <v>753</v>
      </c>
      <c r="R1129" s="5"/>
      <c r="S1129" s="5" t="s">
        <v>318</v>
      </c>
      <c r="T1129" s="5"/>
      <c r="U1129" s="7">
        <v>-580.53</v>
      </c>
      <c r="V1129" s="5"/>
      <c r="W1129" s="7">
        <f>ROUND(W1128+U1129,5)</f>
        <v>42578.33</v>
      </c>
    </row>
    <row r="1130" spans="1:23" x14ac:dyDescent="0.25">
      <c r="A1130" s="5"/>
      <c r="B1130" s="5"/>
      <c r="C1130" s="5"/>
      <c r="D1130" s="5"/>
      <c r="E1130" s="5"/>
      <c r="F1130" s="5"/>
      <c r="G1130" s="5"/>
      <c r="H1130" s="5"/>
      <c r="I1130" s="5" t="s">
        <v>28</v>
      </c>
      <c r="J1130" s="5"/>
      <c r="K1130" s="6">
        <v>44365</v>
      </c>
      <c r="L1130" s="5"/>
      <c r="M1130" s="5" t="s">
        <v>617</v>
      </c>
      <c r="N1130" s="5"/>
      <c r="O1130" s="5" t="s">
        <v>491</v>
      </c>
      <c r="P1130" s="5"/>
      <c r="Q1130" s="5" t="s">
        <v>512</v>
      </c>
      <c r="R1130" s="5"/>
      <c r="S1130" s="5" t="s">
        <v>318</v>
      </c>
      <c r="T1130" s="5"/>
      <c r="U1130" s="7">
        <v>-300</v>
      </c>
      <c r="V1130" s="5"/>
      <c r="W1130" s="7">
        <f>ROUND(W1129+U1130,5)</f>
        <v>42278.33</v>
      </c>
    </row>
    <row r="1131" spans="1:23" x14ac:dyDescent="0.25">
      <c r="A1131" s="5"/>
      <c r="B1131" s="5"/>
      <c r="C1131" s="5"/>
      <c r="D1131" s="5"/>
      <c r="E1131" s="5"/>
      <c r="F1131" s="5"/>
      <c r="G1131" s="5"/>
      <c r="H1131" s="5"/>
      <c r="I1131" s="5" t="s">
        <v>28</v>
      </c>
      <c r="J1131" s="5"/>
      <c r="K1131" s="6">
        <v>44365</v>
      </c>
      <c r="L1131" s="5"/>
      <c r="M1131" s="5" t="s">
        <v>618</v>
      </c>
      <c r="N1131" s="5"/>
      <c r="O1131" s="5" t="s">
        <v>183</v>
      </c>
      <c r="P1131" s="5"/>
      <c r="Q1131" s="5"/>
      <c r="R1131" s="5"/>
      <c r="S1131" s="5" t="s">
        <v>318</v>
      </c>
      <c r="T1131" s="5"/>
      <c r="U1131" s="7">
        <v>-300</v>
      </c>
      <c r="V1131" s="5"/>
      <c r="W1131" s="7">
        <f>ROUND(W1130+U1131,5)</f>
        <v>41978.33</v>
      </c>
    </row>
    <row r="1132" spans="1:23" x14ac:dyDescent="0.25">
      <c r="A1132" s="5"/>
      <c r="B1132" s="5"/>
      <c r="C1132" s="5"/>
      <c r="D1132" s="5"/>
      <c r="E1132" s="5"/>
      <c r="F1132" s="5"/>
      <c r="G1132" s="5"/>
      <c r="H1132" s="5"/>
      <c r="I1132" s="5" t="s">
        <v>28</v>
      </c>
      <c r="J1132" s="5"/>
      <c r="K1132" s="6">
        <v>44365</v>
      </c>
      <c r="L1132" s="5"/>
      <c r="M1132" s="5" t="s">
        <v>619</v>
      </c>
      <c r="N1132" s="5"/>
      <c r="O1132" s="5" t="s">
        <v>184</v>
      </c>
      <c r="P1132" s="5"/>
      <c r="Q1132" s="5" t="s">
        <v>754</v>
      </c>
      <c r="R1132" s="5"/>
      <c r="S1132" s="5" t="s">
        <v>318</v>
      </c>
      <c r="T1132" s="5"/>
      <c r="U1132" s="7">
        <v>-686.35</v>
      </c>
      <c r="V1132" s="5"/>
      <c r="W1132" s="7">
        <f>ROUND(W1131+U1132,5)</f>
        <v>41291.980000000003</v>
      </c>
    </row>
    <row r="1133" spans="1:23" x14ac:dyDescent="0.25">
      <c r="A1133" s="5"/>
      <c r="B1133" s="5"/>
      <c r="C1133" s="5"/>
      <c r="D1133" s="5"/>
      <c r="E1133" s="5"/>
      <c r="F1133" s="5"/>
      <c r="G1133" s="5"/>
      <c r="H1133" s="5"/>
      <c r="I1133" s="5" t="s">
        <v>28</v>
      </c>
      <c r="J1133" s="5"/>
      <c r="K1133" s="6">
        <v>44365</v>
      </c>
      <c r="L1133" s="5"/>
      <c r="M1133" s="5" t="s">
        <v>620</v>
      </c>
      <c r="N1133" s="5"/>
      <c r="O1133" s="5" t="s">
        <v>206</v>
      </c>
      <c r="P1133" s="5"/>
      <c r="Q1133" s="5" t="s">
        <v>755</v>
      </c>
      <c r="R1133" s="5"/>
      <c r="S1133" s="5" t="s">
        <v>318</v>
      </c>
      <c r="T1133" s="5"/>
      <c r="U1133" s="7">
        <v>-490.48</v>
      </c>
      <c r="V1133" s="5"/>
      <c r="W1133" s="7">
        <f>ROUND(W1132+U1133,5)</f>
        <v>40801.5</v>
      </c>
    </row>
    <row r="1134" spans="1:23" x14ac:dyDescent="0.25">
      <c r="A1134" s="5"/>
      <c r="B1134" s="5"/>
      <c r="C1134" s="5"/>
      <c r="D1134" s="5"/>
      <c r="E1134" s="5"/>
      <c r="F1134" s="5"/>
      <c r="G1134" s="5"/>
      <c r="H1134" s="5"/>
      <c r="I1134" s="5" t="s">
        <v>28</v>
      </c>
      <c r="J1134" s="5"/>
      <c r="K1134" s="6">
        <v>44365</v>
      </c>
      <c r="L1134" s="5"/>
      <c r="M1134" s="5" t="s">
        <v>621</v>
      </c>
      <c r="N1134" s="5"/>
      <c r="O1134" s="5" t="s">
        <v>186</v>
      </c>
      <c r="P1134" s="5"/>
      <c r="Q1134" s="5" t="s">
        <v>286</v>
      </c>
      <c r="R1134" s="5"/>
      <c r="S1134" s="5" t="s">
        <v>318</v>
      </c>
      <c r="T1134" s="5"/>
      <c r="U1134" s="7">
        <v>0</v>
      </c>
      <c r="V1134" s="5"/>
      <c r="W1134" s="7">
        <f>ROUND(W1133+U1134,5)</f>
        <v>40801.5</v>
      </c>
    </row>
    <row r="1135" spans="1:23" x14ac:dyDescent="0.25">
      <c r="A1135" s="5"/>
      <c r="B1135" s="5"/>
      <c r="C1135" s="5"/>
      <c r="D1135" s="5"/>
      <c r="E1135" s="5"/>
      <c r="F1135" s="5"/>
      <c r="G1135" s="5"/>
      <c r="H1135" s="5"/>
      <c r="I1135" s="5" t="s">
        <v>28</v>
      </c>
      <c r="J1135" s="5"/>
      <c r="K1135" s="6">
        <v>44365</v>
      </c>
      <c r="L1135" s="5"/>
      <c r="M1135" s="5" t="s">
        <v>622</v>
      </c>
      <c r="N1135" s="5"/>
      <c r="O1135" s="5" t="s">
        <v>187</v>
      </c>
      <c r="P1135" s="5"/>
      <c r="Q1135" s="5" t="s">
        <v>287</v>
      </c>
      <c r="R1135" s="5"/>
      <c r="S1135" s="5" t="s">
        <v>318</v>
      </c>
      <c r="T1135" s="5"/>
      <c r="U1135" s="7">
        <v>0</v>
      </c>
      <c r="V1135" s="5"/>
      <c r="W1135" s="7">
        <f>ROUND(W1134+U1135,5)</f>
        <v>40801.5</v>
      </c>
    </row>
    <row r="1136" spans="1:23" x14ac:dyDescent="0.25">
      <c r="A1136" s="5"/>
      <c r="B1136" s="5"/>
      <c r="C1136" s="5"/>
      <c r="D1136" s="5"/>
      <c r="E1136" s="5"/>
      <c r="F1136" s="5"/>
      <c r="G1136" s="5"/>
      <c r="H1136" s="5"/>
      <c r="I1136" s="5" t="s">
        <v>28</v>
      </c>
      <c r="J1136" s="5"/>
      <c r="K1136" s="6">
        <v>44365</v>
      </c>
      <c r="L1136" s="5"/>
      <c r="M1136" s="5" t="s">
        <v>623</v>
      </c>
      <c r="N1136" s="5"/>
      <c r="O1136" s="5" t="s">
        <v>188</v>
      </c>
      <c r="P1136" s="5"/>
      <c r="Q1136" s="5" t="s">
        <v>288</v>
      </c>
      <c r="R1136" s="5"/>
      <c r="S1136" s="5" t="s">
        <v>318</v>
      </c>
      <c r="T1136" s="5"/>
      <c r="U1136" s="7">
        <v>0</v>
      </c>
      <c r="V1136" s="5"/>
      <c r="W1136" s="7">
        <f>ROUND(W1135+U1136,5)</f>
        <v>40801.5</v>
      </c>
    </row>
    <row r="1137" spans="1:23" x14ac:dyDescent="0.25">
      <c r="A1137" s="5"/>
      <c r="B1137" s="5"/>
      <c r="C1137" s="5"/>
      <c r="D1137" s="5"/>
      <c r="E1137" s="5"/>
      <c r="F1137" s="5"/>
      <c r="G1137" s="5"/>
      <c r="H1137" s="5"/>
      <c r="I1137" s="5" t="s">
        <v>28</v>
      </c>
      <c r="J1137" s="5"/>
      <c r="K1137" s="6">
        <v>44365</v>
      </c>
      <c r="L1137" s="5"/>
      <c r="M1137" s="5" t="s">
        <v>624</v>
      </c>
      <c r="N1137" s="5"/>
      <c r="O1137" s="5" t="s">
        <v>189</v>
      </c>
      <c r="P1137" s="5"/>
      <c r="Q1137" s="5" t="s">
        <v>289</v>
      </c>
      <c r="R1137" s="5"/>
      <c r="S1137" s="5" t="s">
        <v>318</v>
      </c>
      <c r="T1137" s="5"/>
      <c r="U1137" s="7">
        <v>0</v>
      </c>
      <c r="V1137" s="5"/>
      <c r="W1137" s="7">
        <f>ROUND(W1136+U1137,5)</f>
        <v>40801.5</v>
      </c>
    </row>
    <row r="1138" spans="1:23" x14ac:dyDescent="0.25">
      <c r="A1138" s="5"/>
      <c r="B1138" s="5"/>
      <c r="C1138" s="5"/>
      <c r="D1138" s="5"/>
      <c r="E1138" s="5"/>
      <c r="F1138" s="5"/>
      <c r="G1138" s="5"/>
      <c r="H1138" s="5"/>
      <c r="I1138" s="5" t="s">
        <v>28</v>
      </c>
      <c r="J1138" s="5"/>
      <c r="K1138" s="6">
        <v>44365</v>
      </c>
      <c r="L1138" s="5"/>
      <c r="M1138" s="5" t="s">
        <v>625</v>
      </c>
      <c r="N1138" s="5"/>
      <c r="O1138" s="5" t="s">
        <v>190</v>
      </c>
      <c r="P1138" s="5"/>
      <c r="Q1138" s="5"/>
      <c r="R1138" s="5"/>
      <c r="S1138" s="5" t="s">
        <v>318</v>
      </c>
      <c r="T1138" s="5"/>
      <c r="U1138" s="7">
        <v>-100</v>
      </c>
      <c r="V1138" s="5"/>
      <c r="W1138" s="7">
        <f>ROUND(W1137+U1138,5)</f>
        <v>40701.5</v>
      </c>
    </row>
    <row r="1139" spans="1:23" x14ac:dyDescent="0.25">
      <c r="A1139" s="5"/>
      <c r="B1139" s="5"/>
      <c r="C1139" s="5"/>
      <c r="D1139" s="5"/>
      <c r="E1139" s="5"/>
      <c r="F1139" s="5"/>
      <c r="G1139" s="5"/>
      <c r="H1139" s="5"/>
      <c r="I1139" s="5" t="s">
        <v>28</v>
      </c>
      <c r="J1139" s="5"/>
      <c r="K1139" s="6">
        <v>44365</v>
      </c>
      <c r="L1139" s="5"/>
      <c r="M1139" s="5" t="s">
        <v>626</v>
      </c>
      <c r="N1139" s="5"/>
      <c r="O1139" s="5" t="s">
        <v>179</v>
      </c>
      <c r="P1139" s="5"/>
      <c r="Q1139" s="5"/>
      <c r="R1139" s="5"/>
      <c r="S1139" s="5" t="s">
        <v>318</v>
      </c>
      <c r="T1139" s="5"/>
      <c r="U1139" s="7">
        <v>-300</v>
      </c>
      <c r="V1139" s="5"/>
      <c r="W1139" s="7">
        <f>ROUND(W1138+U1139,5)</f>
        <v>40401.5</v>
      </c>
    </row>
    <row r="1140" spans="1:23" x14ac:dyDescent="0.25">
      <c r="A1140" s="5"/>
      <c r="B1140" s="5"/>
      <c r="C1140" s="5"/>
      <c r="D1140" s="5"/>
      <c r="E1140" s="5"/>
      <c r="F1140" s="5"/>
      <c r="G1140" s="5"/>
      <c r="H1140" s="5"/>
      <c r="I1140" s="5" t="s">
        <v>28</v>
      </c>
      <c r="J1140" s="5"/>
      <c r="K1140" s="6">
        <v>44365</v>
      </c>
      <c r="L1140" s="5"/>
      <c r="M1140" s="5" t="s">
        <v>627</v>
      </c>
      <c r="N1140" s="5"/>
      <c r="O1140" s="5" t="s">
        <v>153</v>
      </c>
      <c r="P1140" s="5"/>
      <c r="Q1140" s="5" t="s">
        <v>225</v>
      </c>
      <c r="R1140" s="5"/>
      <c r="S1140" s="5" t="s">
        <v>318</v>
      </c>
      <c r="T1140" s="5"/>
      <c r="U1140" s="7">
        <v>-1362</v>
      </c>
      <c r="V1140" s="5"/>
      <c r="W1140" s="7">
        <f>ROUND(W1139+U1140,5)</f>
        <v>39039.5</v>
      </c>
    </row>
    <row r="1141" spans="1:23" x14ac:dyDescent="0.25">
      <c r="A1141" s="5"/>
      <c r="B1141" s="5"/>
      <c r="C1141" s="5"/>
      <c r="D1141" s="5"/>
      <c r="E1141" s="5"/>
      <c r="F1141" s="5"/>
      <c r="G1141" s="5"/>
      <c r="H1141" s="5"/>
      <c r="I1141" s="5" t="s">
        <v>28</v>
      </c>
      <c r="J1141" s="5"/>
      <c r="K1141" s="6">
        <v>44365</v>
      </c>
      <c r="L1141" s="5"/>
      <c r="M1141" s="5" t="s">
        <v>628</v>
      </c>
      <c r="N1141" s="5"/>
      <c r="O1141" s="5" t="s">
        <v>160</v>
      </c>
      <c r="P1141" s="5"/>
      <c r="Q1141" s="5" t="s">
        <v>274</v>
      </c>
      <c r="R1141" s="5"/>
      <c r="S1141" s="5" t="s">
        <v>318</v>
      </c>
      <c r="T1141" s="5"/>
      <c r="U1141" s="7">
        <v>-4449.75</v>
      </c>
      <c r="V1141" s="5"/>
      <c r="W1141" s="7">
        <f>ROUND(W1140+U1141,5)</f>
        <v>34589.75</v>
      </c>
    </row>
    <row r="1142" spans="1:23" x14ac:dyDescent="0.25">
      <c r="A1142" s="5"/>
      <c r="B1142" s="5"/>
      <c r="C1142" s="5"/>
      <c r="D1142" s="5"/>
      <c r="E1142" s="5"/>
      <c r="F1142" s="5"/>
      <c r="G1142" s="5"/>
      <c r="H1142" s="5"/>
      <c r="I1142" s="5" t="s">
        <v>28</v>
      </c>
      <c r="J1142" s="5"/>
      <c r="K1142" s="6">
        <v>44365</v>
      </c>
      <c r="L1142" s="5"/>
      <c r="M1142" s="5" t="s">
        <v>629</v>
      </c>
      <c r="N1142" s="5"/>
      <c r="O1142" s="5" t="s">
        <v>191</v>
      </c>
      <c r="P1142" s="5"/>
      <c r="Q1142" s="5"/>
      <c r="R1142" s="5"/>
      <c r="S1142" s="5" t="s">
        <v>318</v>
      </c>
      <c r="T1142" s="5"/>
      <c r="U1142" s="7">
        <v>-300</v>
      </c>
      <c r="V1142" s="5"/>
      <c r="W1142" s="7">
        <f>ROUND(W1141+U1142,5)</f>
        <v>34289.75</v>
      </c>
    </row>
    <row r="1143" spans="1:23" x14ac:dyDescent="0.25">
      <c r="A1143" s="5"/>
      <c r="B1143" s="5"/>
      <c r="C1143" s="5"/>
      <c r="D1143" s="5"/>
      <c r="E1143" s="5"/>
      <c r="F1143" s="5"/>
      <c r="G1143" s="5"/>
      <c r="H1143" s="5"/>
      <c r="I1143" s="5" t="s">
        <v>28</v>
      </c>
      <c r="J1143" s="5"/>
      <c r="K1143" s="6">
        <v>44365</v>
      </c>
      <c r="L1143" s="5"/>
      <c r="M1143" s="5" t="s">
        <v>630</v>
      </c>
      <c r="N1143" s="5"/>
      <c r="O1143" s="5" t="s">
        <v>192</v>
      </c>
      <c r="P1143" s="5"/>
      <c r="Q1143" s="5" t="s">
        <v>291</v>
      </c>
      <c r="R1143" s="5"/>
      <c r="S1143" s="5" t="s">
        <v>318</v>
      </c>
      <c r="T1143" s="5"/>
      <c r="U1143" s="7">
        <v>-300</v>
      </c>
      <c r="V1143" s="5"/>
      <c r="W1143" s="7">
        <f>ROUND(W1142+U1143,5)</f>
        <v>33989.75</v>
      </c>
    </row>
    <row r="1144" spans="1:23" x14ac:dyDescent="0.25">
      <c r="A1144" s="5"/>
      <c r="B1144" s="5"/>
      <c r="C1144" s="5"/>
      <c r="D1144" s="5"/>
      <c r="E1144" s="5"/>
      <c r="F1144" s="5"/>
      <c r="G1144" s="5"/>
      <c r="H1144" s="5"/>
      <c r="I1144" s="5" t="s">
        <v>28</v>
      </c>
      <c r="J1144" s="5"/>
      <c r="K1144" s="6">
        <v>44365</v>
      </c>
      <c r="L1144" s="5"/>
      <c r="M1144" s="5" t="s">
        <v>631</v>
      </c>
      <c r="N1144" s="5"/>
      <c r="O1144" s="5" t="s">
        <v>193</v>
      </c>
      <c r="P1144" s="5"/>
      <c r="Q1144" s="5"/>
      <c r="R1144" s="5"/>
      <c r="S1144" s="5" t="s">
        <v>318</v>
      </c>
      <c r="T1144" s="5"/>
      <c r="U1144" s="7">
        <v>-300</v>
      </c>
      <c r="V1144" s="5"/>
      <c r="W1144" s="7">
        <f>ROUND(W1143+U1144,5)</f>
        <v>33689.75</v>
      </c>
    </row>
    <row r="1145" spans="1:23" x14ac:dyDescent="0.25">
      <c r="A1145" s="5"/>
      <c r="B1145" s="5"/>
      <c r="C1145" s="5"/>
      <c r="D1145" s="5"/>
      <c r="E1145" s="5"/>
      <c r="F1145" s="5"/>
      <c r="G1145" s="5"/>
      <c r="H1145" s="5"/>
      <c r="I1145" s="5" t="s">
        <v>28</v>
      </c>
      <c r="J1145" s="5"/>
      <c r="K1145" s="6">
        <v>44365</v>
      </c>
      <c r="L1145" s="5"/>
      <c r="M1145" s="5" t="s">
        <v>632</v>
      </c>
      <c r="N1145" s="5"/>
      <c r="O1145" s="5" t="s">
        <v>195</v>
      </c>
      <c r="P1145" s="5"/>
      <c r="Q1145" s="5"/>
      <c r="R1145" s="5"/>
      <c r="S1145" s="5" t="s">
        <v>318</v>
      </c>
      <c r="T1145" s="5"/>
      <c r="U1145" s="7">
        <v>-1213.42</v>
      </c>
      <c r="V1145" s="5"/>
      <c r="W1145" s="7">
        <f>ROUND(W1144+U1145,5)</f>
        <v>32476.33</v>
      </c>
    </row>
    <row r="1146" spans="1:23" x14ac:dyDescent="0.25">
      <c r="A1146" s="5"/>
      <c r="B1146" s="5"/>
      <c r="C1146" s="5"/>
      <c r="D1146" s="5"/>
      <c r="E1146" s="5"/>
      <c r="F1146" s="5"/>
      <c r="G1146" s="5"/>
      <c r="H1146" s="5"/>
      <c r="I1146" s="5" t="s">
        <v>28</v>
      </c>
      <c r="J1146" s="5"/>
      <c r="K1146" s="6">
        <v>44365</v>
      </c>
      <c r="L1146" s="5"/>
      <c r="M1146" s="5" t="s">
        <v>633</v>
      </c>
      <c r="N1146" s="5"/>
      <c r="O1146" s="5" t="s">
        <v>196</v>
      </c>
      <c r="P1146" s="5"/>
      <c r="Q1146" s="5"/>
      <c r="R1146" s="5"/>
      <c r="S1146" s="5" t="s">
        <v>318</v>
      </c>
      <c r="T1146" s="5"/>
      <c r="U1146" s="7">
        <v>-250</v>
      </c>
      <c r="V1146" s="5"/>
      <c r="W1146" s="7">
        <f>ROUND(W1145+U1146,5)</f>
        <v>32226.33</v>
      </c>
    </row>
    <row r="1147" spans="1:23" x14ac:dyDescent="0.25">
      <c r="A1147" s="5"/>
      <c r="B1147" s="5"/>
      <c r="C1147" s="5"/>
      <c r="D1147" s="5"/>
      <c r="E1147" s="5"/>
      <c r="F1147" s="5"/>
      <c r="G1147" s="5"/>
      <c r="H1147" s="5"/>
      <c r="I1147" s="5" t="s">
        <v>28</v>
      </c>
      <c r="J1147" s="5"/>
      <c r="K1147" s="6">
        <v>44365</v>
      </c>
      <c r="L1147" s="5"/>
      <c r="M1147" s="5" t="s">
        <v>634</v>
      </c>
      <c r="N1147" s="5"/>
      <c r="O1147" s="5" t="s">
        <v>489</v>
      </c>
      <c r="P1147" s="5"/>
      <c r="Q1147" s="5"/>
      <c r="R1147" s="5"/>
      <c r="S1147" s="5" t="s">
        <v>318</v>
      </c>
      <c r="T1147" s="5"/>
      <c r="U1147" s="7">
        <v>-213.5</v>
      </c>
      <c r="V1147" s="5"/>
      <c r="W1147" s="7">
        <f>ROUND(W1146+U1147,5)</f>
        <v>32012.83</v>
      </c>
    </row>
    <row r="1148" spans="1:23" x14ac:dyDescent="0.25">
      <c r="A1148" s="5"/>
      <c r="B1148" s="5"/>
      <c r="C1148" s="5"/>
      <c r="D1148" s="5"/>
      <c r="E1148" s="5"/>
      <c r="F1148" s="5"/>
      <c r="G1148" s="5"/>
      <c r="H1148" s="5"/>
      <c r="I1148" s="5" t="s">
        <v>28</v>
      </c>
      <c r="J1148" s="5"/>
      <c r="K1148" s="6">
        <v>44365</v>
      </c>
      <c r="L1148" s="5"/>
      <c r="M1148" s="5" t="s">
        <v>635</v>
      </c>
      <c r="N1148" s="5"/>
      <c r="O1148" s="5" t="s">
        <v>197</v>
      </c>
      <c r="P1148" s="5"/>
      <c r="Q1148" s="5"/>
      <c r="R1148" s="5"/>
      <c r="S1148" s="5" t="s">
        <v>318</v>
      </c>
      <c r="T1148" s="5"/>
      <c r="U1148" s="7">
        <v>-161.28</v>
      </c>
      <c r="V1148" s="5"/>
      <c r="W1148" s="7">
        <f>ROUND(W1147+U1148,5)</f>
        <v>31851.55</v>
      </c>
    </row>
    <row r="1149" spans="1:23" x14ac:dyDescent="0.25">
      <c r="A1149" s="5"/>
      <c r="B1149" s="5"/>
      <c r="C1149" s="5"/>
      <c r="D1149" s="5"/>
      <c r="E1149" s="5"/>
      <c r="F1149" s="5"/>
      <c r="G1149" s="5"/>
      <c r="H1149" s="5"/>
      <c r="I1149" s="5" t="s">
        <v>28</v>
      </c>
      <c r="J1149" s="5"/>
      <c r="K1149" s="6">
        <v>44365</v>
      </c>
      <c r="L1149" s="5"/>
      <c r="M1149" s="5" t="s">
        <v>636</v>
      </c>
      <c r="N1149" s="5"/>
      <c r="O1149" s="5" t="s">
        <v>198</v>
      </c>
      <c r="P1149" s="5"/>
      <c r="Q1149" s="5"/>
      <c r="R1149" s="5"/>
      <c r="S1149" s="5" t="s">
        <v>318</v>
      </c>
      <c r="T1149" s="5"/>
      <c r="U1149" s="7">
        <v>-164.44</v>
      </c>
      <c r="V1149" s="5"/>
      <c r="W1149" s="7">
        <f>ROUND(W1148+U1149,5)</f>
        <v>31687.11</v>
      </c>
    </row>
    <row r="1150" spans="1:23" x14ac:dyDescent="0.25">
      <c r="A1150" s="5"/>
      <c r="B1150" s="5"/>
      <c r="C1150" s="5"/>
      <c r="D1150" s="5"/>
      <c r="E1150" s="5"/>
      <c r="F1150" s="5"/>
      <c r="G1150" s="5"/>
      <c r="H1150" s="5"/>
      <c r="I1150" s="5" t="s">
        <v>28</v>
      </c>
      <c r="J1150" s="5"/>
      <c r="K1150" s="6">
        <v>44365</v>
      </c>
      <c r="L1150" s="5"/>
      <c r="M1150" s="5" t="s">
        <v>637</v>
      </c>
      <c r="N1150" s="5"/>
      <c r="O1150" s="5" t="s">
        <v>200</v>
      </c>
      <c r="P1150" s="5"/>
      <c r="Q1150" s="5"/>
      <c r="R1150" s="5"/>
      <c r="S1150" s="5" t="s">
        <v>318</v>
      </c>
      <c r="T1150" s="5"/>
      <c r="U1150" s="7">
        <v>-337.5</v>
      </c>
      <c r="V1150" s="5"/>
      <c r="W1150" s="7">
        <f>ROUND(W1149+U1150,5)</f>
        <v>31349.61</v>
      </c>
    </row>
    <row r="1151" spans="1:23" x14ac:dyDescent="0.25">
      <c r="A1151" s="5"/>
      <c r="B1151" s="5"/>
      <c r="C1151" s="5"/>
      <c r="D1151" s="5"/>
      <c r="E1151" s="5"/>
      <c r="F1151" s="5"/>
      <c r="G1151" s="5"/>
      <c r="H1151" s="5"/>
      <c r="I1151" s="5" t="s">
        <v>28</v>
      </c>
      <c r="J1151" s="5"/>
      <c r="K1151" s="6">
        <v>44365</v>
      </c>
      <c r="L1151" s="5"/>
      <c r="M1151" s="5" t="s">
        <v>638</v>
      </c>
      <c r="N1151" s="5"/>
      <c r="O1151" s="5" t="s">
        <v>735</v>
      </c>
      <c r="P1151" s="5"/>
      <c r="Q1151" s="5"/>
      <c r="R1151" s="5"/>
      <c r="S1151" s="5" t="s">
        <v>318</v>
      </c>
      <c r="T1151" s="5"/>
      <c r="U1151" s="7">
        <v>-148.11000000000001</v>
      </c>
      <c r="V1151" s="5"/>
      <c r="W1151" s="7">
        <f>ROUND(W1150+U1151,5)</f>
        <v>31201.5</v>
      </c>
    </row>
    <row r="1152" spans="1:23" x14ac:dyDescent="0.25">
      <c r="A1152" s="5"/>
      <c r="B1152" s="5"/>
      <c r="C1152" s="5"/>
      <c r="D1152" s="5"/>
      <c r="E1152" s="5"/>
      <c r="F1152" s="5"/>
      <c r="G1152" s="5"/>
      <c r="H1152" s="5"/>
      <c r="I1152" s="5" t="s">
        <v>28</v>
      </c>
      <c r="J1152" s="5"/>
      <c r="K1152" s="6">
        <v>44365</v>
      </c>
      <c r="L1152" s="5"/>
      <c r="M1152" s="5" t="s">
        <v>639</v>
      </c>
      <c r="N1152" s="5"/>
      <c r="O1152" s="5" t="s">
        <v>202</v>
      </c>
      <c r="P1152" s="5"/>
      <c r="Q1152" s="5"/>
      <c r="R1152" s="5"/>
      <c r="S1152" s="5" t="s">
        <v>318</v>
      </c>
      <c r="T1152" s="5"/>
      <c r="U1152" s="7">
        <v>-300</v>
      </c>
      <c r="V1152" s="5"/>
      <c r="W1152" s="7">
        <f>ROUND(W1151+U1152,5)</f>
        <v>30901.5</v>
      </c>
    </row>
    <row r="1153" spans="1:23" x14ac:dyDescent="0.25">
      <c r="A1153" s="5"/>
      <c r="B1153" s="5"/>
      <c r="C1153" s="5"/>
      <c r="D1153" s="5"/>
      <c r="E1153" s="5"/>
      <c r="F1153" s="5"/>
      <c r="G1153" s="5"/>
      <c r="H1153" s="5"/>
      <c r="I1153" s="5" t="s">
        <v>28</v>
      </c>
      <c r="J1153" s="5"/>
      <c r="K1153" s="6">
        <v>44365</v>
      </c>
      <c r="L1153" s="5"/>
      <c r="M1153" s="5" t="s">
        <v>640</v>
      </c>
      <c r="N1153" s="5"/>
      <c r="O1153" s="5" t="s">
        <v>203</v>
      </c>
      <c r="P1153" s="5"/>
      <c r="Q1153" s="5"/>
      <c r="R1153" s="5"/>
      <c r="S1153" s="5" t="s">
        <v>318</v>
      </c>
      <c r="T1153" s="5"/>
      <c r="U1153" s="7">
        <v>-682.73</v>
      </c>
      <c r="V1153" s="5"/>
      <c r="W1153" s="7">
        <f>ROUND(W1152+U1153,5)</f>
        <v>30218.77</v>
      </c>
    </row>
    <row r="1154" spans="1:23" x14ac:dyDescent="0.25">
      <c r="A1154" s="5"/>
      <c r="B1154" s="5"/>
      <c r="C1154" s="5"/>
      <c r="D1154" s="5"/>
      <c r="E1154" s="5"/>
      <c r="F1154" s="5"/>
      <c r="G1154" s="5"/>
      <c r="H1154" s="5"/>
      <c r="I1154" s="5" t="s">
        <v>28</v>
      </c>
      <c r="J1154" s="5"/>
      <c r="K1154" s="6">
        <v>44365</v>
      </c>
      <c r="L1154" s="5"/>
      <c r="M1154" s="5" t="s">
        <v>641</v>
      </c>
      <c r="N1154" s="5"/>
      <c r="O1154" s="5" t="s">
        <v>204</v>
      </c>
      <c r="P1154" s="5"/>
      <c r="Q1154" s="5"/>
      <c r="R1154" s="5"/>
      <c r="S1154" s="5" t="s">
        <v>318</v>
      </c>
      <c r="T1154" s="5"/>
      <c r="U1154" s="7">
        <v>-2346.38</v>
      </c>
      <c r="V1154" s="5"/>
      <c r="W1154" s="7">
        <f>ROUND(W1153+U1154,5)</f>
        <v>27872.39</v>
      </c>
    </row>
    <row r="1155" spans="1:23" x14ac:dyDescent="0.25">
      <c r="A1155" s="5"/>
      <c r="B1155" s="5"/>
      <c r="C1155" s="5"/>
      <c r="D1155" s="5"/>
      <c r="E1155" s="5"/>
      <c r="F1155" s="5"/>
      <c r="G1155" s="5"/>
      <c r="H1155" s="5"/>
      <c r="I1155" s="5" t="s">
        <v>28</v>
      </c>
      <c r="J1155" s="5"/>
      <c r="K1155" s="6">
        <v>44365</v>
      </c>
      <c r="L1155" s="5"/>
      <c r="M1155" s="5" t="s">
        <v>642</v>
      </c>
      <c r="N1155" s="5"/>
      <c r="O1155" s="5" t="s">
        <v>736</v>
      </c>
      <c r="P1155" s="5"/>
      <c r="Q1155" s="5" t="s">
        <v>756</v>
      </c>
      <c r="R1155" s="5"/>
      <c r="S1155" s="5" t="s">
        <v>318</v>
      </c>
      <c r="T1155" s="5"/>
      <c r="U1155" s="7">
        <v>-220.07</v>
      </c>
      <c r="V1155" s="5"/>
      <c r="W1155" s="7">
        <f>ROUND(W1154+U1155,5)</f>
        <v>27652.32</v>
      </c>
    </row>
    <row r="1156" spans="1:23" x14ac:dyDescent="0.25">
      <c r="A1156" s="5"/>
      <c r="B1156" s="5"/>
      <c r="C1156" s="5"/>
      <c r="D1156" s="5"/>
      <c r="E1156" s="5"/>
      <c r="F1156" s="5"/>
      <c r="G1156" s="5"/>
      <c r="H1156" s="5"/>
      <c r="I1156" s="5" t="s">
        <v>27</v>
      </c>
      <c r="J1156" s="5"/>
      <c r="K1156" s="6">
        <v>44368</v>
      </c>
      <c r="L1156" s="5"/>
      <c r="M1156" s="5"/>
      <c r="N1156" s="5"/>
      <c r="O1156" s="5"/>
      <c r="P1156" s="5"/>
      <c r="Q1156" s="5" t="s">
        <v>27</v>
      </c>
      <c r="R1156" s="5"/>
      <c r="S1156" s="5" t="s">
        <v>319</v>
      </c>
      <c r="T1156" s="5"/>
      <c r="U1156" s="7">
        <v>1146.81</v>
      </c>
      <c r="V1156" s="5"/>
      <c r="W1156" s="7">
        <f>ROUND(W1155+U1156,5)</f>
        <v>28799.13</v>
      </c>
    </row>
    <row r="1157" spans="1:23" x14ac:dyDescent="0.25">
      <c r="A1157" s="5"/>
      <c r="B1157" s="5"/>
      <c r="C1157" s="5"/>
      <c r="D1157" s="5"/>
      <c r="E1157" s="5"/>
      <c r="F1157" s="5"/>
      <c r="G1157" s="5"/>
      <c r="H1157" s="5"/>
      <c r="I1157" s="5" t="s">
        <v>27</v>
      </c>
      <c r="J1157" s="5"/>
      <c r="K1157" s="6">
        <v>44368</v>
      </c>
      <c r="L1157" s="5"/>
      <c r="M1157" s="5"/>
      <c r="N1157" s="5"/>
      <c r="O1157" s="5"/>
      <c r="P1157" s="5"/>
      <c r="Q1157" s="5" t="s">
        <v>27</v>
      </c>
      <c r="R1157" s="5"/>
      <c r="S1157" s="5" t="s">
        <v>319</v>
      </c>
      <c r="T1157" s="5"/>
      <c r="U1157" s="7">
        <v>888.09</v>
      </c>
      <c r="V1157" s="5"/>
      <c r="W1157" s="7">
        <f>ROUND(W1156+U1157,5)</f>
        <v>29687.22</v>
      </c>
    </row>
    <row r="1158" spans="1:23" x14ac:dyDescent="0.25">
      <c r="A1158" s="5"/>
      <c r="B1158" s="5"/>
      <c r="C1158" s="5"/>
      <c r="D1158" s="5"/>
      <c r="E1158" s="5"/>
      <c r="F1158" s="5"/>
      <c r="G1158" s="5"/>
      <c r="H1158" s="5"/>
      <c r="I1158" s="5" t="s">
        <v>27</v>
      </c>
      <c r="J1158" s="5"/>
      <c r="K1158" s="6">
        <v>44368</v>
      </c>
      <c r="L1158" s="5"/>
      <c r="M1158" s="5"/>
      <c r="N1158" s="5"/>
      <c r="O1158" s="5"/>
      <c r="P1158" s="5"/>
      <c r="Q1158" s="5" t="s">
        <v>27</v>
      </c>
      <c r="R1158" s="5"/>
      <c r="S1158" s="5" t="s">
        <v>319</v>
      </c>
      <c r="T1158" s="5"/>
      <c r="U1158" s="7">
        <v>201.07</v>
      </c>
      <c r="V1158" s="5"/>
      <c r="W1158" s="7">
        <f>ROUND(W1157+U1158,5)</f>
        <v>29888.29</v>
      </c>
    </row>
    <row r="1159" spans="1:23" x14ac:dyDescent="0.25">
      <c r="A1159" s="5"/>
      <c r="B1159" s="5"/>
      <c r="C1159" s="5"/>
      <c r="D1159" s="5"/>
      <c r="E1159" s="5"/>
      <c r="F1159" s="5"/>
      <c r="G1159" s="5"/>
      <c r="H1159" s="5"/>
      <c r="I1159" s="5" t="s">
        <v>27</v>
      </c>
      <c r="J1159" s="5"/>
      <c r="K1159" s="6">
        <v>44368</v>
      </c>
      <c r="L1159" s="5"/>
      <c r="M1159" s="5"/>
      <c r="N1159" s="5"/>
      <c r="O1159" s="5"/>
      <c r="P1159" s="5"/>
      <c r="Q1159" s="5" t="s">
        <v>27</v>
      </c>
      <c r="R1159" s="5"/>
      <c r="S1159" s="5" t="s">
        <v>319</v>
      </c>
      <c r="T1159" s="5"/>
      <c r="U1159" s="7">
        <v>30.54</v>
      </c>
      <c r="V1159" s="5"/>
      <c r="W1159" s="7">
        <f>ROUND(W1158+U1159,5)</f>
        <v>29918.83</v>
      </c>
    </row>
    <row r="1160" spans="1:23" x14ac:dyDescent="0.25">
      <c r="A1160" s="5"/>
      <c r="B1160" s="5"/>
      <c r="C1160" s="5"/>
      <c r="D1160" s="5"/>
      <c r="E1160" s="5"/>
      <c r="F1160" s="5"/>
      <c r="G1160" s="5"/>
      <c r="H1160" s="5"/>
      <c r="I1160" s="5" t="s">
        <v>27</v>
      </c>
      <c r="J1160" s="5"/>
      <c r="K1160" s="6">
        <v>44368</v>
      </c>
      <c r="L1160" s="5"/>
      <c r="M1160" s="5"/>
      <c r="N1160" s="5"/>
      <c r="O1160" s="5"/>
      <c r="P1160" s="5"/>
      <c r="Q1160" s="5" t="s">
        <v>27</v>
      </c>
      <c r="R1160" s="5"/>
      <c r="S1160" s="5" t="s">
        <v>319</v>
      </c>
      <c r="T1160" s="5"/>
      <c r="U1160" s="7">
        <v>15.27</v>
      </c>
      <c r="V1160" s="5"/>
      <c r="W1160" s="7">
        <f>ROUND(W1159+U1160,5)</f>
        <v>29934.1</v>
      </c>
    </row>
    <row r="1161" spans="1:23" x14ac:dyDescent="0.25">
      <c r="A1161" s="5"/>
      <c r="B1161" s="5"/>
      <c r="C1161" s="5"/>
      <c r="D1161" s="5"/>
      <c r="E1161" s="5"/>
      <c r="F1161" s="5"/>
      <c r="G1161" s="5"/>
      <c r="H1161" s="5"/>
      <c r="I1161" s="5" t="s">
        <v>28</v>
      </c>
      <c r="J1161" s="5"/>
      <c r="K1161" s="6">
        <v>44369</v>
      </c>
      <c r="L1161" s="5"/>
      <c r="M1161" s="5" t="s">
        <v>643</v>
      </c>
      <c r="N1161" s="5"/>
      <c r="O1161" s="5" t="s">
        <v>491</v>
      </c>
      <c r="P1161" s="5"/>
      <c r="Q1161" s="5" t="s">
        <v>512</v>
      </c>
      <c r="R1161" s="5"/>
      <c r="S1161" s="5" t="s">
        <v>318</v>
      </c>
      <c r="T1161" s="5"/>
      <c r="U1161" s="7">
        <v>-300</v>
      </c>
      <c r="V1161" s="5"/>
      <c r="W1161" s="7">
        <f>ROUND(W1160+U1161,5)</f>
        <v>29634.1</v>
      </c>
    </row>
    <row r="1162" spans="1:23" x14ac:dyDescent="0.25">
      <c r="A1162" s="5"/>
      <c r="B1162" s="5"/>
      <c r="C1162" s="5"/>
      <c r="D1162" s="5"/>
      <c r="E1162" s="5"/>
      <c r="F1162" s="5"/>
      <c r="G1162" s="5"/>
      <c r="H1162" s="5"/>
      <c r="I1162" s="5" t="s">
        <v>27</v>
      </c>
      <c r="J1162" s="5"/>
      <c r="K1162" s="6">
        <v>44369</v>
      </c>
      <c r="L1162" s="5"/>
      <c r="M1162" s="5"/>
      <c r="N1162" s="5"/>
      <c r="O1162" s="5"/>
      <c r="P1162" s="5"/>
      <c r="Q1162" s="5" t="s">
        <v>27</v>
      </c>
      <c r="R1162" s="5"/>
      <c r="S1162" s="5" t="s">
        <v>319</v>
      </c>
      <c r="T1162" s="5"/>
      <c r="U1162" s="7">
        <v>174.67</v>
      </c>
      <c r="V1162" s="5"/>
      <c r="W1162" s="7">
        <f>ROUND(W1161+U1162,5)</f>
        <v>29808.77</v>
      </c>
    </row>
    <row r="1163" spans="1:23" x14ac:dyDescent="0.25">
      <c r="A1163" s="5"/>
      <c r="B1163" s="5"/>
      <c r="C1163" s="5"/>
      <c r="D1163" s="5"/>
      <c r="E1163" s="5"/>
      <c r="F1163" s="5"/>
      <c r="G1163" s="5"/>
      <c r="H1163" s="5"/>
      <c r="I1163" s="5" t="s">
        <v>27</v>
      </c>
      <c r="J1163" s="5"/>
      <c r="K1163" s="6">
        <v>44370</v>
      </c>
      <c r="L1163" s="5"/>
      <c r="M1163" s="5"/>
      <c r="N1163" s="5"/>
      <c r="O1163" s="5"/>
      <c r="P1163" s="5"/>
      <c r="Q1163" s="5" t="s">
        <v>27</v>
      </c>
      <c r="R1163" s="5"/>
      <c r="S1163" s="5" t="s">
        <v>319</v>
      </c>
      <c r="T1163" s="5"/>
      <c r="U1163" s="7">
        <v>1404.95</v>
      </c>
      <c r="V1163" s="5"/>
      <c r="W1163" s="7">
        <f>ROUND(W1162+U1163,5)</f>
        <v>31213.72</v>
      </c>
    </row>
    <row r="1164" spans="1:23" x14ac:dyDescent="0.25">
      <c r="A1164" s="5"/>
      <c r="B1164" s="5"/>
      <c r="C1164" s="5"/>
      <c r="D1164" s="5"/>
      <c r="E1164" s="5"/>
      <c r="F1164" s="5"/>
      <c r="G1164" s="5"/>
      <c r="H1164" s="5"/>
      <c r="I1164" s="5" t="s">
        <v>27</v>
      </c>
      <c r="J1164" s="5"/>
      <c r="K1164" s="6">
        <v>44370</v>
      </c>
      <c r="L1164" s="5"/>
      <c r="M1164" s="5"/>
      <c r="N1164" s="5"/>
      <c r="O1164" s="5"/>
      <c r="P1164" s="5"/>
      <c r="Q1164" s="5" t="s">
        <v>27</v>
      </c>
      <c r="R1164" s="5"/>
      <c r="S1164" s="5" t="s">
        <v>319</v>
      </c>
      <c r="T1164" s="5"/>
      <c r="U1164" s="7">
        <v>1400</v>
      </c>
      <c r="V1164" s="5"/>
      <c r="W1164" s="7">
        <f>ROUND(W1163+U1164,5)</f>
        <v>32613.72</v>
      </c>
    </row>
    <row r="1165" spans="1:23" x14ac:dyDescent="0.25">
      <c r="A1165" s="5"/>
      <c r="B1165" s="5"/>
      <c r="C1165" s="5"/>
      <c r="D1165" s="5"/>
      <c r="E1165" s="5"/>
      <c r="F1165" s="5"/>
      <c r="G1165" s="5"/>
      <c r="H1165" s="5"/>
      <c r="I1165" s="5" t="s">
        <v>27</v>
      </c>
      <c r="J1165" s="5"/>
      <c r="K1165" s="6">
        <v>44370</v>
      </c>
      <c r="L1165" s="5"/>
      <c r="M1165" s="5"/>
      <c r="N1165" s="5"/>
      <c r="O1165" s="5"/>
      <c r="P1165" s="5"/>
      <c r="Q1165" s="5" t="s">
        <v>27</v>
      </c>
      <c r="R1165" s="5"/>
      <c r="S1165" s="5" t="s">
        <v>560</v>
      </c>
      <c r="T1165" s="5"/>
      <c r="U1165" s="7">
        <v>300</v>
      </c>
      <c r="V1165" s="5"/>
      <c r="W1165" s="7">
        <f>ROUND(W1164+U1165,5)</f>
        <v>32913.72</v>
      </c>
    </row>
    <row r="1166" spans="1:23" x14ac:dyDescent="0.25">
      <c r="A1166" s="5"/>
      <c r="B1166" s="5"/>
      <c r="C1166" s="5"/>
      <c r="D1166" s="5"/>
      <c r="E1166" s="5"/>
      <c r="F1166" s="5"/>
      <c r="G1166" s="5"/>
      <c r="H1166" s="5"/>
      <c r="I1166" s="5" t="s">
        <v>27</v>
      </c>
      <c r="J1166" s="5"/>
      <c r="K1166" s="6">
        <v>44370</v>
      </c>
      <c r="L1166" s="5"/>
      <c r="M1166" s="5"/>
      <c r="N1166" s="5"/>
      <c r="O1166" s="5"/>
      <c r="P1166" s="5"/>
      <c r="Q1166" s="5" t="s">
        <v>27</v>
      </c>
      <c r="R1166" s="5"/>
      <c r="S1166" s="5" t="s">
        <v>319</v>
      </c>
      <c r="T1166" s="5"/>
      <c r="U1166" s="7">
        <v>25</v>
      </c>
      <c r="V1166" s="5"/>
      <c r="W1166" s="7">
        <f>ROUND(W1165+U1166,5)</f>
        <v>32938.720000000001</v>
      </c>
    </row>
    <row r="1167" spans="1:23" x14ac:dyDescent="0.25">
      <c r="A1167" s="5"/>
      <c r="B1167" s="5"/>
      <c r="C1167" s="5"/>
      <c r="D1167" s="5"/>
      <c r="E1167" s="5"/>
      <c r="F1167" s="5"/>
      <c r="G1167" s="5"/>
      <c r="H1167" s="5"/>
      <c r="I1167" s="5" t="s">
        <v>27</v>
      </c>
      <c r="J1167" s="5"/>
      <c r="K1167" s="6">
        <v>44370</v>
      </c>
      <c r="L1167" s="5"/>
      <c r="M1167" s="5"/>
      <c r="N1167" s="5"/>
      <c r="O1167" s="5"/>
      <c r="P1167" s="5"/>
      <c r="Q1167" s="5" t="s">
        <v>27</v>
      </c>
      <c r="R1167" s="5"/>
      <c r="S1167" s="5" t="s">
        <v>319</v>
      </c>
      <c r="T1167" s="5"/>
      <c r="U1167" s="7">
        <v>223.78</v>
      </c>
      <c r="V1167" s="5"/>
      <c r="W1167" s="7">
        <f>ROUND(W1166+U1167,5)</f>
        <v>33162.5</v>
      </c>
    </row>
    <row r="1168" spans="1:23" x14ac:dyDescent="0.25">
      <c r="A1168" s="5"/>
      <c r="B1168" s="5"/>
      <c r="C1168" s="5"/>
      <c r="D1168" s="5"/>
      <c r="E1168" s="5"/>
      <c r="F1168" s="5"/>
      <c r="G1168" s="5"/>
      <c r="H1168" s="5"/>
      <c r="I1168" s="5" t="s">
        <v>27</v>
      </c>
      <c r="J1168" s="5"/>
      <c r="K1168" s="6">
        <v>44370</v>
      </c>
      <c r="L1168" s="5"/>
      <c r="M1168" s="5"/>
      <c r="N1168" s="5"/>
      <c r="O1168" s="5"/>
      <c r="P1168" s="5"/>
      <c r="Q1168" s="5" t="s">
        <v>27</v>
      </c>
      <c r="R1168" s="5"/>
      <c r="S1168" s="5" t="s">
        <v>319</v>
      </c>
      <c r="T1168" s="5"/>
      <c r="U1168" s="7">
        <v>183.24</v>
      </c>
      <c r="V1168" s="5"/>
      <c r="W1168" s="7">
        <f>ROUND(W1167+U1168,5)</f>
        <v>33345.74</v>
      </c>
    </row>
    <row r="1169" spans="1:23" x14ac:dyDescent="0.25">
      <c r="A1169" s="5"/>
      <c r="B1169" s="5"/>
      <c r="C1169" s="5"/>
      <c r="D1169" s="5"/>
      <c r="E1169" s="5"/>
      <c r="F1169" s="5"/>
      <c r="G1169" s="5"/>
      <c r="H1169" s="5"/>
      <c r="I1169" s="5" t="s">
        <v>27</v>
      </c>
      <c r="J1169" s="5"/>
      <c r="K1169" s="6">
        <v>44370</v>
      </c>
      <c r="L1169" s="5"/>
      <c r="M1169" s="5"/>
      <c r="N1169" s="5"/>
      <c r="O1169" s="5"/>
      <c r="P1169" s="5"/>
      <c r="Q1169" s="5" t="s">
        <v>27</v>
      </c>
      <c r="R1169" s="5"/>
      <c r="S1169" s="5" t="s">
        <v>319</v>
      </c>
      <c r="T1169" s="5"/>
      <c r="U1169" s="7">
        <v>76.36</v>
      </c>
      <c r="V1169" s="5"/>
      <c r="W1169" s="7">
        <f>ROUND(W1168+U1169,5)</f>
        <v>33422.1</v>
      </c>
    </row>
    <row r="1170" spans="1:23" x14ac:dyDescent="0.25">
      <c r="A1170" s="5"/>
      <c r="B1170" s="5"/>
      <c r="C1170" s="5"/>
      <c r="D1170" s="5"/>
      <c r="E1170" s="5"/>
      <c r="F1170" s="5"/>
      <c r="G1170" s="5"/>
      <c r="H1170" s="5"/>
      <c r="I1170" s="5" t="s">
        <v>27</v>
      </c>
      <c r="J1170" s="5"/>
      <c r="K1170" s="6">
        <v>44371</v>
      </c>
      <c r="L1170" s="5"/>
      <c r="M1170" s="5"/>
      <c r="N1170" s="5"/>
      <c r="O1170" s="5"/>
      <c r="P1170" s="5"/>
      <c r="Q1170" s="5" t="s">
        <v>27</v>
      </c>
      <c r="R1170" s="5"/>
      <c r="S1170" s="5" t="s">
        <v>319</v>
      </c>
      <c r="T1170" s="5"/>
      <c r="U1170" s="7">
        <v>314.17</v>
      </c>
      <c r="V1170" s="5"/>
      <c r="W1170" s="7">
        <f>ROUND(W1169+U1170,5)</f>
        <v>33736.269999999997</v>
      </c>
    </row>
    <row r="1171" spans="1:23" x14ac:dyDescent="0.25">
      <c r="A1171" s="5"/>
      <c r="B1171" s="5"/>
      <c r="C1171" s="5"/>
      <c r="D1171" s="5"/>
      <c r="E1171" s="5"/>
      <c r="F1171" s="5"/>
      <c r="G1171" s="5"/>
      <c r="H1171" s="5"/>
      <c r="I1171" s="5" t="s">
        <v>27</v>
      </c>
      <c r="J1171" s="5"/>
      <c r="K1171" s="6">
        <v>44371</v>
      </c>
      <c r="L1171" s="5"/>
      <c r="M1171" s="5"/>
      <c r="N1171" s="5"/>
      <c r="O1171" s="5"/>
      <c r="P1171" s="5"/>
      <c r="Q1171" s="5" t="s">
        <v>27</v>
      </c>
      <c r="R1171" s="5"/>
      <c r="S1171" s="5" t="s">
        <v>319</v>
      </c>
      <c r="T1171" s="5"/>
      <c r="U1171" s="7">
        <v>170.94</v>
      </c>
      <c r="V1171" s="5"/>
      <c r="W1171" s="7">
        <f>ROUND(W1170+U1171,5)</f>
        <v>33907.21</v>
      </c>
    </row>
    <row r="1172" spans="1:23" x14ac:dyDescent="0.25">
      <c r="A1172" s="5"/>
      <c r="B1172" s="5"/>
      <c r="C1172" s="5"/>
      <c r="D1172" s="5"/>
      <c r="E1172" s="5"/>
      <c r="F1172" s="5"/>
      <c r="G1172" s="5"/>
      <c r="H1172" s="5"/>
      <c r="I1172" s="5" t="s">
        <v>27</v>
      </c>
      <c r="J1172" s="5"/>
      <c r="K1172" s="6">
        <v>44372</v>
      </c>
      <c r="L1172" s="5"/>
      <c r="M1172" s="5"/>
      <c r="N1172" s="5"/>
      <c r="O1172" s="5"/>
      <c r="P1172" s="5"/>
      <c r="Q1172" s="5" t="s">
        <v>27</v>
      </c>
      <c r="R1172" s="5"/>
      <c r="S1172" s="5" t="s">
        <v>319</v>
      </c>
      <c r="T1172" s="5"/>
      <c r="U1172" s="7">
        <v>16483</v>
      </c>
      <c r="V1172" s="5"/>
      <c r="W1172" s="7">
        <f>ROUND(W1171+U1172,5)</f>
        <v>50390.21</v>
      </c>
    </row>
    <row r="1173" spans="1:23" x14ac:dyDescent="0.25">
      <c r="A1173" s="5"/>
      <c r="B1173" s="5"/>
      <c r="C1173" s="5"/>
      <c r="D1173" s="5"/>
      <c r="E1173" s="5"/>
      <c r="F1173" s="5"/>
      <c r="G1173" s="5"/>
      <c r="H1173" s="5"/>
      <c r="I1173" s="5" t="s">
        <v>28</v>
      </c>
      <c r="J1173" s="5"/>
      <c r="K1173" s="6">
        <v>44375</v>
      </c>
      <c r="L1173" s="5"/>
      <c r="M1173" s="5" t="s">
        <v>34</v>
      </c>
      <c r="N1173" s="5"/>
      <c r="O1173" s="5" t="s">
        <v>208</v>
      </c>
      <c r="P1173" s="5"/>
      <c r="Q1173" s="5" t="s">
        <v>757</v>
      </c>
      <c r="R1173" s="5"/>
      <c r="S1173" s="5" t="s">
        <v>318</v>
      </c>
      <c r="T1173" s="5"/>
      <c r="U1173" s="7">
        <v>-4668.0600000000004</v>
      </c>
      <c r="V1173" s="5"/>
      <c r="W1173" s="7">
        <f>ROUND(W1172+U1173,5)</f>
        <v>45722.15</v>
      </c>
    </row>
    <row r="1174" spans="1:23" x14ac:dyDescent="0.25">
      <c r="A1174" s="5"/>
      <c r="B1174" s="5"/>
      <c r="C1174" s="5"/>
      <c r="D1174" s="5"/>
      <c r="E1174" s="5"/>
      <c r="F1174" s="5"/>
      <c r="G1174" s="5"/>
      <c r="H1174" s="5"/>
      <c r="I1174" s="5" t="s">
        <v>27</v>
      </c>
      <c r="J1174" s="5"/>
      <c r="K1174" s="6">
        <v>44375</v>
      </c>
      <c r="L1174" s="5"/>
      <c r="M1174" s="5"/>
      <c r="N1174" s="5"/>
      <c r="O1174" s="5"/>
      <c r="P1174" s="5"/>
      <c r="Q1174" s="5" t="s">
        <v>27</v>
      </c>
      <c r="R1174" s="5"/>
      <c r="S1174" s="5" t="s">
        <v>320</v>
      </c>
      <c r="T1174" s="5"/>
      <c r="U1174" s="7">
        <v>3300</v>
      </c>
      <c r="V1174" s="5"/>
      <c r="W1174" s="7">
        <f>ROUND(W1173+U1174,5)</f>
        <v>49022.15</v>
      </c>
    </row>
    <row r="1175" spans="1:23" x14ac:dyDescent="0.25">
      <c r="A1175" s="5"/>
      <c r="B1175" s="5"/>
      <c r="C1175" s="5"/>
      <c r="D1175" s="5"/>
      <c r="E1175" s="5"/>
      <c r="F1175" s="5"/>
      <c r="G1175" s="5"/>
      <c r="H1175" s="5"/>
      <c r="I1175" s="5" t="s">
        <v>27</v>
      </c>
      <c r="J1175" s="5"/>
      <c r="K1175" s="6">
        <v>44375</v>
      </c>
      <c r="L1175" s="5"/>
      <c r="M1175" s="5"/>
      <c r="N1175" s="5"/>
      <c r="O1175" s="5"/>
      <c r="P1175" s="5"/>
      <c r="Q1175" s="5" t="s">
        <v>27</v>
      </c>
      <c r="R1175" s="5"/>
      <c r="S1175" s="5" t="s">
        <v>319</v>
      </c>
      <c r="T1175" s="5"/>
      <c r="U1175" s="7">
        <v>228.1</v>
      </c>
      <c r="V1175" s="5"/>
      <c r="W1175" s="7">
        <f>ROUND(W1174+U1175,5)</f>
        <v>49250.25</v>
      </c>
    </row>
    <row r="1176" spans="1:23" x14ac:dyDescent="0.25">
      <c r="A1176" s="5"/>
      <c r="B1176" s="5"/>
      <c r="C1176" s="5"/>
      <c r="D1176" s="5"/>
      <c r="E1176" s="5"/>
      <c r="F1176" s="5"/>
      <c r="G1176" s="5"/>
      <c r="H1176" s="5"/>
      <c r="I1176" s="5" t="s">
        <v>27</v>
      </c>
      <c r="J1176" s="5"/>
      <c r="K1176" s="6">
        <v>44375</v>
      </c>
      <c r="L1176" s="5"/>
      <c r="M1176" s="5"/>
      <c r="N1176" s="5"/>
      <c r="O1176" s="5"/>
      <c r="P1176" s="5"/>
      <c r="Q1176" s="5" t="s">
        <v>27</v>
      </c>
      <c r="R1176" s="5"/>
      <c r="S1176" s="5" t="s">
        <v>319</v>
      </c>
      <c r="T1176" s="5"/>
      <c r="U1176" s="7">
        <v>136.35</v>
      </c>
      <c r="V1176" s="5"/>
      <c r="W1176" s="7">
        <f>ROUND(W1175+U1176,5)</f>
        <v>49386.6</v>
      </c>
    </row>
    <row r="1177" spans="1:23" x14ac:dyDescent="0.25">
      <c r="A1177" s="5"/>
      <c r="B1177" s="5"/>
      <c r="C1177" s="5"/>
      <c r="D1177" s="5"/>
      <c r="E1177" s="5"/>
      <c r="F1177" s="5"/>
      <c r="G1177" s="5"/>
      <c r="H1177" s="5"/>
      <c r="I1177" s="5" t="s">
        <v>27</v>
      </c>
      <c r="J1177" s="5"/>
      <c r="K1177" s="6">
        <v>44375</v>
      </c>
      <c r="L1177" s="5"/>
      <c r="M1177" s="5"/>
      <c r="N1177" s="5"/>
      <c r="O1177" s="5"/>
      <c r="P1177" s="5"/>
      <c r="Q1177" s="5" t="s">
        <v>27</v>
      </c>
      <c r="R1177" s="5"/>
      <c r="S1177" s="5" t="s">
        <v>319</v>
      </c>
      <c r="T1177" s="5"/>
      <c r="U1177" s="7">
        <v>552.87</v>
      </c>
      <c r="V1177" s="5"/>
      <c r="W1177" s="7">
        <f>ROUND(W1176+U1177,5)</f>
        <v>49939.47</v>
      </c>
    </row>
    <row r="1178" spans="1:23" x14ac:dyDescent="0.25">
      <c r="A1178" s="5"/>
      <c r="B1178" s="5"/>
      <c r="C1178" s="5"/>
      <c r="D1178" s="5"/>
      <c r="E1178" s="5"/>
      <c r="F1178" s="5"/>
      <c r="G1178" s="5"/>
      <c r="H1178" s="5"/>
      <c r="I1178" s="5" t="s">
        <v>27</v>
      </c>
      <c r="J1178" s="5"/>
      <c r="K1178" s="6">
        <v>44375</v>
      </c>
      <c r="L1178" s="5"/>
      <c r="M1178" s="5"/>
      <c r="N1178" s="5"/>
      <c r="O1178" s="5"/>
      <c r="P1178" s="5"/>
      <c r="Q1178" s="5" t="s">
        <v>27</v>
      </c>
      <c r="R1178" s="5"/>
      <c r="S1178" s="5" t="s">
        <v>319</v>
      </c>
      <c r="T1178" s="5"/>
      <c r="U1178" s="7">
        <v>30.54</v>
      </c>
      <c r="V1178" s="5"/>
      <c r="W1178" s="7">
        <f>ROUND(W1177+U1178,5)</f>
        <v>49970.01</v>
      </c>
    </row>
    <row r="1179" spans="1:23" x14ac:dyDescent="0.25">
      <c r="A1179" s="5"/>
      <c r="B1179" s="5"/>
      <c r="C1179" s="5"/>
      <c r="D1179" s="5"/>
      <c r="E1179" s="5"/>
      <c r="F1179" s="5"/>
      <c r="G1179" s="5"/>
      <c r="H1179" s="5"/>
      <c r="I1179" s="5" t="s">
        <v>25</v>
      </c>
      <c r="J1179" s="5"/>
      <c r="K1179" s="6">
        <v>44375</v>
      </c>
      <c r="L1179" s="5"/>
      <c r="M1179" s="5"/>
      <c r="N1179" s="5"/>
      <c r="O1179" s="5"/>
      <c r="P1179" s="5"/>
      <c r="Q1179" s="5" t="s">
        <v>221</v>
      </c>
      <c r="R1179" s="5"/>
      <c r="S1179" s="5" t="s">
        <v>8</v>
      </c>
      <c r="T1179" s="5"/>
      <c r="U1179" s="7">
        <v>-2000</v>
      </c>
      <c r="V1179" s="5"/>
      <c r="W1179" s="7">
        <f>ROUND(W1178+U1179,5)</f>
        <v>47970.01</v>
      </c>
    </row>
    <row r="1180" spans="1:23" x14ac:dyDescent="0.25">
      <c r="A1180" s="5"/>
      <c r="B1180" s="5"/>
      <c r="C1180" s="5"/>
      <c r="D1180" s="5"/>
      <c r="E1180" s="5"/>
      <c r="F1180" s="5"/>
      <c r="G1180" s="5"/>
      <c r="H1180" s="5"/>
      <c r="I1180" s="5" t="s">
        <v>25</v>
      </c>
      <c r="J1180" s="5"/>
      <c r="K1180" s="6">
        <v>44375</v>
      </c>
      <c r="L1180" s="5"/>
      <c r="M1180" s="5"/>
      <c r="N1180" s="5"/>
      <c r="O1180" s="5"/>
      <c r="P1180" s="5"/>
      <c r="Q1180" s="5" t="s">
        <v>259</v>
      </c>
      <c r="R1180" s="5"/>
      <c r="S1180" s="5" t="s">
        <v>15</v>
      </c>
      <c r="T1180" s="5"/>
      <c r="U1180" s="7">
        <v>-125</v>
      </c>
      <c r="V1180" s="5"/>
      <c r="W1180" s="7">
        <f>ROUND(W1179+U1180,5)</f>
        <v>47845.01</v>
      </c>
    </row>
    <row r="1181" spans="1:23" x14ac:dyDescent="0.25">
      <c r="A1181" s="5"/>
      <c r="B1181" s="5"/>
      <c r="C1181" s="5"/>
      <c r="D1181" s="5"/>
      <c r="E1181" s="5"/>
      <c r="F1181" s="5"/>
      <c r="G1181" s="5"/>
      <c r="H1181" s="5"/>
      <c r="I1181" s="5" t="s">
        <v>25</v>
      </c>
      <c r="J1181" s="5"/>
      <c r="K1181" s="6">
        <v>44375</v>
      </c>
      <c r="L1181" s="5"/>
      <c r="M1181" s="5"/>
      <c r="N1181" s="5"/>
      <c r="O1181" s="5"/>
      <c r="P1181" s="5"/>
      <c r="Q1181" s="5" t="s">
        <v>259</v>
      </c>
      <c r="R1181" s="5"/>
      <c r="S1181" s="5" t="s">
        <v>17</v>
      </c>
      <c r="T1181" s="5"/>
      <c r="U1181" s="7">
        <v>-125</v>
      </c>
      <c r="V1181" s="5"/>
      <c r="W1181" s="7">
        <f>ROUND(W1180+U1181,5)</f>
        <v>47720.01</v>
      </c>
    </row>
    <row r="1182" spans="1:23" x14ac:dyDescent="0.25">
      <c r="A1182" s="5"/>
      <c r="B1182" s="5"/>
      <c r="C1182" s="5"/>
      <c r="D1182" s="5"/>
      <c r="E1182" s="5"/>
      <c r="F1182" s="5"/>
      <c r="G1182" s="5"/>
      <c r="H1182" s="5"/>
      <c r="I1182" s="5" t="s">
        <v>25</v>
      </c>
      <c r="J1182" s="5"/>
      <c r="K1182" s="6">
        <v>44375</v>
      </c>
      <c r="L1182" s="5"/>
      <c r="M1182" s="5"/>
      <c r="N1182" s="5"/>
      <c r="O1182" s="5"/>
      <c r="P1182" s="5"/>
      <c r="Q1182" s="5" t="s">
        <v>235</v>
      </c>
      <c r="R1182" s="5"/>
      <c r="S1182" s="5" t="s">
        <v>10</v>
      </c>
      <c r="T1182" s="5"/>
      <c r="U1182" s="7">
        <v>-9695.77</v>
      </c>
      <c r="V1182" s="5"/>
      <c r="W1182" s="7">
        <f>ROUND(W1181+U1182,5)</f>
        <v>38024.239999999998</v>
      </c>
    </row>
    <row r="1183" spans="1:23" x14ac:dyDescent="0.25">
      <c r="A1183" s="5"/>
      <c r="B1183" s="5"/>
      <c r="C1183" s="5"/>
      <c r="D1183" s="5"/>
      <c r="E1183" s="5"/>
      <c r="F1183" s="5"/>
      <c r="G1183" s="5"/>
      <c r="H1183" s="5"/>
      <c r="I1183" s="5" t="s">
        <v>25</v>
      </c>
      <c r="J1183" s="5"/>
      <c r="K1183" s="6">
        <v>44375</v>
      </c>
      <c r="L1183" s="5"/>
      <c r="M1183" s="5"/>
      <c r="N1183" s="5"/>
      <c r="O1183" s="5"/>
      <c r="P1183" s="5"/>
      <c r="Q1183" s="5" t="s">
        <v>247</v>
      </c>
      <c r="R1183" s="5"/>
      <c r="S1183" s="5" t="s">
        <v>12</v>
      </c>
      <c r="T1183" s="5"/>
      <c r="U1183" s="7">
        <v>-4000</v>
      </c>
      <c r="V1183" s="5"/>
      <c r="W1183" s="7">
        <f>ROUND(W1182+U1183,5)</f>
        <v>34024.239999999998</v>
      </c>
    </row>
    <row r="1184" spans="1:23" x14ac:dyDescent="0.25">
      <c r="A1184" s="5"/>
      <c r="B1184" s="5"/>
      <c r="C1184" s="5"/>
      <c r="D1184" s="5"/>
      <c r="E1184" s="5"/>
      <c r="F1184" s="5"/>
      <c r="G1184" s="5"/>
      <c r="H1184" s="5"/>
      <c r="I1184" s="5" t="s">
        <v>28</v>
      </c>
      <c r="J1184" s="5"/>
      <c r="K1184" s="6">
        <v>44375</v>
      </c>
      <c r="L1184" s="5"/>
      <c r="M1184" s="5" t="s">
        <v>34</v>
      </c>
      <c r="N1184" s="5"/>
      <c r="O1184" s="5" t="s">
        <v>178</v>
      </c>
      <c r="P1184" s="5"/>
      <c r="Q1184" s="5" t="s">
        <v>758</v>
      </c>
      <c r="R1184" s="5"/>
      <c r="S1184" s="5" t="s">
        <v>318</v>
      </c>
      <c r="T1184" s="5"/>
      <c r="U1184" s="7">
        <v>-150</v>
      </c>
      <c r="V1184" s="5"/>
      <c r="W1184" s="7">
        <f>ROUND(W1183+U1184,5)</f>
        <v>33874.239999999998</v>
      </c>
    </row>
    <row r="1185" spans="1:23" x14ac:dyDescent="0.25">
      <c r="A1185" s="5"/>
      <c r="B1185" s="5"/>
      <c r="C1185" s="5"/>
      <c r="D1185" s="5"/>
      <c r="E1185" s="5"/>
      <c r="F1185" s="5"/>
      <c r="G1185" s="5"/>
      <c r="H1185" s="5"/>
      <c r="I1185" s="5" t="s">
        <v>25</v>
      </c>
      <c r="J1185" s="5"/>
      <c r="K1185" s="6">
        <v>44375</v>
      </c>
      <c r="L1185" s="5"/>
      <c r="M1185" s="5"/>
      <c r="N1185" s="5"/>
      <c r="O1185" s="5"/>
      <c r="P1185" s="5"/>
      <c r="Q1185" s="5" t="s">
        <v>269</v>
      </c>
      <c r="R1185" s="5"/>
      <c r="S1185" s="5" t="s">
        <v>19</v>
      </c>
      <c r="T1185" s="5"/>
      <c r="U1185" s="7">
        <v>-520.83000000000004</v>
      </c>
      <c r="V1185" s="5"/>
      <c r="W1185" s="7">
        <f>ROUND(W1184+U1185,5)</f>
        <v>33353.410000000003</v>
      </c>
    </row>
    <row r="1186" spans="1:23" x14ac:dyDescent="0.25">
      <c r="A1186" s="5"/>
      <c r="B1186" s="5"/>
      <c r="C1186" s="5"/>
      <c r="D1186" s="5"/>
      <c r="E1186" s="5"/>
      <c r="F1186" s="5"/>
      <c r="G1186" s="5"/>
      <c r="H1186" s="5"/>
      <c r="I1186" s="5" t="s">
        <v>27</v>
      </c>
      <c r="J1186" s="5"/>
      <c r="K1186" s="6">
        <v>44376</v>
      </c>
      <c r="L1186" s="5"/>
      <c r="M1186" s="5"/>
      <c r="N1186" s="5"/>
      <c r="O1186" s="5"/>
      <c r="P1186" s="5"/>
      <c r="Q1186" s="5" t="s">
        <v>27</v>
      </c>
      <c r="R1186" s="5"/>
      <c r="S1186" s="5" t="s">
        <v>319</v>
      </c>
      <c r="T1186" s="5"/>
      <c r="U1186" s="7">
        <v>895.56</v>
      </c>
      <c r="V1186" s="5"/>
      <c r="W1186" s="7">
        <f>ROUND(W1185+U1186,5)</f>
        <v>34248.97</v>
      </c>
    </row>
    <row r="1187" spans="1:23" x14ac:dyDescent="0.25">
      <c r="A1187" s="5"/>
      <c r="B1187" s="5"/>
      <c r="C1187" s="5"/>
      <c r="D1187" s="5"/>
      <c r="E1187" s="5"/>
      <c r="F1187" s="5"/>
      <c r="G1187" s="5"/>
      <c r="H1187" s="5"/>
      <c r="I1187" s="5" t="s">
        <v>27</v>
      </c>
      <c r="J1187" s="5"/>
      <c r="K1187" s="6">
        <v>44376</v>
      </c>
      <c r="L1187" s="5"/>
      <c r="M1187" s="5"/>
      <c r="N1187" s="5"/>
      <c r="O1187" s="5"/>
      <c r="P1187" s="5"/>
      <c r="Q1187" s="5" t="s">
        <v>27</v>
      </c>
      <c r="R1187" s="5"/>
      <c r="S1187" s="5" t="s">
        <v>319</v>
      </c>
      <c r="T1187" s="5"/>
      <c r="U1187" s="7">
        <v>454.46</v>
      </c>
      <c r="V1187" s="5"/>
      <c r="W1187" s="7">
        <f>ROUND(W1186+U1187,5)</f>
        <v>34703.43</v>
      </c>
    </row>
    <row r="1188" spans="1:23" x14ac:dyDescent="0.25">
      <c r="A1188" s="5"/>
      <c r="B1188" s="5"/>
      <c r="C1188" s="5"/>
      <c r="D1188" s="5"/>
      <c r="E1188" s="5"/>
      <c r="F1188" s="5"/>
      <c r="G1188" s="5"/>
      <c r="H1188" s="5"/>
      <c r="I1188" s="5" t="s">
        <v>27</v>
      </c>
      <c r="J1188" s="5"/>
      <c r="K1188" s="6">
        <v>44376</v>
      </c>
      <c r="L1188" s="5"/>
      <c r="M1188" s="5"/>
      <c r="N1188" s="5"/>
      <c r="O1188" s="5"/>
      <c r="P1188" s="5"/>
      <c r="Q1188" s="5" t="s">
        <v>27</v>
      </c>
      <c r="R1188" s="5"/>
      <c r="S1188" s="5" t="s">
        <v>319</v>
      </c>
      <c r="T1188" s="5"/>
      <c r="U1188" s="7">
        <v>198.55</v>
      </c>
      <c r="V1188" s="5"/>
      <c r="W1188" s="7">
        <f>ROUND(W1187+U1188,5)</f>
        <v>34901.980000000003</v>
      </c>
    </row>
    <row r="1189" spans="1:23" x14ac:dyDescent="0.25">
      <c r="A1189" s="5"/>
      <c r="B1189" s="5"/>
      <c r="C1189" s="5"/>
      <c r="D1189" s="5"/>
      <c r="E1189" s="5"/>
      <c r="F1189" s="5"/>
      <c r="G1189" s="5"/>
      <c r="H1189" s="5"/>
      <c r="I1189" s="5" t="s">
        <v>27</v>
      </c>
      <c r="J1189" s="5"/>
      <c r="K1189" s="6">
        <v>44376</v>
      </c>
      <c r="L1189" s="5"/>
      <c r="M1189" s="5"/>
      <c r="N1189" s="5"/>
      <c r="O1189" s="5"/>
      <c r="P1189" s="5"/>
      <c r="Q1189" s="5" t="s">
        <v>27</v>
      </c>
      <c r="R1189" s="5"/>
      <c r="S1189" s="5" t="s">
        <v>319</v>
      </c>
      <c r="T1189" s="5"/>
      <c r="U1189" s="7">
        <v>76.36</v>
      </c>
      <c r="V1189" s="5"/>
      <c r="W1189" s="7">
        <f>ROUND(W1188+U1189,5)</f>
        <v>34978.339999999997</v>
      </c>
    </row>
    <row r="1190" spans="1:23" x14ac:dyDescent="0.25">
      <c r="A1190" s="5"/>
      <c r="B1190" s="5"/>
      <c r="C1190" s="5"/>
      <c r="D1190" s="5"/>
      <c r="E1190" s="5"/>
      <c r="F1190" s="5"/>
      <c r="G1190" s="5"/>
      <c r="H1190" s="5"/>
      <c r="I1190" s="5" t="s">
        <v>27</v>
      </c>
      <c r="J1190" s="5"/>
      <c r="K1190" s="6">
        <v>44377</v>
      </c>
      <c r="L1190" s="5"/>
      <c r="M1190" s="5"/>
      <c r="N1190" s="5"/>
      <c r="O1190" s="5"/>
      <c r="P1190" s="5"/>
      <c r="Q1190" s="5" t="s">
        <v>27</v>
      </c>
      <c r="R1190" s="5"/>
      <c r="S1190" s="5" t="s">
        <v>319</v>
      </c>
      <c r="T1190" s="5"/>
      <c r="U1190" s="7">
        <v>932.91</v>
      </c>
      <c r="V1190" s="5"/>
      <c r="W1190" s="7">
        <f>ROUND(W1189+U1190,5)</f>
        <v>35911.25</v>
      </c>
    </row>
    <row r="1191" spans="1:23" x14ac:dyDescent="0.25">
      <c r="A1191" s="5"/>
      <c r="B1191" s="5"/>
      <c r="C1191" s="5"/>
      <c r="D1191" s="5"/>
      <c r="E1191" s="5"/>
      <c r="F1191" s="5"/>
      <c r="G1191" s="5"/>
      <c r="H1191" s="5"/>
      <c r="I1191" s="5" t="s">
        <v>27</v>
      </c>
      <c r="J1191" s="5"/>
      <c r="K1191" s="6">
        <v>44377</v>
      </c>
      <c r="L1191" s="5"/>
      <c r="M1191" s="5"/>
      <c r="N1191" s="5"/>
      <c r="O1191" s="5"/>
      <c r="P1191" s="5"/>
      <c r="Q1191" s="5" t="s">
        <v>27</v>
      </c>
      <c r="R1191" s="5"/>
      <c r="S1191" s="5" t="s">
        <v>319</v>
      </c>
      <c r="T1191" s="5"/>
      <c r="U1191" s="7">
        <v>1156.55</v>
      </c>
      <c r="V1191" s="5"/>
      <c r="W1191" s="7">
        <f>ROUND(W1190+U1191,5)</f>
        <v>37067.800000000003</v>
      </c>
    </row>
    <row r="1192" spans="1:23" x14ac:dyDescent="0.25">
      <c r="A1192" s="5"/>
      <c r="B1192" s="5"/>
      <c r="C1192" s="5"/>
      <c r="D1192" s="5"/>
      <c r="E1192" s="5"/>
      <c r="F1192" s="5"/>
      <c r="G1192" s="5"/>
      <c r="H1192" s="5"/>
      <c r="I1192" s="5" t="s">
        <v>27</v>
      </c>
      <c r="J1192" s="5"/>
      <c r="K1192" s="6">
        <v>44377</v>
      </c>
      <c r="L1192" s="5"/>
      <c r="M1192" s="5"/>
      <c r="N1192" s="5"/>
      <c r="O1192" s="5"/>
      <c r="P1192" s="5"/>
      <c r="Q1192" s="5" t="s">
        <v>27</v>
      </c>
      <c r="R1192" s="5"/>
      <c r="S1192" s="5" t="s">
        <v>319</v>
      </c>
      <c r="T1192" s="5"/>
      <c r="U1192" s="7">
        <v>277.64</v>
      </c>
      <c r="V1192" s="5"/>
      <c r="W1192" s="7">
        <f>ROUND(W1191+U1192,5)</f>
        <v>37345.440000000002</v>
      </c>
    </row>
    <row r="1193" spans="1:23" x14ac:dyDescent="0.25">
      <c r="A1193" s="5"/>
      <c r="B1193" s="5"/>
      <c r="C1193" s="5"/>
      <c r="D1193" s="5"/>
      <c r="E1193" s="5"/>
      <c r="F1193" s="5"/>
      <c r="G1193" s="5"/>
      <c r="H1193" s="5"/>
      <c r="I1193" s="5" t="s">
        <v>27</v>
      </c>
      <c r="J1193" s="5"/>
      <c r="K1193" s="6">
        <v>44377</v>
      </c>
      <c r="L1193" s="5"/>
      <c r="M1193" s="5"/>
      <c r="N1193" s="5"/>
      <c r="O1193" s="5"/>
      <c r="P1193" s="5"/>
      <c r="Q1193" s="5" t="s">
        <v>27</v>
      </c>
      <c r="R1193" s="5"/>
      <c r="S1193" s="5" t="s">
        <v>319</v>
      </c>
      <c r="T1193" s="5"/>
      <c r="U1193" s="7">
        <v>30.54</v>
      </c>
      <c r="V1193" s="5"/>
      <c r="W1193" s="7">
        <f>ROUND(W1192+U1193,5)</f>
        <v>37375.980000000003</v>
      </c>
    </row>
    <row r="1194" spans="1:23" x14ac:dyDescent="0.25">
      <c r="A1194" s="5"/>
      <c r="B1194" s="5"/>
      <c r="C1194" s="5"/>
      <c r="D1194" s="5"/>
      <c r="E1194" s="5"/>
      <c r="F1194" s="5"/>
      <c r="G1194" s="5"/>
      <c r="H1194" s="5"/>
      <c r="I1194" s="5" t="s">
        <v>27</v>
      </c>
      <c r="J1194" s="5"/>
      <c r="K1194" s="6">
        <v>44377</v>
      </c>
      <c r="L1194" s="5"/>
      <c r="M1194" s="5"/>
      <c r="N1194" s="5"/>
      <c r="O1194" s="5"/>
      <c r="P1194" s="5"/>
      <c r="Q1194" s="5" t="s">
        <v>27</v>
      </c>
      <c r="R1194" s="5"/>
      <c r="S1194" s="5" t="s">
        <v>322</v>
      </c>
      <c r="T1194" s="5"/>
      <c r="U1194" s="7">
        <v>325</v>
      </c>
      <c r="V1194" s="5"/>
      <c r="W1194" s="7">
        <f>ROUND(W1193+U1194,5)</f>
        <v>37700.980000000003</v>
      </c>
    </row>
    <row r="1195" spans="1:23" x14ac:dyDescent="0.25">
      <c r="A1195" s="5"/>
      <c r="B1195" s="5"/>
      <c r="C1195" s="5"/>
      <c r="D1195" s="5"/>
      <c r="E1195" s="5"/>
      <c r="F1195" s="5"/>
      <c r="G1195" s="5"/>
      <c r="H1195" s="5"/>
      <c r="I1195" s="5" t="s">
        <v>27</v>
      </c>
      <c r="J1195" s="5"/>
      <c r="K1195" s="6">
        <v>44378</v>
      </c>
      <c r="L1195" s="5"/>
      <c r="M1195" s="5"/>
      <c r="N1195" s="5"/>
      <c r="O1195" s="5"/>
      <c r="P1195" s="5"/>
      <c r="Q1195" s="5" t="s">
        <v>27</v>
      </c>
      <c r="R1195" s="5"/>
      <c r="S1195" s="5" t="s">
        <v>319</v>
      </c>
      <c r="T1195" s="5"/>
      <c r="U1195" s="7">
        <v>1424.55</v>
      </c>
      <c r="V1195" s="5"/>
      <c r="W1195" s="7">
        <f>ROUND(W1194+U1195,5)</f>
        <v>39125.53</v>
      </c>
    </row>
    <row r="1196" spans="1:23" x14ac:dyDescent="0.25">
      <c r="A1196" s="5"/>
      <c r="B1196" s="5"/>
      <c r="C1196" s="5"/>
      <c r="D1196" s="5"/>
      <c r="E1196" s="5"/>
      <c r="F1196" s="5"/>
      <c r="G1196" s="5"/>
      <c r="H1196" s="5"/>
      <c r="I1196" s="5" t="s">
        <v>27</v>
      </c>
      <c r="J1196" s="5"/>
      <c r="K1196" s="6">
        <v>44378</v>
      </c>
      <c r="L1196" s="5"/>
      <c r="M1196" s="5"/>
      <c r="N1196" s="5"/>
      <c r="O1196" s="5"/>
      <c r="P1196" s="5"/>
      <c r="Q1196" s="5" t="s">
        <v>27</v>
      </c>
      <c r="R1196" s="5"/>
      <c r="S1196" s="5" t="s">
        <v>319</v>
      </c>
      <c r="T1196" s="5"/>
      <c r="U1196" s="7">
        <v>577.95000000000005</v>
      </c>
      <c r="V1196" s="5"/>
      <c r="W1196" s="7">
        <f>ROUND(W1195+U1196,5)</f>
        <v>39703.480000000003</v>
      </c>
    </row>
    <row r="1197" spans="1:23" x14ac:dyDescent="0.25">
      <c r="A1197" s="5"/>
      <c r="B1197" s="5"/>
      <c r="C1197" s="5"/>
      <c r="D1197" s="5"/>
      <c r="E1197" s="5"/>
      <c r="F1197" s="5"/>
      <c r="G1197" s="5"/>
      <c r="H1197" s="5"/>
      <c r="I1197" s="5" t="s">
        <v>27</v>
      </c>
      <c r="J1197" s="5"/>
      <c r="K1197" s="6">
        <v>44379</v>
      </c>
      <c r="L1197" s="5"/>
      <c r="M1197" s="5"/>
      <c r="N1197" s="5"/>
      <c r="O1197" s="5"/>
      <c r="P1197" s="5"/>
      <c r="Q1197" s="5" t="s">
        <v>27</v>
      </c>
      <c r="R1197" s="5"/>
      <c r="S1197" s="5" t="s">
        <v>319</v>
      </c>
      <c r="T1197" s="5"/>
      <c r="U1197" s="7">
        <v>2187.33</v>
      </c>
      <c r="V1197" s="5"/>
      <c r="W1197" s="7">
        <f>ROUND(W1196+U1197,5)</f>
        <v>41890.81</v>
      </c>
    </row>
    <row r="1198" spans="1:23" x14ac:dyDescent="0.25">
      <c r="A1198" s="5"/>
      <c r="B1198" s="5"/>
      <c r="C1198" s="5"/>
      <c r="D1198" s="5"/>
      <c r="E1198" s="5"/>
      <c r="F1198" s="5"/>
      <c r="G1198" s="5"/>
      <c r="H1198" s="5"/>
      <c r="I1198" s="5" t="s">
        <v>27</v>
      </c>
      <c r="J1198" s="5"/>
      <c r="K1198" s="6">
        <v>44379</v>
      </c>
      <c r="L1198" s="5"/>
      <c r="M1198" s="5"/>
      <c r="N1198" s="5"/>
      <c r="O1198" s="5"/>
      <c r="P1198" s="5"/>
      <c r="Q1198" s="5" t="s">
        <v>27</v>
      </c>
      <c r="R1198" s="5"/>
      <c r="S1198" s="5" t="s">
        <v>319</v>
      </c>
      <c r="T1198" s="5"/>
      <c r="U1198" s="7">
        <v>3763.25</v>
      </c>
      <c r="V1198" s="5"/>
      <c r="W1198" s="7">
        <f>ROUND(W1197+U1198,5)</f>
        <v>45654.06</v>
      </c>
    </row>
    <row r="1199" spans="1:23" x14ac:dyDescent="0.25">
      <c r="A1199" s="5"/>
      <c r="B1199" s="5"/>
      <c r="C1199" s="5"/>
      <c r="D1199" s="5"/>
      <c r="E1199" s="5"/>
      <c r="F1199" s="5"/>
      <c r="G1199" s="5"/>
      <c r="H1199" s="5"/>
      <c r="I1199" s="5" t="s">
        <v>27</v>
      </c>
      <c r="J1199" s="5"/>
      <c r="K1199" s="6">
        <v>44379</v>
      </c>
      <c r="L1199" s="5"/>
      <c r="M1199" s="5"/>
      <c r="N1199" s="5"/>
      <c r="O1199" s="5"/>
      <c r="P1199" s="5"/>
      <c r="Q1199" s="5" t="s">
        <v>27</v>
      </c>
      <c r="R1199" s="5"/>
      <c r="S1199" s="5" t="s">
        <v>319</v>
      </c>
      <c r="T1199" s="5"/>
      <c r="U1199" s="7">
        <v>280.26</v>
      </c>
      <c r="V1199" s="5"/>
      <c r="W1199" s="7">
        <f>ROUND(W1198+U1199,5)</f>
        <v>45934.32</v>
      </c>
    </row>
    <row r="1200" spans="1:23" x14ac:dyDescent="0.25">
      <c r="A1200" s="5"/>
      <c r="B1200" s="5"/>
      <c r="C1200" s="5"/>
      <c r="D1200" s="5"/>
      <c r="E1200" s="5"/>
      <c r="F1200" s="5"/>
      <c r="G1200" s="5"/>
      <c r="H1200" s="5"/>
      <c r="I1200" s="5" t="s">
        <v>27</v>
      </c>
      <c r="J1200" s="5"/>
      <c r="K1200" s="6">
        <v>44379</v>
      </c>
      <c r="L1200" s="5"/>
      <c r="M1200" s="5"/>
      <c r="N1200" s="5"/>
      <c r="O1200" s="5"/>
      <c r="P1200" s="5"/>
      <c r="Q1200" s="5" t="s">
        <v>27</v>
      </c>
      <c r="R1200" s="5"/>
      <c r="S1200" s="5" t="s">
        <v>319</v>
      </c>
      <c r="T1200" s="5"/>
      <c r="U1200" s="7">
        <v>30.54</v>
      </c>
      <c r="V1200" s="5"/>
      <c r="W1200" s="7">
        <f>ROUND(W1199+U1200,5)</f>
        <v>45964.86</v>
      </c>
    </row>
    <row r="1201" spans="1:23" x14ac:dyDescent="0.25">
      <c r="A1201" s="5"/>
      <c r="B1201" s="5"/>
      <c r="C1201" s="5"/>
      <c r="D1201" s="5"/>
      <c r="E1201" s="5"/>
      <c r="F1201" s="5"/>
      <c r="G1201" s="5"/>
      <c r="H1201" s="5"/>
      <c r="I1201" s="5" t="s">
        <v>27</v>
      </c>
      <c r="J1201" s="5"/>
      <c r="K1201" s="6">
        <v>44380</v>
      </c>
      <c r="L1201" s="5"/>
      <c r="M1201" s="5"/>
      <c r="N1201" s="5"/>
      <c r="O1201" s="5"/>
      <c r="P1201" s="5"/>
      <c r="Q1201" s="5" t="s">
        <v>216</v>
      </c>
      <c r="R1201" s="5"/>
      <c r="S1201" s="5" t="s">
        <v>317</v>
      </c>
      <c r="T1201" s="5"/>
      <c r="U1201" s="7">
        <v>4.4000000000000004</v>
      </c>
      <c r="V1201" s="5"/>
      <c r="W1201" s="7">
        <f>ROUND(W1200+U1201,5)</f>
        <v>45969.26</v>
      </c>
    </row>
    <row r="1202" spans="1:23" x14ac:dyDescent="0.25">
      <c r="A1202" s="5"/>
      <c r="B1202" s="5"/>
      <c r="C1202" s="5"/>
      <c r="D1202" s="5"/>
      <c r="E1202" s="5"/>
      <c r="F1202" s="5"/>
      <c r="G1202" s="5"/>
      <c r="H1202" s="5"/>
      <c r="I1202" s="5" t="s">
        <v>27</v>
      </c>
      <c r="J1202" s="5"/>
      <c r="K1202" s="6">
        <v>44383</v>
      </c>
      <c r="L1202" s="5"/>
      <c r="M1202" s="5"/>
      <c r="N1202" s="5"/>
      <c r="O1202" s="5"/>
      <c r="P1202" s="5"/>
      <c r="Q1202" s="5" t="s">
        <v>27</v>
      </c>
      <c r="R1202" s="5"/>
      <c r="S1202" s="5" t="s">
        <v>319</v>
      </c>
      <c r="T1202" s="5"/>
      <c r="U1202" s="7">
        <v>2471.0700000000002</v>
      </c>
      <c r="V1202" s="5"/>
      <c r="W1202" s="7">
        <f>ROUND(W1201+U1202,5)</f>
        <v>48440.33</v>
      </c>
    </row>
    <row r="1203" spans="1:23" x14ac:dyDescent="0.25">
      <c r="A1203" s="5"/>
      <c r="B1203" s="5"/>
      <c r="C1203" s="5"/>
      <c r="D1203" s="5"/>
      <c r="E1203" s="5"/>
      <c r="F1203" s="5"/>
      <c r="G1203" s="5"/>
      <c r="H1203" s="5"/>
      <c r="I1203" s="5" t="s">
        <v>27</v>
      </c>
      <c r="J1203" s="5"/>
      <c r="K1203" s="6">
        <v>44383</v>
      </c>
      <c r="L1203" s="5"/>
      <c r="M1203" s="5"/>
      <c r="N1203" s="5"/>
      <c r="O1203" s="5"/>
      <c r="P1203" s="5"/>
      <c r="Q1203" s="5" t="s">
        <v>27</v>
      </c>
      <c r="R1203" s="5"/>
      <c r="S1203" s="5" t="s">
        <v>319</v>
      </c>
      <c r="T1203" s="5"/>
      <c r="U1203" s="7">
        <v>2456.58</v>
      </c>
      <c r="V1203" s="5"/>
      <c r="W1203" s="7">
        <f>ROUND(W1202+U1203,5)</f>
        <v>50896.91</v>
      </c>
    </row>
    <row r="1204" spans="1:23" x14ac:dyDescent="0.25">
      <c r="A1204" s="5"/>
      <c r="B1204" s="5"/>
      <c r="C1204" s="5"/>
      <c r="D1204" s="5"/>
      <c r="E1204" s="5"/>
      <c r="F1204" s="5"/>
      <c r="G1204" s="5"/>
      <c r="H1204" s="5"/>
      <c r="I1204" s="5" t="s">
        <v>27</v>
      </c>
      <c r="J1204" s="5"/>
      <c r="K1204" s="6">
        <v>44383</v>
      </c>
      <c r="L1204" s="5"/>
      <c r="M1204" s="5"/>
      <c r="N1204" s="5"/>
      <c r="O1204" s="5"/>
      <c r="P1204" s="5"/>
      <c r="Q1204" s="5" t="s">
        <v>27</v>
      </c>
      <c r="R1204" s="5"/>
      <c r="S1204" s="5" t="s">
        <v>319</v>
      </c>
      <c r="T1204" s="5"/>
      <c r="U1204" s="7">
        <v>708.95</v>
      </c>
      <c r="V1204" s="5"/>
      <c r="W1204" s="7">
        <f>ROUND(W1203+U1204,5)</f>
        <v>51605.86</v>
      </c>
    </row>
    <row r="1205" spans="1:23" x14ac:dyDescent="0.25">
      <c r="A1205" s="5"/>
      <c r="B1205" s="5"/>
      <c r="C1205" s="5"/>
      <c r="D1205" s="5"/>
      <c r="E1205" s="5"/>
      <c r="F1205" s="5"/>
      <c r="G1205" s="5"/>
      <c r="H1205" s="5"/>
      <c r="I1205" s="5" t="s">
        <v>27</v>
      </c>
      <c r="J1205" s="5"/>
      <c r="K1205" s="6">
        <v>44383</v>
      </c>
      <c r="L1205" s="5"/>
      <c r="M1205" s="5"/>
      <c r="N1205" s="5"/>
      <c r="O1205" s="5"/>
      <c r="P1205" s="5"/>
      <c r="Q1205" s="5" t="s">
        <v>27</v>
      </c>
      <c r="R1205" s="5"/>
      <c r="S1205" s="5" t="s">
        <v>319</v>
      </c>
      <c r="T1205" s="5"/>
      <c r="U1205" s="7">
        <v>431.24</v>
      </c>
      <c r="V1205" s="5"/>
      <c r="W1205" s="7">
        <f>ROUND(W1204+U1205,5)</f>
        <v>52037.1</v>
      </c>
    </row>
    <row r="1206" spans="1:23" x14ac:dyDescent="0.25">
      <c r="A1206" s="5"/>
      <c r="B1206" s="5"/>
      <c r="C1206" s="5"/>
      <c r="D1206" s="5"/>
      <c r="E1206" s="5"/>
      <c r="F1206" s="5"/>
      <c r="G1206" s="5"/>
      <c r="H1206" s="5"/>
      <c r="I1206" s="5" t="s">
        <v>27</v>
      </c>
      <c r="J1206" s="5"/>
      <c r="K1206" s="6">
        <v>44383</v>
      </c>
      <c r="L1206" s="5"/>
      <c r="M1206" s="5"/>
      <c r="N1206" s="5"/>
      <c r="O1206" s="5"/>
      <c r="P1206" s="5"/>
      <c r="Q1206" s="5" t="s">
        <v>27</v>
      </c>
      <c r="R1206" s="5"/>
      <c r="S1206" s="5" t="s">
        <v>319</v>
      </c>
      <c r="T1206" s="5"/>
      <c r="U1206" s="7">
        <v>351.24</v>
      </c>
      <c r="V1206" s="5"/>
      <c r="W1206" s="7">
        <f>ROUND(W1205+U1206,5)</f>
        <v>52388.34</v>
      </c>
    </row>
    <row r="1207" spans="1:23" x14ac:dyDescent="0.25">
      <c r="A1207" s="5"/>
      <c r="B1207" s="5"/>
      <c r="C1207" s="5"/>
      <c r="D1207" s="5"/>
      <c r="E1207" s="5"/>
      <c r="F1207" s="5"/>
      <c r="G1207" s="5"/>
      <c r="H1207" s="5"/>
      <c r="I1207" s="5" t="s">
        <v>27</v>
      </c>
      <c r="J1207" s="5"/>
      <c r="K1207" s="6">
        <v>44383</v>
      </c>
      <c r="L1207" s="5"/>
      <c r="M1207" s="5"/>
      <c r="N1207" s="5"/>
      <c r="O1207" s="5"/>
      <c r="P1207" s="5"/>
      <c r="Q1207" s="5" t="s">
        <v>27</v>
      </c>
      <c r="R1207" s="5"/>
      <c r="S1207" s="5" t="s">
        <v>319</v>
      </c>
      <c r="T1207" s="5"/>
      <c r="U1207" s="7">
        <v>45</v>
      </c>
      <c r="V1207" s="5"/>
      <c r="W1207" s="7">
        <f>ROUND(W1206+U1207,5)</f>
        <v>52433.34</v>
      </c>
    </row>
    <row r="1208" spans="1:23" x14ac:dyDescent="0.25">
      <c r="A1208" s="5"/>
      <c r="B1208" s="5"/>
      <c r="C1208" s="5"/>
      <c r="D1208" s="5"/>
      <c r="E1208" s="5"/>
      <c r="F1208" s="5"/>
      <c r="G1208" s="5"/>
      <c r="H1208" s="5"/>
      <c r="I1208" s="5" t="s">
        <v>27</v>
      </c>
      <c r="J1208" s="5"/>
      <c r="K1208" s="6">
        <v>44383</v>
      </c>
      <c r="L1208" s="5"/>
      <c r="M1208" s="5"/>
      <c r="N1208" s="5"/>
      <c r="O1208" s="5"/>
      <c r="P1208" s="5"/>
      <c r="Q1208" s="5" t="s">
        <v>27</v>
      </c>
      <c r="R1208" s="5"/>
      <c r="S1208" s="5" t="s">
        <v>319</v>
      </c>
      <c r="T1208" s="5"/>
      <c r="U1208" s="7">
        <v>2545.38</v>
      </c>
      <c r="V1208" s="5"/>
      <c r="W1208" s="7">
        <f>ROUND(W1207+U1208,5)</f>
        <v>54978.720000000001</v>
      </c>
    </row>
    <row r="1209" spans="1:23" x14ac:dyDescent="0.25">
      <c r="A1209" s="5"/>
      <c r="B1209" s="5"/>
      <c r="C1209" s="5"/>
      <c r="D1209" s="5"/>
      <c r="E1209" s="5"/>
      <c r="F1209" s="5"/>
      <c r="G1209" s="5"/>
      <c r="H1209" s="5"/>
      <c r="I1209" s="5" t="s">
        <v>27</v>
      </c>
      <c r="J1209" s="5"/>
      <c r="K1209" s="6">
        <v>44383</v>
      </c>
      <c r="L1209" s="5"/>
      <c r="M1209" s="5"/>
      <c r="N1209" s="5"/>
      <c r="O1209" s="5"/>
      <c r="P1209" s="5"/>
      <c r="Q1209" s="5" t="s">
        <v>27</v>
      </c>
      <c r="R1209" s="5"/>
      <c r="S1209" s="5" t="s">
        <v>319</v>
      </c>
      <c r="T1209" s="5"/>
      <c r="U1209" s="7">
        <v>463.1</v>
      </c>
      <c r="V1209" s="5"/>
      <c r="W1209" s="7">
        <f>ROUND(W1208+U1209,5)</f>
        <v>55441.82</v>
      </c>
    </row>
    <row r="1210" spans="1:23" x14ac:dyDescent="0.25">
      <c r="A1210" s="5"/>
      <c r="B1210" s="5"/>
      <c r="C1210" s="5"/>
      <c r="D1210" s="5"/>
      <c r="E1210" s="5"/>
      <c r="F1210" s="5"/>
      <c r="G1210" s="5"/>
      <c r="H1210" s="5"/>
      <c r="I1210" s="5" t="s">
        <v>27</v>
      </c>
      <c r="J1210" s="5"/>
      <c r="K1210" s="6">
        <v>44383</v>
      </c>
      <c r="L1210" s="5"/>
      <c r="M1210" s="5"/>
      <c r="N1210" s="5"/>
      <c r="O1210" s="5"/>
      <c r="P1210" s="5"/>
      <c r="Q1210" s="5" t="s">
        <v>27</v>
      </c>
      <c r="R1210" s="5"/>
      <c r="S1210" s="5" t="s">
        <v>319</v>
      </c>
      <c r="T1210" s="5"/>
      <c r="U1210" s="7">
        <v>442.92</v>
      </c>
      <c r="V1210" s="5"/>
      <c r="W1210" s="7">
        <f>ROUND(W1209+U1210,5)</f>
        <v>55884.74</v>
      </c>
    </row>
    <row r="1211" spans="1:23" x14ac:dyDescent="0.25">
      <c r="A1211" s="5"/>
      <c r="B1211" s="5"/>
      <c r="C1211" s="5"/>
      <c r="D1211" s="5"/>
      <c r="E1211" s="5"/>
      <c r="F1211" s="5"/>
      <c r="G1211" s="5"/>
      <c r="H1211" s="5"/>
      <c r="I1211" s="5" t="s">
        <v>27</v>
      </c>
      <c r="J1211" s="5"/>
      <c r="K1211" s="6">
        <v>44383</v>
      </c>
      <c r="L1211" s="5"/>
      <c r="M1211" s="5"/>
      <c r="N1211" s="5"/>
      <c r="O1211" s="5"/>
      <c r="P1211" s="5"/>
      <c r="Q1211" s="5" t="s">
        <v>27</v>
      </c>
      <c r="R1211" s="5"/>
      <c r="S1211" s="5" t="s">
        <v>319</v>
      </c>
      <c r="T1211" s="5"/>
      <c r="U1211" s="7">
        <v>229.08</v>
      </c>
      <c r="V1211" s="5"/>
      <c r="W1211" s="7">
        <f>ROUND(W1210+U1211,5)</f>
        <v>56113.82</v>
      </c>
    </row>
    <row r="1212" spans="1:23" x14ac:dyDescent="0.25">
      <c r="A1212" s="5"/>
      <c r="B1212" s="5"/>
      <c r="C1212" s="5"/>
      <c r="D1212" s="5"/>
      <c r="E1212" s="5"/>
      <c r="F1212" s="5"/>
      <c r="G1212" s="5"/>
      <c r="H1212" s="5"/>
      <c r="I1212" s="5" t="s">
        <v>27</v>
      </c>
      <c r="J1212" s="5"/>
      <c r="K1212" s="6">
        <v>44383</v>
      </c>
      <c r="L1212" s="5"/>
      <c r="M1212" s="5"/>
      <c r="N1212" s="5"/>
      <c r="O1212" s="5"/>
      <c r="P1212" s="5"/>
      <c r="Q1212" s="5" t="s">
        <v>27</v>
      </c>
      <c r="R1212" s="5"/>
      <c r="S1212" s="5" t="s">
        <v>319</v>
      </c>
      <c r="T1212" s="5"/>
      <c r="U1212" s="7">
        <v>198.56</v>
      </c>
      <c r="V1212" s="5"/>
      <c r="W1212" s="7">
        <f>ROUND(W1211+U1212,5)</f>
        <v>56312.38</v>
      </c>
    </row>
    <row r="1213" spans="1:23" x14ac:dyDescent="0.25">
      <c r="A1213" s="5"/>
      <c r="B1213" s="5"/>
      <c r="C1213" s="5"/>
      <c r="D1213" s="5"/>
      <c r="E1213" s="5"/>
      <c r="F1213" s="5"/>
      <c r="G1213" s="5"/>
      <c r="H1213" s="5"/>
      <c r="I1213" s="5" t="s">
        <v>27</v>
      </c>
      <c r="J1213" s="5"/>
      <c r="K1213" s="6">
        <v>44383</v>
      </c>
      <c r="L1213" s="5"/>
      <c r="M1213" s="5"/>
      <c r="N1213" s="5"/>
      <c r="O1213" s="5"/>
      <c r="P1213" s="5"/>
      <c r="Q1213" s="5" t="s">
        <v>27</v>
      </c>
      <c r="R1213" s="5"/>
      <c r="S1213" s="5" t="s">
        <v>319</v>
      </c>
      <c r="T1213" s="5"/>
      <c r="U1213" s="7">
        <v>183.27</v>
      </c>
      <c r="V1213" s="5"/>
      <c r="W1213" s="7">
        <f>ROUND(W1212+U1213,5)</f>
        <v>56495.65</v>
      </c>
    </row>
    <row r="1214" spans="1:23" x14ac:dyDescent="0.25">
      <c r="A1214" s="5"/>
      <c r="B1214" s="5"/>
      <c r="C1214" s="5"/>
      <c r="D1214" s="5"/>
      <c r="E1214" s="5"/>
      <c r="F1214" s="5"/>
      <c r="G1214" s="5"/>
      <c r="H1214" s="5"/>
      <c r="I1214" s="5" t="s">
        <v>27</v>
      </c>
      <c r="J1214" s="5"/>
      <c r="K1214" s="6">
        <v>44383</v>
      </c>
      <c r="L1214" s="5"/>
      <c r="M1214" s="5"/>
      <c r="N1214" s="5"/>
      <c r="O1214" s="5"/>
      <c r="P1214" s="5"/>
      <c r="Q1214" s="5" t="s">
        <v>27</v>
      </c>
      <c r="R1214" s="5"/>
      <c r="S1214" s="5" t="s">
        <v>319</v>
      </c>
      <c r="T1214" s="5"/>
      <c r="U1214" s="7">
        <v>274.91000000000003</v>
      </c>
      <c r="V1214" s="5"/>
      <c r="W1214" s="7">
        <f>ROUND(W1213+U1214,5)</f>
        <v>56770.559999999998</v>
      </c>
    </row>
    <row r="1215" spans="1:23" x14ac:dyDescent="0.25">
      <c r="A1215" s="5"/>
      <c r="B1215" s="5"/>
      <c r="C1215" s="5"/>
      <c r="D1215" s="5"/>
      <c r="E1215" s="5"/>
      <c r="F1215" s="5"/>
      <c r="G1215" s="5"/>
      <c r="H1215" s="5"/>
      <c r="I1215" s="5" t="s">
        <v>27</v>
      </c>
      <c r="J1215" s="5"/>
      <c r="K1215" s="6">
        <v>44383</v>
      </c>
      <c r="L1215" s="5"/>
      <c r="M1215" s="5"/>
      <c r="N1215" s="5"/>
      <c r="O1215" s="5"/>
      <c r="P1215" s="5"/>
      <c r="Q1215" s="5" t="s">
        <v>27</v>
      </c>
      <c r="R1215" s="5"/>
      <c r="S1215" s="5" t="s">
        <v>319</v>
      </c>
      <c r="T1215" s="5"/>
      <c r="U1215" s="7">
        <v>456.26</v>
      </c>
      <c r="V1215" s="5"/>
      <c r="W1215" s="7">
        <f>ROUND(W1214+U1215,5)</f>
        <v>57226.82</v>
      </c>
    </row>
    <row r="1216" spans="1:23" x14ac:dyDescent="0.25">
      <c r="A1216" s="5"/>
      <c r="B1216" s="5"/>
      <c r="C1216" s="5"/>
      <c r="D1216" s="5"/>
      <c r="E1216" s="5"/>
      <c r="F1216" s="5"/>
      <c r="G1216" s="5"/>
      <c r="H1216" s="5"/>
      <c r="I1216" s="5" t="s">
        <v>28</v>
      </c>
      <c r="J1216" s="5"/>
      <c r="K1216" s="6">
        <v>44385</v>
      </c>
      <c r="L1216" s="5"/>
      <c r="M1216" s="5" t="s">
        <v>644</v>
      </c>
      <c r="N1216" s="5"/>
      <c r="O1216" s="5" t="s">
        <v>172</v>
      </c>
      <c r="P1216" s="5"/>
      <c r="Q1216" s="5" t="s">
        <v>759</v>
      </c>
      <c r="R1216" s="5"/>
      <c r="S1216" s="5" t="s">
        <v>318</v>
      </c>
      <c r="T1216" s="5"/>
      <c r="U1216" s="7">
        <v>-546.66</v>
      </c>
      <c r="V1216" s="5"/>
      <c r="W1216" s="7">
        <f>ROUND(W1215+U1216,5)</f>
        <v>56680.160000000003</v>
      </c>
    </row>
    <row r="1217" spans="1:23" x14ac:dyDescent="0.25">
      <c r="A1217" s="5"/>
      <c r="B1217" s="5"/>
      <c r="C1217" s="5"/>
      <c r="D1217" s="5"/>
      <c r="E1217" s="5"/>
      <c r="F1217" s="5"/>
      <c r="G1217" s="5"/>
      <c r="H1217" s="5"/>
      <c r="I1217" s="5" t="s">
        <v>28</v>
      </c>
      <c r="J1217" s="5"/>
      <c r="K1217" s="6">
        <v>44385</v>
      </c>
      <c r="L1217" s="5"/>
      <c r="M1217" s="5" t="s">
        <v>645</v>
      </c>
      <c r="N1217" s="5"/>
      <c r="O1217" s="5" t="s">
        <v>161</v>
      </c>
      <c r="P1217" s="5"/>
      <c r="Q1217" s="5" t="s">
        <v>275</v>
      </c>
      <c r="R1217" s="5"/>
      <c r="S1217" s="5" t="s">
        <v>318</v>
      </c>
      <c r="T1217" s="5"/>
      <c r="U1217" s="7">
        <v>-122.49</v>
      </c>
      <c r="V1217" s="5"/>
      <c r="W1217" s="7">
        <f>ROUND(W1216+U1217,5)</f>
        <v>56557.67</v>
      </c>
    </row>
    <row r="1218" spans="1:23" x14ac:dyDescent="0.25">
      <c r="A1218" s="5"/>
      <c r="B1218" s="5"/>
      <c r="C1218" s="5"/>
      <c r="D1218" s="5"/>
      <c r="E1218" s="5"/>
      <c r="F1218" s="5"/>
      <c r="G1218" s="5"/>
      <c r="H1218" s="5"/>
      <c r="I1218" s="5" t="s">
        <v>28</v>
      </c>
      <c r="J1218" s="5"/>
      <c r="K1218" s="6">
        <v>44385</v>
      </c>
      <c r="L1218" s="5"/>
      <c r="M1218" s="5" t="s">
        <v>646</v>
      </c>
      <c r="N1218" s="5"/>
      <c r="O1218" s="5" t="s">
        <v>162</v>
      </c>
      <c r="P1218" s="5"/>
      <c r="Q1218" s="5" t="s">
        <v>759</v>
      </c>
      <c r="R1218" s="5"/>
      <c r="S1218" s="5" t="s">
        <v>318</v>
      </c>
      <c r="T1218" s="5"/>
      <c r="U1218" s="7">
        <v>-1017.47</v>
      </c>
      <c r="V1218" s="5"/>
      <c r="W1218" s="7">
        <f>ROUND(W1217+U1218,5)</f>
        <v>55540.2</v>
      </c>
    </row>
    <row r="1219" spans="1:23" x14ac:dyDescent="0.25">
      <c r="A1219" s="5"/>
      <c r="B1219" s="5"/>
      <c r="C1219" s="5"/>
      <c r="D1219" s="5"/>
      <c r="E1219" s="5"/>
      <c r="F1219" s="5"/>
      <c r="G1219" s="5"/>
      <c r="H1219" s="5"/>
      <c r="I1219" s="5" t="s">
        <v>28</v>
      </c>
      <c r="J1219" s="5"/>
      <c r="K1219" s="6">
        <v>44385</v>
      </c>
      <c r="L1219" s="5"/>
      <c r="M1219" s="5" t="s">
        <v>647</v>
      </c>
      <c r="N1219" s="5"/>
      <c r="O1219" s="5" t="s">
        <v>171</v>
      </c>
      <c r="P1219" s="5"/>
      <c r="Q1219" s="5" t="s">
        <v>278</v>
      </c>
      <c r="R1219" s="5"/>
      <c r="S1219" s="5" t="s">
        <v>318</v>
      </c>
      <c r="T1219" s="5"/>
      <c r="U1219" s="7">
        <v>-42.33</v>
      </c>
      <c r="V1219" s="5"/>
      <c r="W1219" s="7">
        <f>ROUND(W1218+U1219,5)</f>
        <v>55497.87</v>
      </c>
    </row>
    <row r="1220" spans="1:23" x14ac:dyDescent="0.25">
      <c r="A1220" s="5"/>
      <c r="B1220" s="5"/>
      <c r="C1220" s="5"/>
      <c r="D1220" s="5"/>
      <c r="E1220" s="5"/>
      <c r="F1220" s="5"/>
      <c r="G1220" s="5"/>
      <c r="H1220" s="5"/>
      <c r="I1220" s="5" t="s">
        <v>28</v>
      </c>
      <c r="J1220" s="5"/>
      <c r="K1220" s="6">
        <v>44385</v>
      </c>
      <c r="L1220" s="5"/>
      <c r="M1220" s="5" t="s">
        <v>648</v>
      </c>
      <c r="N1220" s="5"/>
      <c r="O1220" s="5" t="s">
        <v>163</v>
      </c>
      <c r="P1220" s="5"/>
      <c r="Q1220" s="5" t="s">
        <v>277</v>
      </c>
      <c r="R1220" s="5"/>
      <c r="S1220" s="5" t="s">
        <v>318</v>
      </c>
      <c r="T1220" s="5"/>
      <c r="U1220" s="7">
        <v>-103.99</v>
      </c>
      <c r="V1220" s="5"/>
      <c r="W1220" s="7">
        <f>ROUND(W1219+U1220,5)</f>
        <v>55393.88</v>
      </c>
    </row>
    <row r="1221" spans="1:23" x14ac:dyDescent="0.25">
      <c r="A1221" s="5"/>
      <c r="B1221" s="5"/>
      <c r="C1221" s="5"/>
      <c r="D1221" s="5"/>
      <c r="E1221" s="5"/>
      <c r="F1221" s="5"/>
      <c r="G1221" s="5"/>
      <c r="H1221" s="5"/>
      <c r="I1221" s="5" t="s">
        <v>28</v>
      </c>
      <c r="J1221" s="5"/>
      <c r="K1221" s="6">
        <v>44385</v>
      </c>
      <c r="L1221" s="5"/>
      <c r="M1221" s="5" t="s">
        <v>649</v>
      </c>
      <c r="N1221" s="5"/>
      <c r="O1221" s="5" t="s">
        <v>164</v>
      </c>
      <c r="P1221" s="5"/>
      <c r="Q1221" s="5" t="s">
        <v>759</v>
      </c>
      <c r="R1221" s="5"/>
      <c r="S1221" s="5" t="s">
        <v>318</v>
      </c>
      <c r="T1221" s="5"/>
      <c r="U1221" s="7">
        <v>-1719.96</v>
      </c>
      <c r="V1221" s="5"/>
      <c r="W1221" s="7">
        <f>ROUND(W1220+U1221,5)</f>
        <v>53673.919999999998</v>
      </c>
    </row>
    <row r="1222" spans="1:23" x14ac:dyDescent="0.25">
      <c r="A1222" s="5"/>
      <c r="B1222" s="5"/>
      <c r="C1222" s="5"/>
      <c r="D1222" s="5"/>
      <c r="E1222" s="5"/>
      <c r="F1222" s="5"/>
      <c r="G1222" s="5"/>
      <c r="H1222" s="5"/>
      <c r="I1222" s="5" t="s">
        <v>28</v>
      </c>
      <c r="J1222" s="5"/>
      <c r="K1222" s="6">
        <v>44385</v>
      </c>
      <c r="L1222" s="5"/>
      <c r="M1222" s="5" t="s">
        <v>650</v>
      </c>
      <c r="N1222" s="5"/>
      <c r="O1222" s="5" t="s">
        <v>166</v>
      </c>
      <c r="P1222" s="5"/>
      <c r="Q1222" s="5"/>
      <c r="R1222" s="5"/>
      <c r="S1222" s="5" t="s">
        <v>318</v>
      </c>
      <c r="T1222" s="5"/>
      <c r="U1222" s="7">
        <v>-5525.95</v>
      </c>
      <c r="V1222" s="5"/>
      <c r="W1222" s="7">
        <f>ROUND(W1221+U1222,5)</f>
        <v>48147.97</v>
      </c>
    </row>
    <row r="1223" spans="1:23" x14ac:dyDescent="0.25">
      <c r="A1223" s="5"/>
      <c r="B1223" s="5"/>
      <c r="C1223" s="5"/>
      <c r="D1223" s="5"/>
      <c r="E1223" s="5"/>
      <c r="F1223" s="5"/>
      <c r="G1223" s="5"/>
      <c r="H1223" s="5"/>
      <c r="I1223" s="5" t="s">
        <v>28</v>
      </c>
      <c r="J1223" s="5"/>
      <c r="K1223" s="6">
        <v>44385</v>
      </c>
      <c r="L1223" s="5"/>
      <c r="M1223" s="5" t="s">
        <v>651</v>
      </c>
      <c r="N1223" s="5"/>
      <c r="O1223" s="5" t="s">
        <v>167</v>
      </c>
      <c r="P1223" s="5"/>
      <c r="Q1223" s="5" t="s">
        <v>759</v>
      </c>
      <c r="R1223" s="5"/>
      <c r="S1223" s="5" t="s">
        <v>318</v>
      </c>
      <c r="T1223" s="5"/>
      <c r="U1223" s="7">
        <v>-340.48</v>
      </c>
      <c r="V1223" s="5"/>
      <c r="W1223" s="7">
        <f>ROUND(W1222+U1223,5)</f>
        <v>47807.49</v>
      </c>
    </row>
    <row r="1224" spans="1:23" x14ac:dyDescent="0.25">
      <c r="A1224" s="5"/>
      <c r="B1224" s="5"/>
      <c r="C1224" s="5"/>
      <c r="D1224" s="5"/>
      <c r="E1224" s="5"/>
      <c r="F1224" s="5"/>
      <c r="G1224" s="5"/>
      <c r="H1224" s="5"/>
      <c r="I1224" s="5" t="s">
        <v>28</v>
      </c>
      <c r="J1224" s="5"/>
      <c r="K1224" s="6">
        <v>44385</v>
      </c>
      <c r="L1224" s="5"/>
      <c r="M1224" s="5" t="s">
        <v>652</v>
      </c>
      <c r="N1224" s="5"/>
      <c r="O1224" s="5" t="s">
        <v>168</v>
      </c>
      <c r="P1224" s="5"/>
      <c r="Q1224" s="5"/>
      <c r="R1224" s="5"/>
      <c r="S1224" s="5" t="s">
        <v>318</v>
      </c>
      <c r="T1224" s="5"/>
      <c r="U1224" s="7">
        <v>-3344.19</v>
      </c>
      <c r="V1224" s="5"/>
      <c r="W1224" s="7">
        <f>ROUND(W1223+U1224,5)</f>
        <v>44463.3</v>
      </c>
    </row>
    <row r="1225" spans="1:23" x14ac:dyDescent="0.25">
      <c r="A1225" s="5"/>
      <c r="B1225" s="5"/>
      <c r="C1225" s="5"/>
      <c r="D1225" s="5"/>
      <c r="E1225" s="5"/>
      <c r="F1225" s="5"/>
      <c r="G1225" s="5"/>
      <c r="H1225" s="5"/>
      <c r="I1225" s="5" t="s">
        <v>28</v>
      </c>
      <c r="J1225" s="5"/>
      <c r="K1225" s="6">
        <v>44385</v>
      </c>
      <c r="L1225" s="5"/>
      <c r="M1225" s="5" t="s">
        <v>653</v>
      </c>
      <c r="N1225" s="5"/>
      <c r="O1225" s="5" t="s">
        <v>169</v>
      </c>
      <c r="P1225" s="5"/>
      <c r="Q1225" s="5" t="s">
        <v>759</v>
      </c>
      <c r="R1225" s="5"/>
      <c r="S1225" s="5" t="s">
        <v>318</v>
      </c>
      <c r="T1225" s="5"/>
      <c r="U1225" s="7">
        <v>-509.95</v>
      </c>
      <c r="V1225" s="5"/>
      <c r="W1225" s="7">
        <f>ROUND(W1224+U1225,5)</f>
        <v>43953.35</v>
      </c>
    </row>
    <row r="1226" spans="1:23" x14ac:dyDescent="0.25">
      <c r="A1226" s="5"/>
      <c r="B1226" s="5"/>
      <c r="C1226" s="5"/>
      <c r="D1226" s="5"/>
      <c r="E1226" s="5"/>
      <c r="F1226" s="5"/>
      <c r="G1226" s="5"/>
      <c r="H1226" s="5"/>
      <c r="I1226" s="5" t="s">
        <v>28</v>
      </c>
      <c r="J1226" s="5"/>
      <c r="K1226" s="6">
        <v>44385</v>
      </c>
      <c r="L1226" s="5"/>
      <c r="M1226" s="5" t="s">
        <v>654</v>
      </c>
      <c r="N1226" s="5"/>
      <c r="O1226" s="5" t="s">
        <v>170</v>
      </c>
      <c r="P1226" s="5"/>
      <c r="Q1226" s="5" t="s">
        <v>759</v>
      </c>
      <c r="R1226" s="5"/>
      <c r="S1226" s="5" t="s">
        <v>318</v>
      </c>
      <c r="T1226" s="5"/>
      <c r="U1226" s="7">
        <v>-1049.82</v>
      </c>
      <c r="V1226" s="5"/>
      <c r="W1226" s="7">
        <f>ROUND(W1225+U1226,5)</f>
        <v>42903.53</v>
      </c>
    </row>
    <row r="1227" spans="1:23" x14ac:dyDescent="0.25">
      <c r="A1227" s="5"/>
      <c r="B1227" s="5"/>
      <c r="C1227" s="5"/>
      <c r="D1227" s="5"/>
      <c r="E1227" s="5"/>
      <c r="F1227" s="5"/>
      <c r="G1227" s="5"/>
      <c r="H1227" s="5"/>
      <c r="I1227" s="5" t="s">
        <v>28</v>
      </c>
      <c r="J1227" s="5"/>
      <c r="K1227" s="6">
        <v>44385</v>
      </c>
      <c r="L1227" s="5"/>
      <c r="M1227" s="5" t="s">
        <v>655</v>
      </c>
      <c r="N1227" s="5"/>
      <c r="O1227" s="5" t="s">
        <v>173</v>
      </c>
      <c r="P1227" s="5"/>
      <c r="Q1227" s="5"/>
      <c r="R1227" s="5"/>
      <c r="S1227" s="5" t="s">
        <v>318</v>
      </c>
      <c r="T1227" s="5"/>
      <c r="U1227" s="7">
        <v>-3359.19</v>
      </c>
      <c r="V1227" s="5"/>
      <c r="W1227" s="7">
        <f>ROUND(W1226+U1227,5)</f>
        <v>39544.339999999997</v>
      </c>
    </row>
    <row r="1228" spans="1:23" x14ac:dyDescent="0.25">
      <c r="A1228" s="5"/>
      <c r="B1228" s="5"/>
      <c r="C1228" s="5"/>
      <c r="D1228" s="5"/>
      <c r="E1228" s="5"/>
      <c r="F1228" s="5"/>
      <c r="G1228" s="5"/>
      <c r="H1228" s="5"/>
      <c r="I1228" s="5" t="s">
        <v>28</v>
      </c>
      <c r="J1228" s="5"/>
      <c r="K1228" s="6">
        <v>44385</v>
      </c>
      <c r="L1228" s="5"/>
      <c r="M1228" s="5" t="s">
        <v>656</v>
      </c>
      <c r="N1228" s="5"/>
      <c r="O1228" s="5" t="s">
        <v>163</v>
      </c>
      <c r="P1228" s="5"/>
      <c r="Q1228" s="5" t="s">
        <v>277</v>
      </c>
      <c r="R1228" s="5"/>
      <c r="S1228" s="5" t="s">
        <v>318</v>
      </c>
      <c r="T1228" s="5"/>
      <c r="U1228" s="7">
        <v>-207.69</v>
      </c>
      <c r="V1228" s="5"/>
      <c r="W1228" s="7">
        <f>ROUND(W1227+U1228,5)</f>
        <v>39336.65</v>
      </c>
    </row>
    <row r="1229" spans="1:23" x14ac:dyDescent="0.25">
      <c r="A1229" s="5"/>
      <c r="B1229" s="5"/>
      <c r="C1229" s="5"/>
      <c r="D1229" s="5"/>
      <c r="E1229" s="5"/>
      <c r="F1229" s="5"/>
      <c r="G1229" s="5"/>
      <c r="H1229" s="5"/>
      <c r="I1229" s="5" t="s">
        <v>28</v>
      </c>
      <c r="J1229" s="5"/>
      <c r="K1229" s="6">
        <v>44385</v>
      </c>
      <c r="L1229" s="5"/>
      <c r="M1229" s="5" t="s">
        <v>34</v>
      </c>
      <c r="N1229" s="5"/>
      <c r="O1229" s="5" t="s">
        <v>175</v>
      </c>
      <c r="P1229" s="5"/>
      <c r="Q1229" s="5" t="s">
        <v>760</v>
      </c>
      <c r="R1229" s="5"/>
      <c r="S1229" s="5" t="s">
        <v>318</v>
      </c>
      <c r="T1229" s="5"/>
      <c r="U1229" s="7">
        <v>-4341.91</v>
      </c>
      <c r="V1229" s="5"/>
      <c r="W1229" s="7">
        <f>ROUND(W1228+U1229,5)</f>
        <v>34994.74</v>
      </c>
    </row>
    <row r="1230" spans="1:23" x14ac:dyDescent="0.25">
      <c r="A1230" s="5"/>
      <c r="B1230" s="5"/>
      <c r="C1230" s="5"/>
      <c r="D1230" s="5"/>
      <c r="E1230" s="5"/>
      <c r="F1230" s="5"/>
      <c r="G1230" s="5"/>
      <c r="H1230" s="5"/>
      <c r="I1230" s="5" t="s">
        <v>27</v>
      </c>
      <c r="J1230" s="5"/>
      <c r="K1230" s="6">
        <v>44385</v>
      </c>
      <c r="L1230" s="5"/>
      <c r="M1230" s="5"/>
      <c r="N1230" s="5"/>
      <c r="O1230" s="5"/>
      <c r="P1230" s="5"/>
      <c r="Q1230" s="5" t="s">
        <v>27</v>
      </c>
      <c r="R1230" s="5"/>
      <c r="S1230" s="5" t="s">
        <v>319</v>
      </c>
      <c r="T1230" s="5"/>
      <c r="U1230" s="7">
        <v>1786.89</v>
      </c>
      <c r="V1230" s="5"/>
      <c r="W1230" s="7">
        <f>ROUND(W1229+U1230,5)</f>
        <v>36781.629999999997</v>
      </c>
    </row>
    <row r="1231" spans="1:23" x14ac:dyDescent="0.25">
      <c r="A1231" s="5"/>
      <c r="B1231" s="5"/>
      <c r="C1231" s="5"/>
      <c r="D1231" s="5"/>
      <c r="E1231" s="5"/>
      <c r="F1231" s="5"/>
      <c r="G1231" s="5"/>
      <c r="H1231" s="5"/>
      <c r="I1231" s="5" t="s">
        <v>27</v>
      </c>
      <c r="J1231" s="5"/>
      <c r="K1231" s="6">
        <v>44386</v>
      </c>
      <c r="L1231" s="5"/>
      <c r="M1231" s="5"/>
      <c r="N1231" s="5"/>
      <c r="O1231" s="5"/>
      <c r="P1231" s="5"/>
      <c r="Q1231" s="5" t="s">
        <v>27</v>
      </c>
      <c r="R1231" s="5"/>
      <c r="S1231" s="5" t="s">
        <v>319</v>
      </c>
      <c r="T1231" s="5"/>
      <c r="U1231" s="7">
        <v>3971.08</v>
      </c>
      <c r="V1231" s="5"/>
      <c r="W1231" s="7">
        <f>ROUND(W1230+U1231,5)</f>
        <v>40752.71</v>
      </c>
    </row>
    <row r="1232" spans="1:23" x14ac:dyDescent="0.25">
      <c r="A1232" s="5"/>
      <c r="B1232" s="5"/>
      <c r="C1232" s="5"/>
      <c r="D1232" s="5"/>
      <c r="E1232" s="5"/>
      <c r="F1232" s="5"/>
      <c r="G1232" s="5"/>
      <c r="H1232" s="5"/>
      <c r="I1232" s="5" t="s">
        <v>27</v>
      </c>
      <c r="J1232" s="5"/>
      <c r="K1232" s="6">
        <v>44386</v>
      </c>
      <c r="L1232" s="5"/>
      <c r="M1232" s="5"/>
      <c r="N1232" s="5"/>
      <c r="O1232" s="5"/>
      <c r="P1232" s="5"/>
      <c r="Q1232" s="5" t="s">
        <v>27</v>
      </c>
      <c r="R1232" s="5"/>
      <c r="S1232" s="5" t="s">
        <v>319</v>
      </c>
      <c r="T1232" s="5"/>
      <c r="U1232" s="7">
        <v>2482.8000000000002</v>
      </c>
      <c r="V1232" s="5"/>
      <c r="W1232" s="7">
        <f>ROUND(W1231+U1232,5)</f>
        <v>43235.51</v>
      </c>
    </row>
    <row r="1233" spans="1:23" x14ac:dyDescent="0.25">
      <c r="A1233" s="5"/>
      <c r="B1233" s="5"/>
      <c r="C1233" s="5"/>
      <c r="D1233" s="5"/>
      <c r="E1233" s="5"/>
      <c r="F1233" s="5"/>
      <c r="G1233" s="5"/>
      <c r="H1233" s="5"/>
      <c r="I1233" s="5" t="s">
        <v>27</v>
      </c>
      <c r="J1233" s="5"/>
      <c r="K1233" s="6">
        <v>44386</v>
      </c>
      <c r="L1233" s="5"/>
      <c r="M1233" s="5"/>
      <c r="N1233" s="5"/>
      <c r="O1233" s="5"/>
      <c r="P1233" s="5"/>
      <c r="Q1233" s="5" t="s">
        <v>27</v>
      </c>
      <c r="R1233" s="5"/>
      <c r="S1233" s="5" t="s">
        <v>319</v>
      </c>
      <c r="T1233" s="5"/>
      <c r="U1233" s="7">
        <v>2033.23</v>
      </c>
      <c r="V1233" s="5"/>
      <c r="W1233" s="7">
        <f>ROUND(W1232+U1233,5)</f>
        <v>45268.74</v>
      </c>
    </row>
    <row r="1234" spans="1:23" x14ac:dyDescent="0.25">
      <c r="A1234" s="5"/>
      <c r="B1234" s="5"/>
      <c r="C1234" s="5"/>
      <c r="D1234" s="5"/>
      <c r="E1234" s="5"/>
      <c r="F1234" s="5"/>
      <c r="G1234" s="5"/>
      <c r="H1234" s="5"/>
      <c r="I1234" s="5" t="s">
        <v>27</v>
      </c>
      <c r="J1234" s="5"/>
      <c r="K1234" s="6">
        <v>44386</v>
      </c>
      <c r="L1234" s="5"/>
      <c r="M1234" s="5"/>
      <c r="N1234" s="5"/>
      <c r="O1234" s="5"/>
      <c r="P1234" s="5"/>
      <c r="Q1234" s="5" t="s">
        <v>27</v>
      </c>
      <c r="R1234" s="5"/>
      <c r="S1234" s="5" t="s">
        <v>319</v>
      </c>
      <c r="T1234" s="5"/>
      <c r="U1234" s="7">
        <v>1881.49</v>
      </c>
      <c r="V1234" s="5"/>
      <c r="W1234" s="7">
        <f>ROUND(W1233+U1234,5)</f>
        <v>47150.23</v>
      </c>
    </row>
    <row r="1235" spans="1:23" x14ac:dyDescent="0.25">
      <c r="A1235" s="5"/>
      <c r="B1235" s="5"/>
      <c r="C1235" s="5"/>
      <c r="D1235" s="5"/>
      <c r="E1235" s="5"/>
      <c r="F1235" s="5"/>
      <c r="G1235" s="5"/>
      <c r="H1235" s="5"/>
      <c r="I1235" s="5" t="s">
        <v>27</v>
      </c>
      <c r="J1235" s="5"/>
      <c r="K1235" s="6">
        <v>44386</v>
      </c>
      <c r="L1235" s="5"/>
      <c r="M1235" s="5"/>
      <c r="N1235" s="5"/>
      <c r="O1235" s="5"/>
      <c r="P1235" s="5"/>
      <c r="Q1235" s="5" t="s">
        <v>27</v>
      </c>
      <c r="R1235" s="5"/>
      <c r="S1235" s="5" t="s">
        <v>319</v>
      </c>
      <c r="T1235" s="5"/>
      <c r="U1235" s="7">
        <v>1879.65</v>
      </c>
      <c r="V1235" s="5"/>
      <c r="W1235" s="7">
        <f>ROUND(W1234+U1235,5)</f>
        <v>49029.88</v>
      </c>
    </row>
    <row r="1236" spans="1:23" x14ac:dyDescent="0.25">
      <c r="A1236" s="5"/>
      <c r="B1236" s="5"/>
      <c r="C1236" s="5"/>
      <c r="D1236" s="5"/>
      <c r="E1236" s="5"/>
      <c r="F1236" s="5"/>
      <c r="G1236" s="5"/>
      <c r="H1236" s="5"/>
      <c r="I1236" s="5" t="s">
        <v>27</v>
      </c>
      <c r="J1236" s="5"/>
      <c r="K1236" s="6">
        <v>44386</v>
      </c>
      <c r="L1236" s="5"/>
      <c r="M1236" s="5"/>
      <c r="N1236" s="5"/>
      <c r="O1236" s="5"/>
      <c r="P1236" s="5"/>
      <c r="Q1236" s="5" t="s">
        <v>27</v>
      </c>
      <c r="R1236" s="5"/>
      <c r="S1236" s="5" t="s">
        <v>319</v>
      </c>
      <c r="T1236" s="5"/>
      <c r="U1236" s="7">
        <v>1861.13</v>
      </c>
      <c r="V1236" s="5"/>
      <c r="W1236" s="7">
        <f>ROUND(W1235+U1236,5)</f>
        <v>50891.01</v>
      </c>
    </row>
    <row r="1237" spans="1:23" x14ac:dyDescent="0.25">
      <c r="A1237" s="5"/>
      <c r="B1237" s="5"/>
      <c r="C1237" s="5"/>
      <c r="D1237" s="5"/>
      <c r="E1237" s="5"/>
      <c r="F1237" s="5"/>
      <c r="G1237" s="5"/>
      <c r="H1237" s="5"/>
      <c r="I1237" s="5" t="s">
        <v>27</v>
      </c>
      <c r="J1237" s="5"/>
      <c r="K1237" s="6">
        <v>44386</v>
      </c>
      <c r="L1237" s="5"/>
      <c r="M1237" s="5"/>
      <c r="N1237" s="5"/>
      <c r="O1237" s="5"/>
      <c r="P1237" s="5"/>
      <c r="Q1237" s="5" t="s">
        <v>27</v>
      </c>
      <c r="R1237" s="5"/>
      <c r="S1237" s="5" t="s">
        <v>319</v>
      </c>
      <c r="T1237" s="5"/>
      <c r="U1237" s="7">
        <v>1836.27</v>
      </c>
      <c r="V1237" s="5"/>
      <c r="W1237" s="7">
        <f>ROUND(W1236+U1237,5)</f>
        <v>52727.28</v>
      </c>
    </row>
    <row r="1238" spans="1:23" x14ac:dyDescent="0.25">
      <c r="A1238" s="5"/>
      <c r="B1238" s="5"/>
      <c r="C1238" s="5"/>
      <c r="D1238" s="5"/>
      <c r="E1238" s="5"/>
      <c r="F1238" s="5"/>
      <c r="G1238" s="5"/>
      <c r="H1238" s="5"/>
      <c r="I1238" s="5" t="s">
        <v>27</v>
      </c>
      <c r="J1238" s="5"/>
      <c r="K1238" s="6">
        <v>44386</v>
      </c>
      <c r="L1238" s="5"/>
      <c r="M1238" s="5"/>
      <c r="N1238" s="5"/>
      <c r="O1238" s="5"/>
      <c r="P1238" s="5"/>
      <c r="Q1238" s="5" t="s">
        <v>27</v>
      </c>
      <c r="R1238" s="5"/>
      <c r="S1238" s="5" t="s">
        <v>319</v>
      </c>
      <c r="T1238" s="5"/>
      <c r="U1238" s="7">
        <v>1833.9</v>
      </c>
      <c r="V1238" s="5"/>
      <c r="W1238" s="7">
        <f>ROUND(W1237+U1238,5)</f>
        <v>54561.18</v>
      </c>
    </row>
    <row r="1239" spans="1:23" x14ac:dyDescent="0.25">
      <c r="A1239" s="5"/>
      <c r="B1239" s="5"/>
      <c r="C1239" s="5"/>
      <c r="D1239" s="5"/>
      <c r="E1239" s="5"/>
      <c r="F1239" s="5"/>
      <c r="G1239" s="5"/>
      <c r="H1239" s="5"/>
      <c r="I1239" s="5" t="s">
        <v>27</v>
      </c>
      <c r="J1239" s="5"/>
      <c r="K1239" s="6">
        <v>44386</v>
      </c>
      <c r="L1239" s="5"/>
      <c r="M1239" s="5"/>
      <c r="N1239" s="5"/>
      <c r="O1239" s="5"/>
      <c r="P1239" s="5"/>
      <c r="Q1239" s="5" t="s">
        <v>27</v>
      </c>
      <c r="R1239" s="5"/>
      <c r="S1239" s="5" t="s">
        <v>319</v>
      </c>
      <c r="T1239" s="5"/>
      <c r="U1239" s="7">
        <v>1659.2</v>
      </c>
      <c r="V1239" s="5"/>
      <c r="W1239" s="7">
        <f>ROUND(W1238+U1239,5)</f>
        <v>56220.38</v>
      </c>
    </row>
    <row r="1240" spans="1:23" x14ac:dyDescent="0.25">
      <c r="A1240" s="5"/>
      <c r="B1240" s="5"/>
      <c r="C1240" s="5"/>
      <c r="D1240" s="5"/>
      <c r="E1240" s="5"/>
      <c r="F1240" s="5"/>
      <c r="G1240" s="5"/>
      <c r="H1240" s="5"/>
      <c r="I1240" s="5" t="s">
        <v>27</v>
      </c>
      <c r="J1240" s="5"/>
      <c r="K1240" s="6">
        <v>44386</v>
      </c>
      <c r="L1240" s="5"/>
      <c r="M1240" s="5"/>
      <c r="N1240" s="5"/>
      <c r="O1240" s="5"/>
      <c r="P1240" s="5"/>
      <c r="Q1240" s="5" t="s">
        <v>27</v>
      </c>
      <c r="R1240" s="5"/>
      <c r="S1240" s="5" t="s">
        <v>319</v>
      </c>
      <c r="T1240" s="5"/>
      <c r="U1240" s="7">
        <v>1648.65</v>
      </c>
      <c r="V1240" s="5"/>
      <c r="W1240" s="7">
        <f>ROUND(W1239+U1240,5)</f>
        <v>57869.03</v>
      </c>
    </row>
    <row r="1241" spans="1:23" x14ac:dyDescent="0.25">
      <c r="A1241" s="5"/>
      <c r="B1241" s="5"/>
      <c r="C1241" s="5"/>
      <c r="D1241" s="5"/>
      <c r="E1241" s="5"/>
      <c r="F1241" s="5"/>
      <c r="G1241" s="5"/>
      <c r="H1241" s="5"/>
      <c r="I1241" s="5" t="s">
        <v>27</v>
      </c>
      <c r="J1241" s="5"/>
      <c r="K1241" s="6">
        <v>44386</v>
      </c>
      <c r="L1241" s="5"/>
      <c r="M1241" s="5"/>
      <c r="N1241" s="5"/>
      <c r="O1241" s="5"/>
      <c r="P1241" s="5"/>
      <c r="Q1241" s="5" t="s">
        <v>27</v>
      </c>
      <c r="R1241" s="5"/>
      <c r="S1241" s="5" t="s">
        <v>319</v>
      </c>
      <c r="T1241" s="5"/>
      <c r="U1241" s="7">
        <v>1582.87</v>
      </c>
      <c r="V1241" s="5"/>
      <c r="W1241" s="7">
        <f>ROUND(W1240+U1241,5)</f>
        <v>59451.9</v>
      </c>
    </row>
    <row r="1242" spans="1:23" x14ac:dyDescent="0.25">
      <c r="A1242" s="5"/>
      <c r="B1242" s="5"/>
      <c r="C1242" s="5"/>
      <c r="D1242" s="5"/>
      <c r="E1242" s="5"/>
      <c r="F1242" s="5"/>
      <c r="G1242" s="5"/>
      <c r="H1242" s="5"/>
      <c r="I1242" s="5" t="s">
        <v>27</v>
      </c>
      <c r="J1242" s="5"/>
      <c r="K1242" s="6">
        <v>44386</v>
      </c>
      <c r="L1242" s="5"/>
      <c r="M1242" s="5"/>
      <c r="N1242" s="5"/>
      <c r="O1242" s="5"/>
      <c r="P1242" s="5"/>
      <c r="Q1242" s="5" t="s">
        <v>27</v>
      </c>
      <c r="R1242" s="5"/>
      <c r="S1242" s="5" t="s">
        <v>319</v>
      </c>
      <c r="T1242" s="5"/>
      <c r="U1242" s="7">
        <v>1543.09</v>
      </c>
      <c r="V1242" s="5"/>
      <c r="W1242" s="7">
        <f>ROUND(W1241+U1242,5)</f>
        <v>60994.99</v>
      </c>
    </row>
    <row r="1243" spans="1:23" x14ac:dyDescent="0.25">
      <c r="A1243" s="5"/>
      <c r="B1243" s="5"/>
      <c r="C1243" s="5"/>
      <c r="D1243" s="5"/>
      <c r="E1243" s="5"/>
      <c r="F1243" s="5"/>
      <c r="G1243" s="5"/>
      <c r="H1243" s="5"/>
      <c r="I1243" s="5" t="s">
        <v>27</v>
      </c>
      <c r="J1243" s="5"/>
      <c r="K1243" s="6">
        <v>44386</v>
      </c>
      <c r="L1243" s="5"/>
      <c r="M1243" s="5"/>
      <c r="N1243" s="5"/>
      <c r="O1243" s="5"/>
      <c r="P1243" s="5"/>
      <c r="Q1243" s="5" t="s">
        <v>27</v>
      </c>
      <c r="R1243" s="5"/>
      <c r="S1243" s="5" t="s">
        <v>319</v>
      </c>
      <c r="T1243" s="5"/>
      <c r="U1243" s="7">
        <v>1486.28</v>
      </c>
      <c r="V1243" s="5"/>
      <c r="W1243" s="7">
        <f>ROUND(W1242+U1243,5)</f>
        <v>62481.27</v>
      </c>
    </row>
    <row r="1244" spans="1:23" x14ac:dyDescent="0.25">
      <c r="A1244" s="5"/>
      <c r="B1244" s="5"/>
      <c r="C1244" s="5"/>
      <c r="D1244" s="5"/>
      <c r="E1244" s="5"/>
      <c r="F1244" s="5"/>
      <c r="G1244" s="5"/>
      <c r="H1244" s="5"/>
      <c r="I1244" s="5" t="s">
        <v>27</v>
      </c>
      <c r="J1244" s="5"/>
      <c r="K1244" s="6">
        <v>44386</v>
      </c>
      <c r="L1244" s="5"/>
      <c r="M1244" s="5"/>
      <c r="N1244" s="5"/>
      <c r="O1244" s="5"/>
      <c r="P1244" s="5"/>
      <c r="Q1244" s="5" t="s">
        <v>27</v>
      </c>
      <c r="R1244" s="5"/>
      <c r="S1244" s="5" t="s">
        <v>319</v>
      </c>
      <c r="T1244" s="5"/>
      <c r="U1244" s="7">
        <v>1481.2</v>
      </c>
      <c r="V1244" s="5"/>
      <c r="W1244" s="7">
        <f>ROUND(W1243+U1244,5)</f>
        <v>63962.47</v>
      </c>
    </row>
    <row r="1245" spans="1:23" x14ac:dyDescent="0.25">
      <c r="A1245" s="5"/>
      <c r="B1245" s="5"/>
      <c r="C1245" s="5"/>
      <c r="D1245" s="5"/>
      <c r="E1245" s="5"/>
      <c r="F1245" s="5"/>
      <c r="G1245" s="5"/>
      <c r="H1245" s="5"/>
      <c r="I1245" s="5" t="s">
        <v>27</v>
      </c>
      <c r="J1245" s="5"/>
      <c r="K1245" s="6">
        <v>44386</v>
      </c>
      <c r="L1245" s="5"/>
      <c r="M1245" s="5"/>
      <c r="N1245" s="5"/>
      <c r="O1245" s="5"/>
      <c r="P1245" s="5"/>
      <c r="Q1245" s="5" t="s">
        <v>27</v>
      </c>
      <c r="R1245" s="5"/>
      <c r="S1245" s="5" t="s">
        <v>319</v>
      </c>
      <c r="T1245" s="5"/>
      <c r="U1245" s="7">
        <v>1478.33</v>
      </c>
      <c r="V1245" s="5"/>
      <c r="W1245" s="7">
        <f>ROUND(W1244+U1245,5)</f>
        <v>65440.800000000003</v>
      </c>
    </row>
    <row r="1246" spans="1:23" x14ac:dyDescent="0.25">
      <c r="A1246" s="5"/>
      <c r="B1246" s="5"/>
      <c r="C1246" s="5"/>
      <c r="D1246" s="5"/>
      <c r="E1246" s="5"/>
      <c r="F1246" s="5"/>
      <c r="G1246" s="5"/>
      <c r="H1246" s="5"/>
      <c r="I1246" s="5" t="s">
        <v>27</v>
      </c>
      <c r="J1246" s="5"/>
      <c r="K1246" s="6">
        <v>44386</v>
      </c>
      <c r="L1246" s="5"/>
      <c r="M1246" s="5"/>
      <c r="N1246" s="5"/>
      <c r="O1246" s="5"/>
      <c r="P1246" s="5"/>
      <c r="Q1246" s="5" t="s">
        <v>27</v>
      </c>
      <c r="R1246" s="5"/>
      <c r="S1246" s="5" t="s">
        <v>319</v>
      </c>
      <c r="T1246" s="5"/>
      <c r="U1246" s="7">
        <v>1435.67</v>
      </c>
      <c r="V1246" s="5"/>
      <c r="W1246" s="7">
        <f>ROUND(W1245+U1246,5)</f>
        <v>66876.47</v>
      </c>
    </row>
    <row r="1247" spans="1:23" x14ac:dyDescent="0.25">
      <c r="A1247" s="5"/>
      <c r="B1247" s="5"/>
      <c r="C1247" s="5"/>
      <c r="D1247" s="5"/>
      <c r="E1247" s="5"/>
      <c r="F1247" s="5"/>
      <c r="G1247" s="5"/>
      <c r="H1247" s="5"/>
      <c r="I1247" s="5" t="s">
        <v>27</v>
      </c>
      <c r="J1247" s="5"/>
      <c r="K1247" s="6">
        <v>44386</v>
      </c>
      <c r="L1247" s="5"/>
      <c r="M1247" s="5"/>
      <c r="N1247" s="5"/>
      <c r="O1247" s="5"/>
      <c r="P1247" s="5"/>
      <c r="Q1247" s="5" t="s">
        <v>27</v>
      </c>
      <c r="R1247" s="5"/>
      <c r="S1247" s="5" t="s">
        <v>319</v>
      </c>
      <c r="T1247" s="5"/>
      <c r="U1247" s="7">
        <v>1386.73</v>
      </c>
      <c r="V1247" s="5"/>
      <c r="W1247" s="7">
        <f>ROUND(W1246+U1247,5)</f>
        <v>68263.199999999997</v>
      </c>
    </row>
    <row r="1248" spans="1:23" x14ac:dyDescent="0.25">
      <c r="A1248" s="5"/>
      <c r="B1248" s="5"/>
      <c r="C1248" s="5"/>
      <c r="D1248" s="5"/>
      <c r="E1248" s="5"/>
      <c r="F1248" s="5"/>
      <c r="G1248" s="5"/>
      <c r="H1248" s="5"/>
      <c r="I1248" s="5" t="s">
        <v>27</v>
      </c>
      <c r="J1248" s="5"/>
      <c r="K1248" s="6">
        <v>44386</v>
      </c>
      <c r="L1248" s="5"/>
      <c r="M1248" s="5"/>
      <c r="N1248" s="5"/>
      <c r="O1248" s="5"/>
      <c r="P1248" s="5"/>
      <c r="Q1248" s="5" t="s">
        <v>27</v>
      </c>
      <c r="R1248" s="5"/>
      <c r="S1248" s="5" t="s">
        <v>319</v>
      </c>
      <c r="T1248" s="5"/>
      <c r="U1248" s="7">
        <v>1344.98</v>
      </c>
      <c r="V1248" s="5"/>
      <c r="W1248" s="7">
        <f>ROUND(W1247+U1248,5)</f>
        <v>69608.179999999993</v>
      </c>
    </row>
    <row r="1249" spans="1:23" x14ac:dyDescent="0.25">
      <c r="A1249" s="5"/>
      <c r="B1249" s="5"/>
      <c r="C1249" s="5"/>
      <c r="D1249" s="5"/>
      <c r="E1249" s="5"/>
      <c r="F1249" s="5"/>
      <c r="G1249" s="5"/>
      <c r="H1249" s="5"/>
      <c r="I1249" s="5" t="s">
        <v>27</v>
      </c>
      <c r="J1249" s="5"/>
      <c r="K1249" s="6">
        <v>44386</v>
      </c>
      <c r="L1249" s="5"/>
      <c r="M1249" s="5"/>
      <c r="N1249" s="5"/>
      <c r="O1249" s="5"/>
      <c r="P1249" s="5"/>
      <c r="Q1249" s="5" t="s">
        <v>27</v>
      </c>
      <c r="R1249" s="5"/>
      <c r="S1249" s="5" t="s">
        <v>319</v>
      </c>
      <c r="T1249" s="5"/>
      <c r="U1249" s="7">
        <v>1341.94</v>
      </c>
      <c r="V1249" s="5"/>
      <c r="W1249" s="7">
        <f>ROUND(W1248+U1249,5)</f>
        <v>70950.12</v>
      </c>
    </row>
    <row r="1250" spans="1:23" x14ac:dyDescent="0.25">
      <c r="A1250" s="5"/>
      <c r="B1250" s="5"/>
      <c r="C1250" s="5"/>
      <c r="D1250" s="5"/>
      <c r="E1250" s="5"/>
      <c r="F1250" s="5"/>
      <c r="G1250" s="5"/>
      <c r="H1250" s="5"/>
      <c r="I1250" s="5" t="s">
        <v>27</v>
      </c>
      <c r="J1250" s="5"/>
      <c r="K1250" s="6">
        <v>44386</v>
      </c>
      <c r="L1250" s="5"/>
      <c r="M1250" s="5"/>
      <c r="N1250" s="5"/>
      <c r="O1250" s="5"/>
      <c r="P1250" s="5"/>
      <c r="Q1250" s="5" t="s">
        <v>27</v>
      </c>
      <c r="R1250" s="5"/>
      <c r="S1250" s="5" t="s">
        <v>319</v>
      </c>
      <c r="T1250" s="5"/>
      <c r="U1250" s="7">
        <v>1310.0999999999999</v>
      </c>
      <c r="V1250" s="5"/>
      <c r="W1250" s="7">
        <f>ROUND(W1249+U1250,5)</f>
        <v>72260.22</v>
      </c>
    </row>
    <row r="1251" spans="1:23" x14ac:dyDescent="0.25">
      <c r="A1251" s="5"/>
      <c r="B1251" s="5"/>
      <c r="C1251" s="5"/>
      <c r="D1251" s="5"/>
      <c r="E1251" s="5"/>
      <c r="F1251" s="5"/>
      <c r="G1251" s="5"/>
      <c r="H1251" s="5"/>
      <c r="I1251" s="5" t="s">
        <v>27</v>
      </c>
      <c r="J1251" s="5"/>
      <c r="K1251" s="6">
        <v>44386</v>
      </c>
      <c r="L1251" s="5"/>
      <c r="M1251" s="5"/>
      <c r="N1251" s="5"/>
      <c r="O1251" s="5"/>
      <c r="P1251" s="5"/>
      <c r="Q1251" s="5" t="s">
        <v>27</v>
      </c>
      <c r="R1251" s="5"/>
      <c r="S1251" s="5" t="s">
        <v>319</v>
      </c>
      <c r="T1251" s="5"/>
      <c r="U1251" s="7">
        <v>1091.8699999999999</v>
      </c>
      <c r="V1251" s="5"/>
      <c r="W1251" s="7">
        <f>ROUND(W1250+U1251,5)</f>
        <v>73352.09</v>
      </c>
    </row>
    <row r="1252" spans="1:23" x14ac:dyDescent="0.25">
      <c r="A1252" s="5"/>
      <c r="B1252" s="5"/>
      <c r="C1252" s="5"/>
      <c r="D1252" s="5"/>
      <c r="E1252" s="5"/>
      <c r="F1252" s="5"/>
      <c r="G1252" s="5"/>
      <c r="H1252" s="5"/>
      <c r="I1252" s="5" t="s">
        <v>27</v>
      </c>
      <c r="J1252" s="5"/>
      <c r="K1252" s="6">
        <v>44386</v>
      </c>
      <c r="L1252" s="5"/>
      <c r="M1252" s="5"/>
      <c r="N1252" s="5"/>
      <c r="O1252" s="5"/>
      <c r="P1252" s="5"/>
      <c r="Q1252" s="5" t="s">
        <v>27</v>
      </c>
      <c r="R1252" s="5"/>
      <c r="S1252" s="5" t="s">
        <v>319</v>
      </c>
      <c r="T1252" s="5"/>
      <c r="U1252" s="7">
        <v>1048.6199999999999</v>
      </c>
      <c r="V1252" s="5"/>
      <c r="W1252" s="7">
        <f>ROUND(W1251+U1252,5)</f>
        <v>74400.710000000006</v>
      </c>
    </row>
    <row r="1253" spans="1:23" x14ac:dyDescent="0.25">
      <c r="A1253" s="5"/>
      <c r="B1253" s="5"/>
      <c r="C1253" s="5"/>
      <c r="D1253" s="5"/>
      <c r="E1253" s="5"/>
      <c r="F1253" s="5"/>
      <c r="G1253" s="5"/>
      <c r="H1253" s="5"/>
      <c r="I1253" s="5" t="s">
        <v>27</v>
      </c>
      <c r="J1253" s="5"/>
      <c r="K1253" s="6">
        <v>44386</v>
      </c>
      <c r="L1253" s="5"/>
      <c r="M1253" s="5"/>
      <c r="N1253" s="5"/>
      <c r="O1253" s="5"/>
      <c r="P1253" s="5"/>
      <c r="Q1253" s="5" t="s">
        <v>27</v>
      </c>
      <c r="R1253" s="5"/>
      <c r="S1253" s="5" t="s">
        <v>319</v>
      </c>
      <c r="T1253" s="5"/>
      <c r="U1253" s="7">
        <v>1023.15</v>
      </c>
      <c r="V1253" s="5"/>
      <c r="W1253" s="7">
        <f>ROUND(W1252+U1253,5)</f>
        <v>75423.86</v>
      </c>
    </row>
    <row r="1254" spans="1:23" x14ac:dyDescent="0.25">
      <c r="A1254" s="5"/>
      <c r="B1254" s="5"/>
      <c r="C1254" s="5"/>
      <c r="D1254" s="5"/>
      <c r="E1254" s="5"/>
      <c r="F1254" s="5"/>
      <c r="G1254" s="5"/>
      <c r="H1254" s="5"/>
      <c r="I1254" s="5" t="s">
        <v>27</v>
      </c>
      <c r="J1254" s="5"/>
      <c r="K1254" s="6">
        <v>44386</v>
      </c>
      <c r="L1254" s="5"/>
      <c r="M1254" s="5"/>
      <c r="N1254" s="5"/>
      <c r="O1254" s="5"/>
      <c r="P1254" s="5"/>
      <c r="Q1254" s="5" t="s">
        <v>27</v>
      </c>
      <c r="R1254" s="5"/>
      <c r="S1254" s="5" t="s">
        <v>319</v>
      </c>
      <c r="T1254" s="5"/>
      <c r="U1254" s="7">
        <v>916.74</v>
      </c>
      <c r="V1254" s="5"/>
      <c r="W1254" s="7">
        <f>ROUND(W1253+U1254,5)</f>
        <v>76340.600000000006</v>
      </c>
    </row>
    <row r="1255" spans="1:23" x14ac:dyDescent="0.25">
      <c r="A1255" s="5"/>
      <c r="B1255" s="5"/>
      <c r="C1255" s="5"/>
      <c r="D1255" s="5"/>
      <c r="E1255" s="5"/>
      <c r="F1255" s="5"/>
      <c r="G1255" s="5"/>
      <c r="H1255" s="5"/>
      <c r="I1255" s="5" t="s">
        <v>27</v>
      </c>
      <c r="J1255" s="5"/>
      <c r="K1255" s="6">
        <v>44386</v>
      </c>
      <c r="L1255" s="5"/>
      <c r="M1255" s="5"/>
      <c r="N1255" s="5"/>
      <c r="O1255" s="5"/>
      <c r="P1255" s="5"/>
      <c r="Q1255" s="5" t="s">
        <v>27</v>
      </c>
      <c r="R1255" s="5"/>
      <c r="S1255" s="5" t="s">
        <v>319</v>
      </c>
      <c r="T1255" s="5"/>
      <c r="U1255" s="7">
        <v>2221.35</v>
      </c>
      <c r="V1255" s="5"/>
      <c r="W1255" s="7">
        <f>ROUND(W1254+U1255,5)</f>
        <v>78561.95</v>
      </c>
    </row>
    <row r="1256" spans="1:23" x14ac:dyDescent="0.25">
      <c r="A1256" s="5"/>
      <c r="B1256" s="5"/>
      <c r="C1256" s="5"/>
      <c r="D1256" s="5"/>
      <c r="E1256" s="5"/>
      <c r="F1256" s="5"/>
      <c r="G1256" s="5"/>
      <c r="H1256" s="5"/>
      <c r="I1256" s="5" t="s">
        <v>27</v>
      </c>
      <c r="J1256" s="5"/>
      <c r="K1256" s="6">
        <v>44386</v>
      </c>
      <c r="L1256" s="5"/>
      <c r="M1256" s="5"/>
      <c r="N1256" s="5"/>
      <c r="O1256" s="5"/>
      <c r="P1256" s="5"/>
      <c r="Q1256" s="5" t="s">
        <v>27</v>
      </c>
      <c r="R1256" s="5"/>
      <c r="S1256" s="5" t="s">
        <v>319</v>
      </c>
      <c r="T1256" s="5"/>
      <c r="U1256" s="7">
        <v>320.70999999999998</v>
      </c>
      <c r="V1256" s="5"/>
      <c r="W1256" s="7">
        <f>ROUND(W1255+U1256,5)</f>
        <v>78882.66</v>
      </c>
    </row>
    <row r="1257" spans="1:23" x14ac:dyDescent="0.25">
      <c r="A1257" s="5"/>
      <c r="B1257" s="5"/>
      <c r="C1257" s="5"/>
      <c r="D1257" s="5"/>
      <c r="E1257" s="5"/>
      <c r="F1257" s="5"/>
      <c r="G1257" s="5"/>
      <c r="H1257" s="5"/>
      <c r="I1257" s="5" t="s">
        <v>27</v>
      </c>
      <c r="J1257" s="5"/>
      <c r="K1257" s="6">
        <v>44386</v>
      </c>
      <c r="L1257" s="5"/>
      <c r="M1257" s="5"/>
      <c r="N1257" s="5"/>
      <c r="O1257" s="5"/>
      <c r="P1257" s="5"/>
      <c r="Q1257" s="5" t="s">
        <v>27</v>
      </c>
      <c r="R1257" s="5"/>
      <c r="S1257" s="5" t="s">
        <v>319</v>
      </c>
      <c r="T1257" s="5"/>
      <c r="U1257" s="7">
        <v>30.54</v>
      </c>
      <c r="V1257" s="5"/>
      <c r="W1257" s="7">
        <f>ROUND(W1256+U1257,5)</f>
        <v>78913.2</v>
      </c>
    </row>
    <row r="1258" spans="1:23" x14ac:dyDescent="0.25">
      <c r="A1258" s="5"/>
      <c r="B1258" s="5"/>
      <c r="C1258" s="5"/>
      <c r="D1258" s="5"/>
      <c r="E1258" s="5"/>
      <c r="F1258" s="5"/>
      <c r="G1258" s="5"/>
      <c r="H1258" s="5"/>
      <c r="I1258" s="5" t="s">
        <v>28</v>
      </c>
      <c r="J1258" s="5"/>
      <c r="K1258" s="6">
        <v>44386</v>
      </c>
      <c r="L1258" s="5"/>
      <c r="M1258" s="5" t="s">
        <v>657</v>
      </c>
      <c r="N1258" s="5"/>
      <c r="O1258" s="5" t="s">
        <v>165</v>
      </c>
      <c r="P1258" s="5"/>
      <c r="Q1258" s="5"/>
      <c r="R1258" s="5"/>
      <c r="S1258" s="5" t="s">
        <v>318</v>
      </c>
      <c r="T1258" s="5"/>
      <c r="U1258" s="7">
        <v>-29530.02</v>
      </c>
      <c r="V1258" s="5"/>
      <c r="W1258" s="7">
        <f>ROUND(W1257+U1258,5)</f>
        <v>49383.18</v>
      </c>
    </row>
    <row r="1259" spans="1:23" x14ac:dyDescent="0.25">
      <c r="A1259" s="5"/>
      <c r="B1259" s="5"/>
      <c r="C1259" s="5"/>
      <c r="D1259" s="5"/>
      <c r="E1259" s="5"/>
      <c r="F1259" s="5"/>
      <c r="G1259" s="5"/>
      <c r="H1259" s="5"/>
      <c r="I1259" s="5" t="s">
        <v>28</v>
      </c>
      <c r="J1259" s="5"/>
      <c r="K1259" s="6">
        <v>44386</v>
      </c>
      <c r="L1259" s="5"/>
      <c r="M1259" s="5" t="s">
        <v>658</v>
      </c>
      <c r="N1259" s="5"/>
      <c r="O1259" s="5" t="s">
        <v>172</v>
      </c>
      <c r="P1259" s="5"/>
      <c r="Q1259" s="5" t="s">
        <v>761</v>
      </c>
      <c r="R1259" s="5"/>
      <c r="S1259" s="5" t="s">
        <v>318</v>
      </c>
      <c r="T1259" s="5"/>
      <c r="U1259" s="7">
        <v>-546.66</v>
      </c>
      <c r="V1259" s="5"/>
      <c r="W1259" s="7">
        <f>ROUND(W1258+U1259,5)</f>
        <v>48836.52</v>
      </c>
    </row>
    <row r="1260" spans="1:23" x14ac:dyDescent="0.25">
      <c r="A1260" s="5"/>
      <c r="B1260" s="5"/>
      <c r="C1260" s="5"/>
      <c r="D1260" s="5"/>
      <c r="E1260" s="5"/>
      <c r="F1260" s="5"/>
      <c r="G1260" s="5"/>
      <c r="H1260" s="5"/>
      <c r="I1260" s="5" t="s">
        <v>28</v>
      </c>
      <c r="J1260" s="5"/>
      <c r="K1260" s="6">
        <v>44386</v>
      </c>
      <c r="L1260" s="5"/>
      <c r="M1260" s="5" t="s">
        <v>659</v>
      </c>
      <c r="N1260" s="5"/>
      <c r="O1260" s="5" t="s">
        <v>162</v>
      </c>
      <c r="P1260" s="5"/>
      <c r="Q1260" s="5" t="s">
        <v>761</v>
      </c>
      <c r="R1260" s="5"/>
      <c r="S1260" s="5" t="s">
        <v>318</v>
      </c>
      <c r="T1260" s="5"/>
      <c r="U1260" s="7">
        <v>-1017.47</v>
      </c>
      <c r="V1260" s="5"/>
      <c r="W1260" s="7">
        <f>ROUND(W1259+U1260,5)</f>
        <v>47819.05</v>
      </c>
    </row>
    <row r="1261" spans="1:23" x14ac:dyDescent="0.25">
      <c r="A1261" s="5"/>
      <c r="B1261" s="5"/>
      <c r="C1261" s="5"/>
      <c r="D1261" s="5"/>
      <c r="E1261" s="5"/>
      <c r="F1261" s="5"/>
      <c r="G1261" s="5"/>
      <c r="H1261" s="5"/>
      <c r="I1261" s="5" t="s">
        <v>28</v>
      </c>
      <c r="J1261" s="5"/>
      <c r="K1261" s="6">
        <v>44386</v>
      </c>
      <c r="L1261" s="5"/>
      <c r="M1261" s="5" t="s">
        <v>660</v>
      </c>
      <c r="N1261" s="5"/>
      <c r="O1261" s="5" t="s">
        <v>164</v>
      </c>
      <c r="P1261" s="5"/>
      <c r="Q1261" s="5" t="s">
        <v>761</v>
      </c>
      <c r="R1261" s="5"/>
      <c r="S1261" s="5" t="s">
        <v>318</v>
      </c>
      <c r="T1261" s="5"/>
      <c r="U1261" s="7">
        <v>-1644.69</v>
      </c>
      <c r="V1261" s="5"/>
      <c r="W1261" s="7">
        <f>ROUND(W1260+U1261,5)</f>
        <v>46174.36</v>
      </c>
    </row>
    <row r="1262" spans="1:23" x14ac:dyDescent="0.25">
      <c r="A1262" s="5"/>
      <c r="B1262" s="5"/>
      <c r="C1262" s="5"/>
      <c r="D1262" s="5"/>
      <c r="E1262" s="5"/>
      <c r="F1262" s="5"/>
      <c r="G1262" s="5"/>
      <c r="H1262" s="5"/>
      <c r="I1262" s="5" t="s">
        <v>28</v>
      </c>
      <c r="J1262" s="5"/>
      <c r="K1262" s="6">
        <v>44386</v>
      </c>
      <c r="L1262" s="5"/>
      <c r="M1262" s="5" t="s">
        <v>661</v>
      </c>
      <c r="N1262" s="5"/>
      <c r="O1262" s="5" t="s">
        <v>167</v>
      </c>
      <c r="P1262" s="5"/>
      <c r="Q1262" s="5" t="s">
        <v>761</v>
      </c>
      <c r="R1262" s="5"/>
      <c r="S1262" s="5" t="s">
        <v>318</v>
      </c>
      <c r="T1262" s="5"/>
      <c r="U1262" s="7">
        <v>-316.32</v>
      </c>
      <c r="V1262" s="5"/>
      <c r="W1262" s="7">
        <f>ROUND(W1261+U1262,5)</f>
        <v>45858.04</v>
      </c>
    </row>
    <row r="1263" spans="1:23" x14ac:dyDescent="0.25">
      <c r="A1263" s="5"/>
      <c r="B1263" s="5"/>
      <c r="C1263" s="5"/>
      <c r="D1263" s="5"/>
      <c r="E1263" s="5"/>
      <c r="F1263" s="5"/>
      <c r="G1263" s="5"/>
      <c r="H1263" s="5"/>
      <c r="I1263" s="5" t="s">
        <v>28</v>
      </c>
      <c r="J1263" s="5"/>
      <c r="K1263" s="6">
        <v>44386</v>
      </c>
      <c r="L1263" s="5"/>
      <c r="M1263" s="5" t="s">
        <v>662</v>
      </c>
      <c r="N1263" s="5"/>
      <c r="O1263" s="5" t="s">
        <v>169</v>
      </c>
      <c r="P1263" s="5"/>
      <c r="Q1263" s="5" t="s">
        <v>761</v>
      </c>
      <c r="R1263" s="5"/>
      <c r="S1263" s="5" t="s">
        <v>318</v>
      </c>
      <c r="T1263" s="5"/>
      <c r="U1263" s="7">
        <v>-398.86</v>
      </c>
      <c r="V1263" s="5"/>
      <c r="W1263" s="7">
        <f>ROUND(W1262+U1263,5)</f>
        <v>45459.18</v>
      </c>
    </row>
    <row r="1264" spans="1:23" x14ac:dyDescent="0.25">
      <c r="A1264" s="5"/>
      <c r="B1264" s="5"/>
      <c r="C1264" s="5"/>
      <c r="D1264" s="5"/>
      <c r="E1264" s="5"/>
      <c r="F1264" s="5"/>
      <c r="G1264" s="5"/>
      <c r="H1264" s="5"/>
      <c r="I1264" s="5" t="s">
        <v>28</v>
      </c>
      <c r="J1264" s="5"/>
      <c r="K1264" s="6">
        <v>44386</v>
      </c>
      <c r="L1264" s="5"/>
      <c r="M1264" s="5" t="s">
        <v>663</v>
      </c>
      <c r="N1264" s="5"/>
      <c r="O1264" s="5" t="s">
        <v>170</v>
      </c>
      <c r="P1264" s="5"/>
      <c r="Q1264" s="5" t="s">
        <v>761</v>
      </c>
      <c r="R1264" s="5"/>
      <c r="S1264" s="5" t="s">
        <v>318</v>
      </c>
      <c r="T1264" s="5"/>
      <c r="U1264" s="7">
        <v>-1022.65</v>
      </c>
      <c r="V1264" s="5"/>
      <c r="W1264" s="7">
        <f>ROUND(W1263+U1264,5)</f>
        <v>44436.53</v>
      </c>
    </row>
    <row r="1265" spans="1:23" x14ac:dyDescent="0.25">
      <c r="A1265" s="5"/>
      <c r="B1265" s="5"/>
      <c r="C1265" s="5"/>
      <c r="D1265" s="5"/>
      <c r="E1265" s="5"/>
      <c r="F1265" s="5"/>
      <c r="G1265" s="5"/>
      <c r="H1265" s="5"/>
      <c r="I1265" s="5" t="s">
        <v>28</v>
      </c>
      <c r="J1265" s="5"/>
      <c r="K1265" s="6">
        <v>44386</v>
      </c>
      <c r="L1265" s="5"/>
      <c r="M1265" s="5" t="s">
        <v>664</v>
      </c>
      <c r="N1265" s="5"/>
      <c r="O1265" s="5" t="s">
        <v>163</v>
      </c>
      <c r="P1265" s="5"/>
      <c r="Q1265" s="5" t="s">
        <v>277</v>
      </c>
      <c r="R1265" s="5"/>
      <c r="S1265" s="5" t="s">
        <v>318</v>
      </c>
      <c r="T1265" s="5"/>
      <c r="U1265" s="7">
        <v>-103.99</v>
      </c>
      <c r="V1265" s="5"/>
      <c r="W1265" s="7">
        <f>ROUND(W1264+U1265,5)</f>
        <v>44332.54</v>
      </c>
    </row>
    <row r="1266" spans="1:23" x14ac:dyDescent="0.25">
      <c r="A1266" s="5"/>
      <c r="B1266" s="5"/>
      <c r="C1266" s="5"/>
      <c r="D1266" s="5"/>
      <c r="E1266" s="5"/>
      <c r="F1266" s="5"/>
      <c r="G1266" s="5"/>
      <c r="H1266" s="5"/>
      <c r="I1266" s="5" t="s">
        <v>28</v>
      </c>
      <c r="J1266" s="5"/>
      <c r="K1266" s="6">
        <v>44386</v>
      </c>
      <c r="L1266" s="5"/>
      <c r="M1266" s="5" t="s">
        <v>665</v>
      </c>
      <c r="N1266" s="5"/>
      <c r="O1266" s="5" t="s">
        <v>163</v>
      </c>
      <c r="P1266" s="5"/>
      <c r="Q1266" s="5" t="s">
        <v>277</v>
      </c>
      <c r="R1266" s="5"/>
      <c r="S1266" s="5" t="s">
        <v>318</v>
      </c>
      <c r="T1266" s="5"/>
      <c r="U1266" s="7">
        <v>-207.69</v>
      </c>
      <c r="V1266" s="5"/>
      <c r="W1266" s="7">
        <f>ROUND(W1265+U1266,5)</f>
        <v>44124.85</v>
      </c>
    </row>
    <row r="1267" spans="1:23" x14ac:dyDescent="0.25">
      <c r="A1267" s="5"/>
      <c r="B1267" s="5"/>
      <c r="C1267" s="5"/>
      <c r="D1267" s="5"/>
      <c r="E1267" s="5"/>
      <c r="F1267" s="5"/>
      <c r="G1267" s="5"/>
      <c r="H1267" s="5"/>
      <c r="I1267" s="5" t="s">
        <v>28</v>
      </c>
      <c r="J1267" s="5"/>
      <c r="K1267" s="6">
        <v>44386</v>
      </c>
      <c r="L1267" s="5"/>
      <c r="M1267" s="5" t="s">
        <v>666</v>
      </c>
      <c r="N1267" s="5"/>
      <c r="O1267" s="5" t="s">
        <v>199</v>
      </c>
      <c r="P1267" s="5"/>
      <c r="Q1267" s="5"/>
      <c r="R1267" s="5"/>
      <c r="S1267" s="5" t="s">
        <v>318</v>
      </c>
      <c r="T1267" s="5"/>
      <c r="U1267" s="7">
        <v>-2171.89</v>
      </c>
      <c r="V1267" s="5"/>
      <c r="W1267" s="7">
        <f>ROUND(W1266+U1267,5)</f>
        <v>41952.959999999999</v>
      </c>
    </row>
    <row r="1268" spans="1:23" x14ac:dyDescent="0.25">
      <c r="A1268" s="5"/>
      <c r="B1268" s="5"/>
      <c r="C1268" s="5"/>
      <c r="D1268" s="5"/>
      <c r="E1268" s="5"/>
      <c r="F1268" s="5"/>
      <c r="G1268" s="5"/>
      <c r="H1268" s="5"/>
      <c r="I1268" s="5" t="s">
        <v>27</v>
      </c>
      <c r="J1268" s="5"/>
      <c r="K1268" s="6">
        <v>44389</v>
      </c>
      <c r="L1268" s="5"/>
      <c r="M1268" s="5"/>
      <c r="N1268" s="5"/>
      <c r="O1268" s="5"/>
      <c r="P1268" s="5"/>
      <c r="Q1268" s="5" t="s">
        <v>27</v>
      </c>
      <c r="R1268" s="5"/>
      <c r="S1268" s="5" t="s">
        <v>319</v>
      </c>
      <c r="T1268" s="5"/>
      <c r="U1268" s="7">
        <v>5246.01</v>
      </c>
      <c r="V1268" s="5"/>
      <c r="W1268" s="7">
        <f>ROUND(W1267+U1268,5)</f>
        <v>47198.97</v>
      </c>
    </row>
    <row r="1269" spans="1:23" x14ac:dyDescent="0.25">
      <c r="A1269" s="5"/>
      <c r="B1269" s="5"/>
      <c r="C1269" s="5"/>
      <c r="D1269" s="5"/>
      <c r="E1269" s="5"/>
      <c r="F1269" s="5"/>
      <c r="G1269" s="5"/>
      <c r="H1269" s="5"/>
      <c r="I1269" s="5" t="s">
        <v>27</v>
      </c>
      <c r="J1269" s="5"/>
      <c r="K1269" s="6">
        <v>44389</v>
      </c>
      <c r="L1269" s="5"/>
      <c r="M1269" s="5"/>
      <c r="N1269" s="5"/>
      <c r="O1269" s="5"/>
      <c r="P1269" s="5"/>
      <c r="Q1269" s="5" t="s">
        <v>27</v>
      </c>
      <c r="R1269" s="5"/>
      <c r="S1269" s="5" t="s">
        <v>319</v>
      </c>
      <c r="T1269" s="5"/>
      <c r="U1269" s="7">
        <v>1115.69</v>
      </c>
      <c r="V1269" s="5"/>
      <c r="W1269" s="7">
        <f>ROUND(W1268+U1269,5)</f>
        <v>48314.66</v>
      </c>
    </row>
    <row r="1270" spans="1:23" x14ac:dyDescent="0.25">
      <c r="A1270" s="5"/>
      <c r="B1270" s="5"/>
      <c r="C1270" s="5"/>
      <c r="D1270" s="5"/>
      <c r="E1270" s="5"/>
      <c r="F1270" s="5"/>
      <c r="G1270" s="5"/>
      <c r="H1270" s="5"/>
      <c r="I1270" s="5" t="s">
        <v>27</v>
      </c>
      <c r="J1270" s="5"/>
      <c r="K1270" s="6">
        <v>44389</v>
      </c>
      <c r="L1270" s="5"/>
      <c r="M1270" s="5"/>
      <c r="N1270" s="5"/>
      <c r="O1270" s="5"/>
      <c r="P1270" s="5"/>
      <c r="Q1270" s="5" t="s">
        <v>27</v>
      </c>
      <c r="R1270" s="5"/>
      <c r="S1270" s="5" t="s">
        <v>319</v>
      </c>
      <c r="T1270" s="5"/>
      <c r="U1270" s="7">
        <v>1053.4000000000001</v>
      </c>
      <c r="V1270" s="5"/>
      <c r="W1270" s="7">
        <f>ROUND(W1269+U1270,5)</f>
        <v>49368.06</v>
      </c>
    </row>
    <row r="1271" spans="1:23" x14ac:dyDescent="0.25">
      <c r="A1271" s="5"/>
      <c r="B1271" s="5"/>
      <c r="C1271" s="5"/>
      <c r="D1271" s="5"/>
      <c r="E1271" s="5"/>
      <c r="F1271" s="5"/>
      <c r="G1271" s="5"/>
      <c r="H1271" s="5"/>
      <c r="I1271" s="5" t="s">
        <v>27</v>
      </c>
      <c r="J1271" s="5"/>
      <c r="K1271" s="6">
        <v>44389</v>
      </c>
      <c r="L1271" s="5"/>
      <c r="M1271" s="5"/>
      <c r="N1271" s="5"/>
      <c r="O1271" s="5"/>
      <c r="P1271" s="5"/>
      <c r="Q1271" s="5" t="s">
        <v>27</v>
      </c>
      <c r="R1271" s="5"/>
      <c r="S1271" s="5" t="s">
        <v>319</v>
      </c>
      <c r="T1271" s="5"/>
      <c r="U1271" s="7">
        <v>717.82</v>
      </c>
      <c r="V1271" s="5"/>
      <c r="W1271" s="7">
        <f>ROUND(W1270+U1271,5)</f>
        <v>50085.88</v>
      </c>
    </row>
    <row r="1272" spans="1:23" x14ac:dyDescent="0.25">
      <c r="A1272" s="5"/>
      <c r="B1272" s="5"/>
      <c r="C1272" s="5"/>
      <c r="D1272" s="5"/>
      <c r="E1272" s="5"/>
      <c r="F1272" s="5"/>
      <c r="G1272" s="5"/>
      <c r="H1272" s="5"/>
      <c r="I1272" s="5" t="s">
        <v>27</v>
      </c>
      <c r="J1272" s="5"/>
      <c r="K1272" s="6">
        <v>44389</v>
      </c>
      <c r="L1272" s="5"/>
      <c r="M1272" s="5"/>
      <c r="N1272" s="5"/>
      <c r="O1272" s="5"/>
      <c r="P1272" s="5"/>
      <c r="Q1272" s="5" t="s">
        <v>27</v>
      </c>
      <c r="R1272" s="5"/>
      <c r="S1272" s="5" t="s">
        <v>319</v>
      </c>
      <c r="T1272" s="5"/>
      <c r="U1272" s="7">
        <v>488.76</v>
      </c>
      <c r="V1272" s="5"/>
      <c r="W1272" s="7">
        <f>ROUND(W1271+U1272,5)</f>
        <v>50574.64</v>
      </c>
    </row>
    <row r="1273" spans="1:23" x14ac:dyDescent="0.25">
      <c r="A1273" s="5"/>
      <c r="B1273" s="5"/>
      <c r="C1273" s="5"/>
      <c r="D1273" s="5"/>
      <c r="E1273" s="5"/>
      <c r="F1273" s="5"/>
      <c r="G1273" s="5"/>
      <c r="H1273" s="5"/>
      <c r="I1273" s="5" t="s">
        <v>27</v>
      </c>
      <c r="J1273" s="5"/>
      <c r="K1273" s="6">
        <v>44390</v>
      </c>
      <c r="L1273" s="5"/>
      <c r="M1273" s="5"/>
      <c r="N1273" s="5"/>
      <c r="O1273" s="5"/>
      <c r="P1273" s="5"/>
      <c r="Q1273" s="5" t="s">
        <v>27</v>
      </c>
      <c r="R1273" s="5"/>
      <c r="S1273" s="5" t="s">
        <v>319</v>
      </c>
      <c r="T1273" s="5"/>
      <c r="U1273" s="7">
        <v>3490.54</v>
      </c>
      <c r="V1273" s="5"/>
      <c r="W1273" s="7">
        <f>ROUND(W1272+U1273,5)</f>
        <v>54065.18</v>
      </c>
    </row>
    <row r="1274" spans="1:23" x14ac:dyDescent="0.25">
      <c r="A1274" s="5"/>
      <c r="B1274" s="5"/>
      <c r="C1274" s="5"/>
      <c r="D1274" s="5"/>
      <c r="E1274" s="5"/>
      <c r="F1274" s="5"/>
      <c r="G1274" s="5"/>
      <c r="H1274" s="5"/>
      <c r="I1274" s="5" t="s">
        <v>27</v>
      </c>
      <c r="J1274" s="5"/>
      <c r="K1274" s="6">
        <v>44390</v>
      </c>
      <c r="L1274" s="5"/>
      <c r="M1274" s="5"/>
      <c r="N1274" s="5"/>
      <c r="O1274" s="5"/>
      <c r="P1274" s="5"/>
      <c r="Q1274" s="5" t="s">
        <v>27</v>
      </c>
      <c r="R1274" s="5"/>
      <c r="S1274" s="5" t="s">
        <v>319</v>
      </c>
      <c r="T1274" s="5"/>
      <c r="U1274" s="7">
        <v>2843.24</v>
      </c>
      <c r="V1274" s="5"/>
      <c r="W1274" s="7">
        <f>ROUND(W1273+U1274,5)</f>
        <v>56908.42</v>
      </c>
    </row>
    <row r="1275" spans="1:23" x14ac:dyDescent="0.25">
      <c r="A1275" s="5"/>
      <c r="B1275" s="5"/>
      <c r="C1275" s="5"/>
      <c r="D1275" s="5"/>
      <c r="E1275" s="5"/>
      <c r="F1275" s="5"/>
      <c r="G1275" s="5"/>
      <c r="H1275" s="5"/>
      <c r="I1275" s="5" t="s">
        <v>27</v>
      </c>
      <c r="J1275" s="5"/>
      <c r="K1275" s="6">
        <v>44390</v>
      </c>
      <c r="L1275" s="5"/>
      <c r="M1275" s="5"/>
      <c r="N1275" s="5"/>
      <c r="O1275" s="5"/>
      <c r="P1275" s="5"/>
      <c r="Q1275" s="5" t="s">
        <v>27</v>
      </c>
      <c r="R1275" s="5"/>
      <c r="S1275" s="5" t="s">
        <v>319</v>
      </c>
      <c r="T1275" s="5"/>
      <c r="U1275" s="7">
        <v>2029.87</v>
      </c>
      <c r="V1275" s="5"/>
      <c r="W1275" s="7">
        <f>ROUND(W1274+U1275,5)</f>
        <v>58938.29</v>
      </c>
    </row>
    <row r="1276" spans="1:23" x14ac:dyDescent="0.25">
      <c r="A1276" s="5"/>
      <c r="B1276" s="5"/>
      <c r="C1276" s="5"/>
      <c r="D1276" s="5"/>
      <c r="E1276" s="5"/>
      <c r="F1276" s="5"/>
      <c r="G1276" s="5"/>
      <c r="H1276" s="5"/>
      <c r="I1276" s="5" t="s">
        <v>27</v>
      </c>
      <c r="J1276" s="5"/>
      <c r="K1276" s="6">
        <v>44390</v>
      </c>
      <c r="L1276" s="5"/>
      <c r="M1276" s="5"/>
      <c r="N1276" s="5"/>
      <c r="O1276" s="5"/>
      <c r="P1276" s="5"/>
      <c r="Q1276" s="5" t="s">
        <v>27</v>
      </c>
      <c r="R1276" s="5"/>
      <c r="S1276" s="5" t="s">
        <v>319</v>
      </c>
      <c r="T1276" s="5"/>
      <c r="U1276" s="7">
        <v>2419.87</v>
      </c>
      <c r="V1276" s="5"/>
      <c r="W1276" s="7">
        <f>ROUND(W1275+U1276,5)</f>
        <v>61358.16</v>
      </c>
    </row>
    <row r="1277" spans="1:23" x14ac:dyDescent="0.25">
      <c r="A1277" s="5"/>
      <c r="B1277" s="5"/>
      <c r="C1277" s="5"/>
      <c r="D1277" s="5"/>
      <c r="E1277" s="5"/>
      <c r="F1277" s="5"/>
      <c r="G1277" s="5"/>
      <c r="H1277" s="5"/>
      <c r="I1277" s="5" t="s">
        <v>27</v>
      </c>
      <c r="J1277" s="5"/>
      <c r="K1277" s="6">
        <v>44390</v>
      </c>
      <c r="L1277" s="5"/>
      <c r="M1277" s="5"/>
      <c r="N1277" s="5"/>
      <c r="O1277" s="5"/>
      <c r="P1277" s="5"/>
      <c r="Q1277" s="5" t="s">
        <v>27</v>
      </c>
      <c r="R1277" s="5"/>
      <c r="S1277" s="5" t="s">
        <v>319</v>
      </c>
      <c r="T1277" s="5"/>
      <c r="U1277" s="7">
        <v>534.54999999999995</v>
      </c>
      <c r="V1277" s="5"/>
      <c r="W1277" s="7">
        <f>ROUND(W1276+U1277,5)</f>
        <v>61892.71</v>
      </c>
    </row>
    <row r="1278" spans="1:23" x14ac:dyDescent="0.25">
      <c r="A1278" s="5"/>
      <c r="B1278" s="5"/>
      <c r="C1278" s="5"/>
      <c r="D1278" s="5"/>
      <c r="E1278" s="5"/>
      <c r="F1278" s="5"/>
      <c r="G1278" s="5"/>
      <c r="H1278" s="5"/>
      <c r="I1278" s="5" t="s">
        <v>27</v>
      </c>
      <c r="J1278" s="5"/>
      <c r="K1278" s="6">
        <v>44390</v>
      </c>
      <c r="L1278" s="5"/>
      <c r="M1278" s="5"/>
      <c r="N1278" s="5"/>
      <c r="O1278" s="5"/>
      <c r="P1278" s="5"/>
      <c r="Q1278" s="5" t="s">
        <v>27</v>
      </c>
      <c r="R1278" s="5"/>
      <c r="S1278" s="5" t="s">
        <v>319</v>
      </c>
      <c r="T1278" s="5"/>
      <c r="U1278" s="7">
        <v>391.63</v>
      </c>
      <c r="V1278" s="5"/>
      <c r="W1278" s="7">
        <f>ROUND(W1277+U1278,5)</f>
        <v>62284.34</v>
      </c>
    </row>
    <row r="1279" spans="1:23" x14ac:dyDescent="0.25">
      <c r="A1279" s="5"/>
      <c r="B1279" s="5"/>
      <c r="C1279" s="5"/>
      <c r="D1279" s="5"/>
      <c r="E1279" s="5"/>
      <c r="F1279" s="5"/>
      <c r="G1279" s="5"/>
      <c r="H1279" s="5"/>
      <c r="I1279" s="5" t="s">
        <v>27</v>
      </c>
      <c r="J1279" s="5"/>
      <c r="K1279" s="6">
        <v>44390</v>
      </c>
      <c r="L1279" s="5"/>
      <c r="M1279" s="5"/>
      <c r="N1279" s="5"/>
      <c r="O1279" s="5"/>
      <c r="P1279" s="5"/>
      <c r="Q1279" s="5" t="s">
        <v>27</v>
      </c>
      <c r="R1279" s="5"/>
      <c r="S1279" s="5" t="s">
        <v>319</v>
      </c>
      <c r="T1279" s="5"/>
      <c r="U1279" s="7">
        <v>379.36</v>
      </c>
      <c r="V1279" s="5"/>
      <c r="W1279" s="7">
        <f>ROUND(W1278+U1279,5)</f>
        <v>62663.7</v>
      </c>
    </row>
    <row r="1280" spans="1:23" x14ac:dyDescent="0.25">
      <c r="A1280" s="5"/>
      <c r="B1280" s="5"/>
      <c r="C1280" s="5"/>
      <c r="D1280" s="5"/>
      <c r="E1280" s="5"/>
      <c r="F1280" s="5"/>
      <c r="G1280" s="5"/>
      <c r="H1280" s="5"/>
      <c r="I1280" s="5" t="s">
        <v>27</v>
      </c>
      <c r="J1280" s="5"/>
      <c r="K1280" s="6">
        <v>44390</v>
      </c>
      <c r="L1280" s="5"/>
      <c r="M1280" s="5"/>
      <c r="N1280" s="5"/>
      <c r="O1280" s="5"/>
      <c r="P1280" s="5"/>
      <c r="Q1280" s="5" t="s">
        <v>27</v>
      </c>
      <c r="R1280" s="5"/>
      <c r="S1280" s="5" t="s">
        <v>319</v>
      </c>
      <c r="T1280" s="5"/>
      <c r="U1280" s="7">
        <v>1139.3</v>
      </c>
      <c r="V1280" s="5"/>
      <c r="W1280" s="7">
        <f>ROUND(W1279+U1280,5)</f>
        <v>63803</v>
      </c>
    </row>
    <row r="1281" spans="1:23" x14ac:dyDescent="0.25">
      <c r="A1281" s="5"/>
      <c r="B1281" s="5"/>
      <c r="C1281" s="5"/>
      <c r="D1281" s="5"/>
      <c r="E1281" s="5"/>
      <c r="F1281" s="5"/>
      <c r="G1281" s="5"/>
      <c r="H1281" s="5"/>
      <c r="I1281" s="5" t="s">
        <v>28</v>
      </c>
      <c r="J1281" s="5"/>
      <c r="K1281" s="6">
        <v>44391</v>
      </c>
      <c r="L1281" s="5"/>
      <c r="M1281" s="5" t="s">
        <v>667</v>
      </c>
      <c r="N1281" s="5"/>
      <c r="O1281" s="5" t="s">
        <v>177</v>
      </c>
      <c r="P1281" s="5"/>
      <c r="Q1281" s="5" t="s">
        <v>762</v>
      </c>
      <c r="R1281" s="5"/>
      <c r="S1281" s="5" t="s">
        <v>318</v>
      </c>
      <c r="T1281" s="5"/>
      <c r="U1281" s="7">
        <v>-512</v>
      </c>
      <c r="V1281" s="5"/>
      <c r="W1281" s="7">
        <f>ROUND(W1280+U1281,5)</f>
        <v>63291</v>
      </c>
    </row>
    <row r="1282" spans="1:23" x14ac:dyDescent="0.25">
      <c r="A1282" s="5"/>
      <c r="B1282" s="5"/>
      <c r="C1282" s="5"/>
      <c r="D1282" s="5"/>
      <c r="E1282" s="5"/>
      <c r="F1282" s="5"/>
      <c r="G1282" s="5"/>
      <c r="H1282" s="5"/>
      <c r="I1282" s="5" t="s">
        <v>28</v>
      </c>
      <c r="J1282" s="5"/>
      <c r="K1282" s="6">
        <v>44391</v>
      </c>
      <c r="L1282" s="5"/>
      <c r="M1282" s="5" t="s">
        <v>34</v>
      </c>
      <c r="N1282" s="5"/>
      <c r="O1282" s="5" t="s">
        <v>176</v>
      </c>
      <c r="P1282" s="5"/>
      <c r="Q1282" s="5" t="s">
        <v>763</v>
      </c>
      <c r="R1282" s="5"/>
      <c r="S1282" s="5" t="s">
        <v>318</v>
      </c>
      <c r="T1282" s="5"/>
      <c r="U1282" s="7">
        <v>-3354.8</v>
      </c>
      <c r="V1282" s="5"/>
      <c r="W1282" s="7">
        <f>ROUND(W1281+U1282,5)</f>
        <v>59936.2</v>
      </c>
    </row>
    <row r="1283" spans="1:23" x14ac:dyDescent="0.25">
      <c r="A1283" s="5"/>
      <c r="B1283" s="5"/>
      <c r="C1283" s="5"/>
      <c r="D1283" s="5"/>
      <c r="E1283" s="5"/>
      <c r="F1283" s="5"/>
      <c r="G1283" s="5"/>
      <c r="H1283" s="5"/>
      <c r="I1283" s="5" t="s">
        <v>27</v>
      </c>
      <c r="J1283" s="5"/>
      <c r="K1283" s="6">
        <v>44391</v>
      </c>
      <c r="L1283" s="5"/>
      <c r="M1283" s="5"/>
      <c r="N1283" s="5"/>
      <c r="O1283" s="5"/>
      <c r="P1283" s="5"/>
      <c r="Q1283" s="5" t="s">
        <v>27</v>
      </c>
      <c r="R1283" s="5"/>
      <c r="S1283" s="5" t="s">
        <v>319</v>
      </c>
      <c r="T1283" s="5"/>
      <c r="U1283" s="7">
        <v>61.09</v>
      </c>
      <c r="V1283" s="5"/>
      <c r="W1283" s="7">
        <f>ROUND(W1282+U1283,5)</f>
        <v>59997.29</v>
      </c>
    </row>
    <row r="1284" spans="1:23" x14ac:dyDescent="0.25">
      <c r="A1284" s="5"/>
      <c r="B1284" s="5"/>
      <c r="C1284" s="5"/>
      <c r="D1284" s="5"/>
      <c r="E1284" s="5"/>
      <c r="F1284" s="5"/>
      <c r="G1284" s="5"/>
      <c r="H1284" s="5"/>
      <c r="I1284" s="5" t="s">
        <v>28</v>
      </c>
      <c r="J1284" s="5"/>
      <c r="K1284" s="6">
        <v>44391</v>
      </c>
      <c r="L1284" s="5"/>
      <c r="M1284" s="5" t="s">
        <v>34</v>
      </c>
      <c r="N1284" s="5"/>
      <c r="O1284" s="5" t="s">
        <v>178</v>
      </c>
      <c r="P1284" s="5"/>
      <c r="Q1284" s="5" t="s">
        <v>764</v>
      </c>
      <c r="R1284" s="5"/>
      <c r="S1284" s="5" t="s">
        <v>318</v>
      </c>
      <c r="T1284" s="5"/>
      <c r="U1284" s="7">
        <v>-30.54</v>
      </c>
      <c r="V1284" s="5"/>
      <c r="W1284" s="7">
        <f>ROUND(W1283+U1284,5)</f>
        <v>59966.75</v>
      </c>
    </row>
    <row r="1285" spans="1:23" x14ac:dyDescent="0.25">
      <c r="A1285" s="5"/>
      <c r="B1285" s="5"/>
      <c r="C1285" s="5"/>
      <c r="D1285" s="5"/>
      <c r="E1285" s="5"/>
      <c r="F1285" s="5"/>
      <c r="G1285" s="5"/>
      <c r="H1285" s="5"/>
      <c r="I1285" s="5" t="s">
        <v>28</v>
      </c>
      <c r="J1285" s="5"/>
      <c r="K1285" s="6">
        <v>44391</v>
      </c>
      <c r="L1285" s="5"/>
      <c r="M1285" s="5" t="s">
        <v>34</v>
      </c>
      <c r="N1285" s="5"/>
      <c r="O1285" s="5" t="s">
        <v>178</v>
      </c>
      <c r="P1285" s="5"/>
      <c r="Q1285" s="5" t="s">
        <v>765</v>
      </c>
      <c r="R1285" s="5"/>
      <c r="S1285" s="5" t="s">
        <v>318</v>
      </c>
      <c r="T1285" s="5"/>
      <c r="U1285" s="7">
        <v>-5</v>
      </c>
      <c r="V1285" s="5"/>
      <c r="W1285" s="7">
        <f>ROUND(W1284+U1285,5)</f>
        <v>59961.75</v>
      </c>
    </row>
    <row r="1286" spans="1:23" x14ac:dyDescent="0.25">
      <c r="A1286" s="5"/>
      <c r="B1286" s="5"/>
      <c r="C1286" s="5"/>
      <c r="D1286" s="5"/>
      <c r="E1286" s="5"/>
      <c r="F1286" s="5"/>
      <c r="G1286" s="5"/>
      <c r="H1286" s="5"/>
      <c r="I1286" s="5" t="s">
        <v>27</v>
      </c>
      <c r="J1286" s="5"/>
      <c r="K1286" s="6">
        <v>44392</v>
      </c>
      <c r="L1286" s="5"/>
      <c r="M1286" s="5"/>
      <c r="N1286" s="5"/>
      <c r="O1286" s="5"/>
      <c r="P1286" s="5"/>
      <c r="Q1286" s="5" t="s">
        <v>27</v>
      </c>
      <c r="R1286" s="5"/>
      <c r="S1286" s="5" t="s">
        <v>319</v>
      </c>
      <c r="T1286" s="5"/>
      <c r="U1286" s="7">
        <v>1711.36</v>
      </c>
      <c r="V1286" s="5"/>
      <c r="W1286" s="7">
        <f>ROUND(W1285+U1286,5)</f>
        <v>61673.11</v>
      </c>
    </row>
    <row r="1287" spans="1:23" x14ac:dyDescent="0.25">
      <c r="A1287" s="5"/>
      <c r="B1287" s="5"/>
      <c r="C1287" s="5"/>
      <c r="D1287" s="5"/>
      <c r="E1287" s="5"/>
      <c r="F1287" s="5"/>
      <c r="G1287" s="5"/>
      <c r="H1287" s="5"/>
      <c r="I1287" s="5" t="s">
        <v>27</v>
      </c>
      <c r="J1287" s="5"/>
      <c r="K1287" s="6">
        <v>44392</v>
      </c>
      <c r="L1287" s="5"/>
      <c r="M1287" s="5"/>
      <c r="N1287" s="5"/>
      <c r="O1287" s="5"/>
      <c r="P1287" s="5"/>
      <c r="Q1287" s="5" t="s">
        <v>27</v>
      </c>
      <c r="R1287" s="5"/>
      <c r="S1287" s="5" t="s">
        <v>319</v>
      </c>
      <c r="T1287" s="5"/>
      <c r="U1287" s="7">
        <v>711.9</v>
      </c>
      <c r="V1287" s="5"/>
      <c r="W1287" s="7">
        <f>ROUND(W1286+U1287,5)</f>
        <v>62385.01</v>
      </c>
    </row>
    <row r="1288" spans="1:23" x14ac:dyDescent="0.25">
      <c r="A1288" s="5"/>
      <c r="B1288" s="5"/>
      <c r="C1288" s="5"/>
      <c r="D1288" s="5"/>
      <c r="E1288" s="5"/>
      <c r="F1288" s="5"/>
      <c r="G1288" s="5"/>
      <c r="H1288" s="5"/>
      <c r="I1288" s="5" t="s">
        <v>27</v>
      </c>
      <c r="J1288" s="5"/>
      <c r="K1288" s="6">
        <v>44392</v>
      </c>
      <c r="L1288" s="5"/>
      <c r="M1288" s="5"/>
      <c r="N1288" s="5"/>
      <c r="O1288" s="5"/>
      <c r="P1288" s="5"/>
      <c r="Q1288" s="5" t="s">
        <v>27</v>
      </c>
      <c r="R1288" s="5"/>
      <c r="S1288" s="5" t="s">
        <v>322</v>
      </c>
      <c r="T1288" s="5"/>
      <c r="U1288" s="7">
        <v>325</v>
      </c>
      <c r="V1288" s="5"/>
      <c r="W1288" s="7">
        <f>ROUND(W1287+U1288,5)</f>
        <v>62710.01</v>
      </c>
    </row>
    <row r="1289" spans="1:23" x14ac:dyDescent="0.25">
      <c r="A1289" s="5"/>
      <c r="B1289" s="5"/>
      <c r="C1289" s="5"/>
      <c r="D1289" s="5"/>
      <c r="E1289" s="5"/>
      <c r="F1289" s="5"/>
      <c r="G1289" s="5"/>
      <c r="H1289" s="5"/>
      <c r="I1289" s="5" t="s">
        <v>27</v>
      </c>
      <c r="J1289" s="5"/>
      <c r="K1289" s="6">
        <v>44392</v>
      </c>
      <c r="L1289" s="5"/>
      <c r="M1289" s="5"/>
      <c r="N1289" s="5"/>
      <c r="O1289" s="5"/>
      <c r="P1289" s="5"/>
      <c r="Q1289" s="5" t="s">
        <v>27</v>
      </c>
      <c r="R1289" s="5"/>
      <c r="S1289" s="5" t="s">
        <v>321</v>
      </c>
      <c r="T1289" s="5"/>
      <c r="U1289" s="7">
        <v>275</v>
      </c>
      <c r="V1289" s="5"/>
      <c r="W1289" s="7">
        <f>ROUND(W1288+U1289,5)</f>
        <v>62985.01</v>
      </c>
    </row>
    <row r="1290" spans="1:23" x14ac:dyDescent="0.25">
      <c r="A1290" s="5"/>
      <c r="B1290" s="5"/>
      <c r="C1290" s="5"/>
      <c r="D1290" s="5"/>
      <c r="E1290" s="5"/>
      <c r="F1290" s="5"/>
      <c r="G1290" s="5"/>
      <c r="H1290" s="5"/>
      <c r="I1290" s="5" t="s">
        <v>27</v>
      </c>
      <c r="J1290" s="5"/>
      <c r="K1290" s="6">
        <v>44392</v>
      </c>
      <c r="L1290" s="5"/>
      <c r="M1290" s="5"/>
      <c r="N1290" s="5"/>
      <c r="O1290" s="5"/>
      <c r="P1290" s="5"/>
      <c r="Q1290" s="5" t="s">
        <v>27</v>
      </c>
      <c r="R1290" s="5"/>
      <c r="S1290" s="5" t="s">
        <v>320</v>
      </c>
      <c r="T1290" s="5"/>
      <c r="U1290" s="7">
        <v>1509.52</v>
      </c>
      <c r="V1290" s="5"/>
      <c r="W1290" s="7">
        <f>ROUND(W1289+U1290,5)</f>
        <v>64494.53</v>
      </c>
    </row>
    <row r="1291" spans="1:23" x14ac:dyDescent="0.25">
      <c r="A1291" s="5"/>
      <c r="B1291" s="5"/>
      <c r="C1291" s="5"/>
      <c r="D1291" s="5"/>
      <c r="E1291" s="5"/>
      <c r="F1291" s="5"/>
      <c r="G1291" s="5"/>
      <c r="H1291" s="5"/>
      <c r="I1291" s="5" t="s">
        <v>27</v>
      </c>
      <c r="J1291" s="5"/>
      <c r="K1291" s="6">
        <v>44392</v>
      </c>
      <c r="L1291" s="5"/>
      <c r="M1291" s="5"/>
      <c r="N1291" s="5"/>
      <c r="O1291" s="5"/>
      <c r="P1291" s="5"/>
      <c r="Q1291" s="5" t="s">
        <v>27</v>
      </c>
      <c r="R1291" s="5"/>
      <c r="S1291" s="5" t="s">
        <v>319</v>
      </c>
      <c r="T1291" s="5"/>
      <c r="U1291" s="7">
        <v>107.01</v>
      </c>
      <c r="V1291" s="5"/>
      <c r="W1291" s="7">
        <f>ROUND(W1290+U1291,5)</f>
        <v>64601.54</v>
      </c>
    </row>
    <row r="1292" spans="1:23" x14ac:dyDescent="0.25">
      <c r="A1292" s="5"/>
      <c r="B1292" s="5"/>
      <c r="C1292" s="5"/>
      <c r="D1292" s="5"/>
      <c r="E1292" s="5"/>
      <c r="F1292" s="5"/>
      <c r="G1292" s="5"/>
      <c r="H1292" s="5"/>
      <c r="I1292" s="5" t="s">
        <v>27</v>
      </c>
      <c r="J1292" s="5"/>
      <c r="K1292" s="6">
        <v>44392</v>
      </c>
      <c r="L1292" s="5"/>
      <c r="M1292" s="5"/>
      <c r="N1292" s="5"/>
      <c r="O1292" s="5"/>
      <c r="P1292" s="5"/>
      <c r="Q1292" s="5" t="s">
        <v>27</v>
      </c>
      <c r="R1292" s="5"/>
      <c r="S1292" s="5" t="s">
        <v>319</v>
      </c>
      <c r="T1292" s="5"/>
      <c r="U1292" s="7">
        <v>888.83</v>
      </c>
      <c r="V1292" s="5"/>
      <c r="W1292" s="7">
        <f>ROUND(W1291+U1292,5)</f>
        <v>65490.37</v>
      </c>
    </row>
    <row r="1293" spans="1:23" x14ac:dyDescent="0.25">
      <c r="A1293" s="5"/>
      <c r="B1293" s="5"/>
      <c r="C1293" s="5"/>
      <c r="D1293" s="5"/>
      <c r="E1293" s="5"/>
      <c r="F1293" s="5"/>
      <c r="G1293" s="5"/>
      <c r="H1293" s="5"/>
      <c r="I1293" s="5" t="s">
        <v>27</v>
      </c>
      <c r="J1293" s="5"/>
      <c r="K1293" s="6">
        <v>44392</v>
      </c>
      <c r="L1293" s="5"/>
      <c r="M1293" s="5"/>
      <c r="N1293" s="5"/>
      <c r="O1293" s="5"/>
      <c r="P1293" s="5"/>
      <c r="Q1293" s="5" t="s">
        <v>27</v>
      </c>
      <c r="R1293" s="5"/>
      <c r="S1293" s="5" t="s">
        <v>319</v>
      </c>
      <c r="T1293" s="5"/>
      <c r="U1293" s="7">
        <v>695.93</v>
      </c>
      <c r="V1293" s="5"/>
      <c r="W1293" s="7">
        <f>ROUND(W1292+U1293,5)</f>
        <v>66186.3</v>
      </c>
    </row>
    <row r="1294" spans="1:23" x14ac:dyDescent="0.25">
      <c r="A1294" s="5"/>
      <c r="B1294" s="5"/>
      <c r="C1294" s="5"/>
      <c r="D1294" s="5"/>
      <c r="E1294" s="5"/>
      <c r="F1294" s="5"/>
      <c r="G1294" s="5"/>
      <c r="H1294" s="5"/>
      <c r="I1294" s="5" t="s">
        <v>27</v>
      </c>
      <c r="J1294" s="5"/>
      <c r="K1294" s="6">
        <v>44392</v>
      </c>
      <c r="L1294" s="5"/>
      <c r="M1294" s="5"/>
      <c r="N1294" s="5"/>
      <c r="O1294" s="5"/>
      <c r="P1294" s="5"/>
      <c r="Q1294" s="5" t="s">
        <v>27</v>
      </c>
      <c r="R1294" s="5"/>
      <c r="S1294" s="5" t="s">
        <v>319</v>
      </c>
      <c r="T1294" s="5"/>
      <c r="U1294" s="7">
        <v>152.72</v>
      </c>
      <c r="V1294" s="5"/>
      <c r="W1294" s="7">
        <f>ROUND(W1293+U1294,5)</f>
        <v>66339.02</v>
      </c>
    </row>
    <row r="1295" spans="1:23" x14ac:dyDescent="0.25">
      <c r="A1295" s="5"/>
      <c r="B1295" s="5"/>
      <c r="C1295" s="5"/>
      <c r="D1295" s="5"/>
      <c r="E1295" s="5"/>
      <c r="F1295" s="5"/>
      <c r="G1295" s="5"/>
      <c r="H1295" s="5"/>
      <c r="I1295" s="5" t="s">
        <v>27</v>
      </c>
      <c r="J1295" s="5"/>
      <c r="K1295" s="6">
        <v>44392</v>
      </c>
      <c r="L1295" s="5"/>
      <c r="M1295" s="5"/>
      <c r="N1295" s="5"/>
      <c r="O1295" s="5"/>
      <c r="P1295" s="5"/>
      <c r="Q1295" s="5" t="s">
        <v>27</v>
      </c>
      <c r="R1295" s="5"/>
      <c r="S1295" s="5" t="s">
        <v>319</v>
      </c>
      <c r="T1295" s="5"/>
      <c r="U1295" s="7">
        <v>100</v>
      </c>
      <c r="V1295" s="5"/>
      <c r="W1295" s="7">
        <f>ROUND(W1294+U1295,5)</f>
        <v>66439.02</v>
      </c>
    </row>
    <row r="1296" spans="1:23" x14ac:dyDescent="0.25">
      <c r="A1296" s="5"/>
      <c r="B1296" s="5"/>
      <c r="C1296" s="5"/>
      <c r="D1296" s="5"/>
      <c r="E1296" s="5"/>
      <c r="F1296" s="5"/>
      <c r="G1296" s="5"/>
      <c r="H1296" s="5"/>
      <c r="I1296" s="5" t="s">
        <v>27</v>
      </c>
      <c r="J1296" s="5"/>
      <c r="K1296" s="6">
        <v>44392</v>
      </c>
      <c r="L1296" s="5"/>
      <c r="M1296" s="5"/>
      <c r="N1296" s="5"/>
      <c r="O1296" s="5"/>
      <c r="P1296" s="5"/>
      <c r="Q1296" s="5" t="s">
        <v>27</v>
      </c>
      <c r="R1296" s="5"/>
      <c r="S1296" s="5" t="s">
        <v>319</v>
      </c>
      <c r="T1296" s="5"/>
      <c r="U1296" s="7">
        <v>45.81</v>
      </c>
      <c r="V1296" s="5"/>
      <c r="W1296" s="7">
        <f>ROUND(W1295+U1296,5)</f>
        <v>66484.83</v>
      </c>
    </row>
    <row r="1297" spans="1:23" x14ac:dyDescent="0.25">
      <c r="A1297" s="5"/>
      <c r="B1297" s="5"/>
      <c r="C1297" s="5"/>
      <c r="D1297" s="5"/>
      <c r="E1297" s="5"/>
      <c r="F1297" s="5"/>
      <c r="G1297" s="5"/>
      <c r="H1297" s="5"/>
      <c r="I1297" s="5" t="s">
        <v>27</v>
      </c>
      <c r="J1297" s="5"/>
      <c r="K1297" s="6">
        <v>44392</v>
      </c>
      <c r="L1297" s="5"/>
      <c r="M1297" s="5"/>
      <c r="N1297" s="5"/>
      <c r="O1297" s="5"/>
      <c r="P1297" s="5"/>
      <c r="Q1297" s="5" t="s">
        <v>27</v>
      </c>
      <c r="R1297" s="5"/>
      <c r="S1297" s="5" t="s">
        <v>319</v>
      </c>
      <c r="T1297" s="5"/>
      <c r="U1297" s="7">
        <v>98.55</v>
      </c>
      <c r="V1297" s="5"/>
      <c r="W1297" s="7">
        <f>ROUND(W1296+U1297,5)</f>
        <v>66583.38</v>
      </c>
    </row>
    <row r="1298" spans="1:23" x14ac:dyDescent="0.25">
      <c r="A1298" s="5"/>
      <c r="B1298" s="5"/>
      <c r="C1298" s="5"/>
      <c r="D1298" s="5"/>
      <c r="E1298" s="5"/>
      <c r="F1298" s="5"/>
      <c r="G1298" s="5"/>
      <c r="H1298" s="5"/>
      <c r="I1298" s="5" t="s">
        <v>27</v>
      </c>
      <c r="J1298" s="5"/>
      <c r="K1298" s="6">
        <v>44396</v>
      </c>
      <c r="L1298" s="5"/>
      <c r="M1298" s="5"/>
      <c r="N1298" s="5"/>
      <c r="O1298" s="5"/>
      <c r="P1298" s="5"/>
      <c r="Q1298" s="5" t="s">
        <v>27</v>
      </c>
      <c r="R1298" s="5"/>
      <c r="S1298" s="5" t="s">
        <v>319</v>
      </c>
      <c r="T1298" s="5"/>
      <c r="U1298" s="7">
        <v>1701.04</v>
      </c>
      <c r="V1298" s="5"/>
      <c r="W1298" s="7">
        <f>ROUND(W1297+U1298,5)</f>
        <v>68284.42</v>
      </c>
    </row>
    <row r="1299" spans="1:23" x14ac:dyDescent="0.25">
      <c r="A1299" s="5"/>
      <c r="B1299" s="5"/>
      <c r="C1299" s="5"/>
      <c r="D1299" s="5"/>
      <c r="E1299" s="5"/>
      <c r="F1299" s="5"/>
      <c r="G1299" s="5"/>
      <c r="H1299" s="5"/>
      <c r="I1299" s="5" t="s">
        <v>27</v>
      </c>
      <c r="J1299" s="5"/>
      <c r="K1299" s="6">
        <v>44396</v>
      </c>
      <c r="L1299" s="5"/>
      <c r="M1299" s="5"/>
      <c r="N1299" s="5"/>
      <c r="O1299" s="5"/>
      <c r="P1299" s="5"/>
      <c r="Q1299" s="5" t="s">
        <v>27</v>
      </c>
      <c r="R1299" s="5"/>
      <c r="S1299" s="5" t="s">
        <v>319</v>
      </c>
      <c r="T1299" s="5"/>
      <c r="U1299" s="7">
        <v>1600.02</v>
      </c>
      <c r="V1299" s="5"/>
      <c r="W1299" s="7">
        <f>ROUND(W1298+U1299,5)</f>
        <v>69884.44</v>
      </c>
    </row>
    <row r="1300" spans="1:23" x14ac:dyDescent="0.25">
      <c r="A1300" s="5"/>
      <c r="B1300" s="5"/>
      <c r="C1300" s="5"/>
      <c r="D1300" s="5"/>
      <c r="E1300" s="5"/>
      <c r="F1300" s="5"/>
      <c r="G1300" s="5"/>
      <c r="H1300" s="5"/>
      <c r="I1300" s="5" t="s">
        <v>27</v>
      </c>
      <c r="J1300" s="5"/>
      <c r="K1300" s="6">
        <v>44396</v>
      </c>
      <c r="L1300" s="5"/>
      <c r="M1300" s="5"/>
      <c r="N1300" s="5"/>
      <c r="O1300" s="5"/>
      <c r="P1300" s="5"/>
      <c r="Q1300" s="5" t="s">
        <v>27</v>
      </c>
      <c r="R1300" s="5"/>
      <c r="S1300" s="5" t="s">
        <v>319</v>
      </c>
      <c r="T1300" s="5"/>
      <c r="U1300" s="7">
        <v>187.7</v>
      </c>
      <c r="V1300" s="5"/>
      <c r="W1300" s="7">
        <f>ROUND(W1299+U1300,5)</f>
        <v>70072.14</v>
      </c>
    </row>
    <row r="1301" spans="1:23" x14ac:dyDescent="0.25">
      <c r="A1301" s="5"/>
      <c r="B1301" s="5"/>
      <c r="C1301" s="5"/>
      <c r="D1301" s="5"/>
      <c r="E1301" s="5"/>
      <c r="F1301" s="5"/>
      <c r="G1301" s="5"/>
      <c r="H1301" s="5"/>
      <c r="I1301" s="5" t="s">
        <v>28</v>
      </c>
      <c r="J1301" s="5"/>
      <c r="K1301" s="6">
        <v>44397</v>
      </c>
      <c r="L1301" s="5"/>
      <c r="M1301" s="5" t="s">
        <v>34</v>
      </c>
      <c r="N1301" s="5"/>
      <c r="O1301" s="5" t="s">
        <v>205</v>
      </c>
      <c r="P1301" s="5"/>
      <c r="Q1301" s="5" t="s">
        <v>766</v>
      </c>
      <c r="R1301" s="5"/>
      <c r="S1301" s="5" t="s">
        <v>318</v>
      </c>
      <c r="T1301" s="5"/>
      <c r="U1301" s="7">
        <v>-40.22</v>
      </c>
      <c r="V1301" s="5"/>
      <c r="W1301" s="7">
        <f>ROUND(W1300+U1301,5)</f>
        <v>70031.92</v>
      </c>
    </row>
    <row r="1302" spans="1:23" x14ac:dyDescent="0.25">
      <c r="A1302" s="5"/>
      <c r="B1302" s="5"/>
      <c r="C1302" s="5"/>
      <c r="D1302" s="5"/>
      <c r="E1302" s="5"/>
      <c r="F1302" s="5"/>
      <c r="G1302" s="5"/>
      <c r="H1302" s="5"/>
      <c r="I1302" s="5" t="s">
        <v>28</v>
      </c>
      <c r="J1302" s="5"/>
      <c r="K1302" s="6">
        <v>44397</v>
      </c>
      <c r="L1302" s="5"/>
      <c r="M1302" s="5" t="s">
        <v>34</v>
      </c>
      <c r="N1302" s="5"/>
      <c r="O1302" s="5" t="s">
        <v>180</v>
      </c>
      <c r="P1302" s="5"/>
      <c r="Q1302" s="5" t="s">
        <v>767</v>
      </c>
      <c r="R1302" s="5"/>
      <c r="S1302" s="5" t="s">
        <v>318</v>
      </c>
      <c r="T1302" s="5"/>
      <c r="U1302" s="7">
        <v>-662.24</v>
      </c>
      <c r="V1302" s="5"/>
      <c r="W1302" s="7">
        <f>ROUND(W1301+U1302,5)</f>
        <v>69369.679999999993</v>
      </c>
    </row>
    <row r="1303" spans="1:23" x14ac:dyDescent="0.25">
      <c r="A1303" s="5"/>
      <c r="B1303" s="5"/>
      <c r="C1303" s="5"/>
      <c r="D1303" s="5"/>
      <c r="E1303" s="5"/>
      <c r="F1303" s="5"/>
      <c r="G1303" s="5"/>
      <c r="H1303" s="5"/>
      <c r="I1303" s="5" t="s">
        <v>28</v>
      </c>
      <c r="J1303" s="5"/>
      <c r="K1303" s="6">
        <v>44397</v>
      </c>
      <c r="L1303" s="5"/>
      <c r="M1303" s="5" t="s">
        <v>34</v>
      </c>
      <c r="N1303" s="5"/>
      <c r="O1303" s="5" t="s">
        <v>181</v>
      </c>
      <c r="P1303" s="5"/>
      <c r="Q1303" s="5" t="s">
        <v>768</v>
      </c>
      <c r="R1303" s="5"/>
      <c r="S1303" s="5" t="s">
        <v>318</v>
      </c>
      <c r="T1303" s="5"/>
      <c r="U1303" s="7">
        <v>-2523.9899999999998</v>
      </c>
      <c r="V1303" s="5"/>
      <c r="W1303" s="7">
        <f>ROUND(W1302+U1303,5)</f>
        <v>66845.69</v>
      </c>
    </row>
    <row r="1304" spans="1:23" x14ac:dyDescent="0.25">
      <c r="A1304" s="5"/>
      <c r="B1304" s="5"/>
      <c r="C1304" s="5"/>
      <c r="D1304" s="5"/>
      <c r="E1304" s="5"/>
      <c r="F1304" s="5"/>
      <c r="G1304" s="5"/>
      <c r="H1304" s="5"/>
      <c r="I1304" s="5" t="s">
        <v>27</v>
      </c>
      <c r="J1304" s="5"/>
      <c r="K1304" s="6">
        <v>44397</v>
      </c>
      <c r="L1304" s="5"/>
      <c r="M1304" s="5"/>
      <c r="N1304" s="5"/>
      <c r="O1304" s="5"/>
      <c r="P1304" s="5"/>
      <c r="Q1304" s="5" t="s">
        <v>27</v>
      </c>
      <c r="R1304" s="5"/>
      <c r="S1304" s="5" t="s">
        <v>319</v>
      </c>
      <c r="T1304" s="5"/>
      <c r="U1304" s="7">
        <v>150</v>
      </c>
      <c r="V1304" s="5"/>
      <c r="W1304" s="7">
        <f>ROUND(W1303+U1304,5)</f>
        <v>66995.69</v>
      </c>
    </row>
    <row r="1305" spans="1:23" x14ac:dyDescent="0.25">
      <c r="A1305" s="5"/>
      <c r="B1305" s="5"/>
      <c r="C1305" s="5"/>
      <c r="D1305" s="5"/>
      <c r="E1305" s="5"/>
      <c r="F1305" s="5"/>
      <c r="G1305" s="5"/>
      <c r="H1305" s="5"/>
      <c r="I1305" s="5" t="s">
        <v>28</v>
      </c>
      <c r="J1305" s="5"/>
      <c r="K1305" s="6">
        <v>44397</v>
      </c>
      <c r="L1305" s="5"/>
      <c r="M1305" s="5" t="s">
        <v>668</v>
      </c>
      <c r="N1305" s="5"/>
      <c r="O1305" s="5" t="s">
        <v>201</v>
      </c>
      <c r="P1305" s="5"/>
      <c r="Q1305" s="5"/>
      <c r="R1305" s="5"/>
      <c r="S1305" s="5" t="s">
        <v>318</v>
      </c>
      <c r="T1305" s="5"/>
      <c r="U1305" s="7">
        <v>-940.81</v>
      </c>
      <c r="V1305" s="5"/>
      <c r="W1305" s="7">
        <f>ROUND(W1304+U1305,5)</f>
        <v>66054.880000000005</v>
      </c>
    </row>
    <row r="1306" spans="1:23" x14ac:dyDescent="0.25">
      <c r="A1306" s="5"/>
      <c r="B1306" s="5"/>
      <c r="C1306" s="5"/>
      <c r="D1306" s="5"/>
      <c r="E1306" s="5"/>
      <c r="F1306" s="5"/>
      <c r="G1306" s="5"/>
      <c r="H1306" s="5"/>
      <c r="I1306" s="5" t="s">
        <v>27</v>
      </c>
      <c r="J1306" s="5"/>
      <c r="K1306" s="6">
        <v>44397</v>
      </c>
      <c r="L1306" s="5"/>
      <c r="M1306" s="5"/>
      <c r="N1306" s="5"/>
      <c r="O1306" s="5"/>
      <c r="P1306" s="5"/>
      <c r="Q1306" s="5" t="s">
        <v>27</v>
      </c>
      <c r="R1306" s="5"/>
      <c r="S1306" s="5" t="s">
        <v>319</v>
      </c>
      <c r="T1306" s="5"/>
      <c r="U1306" s="7">
        <v>290.17</v>
      </c>
      <c r="V1306" s="5"/>
      <c r="W1306" s="7">
        <f>ROUND(W1305+U1306,5)</f>
        <v>66345.05</v>
      </c>
    </row>
    <row r="1307" spans="1:23" x14ac:dyDescent="0.25">
      <c r="A1307" s="5"/>
      <c r="B1307" s="5"/>
      <c r="C1307" s="5"/>
      <c r="D1307" s="5"/>
      <c r="E1307" s="5"/>
      <c r="F1307" s="5"/>
      <c r="G1307" s="5"/>
      <c r="H1307" s="5"/>
      <c r="I1307" s="5" t="s">
        <v>28</v>
      </c>
      <c r="J1307" s="5"/>
      <c r="K1307" s="6">
        <v>44397</v>
      </c>
      <c r="L1307" s="5"/>
      <c r="M1307" s="5" t="s">
        <v>34</v>
      </c>
      <c r="N1307" s="5"/>
      <c r="O1307" s="5" t="s">
        <v>180</v>
      </c>
      <c r="P1307" s="5"/>
      <c r="Q1307" s="5" t="s">
        <v>767</v>
      </c>
      <c r="R1307" s="5"/>
      <c r="S1307" s="5" t="s">
        <v>318</v>
      </c>
      <c r="T1307" s="5"/>
      <c r="U1307" s="7">
        <v>-662.24</v>
      </c>
      <c r="V1307" s="5"/>
      <c r="W1307" s="7">
        <f>ROUND(W1306+U1307,5)</f>
        <v>65682.81</v>
      </c>
    </row>
    <row r="1308" spans="1:23" x14ac:dyDescent="0.25">
      <c r="A1308" s="5"/>
      <c r="B1308" s="5"/>
      <c r="C1308" s="5"/>
      <c r="D1308" s="5"/>
      <c r="E1308" s="5"/>
      <c r="F1308" s="5"/>
      <c r="G1308" s="5"/>
      <c r="H1308" s="5"/>
      <c r="I1308" s="5" t="s">
        <v>27</v>
      </c>
      <c r="J1308" s="5"/>
      <c r="K1308" s="6">
        <v>44398</v>
      </c>
      <c r="L1308" s="5"/>
      <c r="M1308" s="5"/>
      <c r="N1308" s="5"/>
      <c r="O1308" s="5"/>
      <c r="P1308" s="5"/>
      <c r="Q1308" s="5" t="s">
        <v>27</v>
      </c>
      <c r="R1308" s="5"/>
      <c r="S1308" s="5" t="s">
        <v>319</v>
      </c>
      <c r="T1308" s="5"/>
      <c r="U1308" s="7">
        <v>1236.58</v>
      </c>
      <c r="V1308" s="5"/>
      <c r="W1308" s="7">
        <f>ROUND(W1307+U1308,5)</f>
        <v>66919.39</v>
      </c>
    </row>
    <row r="1309" spans="1:23" x14ac:dyDescent="0.25">
      <c r="A1309" s="5"/>
      <c r="B1309" s="5"/>
      <c r="C1309" s="5"/>
      <c r="D1309" s="5"/>
      <c r="E1309" s="5"/>
      <c r="F1309" s="5"/>
      <c r="G1309" s="5"/>
      <c r="H1309" s="5"/>
      <c r="I1309" s="5" t="s">
        <v>27</v>
      </c>
      <c r="J1309" s="5"/>
      <c r="K1309" s="6">
        <v>44398</v>
      </c>
      <c r="L1309" s="5"/>
      <c r="M1309" s="5"/>
      <c r="N1309" s="5"/>
      <c r="O1309" s="5"/>
      <c r="P1309" s="5"/>
      <c r="Q1309" s="5" t="s">
        <v>27</v>
      </c>
      <c r="R1309" s="5"/>
      <c r="S1309" s="5" t="s">
        <v>319</v>
      </c>
      <c r="T1309" s="5"/>
      <c r="U1309" s="7">
        <v>137.46</v>
      </c>
      <c r="V1309" s="5"/>
      <c r="W1309" s="7">
        <f>ROUND(W1308+U1309,5)</f>
        <v>67056.850000000006</v>
      </c>
    </row>
    <row r="1310" spans="1:23" x14ac:dyDescent="0.25">
      <c r="A1310" s="5"/>
      <c r="B1310" s="5"/>
      <c r="C1310" s="5"/>
      <c r="D1310" s="5"/>
      <c r="E1310" s="5"/>
      <c r="F1310" s="5"/>
      <c r="G1310" s="5"/>
      <c r="H1310" s="5"/>
      <c r="I1310" s="5" t="s">
        <v>27</v>
      </c>
      <c r="J1310" s="5"/>
      <c r="K1310" s="6">
        <v>44398</v>
      </c>
      <c r="L1310" s="5"/>
      <c r="M1310" s="5"/>
      <c r="N1310" s="5"/>
      <c r="O1310" s="5"/>
      <c r="P1310" s="5"/>
      <c r="Q1310" s="5" t="s">
        <v>27</v>
      </c>
      <c r="R1310" s="5"/>
      <c r="S1310" s="5" t="s">
        <v>319</v>
      </c>
      <c r="T1310" s="5"/>
      <c r="U1310" s="7">
        <v>122.17</v>
      </c>
      <c r="V1310" s="5"/>
      <c r="W1310" s="7">
        <f>ROUND(W1309+U1310,5)</f>
        <v>67179.02</v>
      </c>
    </row>
    <row r="1311" spans="1:23" x14ac:dyDescent="0.25">
      <c r="A1311" s="5"/>
      <c r="B1311" s="5"/>
      <c r="C1311" s="5"/>
      <c r="D1311" s="5"/>
      <c r="E1311" s="5"/>
      <c r="F1311" s="5"/>
      <c r="G1311" s="5"/>
      <c r="H1311" s="5"/>
      <c r="I1311" s="5" t="s">
        <v>25</v>
      </c>
      <c r="J1311" s="5"/>
      <c r="K1311" s="6">
        <v>44399</v>
      </c>
      <c r="L1311" s="5"/>
      <c r="M1311" s="5"/>
      <c r="N1311" s="5"/>
      <c r="O1311" s="5"/>
      <c r="P1311" s="5"/>
      <c r="Q1311" s="5" t="s">
        <v>222</v>
      </c>
      <c r="R1311" s="5"/>
      <c r="S1311" s="5" t="s">
        <v>8</v>
      </c>
      <c r="T1311" s="5"/>
      <c r="U1311" s="7">
        <v>-2000</v>
      </c>
      <c r="V1311" s="5"/>
      <c r="W1311" s="7">
        <f>ROUND(W1310+U1311,5)</f>
        <v>65179.02</v>
      </c>
    </row>
    <row r="1312" spans="1:23" x14ac:dyDescent="0.25">
      <c r="A1312" s="5"/>
      <c r="B1312" s="5"/>
      <c r="C1312" s="5"/>
      <c r="D1312" s="5"/>
      <c r="E1312" s="5"/>
      <c r="F1312" s="5"/>
      <c r="G1312" s="5"/>
      <c r="H1312" s="5"/>
      <c r="I1312" s="5" t="s">
        <v>25</v>
      </c>
      <c r="J1312" s="5"/>
      <c r="K1312" s="6">
        <v>44399</v>
      </c>
      <c r="L1312" s="5"/>
      <c r="M1312" s="5"/>
      <c r="N1312" s="5"/>
      <c r="O1312" s="5"/>
      <c r="P1312" s="5"/>
      <c r="Q1312" s="5" t="s">
        <v>769</v>
      </c>
      <c r="R1312" s="5"/>
      <c r="S1312" s="5" t="s">
        <v>15</v>
      </c>
      <c r="T1312" s="5"/>
      <c r="U1312" s="7">
        <v>-125</v>
      </c>
      <c r="V1312" s="5"/>
      <c r="W1312" s="7">
        <f>ROUND(W1311+U1312,5)</f>
        <v>65054.02</v>
      </c>
    </row>
    <row r="1313" spans="1:23" x14ac:dyDescent="0.25">
      <c r="A1313" s="5"/>
      <c r="B1313" s="5"/>
      <c r="C1313" s="5"/>
      <c r="D1313" s="5"/>
      <c r="E1313" s="5"/>
      <c r="F1313" s="5"/>
      <c r="G1313" s="5"/>
      <c r="H1313" s="5"/>
      <c r="I1313" s="5" t="s">
        <v>25</v>
      </c>
      <c r="J1313" s="5"/>
      <c r="K1313" s="6">
        <v>44399</v>
      </c>
      <c r="L1313" s="5"/>
      <c r="M1313" s="5"/>
      <c r="N1313" s="5"/>
      <c r="O1313" s="5"/>
      <c r="P1313" s="5"/>
      <c r="Q1313" s="5" t="s">
        <v>249</v>
      </c>
      <c r="R1313" s="5"/>
      <c r="S1313" s="5" t="s">
        <v>12</v>
      </c>
      <c r="T1313" s="5"/>
      <c r="U1313" s="7">
        <v>-4000</v>
      </c>
      <c r="V1313" s="5"/>
      <c r="W1313" s="7">
        <f>ROUND(W1312+U1313,5)</f>
        <v>61054.02</v>
      </c>
    </row>
    <row r="1314" spans="1:23" x14ac:dyDescent="0.25">
      <c r="A1314" s="5"/>
      <c r="B1314" s="5"/>
      <c r="C1314" s="5"/>
      <c r="D1314" s="5"/>
      <c r="E1314" s="5"/>
      <c r="F1314" s="5"/>
      <c r="G1314" s="5"/>
      <c r="H1314" s="5"/>
      <c r="I1314" s="5" t="s">
        <v>25</v>
      </c>
      <c r="J1314" s="5"/>
      <c r="K1314" s="6">
        <v>44399</v>
      </c>
      <c r="L1314" s="5"/>
      <c r="M1314" s="5"/>
      <c r="N1314" s="5"/>
      <c r="O1314" s="5"/>
      <c r="P1314" s="5"/>
      <c r="Q1314" s="5" t="s">
        <v>236</v>
      </c>
      <c r="R1314" s="5"/>
      <c r="S1314" s="5" t="s">
        <v>10</v>
      </c>
      <c r="T1314" s="5"/>
      <c r="U1314" s="7">
        <v>-9695.77</v>
      </c>
      <c r="V1314" s="5"/>
      <c r="W1314" s="7">
        <f>ROUND(W1313+U1314,5)</f>
        <v>51358.25</v>
      </c>
    </row>
    <row r="1315" spans="1:23" x14ac:dyDescent="0.25">
      <c r="A1315" s="5"/>
      <c r="B1315" s="5"/>
      <c r="C1315" s="5"/>
      <c r="D1315" s="5"/>
      <c r="E1315" s="5"/>
      <c r="F1315" s="5"/>
      <c r="G1315" s="5"/>
      <c r="H1315" s="5"/>
      <c r="I1315" s="5" t="s">
        <v>25</v>
      </c>
      <c r="J1315" s="5"/>
      <c r="K1315" s="6">
        <v>44399</v>
      </c>
      <c r="L1315" s="5"/>
      <c r="M1315" s="5"/>
      <c r="N1315" s="5"/>
      <c r="O1315" s="5"/>
      <c r="P1315" s="5"/>
      <c r="Q1315" s="5" t="s">
        <v>264</v>
      </c>
      <c r="R1315" s="5"/>
      <c r="S1315" s="5" t="s">
        <v>17</v>
      </c>
      <c r="T1315" s="5"/>
      <c r="U1315" s="7">
        <v>-125</v>
      </c>
      <c r="V1315" s="5"/>
      <c r="W1315" s="7">
        <f>ROUND(W1314+U1315,5)</f>
        <v>51233.25</v>
      </c>
    </row>
    <row r="1316" spans="1:23" x14ac:dyDescent="0.25">
      <c r="A1316" s="5"/>
      <c r="B1316" s="5"/>
      <c r="C1316" s="5"/>
      <c r="D1316" s="5"/>
      <c r="E1316" s="5"/>
      <c r="F1316" s="5"/>
      <c r="G1316" s="5"/>
      <c r="H1316" s="5"/>
      <c r="I1316" s="5" t="s">
        <v>27</v>
      </c>
      <c r="J1316" s="5"/>
      <c r="K1316" s="6">
        <v>44399</v>
      </c>
      <c r="L1316" s="5"/>
      <c r="M1316" s="5"/>
      <c r="N1316" s="5"/>
      <c r="O1316" s="5"/>
      <c r="P1316" s="5"/>
      <c r="Q1316" s="5" t="s">
        <v>27</v>
      </c>
      <c r="R1316" s="5"/>
      <c r="S1316" s="5" t="s">
        <v>319</v>
      </c>
      <c r="T1316" s="5"/>
      <c r="U1316" s="7">
        <v>965.83</v>
      </c>
      <c r="V1316" s="5"/>
      <c r="W1316" s="7">
        <f>ROUND(W1315+U1316,5)</f>
        <v>52199.08</v>
      </c>
    </row>
    <row r="1317" spans="1:23" x14ac:dyDescent="0.25">
      <c r="A1317" s="5"/>
      <c r="B1317" s="5"/>
      <c r="C1317" s="5"/>
      <c r="D1317" s="5"/>
      <c r="E1317" s="5"/>
      <c r="F1317" s="5"/>
      <c r="G1317" s="5"/>
      <c r="H1317" s="5"/>
      <c r="I1317" s="5" t="s">
        <v>27</v>
      </c>
      <c r="J1317" s="5"/>
      <c r="K1317" s="6">
        <v>44399</v>
      </c>
      <c r="L1317" s="5"/>
      <c r="M1317" s="5"/>
      <c r="N1317" s="5"/>
      <c r="O1317" s="5"/>
      <c r="P1317" s="5"/>
      <c r="Q1317" s="5" t="s">
        <v>27</v>
      </c>
      <c r="R1317" s="5"/>
      <c r="S1317" s="5" t="s">
        <v>319</v>
      </c>
      <c r="T1317" s="5"/>
      <c r="U1317" s="7">
        <v>140.41</v>
      </c>
      <c r="V1317" s="5"/>
      <c r="W1317" s="7">
        <f>ROUND(W1316+U1317,5)</f>
        <v>52339.49</v>
      </c>
    </row>
    <row r="1318" spans="1:23" x14ac:dyDescent="0.25">
      <c r="A1318" s="5"/>
      <c r="B1318" s="5"/>
      <c r="C1318" s="5"/>
      <c r="D1318" s="5"/>
      <c r="E1318" s="5"/>
      <c r="F1318" s="5"/>
      <c r="G1318" s="5"/>
      <c r="H1318" s="5"/>
      <c r="I1318" s="5" t="s">
        <v>27</v>
      </c>
      <c r="J1318" s="5"/>
      <c r="K1318" s="6">
        <v>44400</v>
      </c>
      <c r="L1318" s="5"/>
      <c r="M1318" s="5"/>
      <c r="N1318" s="5"/>
      <c r="O1318" s="5"/>
      <c r="P1318" s="5"/>
      <c r="Q1318" s="5" t="s">
        <v>27</v>
      </c>
      <c r="R1318" s="5"/>
      <c r="S1318" s="5" t="s">
        <v>319</v>
      </c>
      <c r="T1318" s="5"/>
      <c r="U1318" s="7">
        <v>377.15</v>
      </c>
      <c r="V1318" s="5"/>
      <c r="W1318" s="7">
        <f>ROUND(W1317+U1318,5)</f>
        <v>52716.639999999999</v>
      </c>
    </row>
    <row r="1319" spans="1:23" x14ac:dyDescent="0.25">
      <c r="A1319" s="5"/>
      <c r="B1319" s="5"/>
      <c r="C1319" s="5"/>
      <c r="D1319" s="5"/>
      <c r="E1319" s="5"/>
      <c r="F1319" s="5"/>
      <c r="G1319" s="5"/>
      <c r="H1319" s="5"/>
      <c r="I1319" s="5" t="s">
        <v>27</v>
      </c>
      <c r="J1319" s="5"/>
      <c r="K1319" s="6">
        <v>44400</v>
      </c>
      <c r="L1319" s="5"/>
      <c r="M1319" s="5"/>
      <c r="N1319" s="5"/>
      <c r="O1319" s="5"/>
      <c r="P1319" s="5"/>
      <c r="Q1319" s="5" t="s">
        <v>27</v>
      </c>
      <c r="R1319" s="5"/>
      <c r="S1319" s="5" t="s">
        <v>319</v>
      </c>
      <c r="T1319" s="5"/>
      <c r="U1319" s="7">
        <v>438.96</v>
      </c>
      <c r="V1319" s="5"/>
      <c r="W1319" s="7">
        <f>ROUND(W1318+U1319,5)</f>
        <v>53155.6</v>
      </c>
    </row>
    <row r="1320" spans="1:23" x14ac:dyDescent="0.25">
      <c r="A1320" s="5"/>
      <c r="B1320" s="5"/>
      <c r="C1320" s="5"/>
      <c r="D1320" s="5"/>
      <c r="E1320" s="5"/>
      <c r="F1320" s="5"/>
      <c r="G1320" s="5"/>
      <c r="H1320" s="5"/>
      <c r="I1320" s="5" t="s">
        <v>27</v>
      </c>
      <c r="J1320" s="5"/>
      <c r="K1320" s="6">
        <v>44400</v>
      </c>
      <c r="L1320" s="5"/>
      <c r="M1320" s="5"/>
      <c r="N1320" s="5"/>
      <c r="O1320" s="5"/>
      <c r="P1320" s="5"/>
      <c r="Q1320" s="5" t="s">
        <v>27</v>
      </c>
      <c r="R1320" s="5"/>
      <c r="S1320" s="5" t="s">
        <v>319</v>
      </c>
      <c r="T1320" s="5"/>
      <c r="U1320" s="7">
        <v>103.65</v>
      </c>
      <c r="V1320" s="5"/>
      <c r="W1320" s="7">
        <f>ROUND(W1319+U1320,5)</f>
        <v>53259.25</v>
      </c>
    </row>
    <row r="1321" spans="1:23" x14ac:dyDescent="0.25">
      <c r="A1321" s="5"/>
      <c r="B1321" s="5"/>
      <c r="C1321" s="5"/>
      <c r="D1321" s="5"/>
      <c r="E1321" s="5"/>
      <c r="F1321" s="5"/>
      <c r="G1321" s="5"/>
      <c r="H1321" s="5"/>
      <c r="I1321" s="5" t="s">
        <v>27</v>
      </c>
      <c r="J1321" s="5"/>
      <c r="K1321" s="6">
        <v>44400</v>
      </c>
      <c r="L1321" s="5"/>
      <c r="M1321" s="5"/>
      <c r="N1321" s="5"/>
      <c r="O1321" s="5"/>
      <c r="P1321" s="5"/>
      <c r="Q1321" s="5" t="s">
        <v>27</v>
      </c>
      <c r="R1321" s="5"/>
      <c r="S1321" s="5" t="s">
        <v>319</v>
      </c>
      <c r="T1321" s="5"/>
      <c r="U1321" s="7">
        <v>61.08</v>
      </c>
      <c r="V1321" s="5"/>
      <c r="W1321" s="7">
        <f>ROUND(W1320+U1321,5)</f>
        <v>53320.33</v>
      </c>
    </row>
    <row r="1322" spans="1:23" x14ac:dyDescent="0.25">
      <c r="A1322" s="5"/>
      <c r="B1322" s="5"/>
      <c r="C1322" s="5"/>
      <c r="D1322" s="5"/>
      <c r="E1322" s="5"/>
      <c r="F1322" s="5"/>
      <c r="G1322" s="5"/>
      <c r="H1322" s="5"/>
      <c r="I1322" s="5" t="s">
        <v>27</v>
      </c>
      <c r="J1322" s="5"/>
      <c r="K1322" s="6">
        <v>44403</v>
      </c>
      <c r="L1322" s="5"/>
      <c r="M1322" s="5"/>
      <c r="N1322" s="5"/>
      <c r="O1322" s="5"/>
      <c r="P1322" s="5"/>
      <c r="Q1322" s="5" t="s">
        <v>27</v>
      </c>
      <c r="R1322" s="5"/>
      <c r="S1322" s="5" t="s">
        <v>319</v>
      </c>
      <c r="T1322" s="5"/>
      <c r="U1322" s="7">
        <v>342.56</v>
      </c>
      <c r="V1322" s="5"/>
      <c r="W1322" s="7">
        <f>ROUND(W1321+U1322,5)</f>
        <v>53662.89</v>
      </c>
    </row>
    <row r="1323" spans="1:23" x14ac:dyDescent="0.25">
      <c r="A1323" s="5"/>
      <c r="B1323" s="5"/>
      <c r="C1323" s="5"/>
      <c r="D1323" s="5"/>
      <c r="E1323" s="5"/>
      <c r="F1323" s="5"/>
      <c r="G1323" s="5"/>
      <c r="H1323" s="5"/>
      <c r="I1323" s="5" t="s">
        <v>27</v>
      </c>
      <c r="J1323" s="5"/>
      <c r="K1323" s="6">
        <v>44403</v>
      </c>
      <c r="L1323" s="5"/>
      <c r="M1323" s="5"/>
      <c r="N1323" s="5"/>
      <c r="O1323" s="5"/>
      <c r="P1323" s="5"/>
      <c r="Q1323" s="5" t="s">
        <v>27</v>
      </c>
      <c r="R1323" s="5"/>
      <c r="S1323" s="5" t="s">
        <v>319</v>
      </c>
      <c r="T1323" s="5"/>
      <c r="U1323" s="7">
        <v>550.80999999999995</v>
      </c>
      <c r="V1323" s="5"/>
      <c r="W1323" s="7">
        <f>ROUND(W1322+U1323,5)</f>
        <v>54213.7</v>
      </c>
    </row>
    <row r="1324" spans="1:23" x14ac:dyDescent="0.25">
      <c r="A1324" s="5"/>
      <c r="B1324" s="5"/>
      <c r="C1324" s="5"/>
      <c r="D1324" s="5"/>
      <c r="E1324" s="5"/>
      <c r="F1324" s="5"/>
      <c r="G1324" s="5"/>
      <c r="H1324" s="5"/>
      <c r="I1324" s="5" t="s">
        <v>27</v>
      </c>
      <c r="J1324" s="5"/>
      <c r="K1324" s="6">
        <v>44403</v>
      </c>
      <c r="L1324" s="5"/>
      <c r="M1324" s="5"/>
      <c r="N1324" s="5"/>
      <c r="O1324" s="5"/>
      <c r="P1324" s="5"/>
      <c r="Q1324" s="5" t="s">
        <v>27</v>
      </c>
      <c r="R1324" s="5"/>
      <c r="S1324" s="5" t="s">
        <v>319</v>
      </c>
      <c r="T1324" s="5"/>
      <c r="U1324" s="7">
        <v>91.63</v>
      </c>
      <c r="V1324" s="5"/>
      <c r="W1324" s="7">
        <f>ROUND(W1323+U1324,5)</f>
        <v>54305.33</v>
      </c>
    </row>
    <row r="1325" spans="1:23" x14ac:dyDescent="0.25">
      <c r="A1325" s="5"/>
      <c r="B1325" s="5"/>
      <c r="C1325" s="5"/>
      <c r="D1325" s="5"/>
      <c r="E1325" s="5"/>
      <c r="F1325" s="5"/>
      <c r="G1325" s="5"/>
      <c r="H1325" s="5"/>
      <c r="I1325" s="5" t="s">
        <v>27</v>
      </c>
      <c r="J1325" s="5"/>
      <c r="K1325" s="6">
        <v>44403</v>
      </c>
      <c r="L1325" s="5"/>
      <c r="M1325" s="5"/>
      <c r="N1325" s="5"/>
      <c r="O1325" s="5"/>
      <c r="P1325" s="5"/>
      <c r="Q1325" s="5" t="s">
        <v>27</v>
      </c>
      <c r="R1325" s="5"/>
      <c r="S1325" s="5" t="s">
        <v>319</v>
      </c>
      <c r="T1325" s="5"/>
      <c r="U1325" s="7">
        <v>73.06</v>
      </c>
      <c r="V1325" s="5"/>
      <c r="W1325" s="7">
        <f>ROUND(W1324+U1325,5)</f>
        <v>54378.39</v>
      </c>
    </row>
    <row r="1326" spans="1:23" x14ac:dyDescent="0.25">
      <c r="A1326" s="5"/>
      <c r="B1326" s="5"/>
      <c r="C1326" s="5"/>
      <c r="D1326" s="5"/>
      <c r="E1326" s="5"/>
      <c r="F1326" s="5"/>
      <c r="G1326" s="5"/>
      <c r="H1326" s="5"/>
      <c r="I1326" s="5" t="s">
        <v>27</v>
      </c>
      <c r="J1326" s="5"/>
      <c r="K1326" s="6">
        <v>44404</v>
      </c>
      <c r="L1326" s="5"/>
      <c r="M1326" s="5"/>
      <c r="N1326" s="5"/>
      <c r="O1326" s="5"/>
      <c r="P1326" s="5"/>
      <c r="Q1326" s="5" t="s">
        <v>27</v>
      </c>
      <c r="R1326" s="5"/>
      <c r="S1326" s="5" t="s">
        <v>319</v>
      </c>
      <c r="T1326" s="5"/>
      <c r="U1326" s="7">
        <v>490.26</v>
      </c>
      <c r="V1326" s="5"/>
      <c r="W1326" s="7">
        <f>ROUND(W1325+U1326,5)</f>
        <v>54868.65</v>
      </c>
    </row>
    <row r="1327" spans="1:23" x14ac:dyDescent="0.25">
      <c r="A1327" s="5"/>
      <c r="B1327" s="5"/>
      <c r="C1327" s="5"/>
      <c r="D1327" s="5"/>
      <c r="E1327" s="5"/>
      <c r="F1327" s="5"/>
      <c r="G1327" s="5"/>
      <c r="H1327" s="5"/>
      <c r="I1327" s="5" t="s">
        <v>27</v>
      </c>
      <c r="J1327" s="5"/>
      <c r="K1327" s="6">
        <v>44404</v>
      </c>
      <c r="L1327" s="5"/>
      <c r="M1327" s="5"/>
      <c r="N1327" s="5"/>
      <c r="O1327" s="5"/>
      <c r="P1327" s="5"/>
      <c r="Q1327" s="5" t="s">
        <v>27</v>
      </c>
      <c r="R1327" s="5"/>
      <c r="S1327" s="5" t="s">
        <v>319</v>
      </c>
      <c r="T1327" s="5"/>
      <c r="U1327" s="7">
        <v>106.89</v>
      </c>
      <c r="V1327" s="5"/>
      <c r="W1327" s="7">
        <f>ROUND(W1326+U1327,5)</f>
        <v>54975.54</v>
      </c>
    </row>
    <row r="1328" spans="1:23" x14ac:dyDescent="0.25">
      <c r="A1328" s="5"/>
      <c r="B1328" s="5"/>
      <c r="C1328" s="5"/>
      <c r="D1328" s="5"/>
      <c r="E1328" s="5"/>
      <c r="F1328" s="5"/>
      <c r="G1328" s="5"/>
      <c r="H1328" s="5"/>
      <c r="I1328" s="5" t="s">
        <v>27</v>
      </c>
      <c r="J1328" s="5"/>
      <c r="K1328" s="6">
        <v>44404</v>
      </c>
      <c r="L1328" s="5"/>
      <c r="M1328" s="5"/>
      <c r="N1328" s="5"/>
      <c r="O1328" s="5"/>
      <c r="P1328" s="5"/>
      <c r="Q1328" s="5" t="s">
        <v>27</v>
      </c>
      <c r="R1328" s="5"/>
      <c r="S1328" s="5" t="s">
        <v>319</v>
      </c>
      <c r="T1328" s="5"/>
      <c r="U1328" s="7">
        <v>100.54</v>
      </c>
      <c r="V1328" s="5"/>
      <c r="W1328" s="7">
        <f>ROUND(W1327+U1328,5)</f>
        <v>55076.08</v>
      </c>
    </row>
    <row r="1329" spans="1:23" x14ac:dyDescent="0.25">
      <c r="A1329" s="5"/>
      <c r="B1329" s="5"/>
      <c r="C1329" s="5"/>
      <c r="D1329" s="5"/>
      <c r="E1329" s="5"/>
      <c r="F1329" s="5"/>
      <c r="G1329" s="5"/>
      <c r="H1329" s="5"/>
      <c r="I1329" s="5" t="s">
        <v>27</v>
      </c>
      <c r="J1329" s="5"/>
      <c r="K1329" s="6">
        <v>44404</v>
      </c>
      <c r="L1329" s="5"/>
      <c r="M1329" s="5"/>
      <c r="N1329" s="5"/>
      <c r="O1329" s="5"/>
      <c r="P1329" s="5"/>
      <c r="Q1329" s="5" t="s">
        <v>27</v>
      </c>
      <c r="R1329" s="5"/>
      <c r="S1329" s="5" t="s">
        <v>319</v>
      </c>
      <c r="T1329" s="5"/>
      <c r="U1329" s="7">
        <v>685.12</v>
      </c>
      <c r="V1329" s="5"/>
      <c r="W1329" s="7">
        <f>ROUND(W1328+U1329,5)</f>
        <v>55761.2</v>
      </c>
    </row>
    <row r="1330" spans="1:23" x14ac:dyDescent="0.25">
      <c r="A1330" s="5"/>
      <c r="B1330" s="5"/>
      <c r="C1330" s="5"/>
      <c r="D1330" s="5"/>
      <c r="E1330" s="5"/>
      <c r="F1330" s="5"/>
      <c r="G1330" s="5"/>
      <c r="H1330" s="5"/>
      <c r="I1330" s="5" t="s">
        <v>27</v>
      </c>
      <c r="J1330" s="5"/>
      <c r="K1330" s="6">
        <v>44404</v>
      </c>
      <c r="L1330" s="5"/>
      <c r="M1330" s="5"/>
      <c r="N1330" s="5"/>
      <c r="O1330" s="5"/>
      <c r="P1330" s="5"/>
      <c r="Q1330" s="5" t="s">
        <v>27</v>
      </c>
      <c r="R1330" s="5"/>
      <c r="S1330" s="5" t="s">
        <v>319</v>
      </c>
      <c r="T1330" s="5"/>
      <c r="U1330" s="7">
        <v>239.05</v>
      </c>
      <c r="V1330" s="5"/>
      <c r="W1330" s="7">
        <f>ROUND(W1329+U1330,5)</f>
        <v>56000.25</v>
      </c>
    </row>
    <row r="1331" spans="1:23" x14ac:dyDescent="0.25">
      <c r="A1331" s="5"/>
      <c r="B1331" s="5"/>
      <c r="C1331" s="5"/>
      <c r="D1331" s="5"/>
      <c r="E1331" s="5"/>
      <c r="F1331" s="5"/>
      <c r="G1331" s="5"/>
      <c r="H1331" s="5"/>
      <c r="I1331" s="5" t="s">
        <v>27</v>
      </c>
      <c r="J1331" s="5"/>
      <c r="K1331" s="6">
        <v>44406</v>
      </c>
      <c r="L1331" s="5"/>
      <c r="M1331" s="5"/>
      <c r="N1331" s="5"/>
      <c r="O1331" s="5"/>
      <c r="P1331" s="5"/>
      <c r="Q1331" s="5" t="s">
        <v>27</v>
      </c>
      <c r="R1331" s="5"/>
      <c r="S1331" s="5" t="s">
        <v>320</v>
      </c>
      <c r="T1331" s="5"/>
      <c r="U1331" s="7">
        <v>75</v>
      </c>
      <c r="V1331" s="5"/>
      <c r="W1331" s="7">
        <f>ROUND(W1330+U1331,5)</f>
        <v>56075.25</v>
      </c>
    </row>
    <row r="1332" spans="1:23" x14ac:dyDescent="0.25">
      <c r="A1332" s="5"/>
      <c r="B1332" s="5"/>
      <c r="C1332" s="5"/>
      <c r="D1332" s="5"/>
      <c r="E1332" s="5"/>
      <c r="F1332" s="5"/>
      <c r="G1332" s="5"/>
      <c r="H1332" s="5"/>
      <c r="I1332" s="5" t="s">
        <v>27</v>
      </c>
      <c r="J1332" s="5"/>
      <c r="K1332" s="6">
        <v>44406</v>
      </c>
      <c r="L1332" s="5"/>
      <c r="M1332" s="5"/>
      <c r="N1332" s="5"/>
      <c r="O1332" s="5"/>
      <c r="P1332" s="5"/>
      <c r="Q1332" s="5" t="s">
        <v>27</v>
      </c>
      <c r="R1332" s="5"/>
      <c r="S1332" s="5" t="s">
        <v>319</v>
      </c>
      <c r="T1332" s="5"/>
      <c r="U1332" s="7">
        <v>844.49</v>
      </c>
      <c r="V1332" s="5"/>
      <c r="W1332" s="7">
        <f>ROUND(W1331+U1332,5)</f>
        <v>56919.74</v>
      </c>
    </row>
    <row r="1333" spans="1:23" x14ac:dyDescent="0.25">
      <c r="A1333" s="5"/>
      <c r="B1333" s="5"/>
      <c r="C1333" s="5"/>
      <c r="D1333" s="5"/>
      <c r="E1333" s="5"/>
      <c r="F1333" s="5"/>
      <c r="G1333" s="5"/>
      <c r="H1333" s="5"/>
      <c r="I1333" s="5" t="s">
        <v>27</v>
      </c>
      <c r="J1333" s="5"/>
      <c r="K1333" s="6">
        <v>44406</v>
      </c>
      <c r="L1333" s="5"/>
      <c r="M1333" s="5"/>
      <c r="N1333" s="5"/>
      <c r="O1333" s="5"/>
      <c r="P1333" s="5"/>
      <c r="Q1333" s="5" t="s">
        <v>27</v>
      </c>
      <c r="R1333" s="5"/>
      <c r="S1333" s="5" t="s">
        <v>319</v>
      </c>
      <c r="T1333" s="5"/>
      <c r="U1333" s="7">
        <v>230.54</v>
      </c>
      <c r="V1333" s="5"/>
      <c r="W1333" s="7">
        <f>ROUND(W1332+U1333,5)</f>
        <v>57150.28</v>
      </c>
    </row>
    <row r="1334" spans="1:23" x14ac:dyDescent="0.25">
      <c r="A1334" s="5"/>
      <c r="B1334" s="5"/>
      <c r="C1334" s="5"/>
      <c r="D1334" s="5"/>
      <c r="E1334" s="5"/>
      <c r="F1334" s="5"/>
      <c r="G1334" s="5"/>
      <c r="H1334" s="5"/>
      <c r="I1334" s="5" t="s">
        <v>27</v>
      </c>
      <c r="J1334" s="5"/>
      <c r="K1334" s="6">
        <v>44407</v>
      </c>
      <c r="L1334" s="5"/>
      <c r="M1334" s="5"/>
      <c r="N1334" s="5"/>
      <c r="O1334" s="5"/>
      <c r="P1334" s="5"/>
      <c r="Q1334" s="5" t="s">
        <v>27</v>
      </c>
      <c r="R1334" s="5"/>
      <c r="S1334" s="5" t="s">
        <v>319</v>
      </c>
      <c r="T1334" s="5"/>
      <c r="U1334" s="7">
        <v>1614.8</v>
      </c>
      <c r="V1334" s="5"/>
      <c r="W1334" s="7">
        <f>ROUND(W1333+U1334,5)</f>
        <v>58765.08</v>
      </c>
    </row>
    <row r="1335" spans="1:23" x14ac:dyDescent="0.25">
      <c r="A1335" s="5"/>
      <c r="B1335" s="5"/>
      <c r="C1335" s="5"/>
      <c r="D1335" s="5"/>
      <c r="E1335" s="5"/>
      <c r="F1335" s="5"/>
      <c r="G1335" s="5"/>
      <c r="H1335" s="5"/>
      <c r="I1335" s="5" t="s">
        <v>27</v>
      </c>
      <c r="J1335" s="5"/>
      <c r="K1335" s="6">
        <v>44407</v>
      </c>
      <c r="L1335" s="5"/>
      <c r="M1335" s="5"/>
      <c r="N1335" s="5"/>
      <c r="O1335" s="5"/>
      <c r="P1335" s="5"/>
      <c r="Q1335" s="5" t="s">
        <v>27</v>
      </c>
      <c r="R1335" s="5"/>
      <c r="S1335" s="5" t="s">
        <v>319</v>
      </c>
      <c r="T1335" s="5"/>
      <c r="U1335" s="7">
        <v>587.45000000000005</v>
      </c>
      <c r="V1335" s="5"/>
      <c r="W1335" s="7">
        <f>ROUND(W1334+U1335,5)</f>
        <v>59352.53</v>
      </c>
    </row>
    <row r="1336" spans="1:23" x14ac:dyDescent="0.25">
      <c r="A1336" s="5"/>
      <c r="B1336" s="5"/>
      <c r="C1336" s="5"/>
      <c r="D1336" s="5"/>
      <c r="E1336" s="5"/>
      <c r="F1336" s="5"/>
      <c r="G1336" s="5"/>
      <c r="H1336" s="5"/>
      <c r="I1336" s="5" t="s">
        <v>28</v>
      </c>
      <c r="J1336" s="5"/>
      <c r="K1336" s="6">
        <v>44408</v>
      </c>
      <c r="L1336" s="5"/>
      <c r="M1336" s="5" t="s">
        <v>34</v>
      </c>
      <c r="N1336" s="5"/>
      <c r="O1336" s="5" t="s">
        <v>208</v>
      </c>
      <c r="P1336" s="5"/>
      <c r="Q1336" s="5" t="s">
        <v>770</v>
      </c>
      <c r="R1336" s="5"/>
      <c r="S1336" s="5" t="s">
        <v>318</v>
      </c>
      <c r="T1336" s="5"/>
      <c r="U1336" s="7">
        <v>-4668.0600000000004</v>
      </c>
      <c r="V1336" s="5"/>
      <c r="W1336" s="7">
        <f>ROUND(W1335+U1336,5)</f>
        <v>54684.47</v>
      </c>
    </row>
    <row r="1337" spans="1:23" x14ac:dyDescent="0.25">
      <c r="A1337" s="5"/>
      <c r="B1337" s="5"/>
      <c r="C1337" s="5"/>
      <c r="D1337" s="5"/>
      <c r="E1337" s="5"/>
      <c r="F1337" s="5"/>
      <c r="G1337" s="5"/>
      <c r="H1337" s="5"/>
      <c r="I1337" s="5" t="s">
        <v>27</v>
      </c>
      <c r="J1337" s="5"/>
      <c r="K1337" s="6">
        <v>44410</v>
      </c>
      <c r="L1337" s="5"/>
      <c r="M1337" s="5"/>
      <c r="N1337" s="5"/>
      <c r="O1337" s="5"/>
      <c r="P1337" s="5"/>
      <c r="Q1337" s="5" t="s">
        <v>27</v>
      </c>
      <c r="R1337" s="5"/>
      <c r="S1337" s="5" t="s">
        <v>319</v>
      </c>
      <c r="T1337" s="5"/>
      <c r="U1337" s="7">
        <v>204.46</v>
      </c>
      <c r="V1337" s="5"/>
      <c r="W1337" s="7">
        <f>ROUND(W1336+U1337,5)</f>
        <v>54888.93</v>
      </c>
    </row>
    <row r="1338" spans="1:23" x14ac:dyDescent="0.25">
      <c r="A1338" s="5"/>
      <c r="B1338" s="5"/>
      <c r="C1338" s="5"/>
      <c r="D1338" s="5"/>
      <c r="E1338" s="5"/>
      <c r="F1338" s="5"/>
      <c r="G1338" s="5"/>
      <c r="H1338" s="5"/>
      <c r="I1338" s="5" t="s">
        <v>27</v>
      </c>
      <c r="J1338" s="5"/>
      <c r="K1338" s="6">
        <v>44410</v>
      </c>
      <c r="L1338" s="5"/>
      <c r="M1338" s="5"/>
      <c r="N1338" s="5"/>
      <c r="O1338" s="5"/>
      <c r="P1338" s="5"/>
      <c r="Q1338" s="5" t="s">
        <v>27</v>
      </c>
      <c r="R1338" s="5"/>
      <c r="S1338" s="5" t="s">
        <v>319</v>
      </c>
      <c r="T1338" s="5"/>
      <c r="U1338" s="7">
        <v>480.09</v>
      </c>
      <c r="V1338" s="5"/>
      <c r="W1338" s="7">
        <f>ROUND(W1337+U1338,5)</f>
        <v>55369.02</v>
      </c>
    </row>
    <row r="1339" spans="1:23" x14ac:dyDescent="0.25">
      <c r="A1339" s="5"/>
      <c r="B1339" s="5"/>
      <c r="C1339" s="5"/>
      <c r="D1339" s="5"/>
      <c r="E1339" s="5"/>
      <c r="F1339" s="5"/>
      <c r="G1339" s="5"/>
      <c r="H1339" s="5"/>
      <c r="I1339" s="5" t="s">
        <v>27</v>
      </c>
      <c r="J1339" s="5"/>
      <c r="K1339" s="6">
        <v>44410</v>
      </c>
      <c r="L1339" s="5"/>
      <c r="M1339" s="5"/>
      <c r="N1339" s="5"/>
      <c r="O1339" s="5"/>
      <c r="P1339" s="5"/>
      <c r="Q1339" s="5" t="s">
        <v>27</v>
      </c>
      <c r="R1339" s="5"/>
      <c r="S1339" s="5" t="s">
        <v>319</v>
      </c>
      <c r="T1339" s="5"/>
      <c r="U1339" s="7">
        <v>62.54</v>
      </c>
      <c r="V1339" s="5"/>
      <c r="W1339" s="7">
        <f>ROUND(W1338+U1339,5)</f>
        <v>55431.56</v>
      </c>
    </row>
    <row r="1340" spans="1:23" x14ac:dyDescent="0.25">
      <c r="A1340" s="5"/>
      <c r="B1340" s="5"/>
      <c r="C1340" s="5"/>
      <c r="D1340" s="5"/>
      <c r="E1340" s="5"/>
      <c r="F1340" s="5"/>
      <c r="G1340" s="5"/>
      <c r="H1340" s="5"/>
      <c r="I1340" s="5" t="s">
        <v>27</v>
      </c>
      <c r="J1340" s="5"/>
      <c r="K1340" s="6">
        <v>44411</v>
      </c>
      <c r="L1340" s="5"/>
      <c r="M1340" s="5"/>
      <c r="N1340" s="5"/>
      <c r="O1340" s="5"/>
      <c r="P1340" s="5"/>
      <c r="Q1340" s="5" t="s">
        <v>27</v>
      </c>
      <c r="R1340" s="5"/>
      <c r="S1340" s="5" t="s">
        <v>319</v>
      </c>
      <c r="T1340" s="5"/>
      <c r="U1340" s="7">
        <v>5999.68</v>
      </c>
      <c r="V1340" s="5"/>
      <c r="W1340" s="7">
        <f>ROUND(W1339+U1340,5)</f>
        <v>61431.24</v>
      </c>
    </row>
    <row r="1341" spans="1:23" x14ac:dyDescent="0.25">
      <c r="A1341" s="5"/>
      <c r="B1341" s="5"/>
      <c r="C1341" s="5"/>
      <c r="D1341" s="5"/>
      <c r="E1341" s="5"/>
      <c r="F1341" s="5"/>
      <c r="G1341" s="5"/>
      <c r="H1341" s="5"/>
      <c r="I1341" s="5" t="s">
        <v>27</v>
      </c>
      <c r="J1341" s="5"/>
      <c r="K1341" s="6">
        <v>44411</v>
      </c>
      <c r="L1341" s="5"/>
      <c r="M1341" s="5"/>
      <c r="N1341" s="5"/>
      <c r="O1341" s="5"/>
      <c r="P1341" s="5"/>
      <c r="Q1341" s="5" t="s">
        <v>27</v>
      </c>
      <c r="R1341" s="5"/>
      <c r="S1341" s="5" t="s">
        <v>319</v>
      </c>
      <c r="T1341" s="5"/>
      <c r="U1341" s="7">
        <v>3535.07</v>
      </c>
      <c r="V1341" s="5"/>
      <c r="W1341" s="7">
        <f>ROUND(W1340+U1341,5)</f>
        <v>64966.31</v>
      </c>
    </row>
    <row r="1342" spans="1:23" x14ac:dyDescent="0.25">
      <c r="A1342" s="5"/>
      <c r="B1342" s="5"/>
      <c r="C1342" s="5"/>
      <c r="D1342" s="5"/>
      <c r="E1342" s="5"/>
      <c r="F1342" s="5"/>
      <c r="G1342" s="5"/>
      <c r="H1342" s="5"/>
      <c r="I1342" s="5" t="s">
        <v>27</v>
      </c>
      <c r="J1342" s="5"/>
      <c r="K1342" s="6">
        <v>44411</v>
      </c>
      <c r="L1342" s="5"/>
      <c r="M1342" s="5"/>
      <c r="N1342" s="5"/>
      <c r="O1342" s="5"/>
      <c r="P1342" s="5"/>
      <c r="Q1342" s="5" t="s">
        <v>27</v>
      </c>
      <c r="R1342" s="5"/>
      <c r="S1342" s="5" t="s">
        <v>319</v>
      </c>
      <c r="T1342" s="5"/>
      <c r="U1342" s="7">
        <v>3208.36</v>
      </c>
      <c r="V1342" s="5"/>
      <c r="W1342" s="7">
        <f>ROUND(W1341+U1342,5)</f>
        <v>68174.67</v>
      </c>
    </row>
    <row r="1343" spans="1:23" x14ac:dyDescent="0.25">
      <c r="A1343" s="5"/>
      <c r="B1343" s="5"/>
      <c r="C1343" s="5"/>
      <c r="D1343" s="5"/>
      <c r="E1343" s="5"/>
      <c r="F1343" s="5"/>
      <c r="G1343" s="5"/>
      <c r="H1343" s="5"/>
      <c r="I1343" s="5" t="s">
        <v>27</v>
      </c>
      <c r="J1343" s="5"/>
      <c r="K1343" s="6">
        <v>44411</v>
      </c>
      <c r="L1343" s="5"/>
      <c r="M1343" s="5"/>
      <c r="N1343" s="5"/>
      <c r="O1343" s="5"/>
      <c r="P1343" s="5"/>
      <c r="Q1343" s="5" t="s">
        <v>27</v>
      </c>
      <c r="R1343" s="5"/>
      <c r="S1343" s="5" t="s">
        <v>319</v>
      </c>
      <c r="T1343" s="5"/>
      <c r="U1343" s="7">
        <v>2225.25</v>
      </c>
      <c r="V1343" s="5"/>
      <c r="W1343" s="7">
        <f>ROUND(W1342+U1343,5)</f>
        <v>70399.92</v>
      </c>
    </row>
    <row r="1344" spans="1:23" x14ac:dyDescent="0.25">
      <c r="A1344" s="5"/>
      <c r="B1344" s="5"/>
      <c r="C1344" s="5"/>
      <c r="D1344" s="5"/>
      <c r="E1344" s="5"/>
      <c r="F1344" s="5"/>
      <c r="G1344" s="5"/>
      <c r="H1344" s="5"/>
      <c r="I1344" s="5" t="s">
        <v>27</v>
      </c>
      <c r="J1344" s="5"/>
      <c r="K1344" s="6">
        <v>44411</v>
      </c>
      <c r="L1344" s="5"/>
      <c r="M1344" s="5"/>
      <c r="N1344" s="5"/>
      <c r="O1344" s="5"/>
      <c r="P1344" s="5"/>
      <c r="Q1344" s="5" t="s">
        <v>27</v>
      </c>
      <c r="R1344" s="5"/>
      <c r="S1344" s="5" t="s">
        <v>319</v>
      </c>
      <c r="T1344" s="5"/>
      <c r="U1344" s="7">
        <v>774.9</v>
      </c>
      <c r="V1344" s="5"/>
      <c r="W1344" s="7">
        <f>ROUND(W1343+U1344,5)</f>
        <v>71174.820000000007</v>
      </c>
    </row>
    <row r="1345" spans="1:23" x14ac:dyDescent="0.25">
      <c r="A1345" s="5"/>
      <c r="B1345" s="5"/>
      <c r="C1345" s="5"/>
      <c r="D1345" s="5"/>
      <c r="E1345" s="5"/>
      <c r="F1345" s="5"/>
      <c r="G1345" s="5"/>
      <c r="H1345" s="5"/>
      <c r="I1345" s="5" t="s">
        <v>27</v>
      </c>
      <c r="J1345" s="5"/>
      <c r="K1345" s="6">
        <v>44411</v>
      </c>
      <c r="L1345" s="5"/>
      <c r="M1345" s="5"/>
      <c r="N1345" s="5"/>
      <c r="O1345" s="5"/>
      <c r="P1345" s="5"/>
      <c r="Q1345" s="5" t="s">
        <v>27</v>
      </c>
      <c r="R1345" s="5"/>
      <c r="S1345" s="5" t="s">
        <v>319</v>
      </c>
      <c r="T1345" s="5"/>
      <c r="U1345" s="7">
        <v>250</v>
      </c>
      <c r="V1345" s="5"/>
      <c r="W1345" s="7">
        <f>ROUND(W1344+U1345,5)</f>
        <v>71424.820000000007</v>
      </c>
    </row>
    <row r="1346" spans="1:23" x14ac:dyDescent="0.25">
      <c r="A1346" s="5"/>
      <c r="B1346" s="5"/>
      <c r="C1346" s="5"/>
      <c r="D1346" s="5"/>
      <c r="E1346" s="5"/>
      <c r="F1346" s="5"/>
      <c r="G1346" s="5"/>
      <c r="H1346" s="5"/>
      <c r="I1346" s="5" t="s">
        <v>27</v>
      </c>
      <c r="J1346" s="5"/>
      <c r="K1346" s="6">
        <v>44411</v>
      </c>
      <c r="L1346" s="5"/>
      <c r="M1346" s="5"/>
      <c r="N1346" s="5"/>
      <c r="O1346" s="5"/>
      <c r="P1346" s="5"/>
      <c r="Q1346" s="5" t="s">
        <v>27</v>
      </c>
      <c r="R1346" s="5"/>
      <c r="S1346" s="5" t="s">
        <v>319</v>
      </c>
      <c r="T1346" s="5"/>
      <c r="U1346" s="7">
        <v>30.54</v>
      </c>
      <c r="V1346" s="5"/>
      <c r="W1346" s="7">
        <f>ROUND(W1345+U1346,5)</f>
        <v>71455.360000000001</v>
      </c>
    </row>
    <row r="1347" spans="1:23" x14ac:dyDescent="0.25">
      <c r="A1347" s="5"/>
      <c r="B1347" s="5"/>
      <c r="C1347" s="5"/>
      <c r="D1347" s="5"/>
      <c r="E1347" s="5"/>
      <c r="F1347" s="5"/>
      <c r="G1347" s="5"/>
      <c r="H1347" s="5"/>
      <c r="I1347" s="5" t="s">
        <v>27</v>
      </c>
      <c r="J1347" s="5"/>
      <c r="K1347" s="6">
        <v>44411</v>
      </c>
      <c r="L1347" s="5"/>
      <c r="M1347" s="5"/>
      <c r="N1347" s="5"/>
      <c r="O1347" s="5"/>
      <c r="P1347" s="5"/>
      <c r="Q1347" s="5" t="s">
        <v>216</v>
      </c>
      <c r="R1347" s="5"/>
      <c r="S1347" s="5" t="s">
        <v>317</v>
      </c>
      <c r="T1347" s="5"/>
      <c r="U1347" s="7">
        <v>3.41</v>
      </c>
      <c r="V1347" s="5"/>
      <c r="W1347" s="7">
        <f>ROUND(W1346+U1347,5)</f>
        <v>71458.77</v>
      </c>
    </row>
    <row r="1348" spans="1:23" x14ac:dyDescent="0.25">
      <c r="A1348" s="5"/>
      <c r="B1348" s="5"/>
      <c r="C1348" s="5"/>
      <c r="D1348" s="5"/>
      <c r="E1348" s="5"/>
      <c r="F1348" s="5"/>
      <c r="G1348" s="5"/>
      <c r="H1348" s="5"/>
      <c r="I1348" s="5" t="s">
        <v>28</v>
      </c>
      <c r="J1348" s="5"/>
      <c r="K1348" s="6">
        <v>44412</v>
      </c>
      <c r="L1348" s="5"/>
      <c r="M1348" s="5" t="s">
        <v>669</v>
      </c>
      <c r="N1348" s="5"/>
      <c r="O1348" s="5" t="s">
        <v>172</v>
      </c>
      <c r="P1348" s="5"/>
      <c r="Q1348" s="5" t="s">
        <v>771</v>
      </c>
      <c r="R1348" s="5"/>
      <c r="S1348" s="5" t="s">
        <v>318</v>
      </c>
      <c r="T1348" s="5"/>
      <c r="U1348" s="7">
        <v>-546.66</v>
      </c>
      <c r="V1348" s="5"/>
      <c r="W1348" s="7">
        <f>ROUND(W1347+U1348,5)</f>
        <v>70912.11</v>
      </c>
    </row>
    <row r="1349" spans="1:23" x14ac:dyDescent="0.25">
      <c r="A1349" s="5"/>
      <c r="B1349" s="5"/>
      <c r="C1349" s="5"/>
      <c r="D1349" s="5"/>
      <c r="E1349" s="5"/>
      <c r="F1349" s="5"/>
      <c r="G1349" s="5"/>
      <c r="H1349" s="5"/>
      <c r="I1349" s="5" t="s">
        <v>28</v>
      </c>
      <c r="J1349" s="5"/>
      <c r="K1349" s="6">
        <v>44412</v>
      </c>
      <c r="L1349" s="5"/>
      <c r="M1349" s="5" t="s">
        <v>670</v>
      </c>
      <c r="N1349" s="5"/>
      <c r="O1349" s="5" t="s">
        <v>161</v>
      </c>
      <c r="P1349" s="5"/>
      <c r="Q1349" s="5" t="s">
        <v>772</v>
      </c>
      <c r="R1349" s="5"/>
      <c r="S1349" s="5" t="s">
        <v>318</v>
      </c>
      <c r="T1349" s="5"/>
      <c r="U1349" s="7">
        <v>-122.51</v>
      </c>
      <c r="V1349" s="5"/>
      <c r="W1349" s="7">
        <f>ROUND(W1348+U1349,5)</f>
        <v>70789.600000000006</v>
      </c>
    </row>
    <row r="1350" spans="1:23" x14ac:dyDescent="0.25">
      <c r="A1350" s="5"/>
      <c r="B1350" s="5"/>
      <c r="C1350" s="5"/>
      <c r="D1350" s="5"/>
      <c r="E1350" s="5"/>
      <c r="F1350" s="5"/>
      <c r="G1350" s="5"/>
      <c r="H1350" s="5"/>
      <c r="I1350" s="5" t="s">
        <v>28</v>
      </c>
      <c r="J1350" s="5"/>
      <c r="K1350" s="6">
        <v>44412</v>
      </c>
      <c r="L1350" s="5"/>
      <c r="M1350" s="5" t="s">
        <v>671</v>
      </c>
      <c r="N1350" s="5"/>
      <c r="O1350" s="5" t="s">
        <v>162</v>
      </c>
      <c r="P1350" s="5"/>
      <c r="Q1350" s="5" t="s">
        <v>771</v>
      </c>
      <c r="R1350" s="5"/>
      <c r="S1350" s="5" t="s">
        <v>318</v>
      </c>
      <c r="T1350" s="5"/>
      <c r="U1350" s="7">
        <v>-1024.78</v>
      </c>
      <c r="V1350" s="5"/>
      <c r="W1350" s="7">
        <f>ROUND(W1349+U1350,5)</f>
        <v>69764.820000000007</v>
      </c>
    </row>
    <row r="1351" spans="1:23" x14ac:dyDescent="0.25">
      <c r="A1351" s="5"/>
      <c r="B1351" s="5"/>
      <c r="C1351" s="5"/>
      <c r="D1351" s="5"/>
      <c r="E1351" s="5"/>
      <c r="F1351" s="5"/>
      <c r="G1351" s="5"/>
      <c r="H1351" s="5"/>
      <c r="I1351" s="5" t="s">
        <v>28</v>
      </c>
      <c r="J1351" s="5"/>
      <c r="K1351" s="6">
        <v>44412</v>
      </c>
      <c r="L1351" s="5"/>
      <c r="M1351" s="5" t="s">
        <v>672</v>
      </c>
      <c r="N1351" s="5"/>
      <c r="O1351" s="5" t="s">
        <v>171</v>
      </c>
      <c r="P1351" s="5"/>
      <c r="Q1351" s="5" t="s">
        <v>278</v>
      </c>
      <c r="R1351" s="5"/>
      <c r="S1351" s="5" t="s">
        <v>318</v>
      </c>
      <c r="T1351" s="5"/>
      <c r="U1351" s="7">
        <v>-36.520000000000003</v>
      </c>
      <c r="V1351" s="5"/>
      <c r="W1351" s="7">
        <f>ROUND(W1350+U1351,5)</f>
        <v>69728.3</v>
      </c>
    </row>
    <row r="1352" spans="1:23" x14ac:dyDescent="0.25">
      <c r="A1352" s="5"/>
      <c r="B1352" s="5"/>
      <c r="C1352" s="5"/>
      <c r="D1352" s="5"/>
      <c r="E1352" s="5"/>
      <c r="F1352" s="5"/>
      <c r="G1352" s="5"/>
      <c r="H1352" s="5"/>
      <c r="I1352" s="5" t="s">
        <v>28</v>
      </c>
      <c r="J1352" s="5"/>
      <c r="K1352" s="6">
        <v>44412</v>
      </c>
      <c r="L1352" s="5"/>
      <c r="M1352" s="5" t="s">
        <v>673</v>
      </c>
      <c r="N1352" s="5"/>
      <c r="O1352" s="5" t="s">
        <v>163</v>
      </c>
      <c r="P1352" s="5"/>
      <c r="Q1352" s="5" t="s">
        <v>277</v>
      </c>
      <c r="R1352" s="5"/>
      <c r="S1352" s="5" t="s">
        <v>318</v>
      </c>
      <c r="T1352" s="5"/>
      <c r="U1352" s="7">
        <v>-103.99</v>
      </c>
      <c r="V1352" s="5"/>
      <c r="W1352" s="7">
        <f>ROUND(W1351+U1352,5)</f>
        <v>69624.31</v>
      </c>
    </row>
    <row r="1353" spans="1:23" x14ac:dyDescent="0.25">
      <c r="A1353" s="5"/>
      <c r="B1353" s="5"/>
      <c r="C1353" s="5"/>
      <c r="D1353" s="5"/>
      <c r="E1353" s="5"/>
      <c r="F1353" s="5"/>
      <c r="G1353" s="5"/>
      <c r="H1353" s="5"/>
      <c r="I1353" s="5" t="s">
        <v>28</v>
      </c>
      <c r="J1353" s="5"/>
      <c r="K1353" s="6">
        <v>44412</v>
      </c>
      <c r="L1353" s="5"/>
      <c r="M1353" s="5" t="s">
        <v>674</v>
      </c>
      <c r="N1353" s="5"/>
      <c r="O1353" s="5" t="s">
        <v>164</v>
      </c>
      <c r="P1353" s="5"/>
      <c r="Q1353" s="5" t="s">
        <v>773</v>
      </c>
      <c r="R1353" s="5"/>
      <c r="S1353" s="5" t="s">
        <v>318</v>
      </c>
      <c r="T1353" s="5"/>
      <c r="U1353" s="7">
        <v>-2086.16</v>
      </c>
      <c r="V1353" s="5"/>
      <c r="W1353" s="7">
        <f>ROUND(W1352+U1353,5)</f>
        <v>67538.149999999994</v>
      </c>
    </row>
    <row r="1354" spans="1:23" x14ac:dyDescent="0.25">
      <c r="A1354" s="5"/>
      <c r="B1354" s="5"/>
      <c r="C1354" s="5"/>
      <c r="D1354" s="5"/>
      <c r="E1354" s="5"/>
      <c r="F1354" s="5"/>
      <c r="G1354" s="5"/>
      <c r="H1354" s="5"/>
      <c r="I1354" s="5" t="s">
        <v>28</v>
      </c>
      <c r="J1354" s="5"/>
      <c r="K1354" s="6">
        <v>44412</v>
      </c>
      <c r="L1354" s="5"/>
      <c r="M1354" s="5" t="s">
        <v>675</v>
      </c>
      <c r="N1354" s="5"/>
      <c r="O1354" s="5" t="s">
        <v>165</v>
      </c>
      <c r="P1354" s="5"/>
      <c r="Q1354" s="5"/>
      <c r="R1354" s="5"/>
      <c r="S1354" s="5" t="s">
        <v>318</v>
      </c>
      <c r="T1354" s="5"/>
      <c r="U1354" s="7">
        <v>-26961.66</v>
      </c>
      <c r="V1354" s="5"/>
      <c r="W1354" s="7">
        <f>ROUND(W1353+U1354,5)</f>
        <v>40576.49</v>
      </c>
    </row>
    <row r="1355" spans="1:23" x14ac:dyDescent="0.25">
      <c r="A1355" s="5"/>
      <c r="B1355" s="5"/>
      <c r="C1355" s="5"/>
      <c r="D1355" s="5"/>
      <c r="E1355" s="5"/>
      <c r="F1355" s="5"/>
      <c r="G1355" s="5"/>
      <c r="H1355" s="5"/>
      <c r="I1355" s="5" t="s">
        <v>28</v>
      </c>
      <c r="J1355" s="5"/>
      <c r="K1355" s="6">
        <v>44412</v>
      </c>
      <c r="L1355" s="5"/>
      <c r="M1355" s="5" t="s">
        <v>676</v>
      </c>
      <c r="N1355" s="5"/>
      <c r="O1355" s="5" t="s">
        <v>166</v>
      </c>
      <c r="P1355" s="5"/>
      <c r="Q1355" s="5"/>
      <c r="R1355" s="5"/>
      <c r="S1355" s="5" t="s">
        <v>318</v>
      </c>
      <c r="T1355" s="5"/>
      <c r="U1355" s="7">
        <v>-5861.8</v>
      </c>
      <c r="V1355" s="5"/>
      <c r="W1355" s="7">
        <f>ROUND(W1354+U1355,5)</f>
        <v>34714.69</v>
      </c>
    </row>
    <row r="1356" spans="1:23" x14ac:dyDescent="0.25">
      <c r="A1356" s="5"/>
      <c r="B1356" s="5"/>
      <c r="C1356" s="5"/>
      <c r="D1356" s="5"/>
      <c r="E1356" s="5"/>
      <c r="F1356" s="5"/>
      <c r="G1356" s="5"/>
      <c r="H1356" s="5"/>
      <c r="I1356" s="5" t="s">
        <v>28</v>
      </c>
      <c r="J1356" s="5"/>
      <c r="K1356" s="6">
        <v>44412</v>
      </c>
      <c r="L1356" s="5"/>
      <c r="M1356" s="5" t="s">
        <v>677</v>
      </c>
      <c r="N1356" s="5"/>
      <c r="O1356" s="5" t="s">
        <v>167</v>
      </c>
      <c r="P1356" s="5"/>
      <c r="Q1356" s="5" t="s">
        <v>771</v>
      </c>
      <c r="R1356" s="5"/>
      <c r="S1356" s="5" t="s">
        <v>318</v>
      </c>
      <c r="T1356" s="5"/>
      <c r="U1356" s="7">
        <v>-344.49</v>
      </c>
      <c r="V1356" s="5"/>
      <c r="W1356" s="7">
        <f>ROUND(W1355+U1356,5)</f>
        <v>34370.199999999997</v>
      </c>
    </row>
    <row r="1357" spans="1:23" x14ac:dyDescent="0.25">
      <c r="A1357" s="5"/>
      <c r="B1357" s="5"/>
      <c r="C1357" s="5"/>
      <c r="D1357" s="5"/>
      <c r="E1357" s="5"/>
      <c r="F1357" s="5"/>
      <c r="G1357" s="5"/>
      <c r="H1357" s="5"/>
      <c r="I1357" s="5" t="s">
        <v>28</v>
      </c>
      <c r="J1357" s="5"/>
      <c r="K1357" s="6">
        <v>44412</v>
      </c>
      <c r="L1357" s="5"/>
      <c r="M1357" s="5" t="s">
        <v>678</v>
      </c>
      <c r="N1357" s="5"/>
      <c r="O1357" s="5" t="s">
        <v>168</v>
      </c>
      <c r="P1357" s="5"/>
      <c r="Q1357" s="5"/>
      <c r="R1357" s="5"/>
      <c r="S1357" s="5" t="s">
        <v>318</v>
      </c>
      <c r="T1357" s="5"/>
      <c r="U1357" s="7">
        <v>-1400.88</v>
      </c>
      <c r="V1357" s="5"/>
      <c r="W1357" s="7">
        <f>ROUND(W1356+U1357,5)</f>
        <v>32969.32</v>
      </c>
    </row>
    <row r="1358" spans="1:23" x14ac:dyDescent="0.25">
      <c r="A1358" s="5"/>
      <c r="B1358" s="5"/>
      <c r="C1358" s="5"/>
      <c r="D1358" s="5"/>
      <c r="E1358" s="5"/>
      <c r="F1358" s="5"/>
      <c r="G1358" s="5"/>
      <c r="H1358" s="5"/>
      <c r="I1358" s="5" t="s">
        <v>28</v>
      </c>
      <c r="J1358" s="5"/>
      <c r="K1358" s="6">
        <v>44412</v>
      </c>
      <c r="L1358" s="5"/>
      <c r="M1358" s="5" t="s">
        <v>679</v>
      </c>
      <c r="N1358" s="5"/>
      <c r="O1358" s="5" t="s">
        <v>169</v>
      </c>
      <c r="P1358" s="5"/>
      <c r="Q1358" s="5" t="s">
        <v>771</v>
      </c>
      <c r="R1358" s="5"/>
      <c r="S1358" s="5" t="s">
        <v>318</v>
      </c>
      <c r="T1358" s="5"/>
      <c r="U1358" s="7">
        <v>-681.14</v>
      </c>
      <c r="V1358" s="5"/>
      <c r="W1358" s="7">
        <f>ROUND(W1357+U1358,5)</f>
        <v>32288.18</v>
      </c>
    </row>
    <row r="1359" spans="1:23" x14ac:dyDescent="0.25">
      <c r="A1359" s="5"/>
      <c r="B1359" s="5"/>
      <c r="C1359" s="5"/>
      <c r="D1359" s="5"/>
      <c r="E1359" s="5"/>
      <c r="F1359" s="5"/>
      <c r="G1359" s="5"/>
      <c r="H1359" s="5"/>
      <c r="I1359" s="5" t="s">
        <v>28</v>
      </c>
      <c r="J1359" s="5"/>
      <c r="K1359" s="6">
        <v>44412</v>
      </c>
      <c r="L1359" s="5"/>
      <c r="M1359" s="5" t="s">
        <v>680</v>
      </c>
      <c r="N1359" s="5"/>
      <c r="O1359" s="5" t="s">
        <v>170</v>
      </c>
      <c r="P1359" s="5"/>
      <c r="Q1359" s="5" t="s">
        <v>774</v>
      </c>
      <c r="R1359" s="5"/>
      <c r="S1359" s="5" t="s">
        <v>318</v>
      </c>
      <c r="T1359" s="5"/>
      <c r="U1359" s="7">
        <v>-1275.54</v>
      </c>
      <c r="V1359" s="5"/>
      <c r="W1359" s="7">
        <f>ROUND(W1358+U1359,5)</f>
        <v>31012.639999999999</v>
      </c>
    </row>
    <row r="1360" spans="1:23" x14ac:dyDescent="0.25">
      <c r="A1360" s="5"/>
      <c r="B1360" s="5"/>
      <c r="C1360" s="5"/>
      <c r="D1360" s="5"/>
      <c r="E1360" s="5"/>
      <c r="F1360" s="5"/>
      <c r="G1360" s="5"/>
      <c r="H1360" s="5"/>
      <c r="I1360" s="5" t="s">
        <v>28</v>
      </c>
      <c r="J1360" s="5"/>
      <c r="K1360" s="6">
        <v>44412</v>
      </c>
      <c r="L1360" s="5"/>
      <c r="M1360" s="5" t="s">
        <v>681</v>
      </c>
      <c r="N1360" s="5"/>
      <c r="O1360" s="5" t="s">
        <v>737</v>
      </c>
      <c r="P1360" s="5"/>
      <c r="Q1360" s="5" t="s">
        <v>774</v>
      </c>
      <c r="R1360" s="5"/>
      <c r="S1360" s="5" t="s">
        <v>318</v>
      </c>
      <c r="T1360" s="5"/>
      <c r="U1360" s="7">
        <v>-351.85</v>
      </c>
      <c r="V1360" s="5"/>
      <c r="W1360" s="7">
        <f>ROUND(W1359+U1360,5)</f>
        <v>30660.79</v>
      </c>
    </row>
    <row r="1361" spans="1:23" x14ac:dyDescent="0.25">
      <c r="A1361" s="5"/>
      <c r="B1361" s="5"/>
      <c r="C1361" s="5"/>
      <c r="D1361" s="5"/>
      <c r="E1361" s="5"/>
      <c r="F1361" s="5"/>
      <c r="G1361" s="5"/>
      <c r="H1361" s="5"/>
      <c r="I1361" s="5" t="s">
        <v>28</v>
      </c>
      <c r="J1361" s="5"/>
      <c r="K1361" s="6">
        <v>44412</v>
      </c>
      <c r="L1361" s="5"/>
      <c r="M1361" s="5" t="s">
        <v>682</v>
      </c>
      <c r="N1361" s="5"/>
      <c r="O1361" s="5" t="s">
        <v>173</v>
      </c>
      <c r="P1361" s="5"/>
      <c r="Q1361" s="5" t="s">
        <v>516</v>
      </c>
      <c r="R1361" s="5"/>
      <c r="S1361" s="5" t="s">
        <v>318</v>
      </c>
      <c r="T1361" s="5"/>
      <c r="U1361" s="7">
        <v>-1869.38</v>
      </c>
      <c r="V1361" s="5"/>
      <c r="W1361" s="7">
        <f>ROUND(W1360+U1361,5)</f>
        <v>28791.41</v>
      </c>
    </row>
    <row r="1362" spans="1:23" x14ac:dyDescent="0.25">
      <c r="A1362" s="5"/>
      <c r="B1362" s="5"/>
      <c r="C1362" s="5"/>
      <c r="D1362" s="5"/>
      <c r="E1362" s="5"/>
      <c r="F1362" s="5"/>
      <c r="G1362" s="5"/>
      <c r="H1362" s="5"/>
      <c r="I1362" s="5" t="s">
        <v>28</v>
      </c>
      <c r="J1362" s="5"/>
      <c r="K1362" s="6">
        <v>44412</v>
      </c>
      <c r="L1362" s="5"/>
      <c r="M1362" s="5" t="s">
        <v>683</v>
      </c>
      <c r="N1362" s="5"/>
      <c r="O1362" s="5" t="s">
        <v>163</v>
      </c>
      <c r="P1362" s="5"/>
      <c r="Q1362" s="5" t="s">
        <v>277</v>
      </c>
      <c r="R1362" s="5"/>
      <c r="S1362" s="5" t="s">
        <v>318</v>
      </c>
      <c r="T1362" s="5"/>
      <c r="U1362" s="7">
        <v>-207.69</v>
      </c>
      <c r="V1362" s="5"/>
      <c r="W1362" s="7">
        <f>ROUND(W1361+U1362,5)</f>
        <v>28583.72</v>
      </c>
    </row>
    <row r="1363" spans="1:23" x14ac:dyDescent="0.25">
      <c r="A1363" s="5"/>
      <c r="B1363" s="5"/>
      <c r="C1363" s="5"/>
      <c r="D1363" s="5"/>
      <c r="E1363" s="5"/>
      <c r="F1363" s="5"/>
      <c r="G1363" s="5"/>
      <c r="H1363" s="5"/>
      <c r="I1363" s="5" t="s">
        <v>27</v>
      </c>
      <c r="J1363" s="5"/>
      <c r="K1363" s="6">
        <v>44412</v>
      </c>
      <c r="L1363" s="5"/>
      <c r="M1363" s="5"/>
      <c r="N1363" s="5"/>
      <c r="O1363" s="5"/>
      <c r="P1363" s="5"/>
      <c r="Q1363" s="5" t="s">
        <v>27</v>
      </c>
      <c r="R1363" s="5"/>
      <c r="S1363" s="5" t="s">
        <v>319</v>
      </c>
      <c r="T1363" s="5"/>
      <c r="U1363" s="7">
        <v>2053.7800000000002</v>
      </c>
      <c r="V1363" s="5"/>
      <c r="W1363" s="7">
        <f>ROUND(W1362+U1363,5)</f>
        <v>30637.5</v>
      </c>
    </row>
    <row r="1364" spans="1:23" x14ac:dyDescent="0.25">
      <c r="A1364" s="5"/>
      <c r="B1364" s="5"/>
      <c r="C1364" s="5"/>
      <c r="D1364" s="5"/>
      <c r="E1364" s="5"/>
      <c r="F1364" s="5"/>
      <c r="G1364" s="5"/>
      <c r="H1364" s="5"/>
      <c r="I1364" s="5" t="s">
        <v>27</v>
      </c>
      <c r="J1364" s="5"/>
      <c r="K1364" s="6">
        <v>44412</v>
      </c>
      <c r="L1364" s="5"/>
      <c r="M1364" s="5"/>
      <c r="N1364" s="5"/>
      <c r="O1364" s="5"/>
      <c r="P1364" s="5"/>
      <c r="Q1364" s="5" t="s">
        <v>27</v>
      </c>
      <c r="R1364" s="5"/>
      <c r="S1364" s="5" t="s">
        <v>319</v>
      </c>
      <c r="T1364" s="5"/>
      <c r="U1364" s="7">
        <v>708.04</v>
      </c>
      <c r="V1364" s="5"/>
      <c r="W1364" s="7">
        <f>ROUND(W1363+U1364,5)</f>
        <v>31345.54</v>
      </c>
    </row>
    <row r="1365" spans="1:23" x14ac:dyDescent="0.25">
      <c r="A1365" s="5"/>
      <c r="B1365" s="5"/>
      <c r="C1365" s="5"/>
      <c r="D1365" s="5"/>
      <c r="E1365" s="5"/>
      <c r="F1365" s="5"/>
      <c r="G1365" s="5"/>
      <c r="H1365" s="5"/>
      <c r="I1365" s="5" t="s">
        <v>27</v>
      </c>
      <c r="J1365" s="5"/>
      <c r="K1365" s="6">
        <v>44412</v>
      </c>
      <c r="L1365" s="5"/>
      <c r="M1365" s="5"/>
      <c r="N1365" s="5"/>
      <c r="O1365" s="5"/>
      <c r="P1365" s="5"/>
      <c r="Q1365" s="5" t="s">
        <v>27</v>
      </c>
      <c r="R1365" s="5"/>
      <c r="S1365" s="5" t="s">
        <v>319</v>
      </c>
      <c r="T1365" s="5"/>
      <c r="U1365" s="7">
        <v>572.98</v>
      </c>
      <c r="V1365" s="5"/>
      <c r="W1365" s="7">
        <f>ROUND(W1364+U1365,5)</f>
        <v>31918.52</v>
      </c>
    </row>
    <row r="1366" spans="1:23" x14ac:dyDescent="0.25">
      <c r="A1366" s="5"/>
      <c r="B1366" s="5"/>
      <c r="C1366" s="5"/>
      <c r="D1366" s="5"/>
      <c r="E1366" s="5"/>
      <c r="F1366" s="5"/>
      <c r="G1366" s="5"/>
      <c r="H1366" s="5"/>
      <c r="I1366" s="5" t="s">
        <v>27</v>
      </c>
      <c r="J1366" s="5"/>
      <c r="K1366" s="6">
        <v>44413</v>
      </c>
      <c r="L1366" s="5"/>
      <c r="M1366" s="5"/>
      <c r="N1366" s="5"/>
      <c r="O1366" s="5"/>
      <c r="P1366" s="5"/>
      <c r="Q1366" s="5" t="s">
        <v>27</v>
      </c>
      <c r="R1366" s="5"/>
      <c r="S1366" s="5" t="s">
        <v>319</v>
      </c>
      <c r="T1366" s="5"/>
      <c r="U1366" s="7">
        <v>3760.89</v>
      </c>
      <c r="V1366" s="5"/>
      <c r="W1366" s="7">
        <f>ROUND(W1365+U1366,5)</f>
        <v>35679.410000000003</v>
      </c>
    </row>
    <row r="1367" spans="1:23" x14ac:dyDescent="0.25">
      <c r="A1367" s="5"/>
      <c r="B1367" s="5"/>
      <c r="C1367" s="5"/>
      <c r="D1367" s="5"/>
      <c r="E1367" s="5"/>
      <c r="F1367" s="5"/>
      <c r="G1367" s="5"/>
      <c r="H1367" s="5"/>
      <c r="I1367" s="5" t="s">
        <v>27</v>
      </c>
      <c r="J1367" s="5"/>
      <c r="K1367" s="6">
        <v>44413</v>
      </c>
      <c r="L1367" s="5"/>
      <c r="M1367" s="5"/>
      <c r="N1367" s="5"/>
      <c r="O1367" s="5"/>
      <c r="P1367" s="5"/>
      <c r="Q1367" s="5" t="s">
        <v>27</v>
      </c>
      <c r="R1367" s="5"/>
      <c r="S1367" s="5" t="s">
        <v>319</v>
      </c>
      <c r="T1367" s="5"/>
      <c r="U1367" s="7">
        <v>3136.76</v>
      </c>
      <c r="V1367" s="5"/>
      <c r="W1367" s="7">
        <f>ROUND(W1366+U1367,5)</f>
        <v>38816.17</v>
      </c>
    </row>
    <row r="1368" spans="1:23" x14ac:dyDescent="0.25">
      <c r="A1368" s="5"/>
      <c r="B1368" s="5"/>
      <c r="C1368" s="5"/>
      <c r="D1368" s="5"/>
      <c r="E1368" s="5"/>
      <c r="F1368" s="5"/>
      <c r="G1368" s="5"/>
      <c r="H1368" s="5"/>
      <c r="I1368" s="5" t="s">
        <v>27</v>
      </c>
      <c r="J1368" s="5"/>
      <c r="K1368" s="6">
        <v>44413</v>
      </c>
      <c r="L1368" s="5"/>
      <c r="M1368" s="5"/>
      <c r="N1368" s="5"/>
      <c r="O1368" s="5"/>
      <c r="P1368" s="5"/>
      <c r="Q1368" s="5" t="s">
        <v>27</v>
      </c>
      <c r="R1368" s="5"/>
      <c r="S1368" s="5" t="s">
        <v>319</v>
      </c>
      <c r="T1368" s="5"/>
      <c r="U1368" s="7">
        <v>2780.6</v>
      </c>
      <c r="V1368" s="5"/>
      <c r="W1368" s="7">
        <f>ROUND(W1367+U1368,5)</f>
        <v>41596.769999999997</v>
      </c>
    </row>
    <row r="1369" spans="1:23" x14ac:dyDescent="0.25">
      <c r="A1369" s="5"/>
      <c r="B1369" s="5"/>
      <c r="C1369" s="5"/>
      <c r="D1369" s="5"/>
      <c r="E1369" s="5"/>
      <c r="F1369" s="5"/>
      <c r="G1369" s="5"/>
      <c r="H1369" s="5"/>
      <c r="I1369" s="5" t="s">
        <v>27</v>
      </c>
      <c r="J1369" s="5"/>
      <c r="K1369" s="6">
        <v>44413</v>
      </c>
      <c r="L1369" s="5"/>
      <c r="M1369" s="5"/>
      <c r="N1369" s="5"/>
      <c r="O1369" s="5"/>
      <c r="P1369" s="5"/>
      <c r="Q1369" s="5" t="s">
        <v>27</v>
      </c>
      <c r="R1369" s="5"/>
      <c r="S1369" s="5" t="s">
        <v>319</v>
      </c>
      <c r="T1369" s="5"/>
      <c r="U1369" s="7">
        <v>2294.06</v>
      </c>
      <c r="V1369" s="5"/>
      <c r="W1369" s="7">
        <f>ROUND(W1368+U1369,5)</f>
        <v>43890.83</v>
      </c>
    </row>
    <row r="1370" spans="1:23" x14ac:dyDescent="0.25">
      <c r="A1370" s="5"/>
      <c r="B1370" s="5"/>
      <c r="C1370" s="5"/>
      <c r="D1370" s="5"/>
      <c r="E1370" s="5"/>
      <c r="F1370" s="5"/>
      <c r="G1370" s="5"/>
      <c r="H1370" s="5"/>
      <c r="I1370" s="5" t="s">
        <v>27</v>
      </c>
      <c r="J1370" s="5"/>
      <c r="K1370" s="6">
        <v>44413</v>
      </c>
      <c r="L1370" s="5"/>
      <c r="M1370" s="5"/>
      <c r="N1370" s="5"/>
      <c r="O1370" s="5"/>
      <c r="P1370" s="5"/>
      <c r="Q1370" s="5" t="s">
        <v>27</v>
      </c>
      <c r="R1370" s="5"/>
      <c r="S1370" s="5" t="s">
        <v>319</v>
      </c>
      <c r="T1370" s="5"/>
      <c r="U1370" s="7">
        <v>2063.1999999999998</v>
      </c>
      <c r="V1370" s="5"/>
      <c r="W1370" s="7">
        <f>ROUND(W1369+U1370,5)</f>
        <v>45954.03</v>
      </c>
    </row>
    <row r="1371" spans="1:23" x14ac:dyDescent="0.25">
      <c r="A1371" s="5"/>
      <c r="B1371" s="5"/>
      <c r="C1371" s="5"/>
      <c r="D1371" s="5"/>
      <c r="E1371" s="5"/>
      <c r="F1371" s="5"/>
      <c r="G1371" s="5"/>
      <c r="H1371" s="5"/>
      <c r="I1371" s="5" t="s">
        <v>27</v>
      </c>
      <c r="J1371" s="5"/>
      <c r="K1371" s="6">
        <v>44413</v>
      </c>
      <c r="L1371" s="5"/>
      <c r="M1371" s="5"/>
      <c r="N1371" s="5"/>
      <c r="O1371" s="5"/>
      <c r="P1371" s="5"/>
      <c r="Q1371" s="5" t="s">
        <v>27</v>
      </c>
      <c r="R1371" s="5"/>
      <c r="S1371" s="5" t="s">
        <v>319</v>
      </c>
      <c r="T1371" s="5"/>
      <c r="U1371" s="7">
        <v>2038.1</v>
      </c>
      <c r="V1371" s="5"/>
      <c r="W1371" s="7">
        <f>ROUND(W1370+U1371,5)</f>
        <v>47992.13</v>
      </c>
    </row>
    <row r="1372" spans="1:23" x14ac:dyDescent="0.25">
      <c r="A1372" s="5"/>
      <c r="B1372" s="5"/>
      <c r="C1372" s="5"/>
      <c r="D1372" s="5"/>
      <c r="E1372" s="5"/>
      <c r="F1372" s="5"/>
      <c r="G1372" s="5"/>
      <c r="H1372" s="5"/>
      <c r="I1372" s="5" t="s">
        <v>27</v>
      </c>
      <c r="J1372" s="5"/>
      <c r="K1372" s="6">
        <v>44413</v>
      </c>
      <c r="L1372" s="5"/>
      <c r="M1372" s="5"/>
      <c r="N1372" s="5"/>
      <c r="O1372" s="5"/>
      <c r="P1372" s="5"/>
      <c r="Q1372" s="5" t="s">
        <v>27</v>
      </c>
      <c r="R1372" s="5"/>
      <c r="S1372" s="5" t="s">
        <v>319</v>
      </c>
      <c r="T1372" s="5"/>
      <c r="U1372" s="7">
        <v>1964.68</v>
      </c>
      <c r="V1372" s="5"/>
      <c r="W1372" s="7">
        <f>ROUND(W1371+U1372,5)</f>
        <v>49956.81</v>
      </c>
    </row>
    <row r="1373" spans="1:23" x14ac:dyDescent="0.25">
      <c r="A1373" s="5"/>
      <c r="B1373" s="5"/>
      <c r="C1373" s="5"/>
      <c r="D1373" s="5"/>
      <c r="E1373" s="5"/>
      <c r="F1373" s="5"/>
      <c r="G1373" s="5"/>
      <c r="H1373" s="5"/>
      <c r="I1373" s="5" t="s">
        <v>27</v>
      </c>
      <c r="J1373" s="5"/>
      <c r="K1373" s="6">
        <v>44413</v>
      </c>
      <c r="L1373" s="5"/>
      <c r="M1373" s="5"/>
      <c r="N1373" s="5"/>
      <c r="O1373" s="5"/>
      <c r="P1373" s="5"/>
      <c r="Q1373" s="5" t="s">
        <v>27</v>
      </c>
      <c r="R1373" s="5"/>
      <c r="S1373" s="5" t="s">
        <v>319</v>
      </c>
      <c r="T1373" s="5"/>
      <c r="U1373" s="7">
        <v>1532.36</v>
      </c>
      <c r="V1373" s="5"/>
      <c r="W1373" s="7">
        <f>ROUND(W1372+U1373,5)</f>
        <v>51489.17</v>
      </c>
    </row>
    <row r="1374" spans="1:23" x14ac:dyDescent="0.25">
      <c r="A1374" s="5"/>
      <c r="B1374" s="5"/>
      <c r="C1374" s="5"/>
      <c r="D1374" s="5"/>
      <c r="E1374" s="5"/>
      <c r="F1374" s="5"/>
      <c r="G1374" s="5"/>
      <c r="H1374" s="5"/>
      <c r="I1374" s="5" t="s">
        <v>27</v>
      </c>
      <c r="J1374" s="5"/>
      <c r="K1374" s="6">
        <v>44413</v>
      </c>
      <c r="L1374" s="5"/>
      <c r="M1374" s="5"/>
      <c r="N1374" s="5"/>
      <c r="O1374" s="5"/>
      <c r="P1374" s="5"/>
      <c r="Q1374" s="5" t="s">
        <v>27</v>
      </c>
      <c r="R1374" s="5"/>
      <c r="S1374" s="5" t="s">
        <v>319</v>
      </c>
      <c r="T1374" s="5"/>
      <c r="U1374" s="7">
        <v>1520.93</v>
      </c>
      <c r="V1374" s="5"/>
      <c r="W1374" s="7">
        <f>ROUND(W1373+U1374,5)</f>
        <v>53010.1</v>
      </c>
    </row>
    <row r="1375" spans="1:23" x14ac:dyDescent="0.25">
      <c r="A1375" s="5"/>
      <c r="B1375" s="5"/>
      <c r="C1375" s="5"/>
      <c r="D1375" s="5"/>
      <c r="E1375" s="5"/>
      <c r="F1375" s="5"/>
      <c r="G1375" s="5"/>
      <c r="H1375" s="5"/>
      <c r="I1375" s="5" t="s">
        <v>27</v>
      </c>
      <c r="J1375" s="5"/>
      <c r="K1375" s="6">
        <v>44413</v>
      </c>
      <c r="L1375" s="5"/>
      <c r="M1375" s="5"/>
      <c r="N1375" s="5"/>
      <c r="O1375" s="5"/>
      <c r="P1375" s="5"/>
      <c r="Q1375" s="5" t="s">
        <v>27</v>
      </c>
      <c r="R1375" s="5"/>
      <c r="S1375" s="5" t="s">
        <v>320</v>
      </c>
      <c r="T1375" s="5"/>
      <c r="U1375" s="7">
        <v>1400</v>
      </c>
      <c r="V1375" s="5"/>
      <c r="W1375" s="7">
        <f>ROUND(W1374+U1375,5)</f>
        <v>54410.1</v>
      </c>
    </row>
    <row r="1376" spans="1:23" x14ac:dyDescent="0.25">
      <c r="A1376" s="5"/>
      <c r="B1376" s="5"/>
      <c r="C1376" s="5"/>
      <c r="D1376" s="5"/>
      <c r="E1376" s="5"/>
      <c r="F1376" s="5"/>
      <c r="G1376" s="5"/>
      <c r="H1376" s="5"/>
      <c r="I1376" s="5" t="s">
        <v>27</v>
      </c>
      <c r="J1376" s="5"/>
      <c r="K1376" s="6">
        <v>44413</v>
      </c>
      <c r="L1376" s="5"/>
      <c r="M1376" s="5"/>
      <c r="N1376" s="5"/>
      <c r="O1376" s="5"/>
      <c r="P1376" s="5"/>
      <c r="Q1376" s="5" t="s">
        <v>27</v>
      </c>
      <c r="R1376" s="5"/>
      <c r="S1376" s="5" t="s">
        <v>320</v>
      </c>
      <c r="T1376" s="5"/>
      <c r="U1376" s="7">
        <v>1125</v>
      </c>
      <c r="V1376" s="5"/>
      <c r="W1376" s="7">
        <f>ROUND(W1375+U1376,5)</f>
        <v>55535.1</v>
      </c>
    </row>
    <row r="1377" spans="1:23" x14ac:dyDescent="0.25">
      <c r="A1377" s="5"/>
      <c r="B1377" s="5"/>
      <c r="C1377" s="5"/>
      <c r="D1377" s="5"/>
      <c r="E1377" s="5"/>
      <c r="F1377" s="5"/>
      <c r="G1377" s="5"/>
      <c r="H1377" s="5"/>
      <c r="I1377" s="5" t="s">
        <v>27</v>
      </c>
      <c r="J1377" s="5"/>
      <c r="K1377" s="6">
        <v>44413</v>
      </c>
      <c r="L1377" s="5"/>
      <c r="M1377" s="5"/>
      <c r="N1377" s="5"/>
      <c r="O1377" s="5"/>
      <c r="P1377" s="5"/>
      <c r="Q1377" s="5" t="s">
        <v>27</v>
      </c>
      <c r="R1377" s="5"/>
      <c r="S1377" s="5" t="s">
        <v>319</v>
      </c>
      <c r="T1377" s="5"/>
      <c r="U1377" s="7">
        <v>1713.94</v>
      </c>
      <c r="V1377" s="5"/>
      <c r="W1377" s="7">
        <f>ROUND(W1376+U1377,5)</f>
        <v>57249.04</v>
      </c>
    </row>
    <row r="1378" spans="1:23" x14ac:dyDescent="0.25">
      <c r="A1378" s="5"/>
      <c r="B1378" s="5"/>
      <c r="C1378" s="5"/>
      <c r="D1378" s="5"/>
      <c r="E1378" s="5"/>
      <c r="F1378" s="5"/>
      <c r="G1378" s="5"/>
      <c r="H1378" s="5"/>
      <c r="I1378" s="5" t="s">
        <v>27</v>
      </c>
      <c r="J1378" s="5"/>
      <c r="K1378" s="6">
        <v>44413</v>
      </c>
      <c r="L1378" s="5"/>
      <c r="M1378" s="5"/>
      <c r="N1378" s="5"/>
      <c r="O1378" s="5"/>
      <c r="P1378" s="5"/>
      <c r="Q1378" s="5" t="s">
        <v>27</v>
      </c>
      <c r="R1378" s="5"/>
      <c r="S1378" s="5" t="s">
        <v>319</v>
      </c>
      <c r="T1378" s="5"/>
      <c r="U1378" s="7">
        <v>213.84</v>
      </c>
      <c r="V1378" s="5"/>
      <c r="W1378" s="7">
        <f>ROUND(W1377+U1378,5)</f>
        <v>57462.879999999997</v>
      </c>
    </row>
    <row r="1379" spans="1:23" x14ac:dyDescent="0.25">
      <c r="A1379" s="5"/>
      <c r="B1379" s="5"/>
      <c r="C1379" s="5"/>
      <c r="D1379" s="5"/>
      <c r="E1379" s="5"/>
      <c r="F1379" s="5"/>
      <c r="G1379" s="5"/>
      <c r="H1379" s="5"/>
      <c r="I1379" s="5" t="s">
        <v>27</v>
      </c>
      <c r="J1379" s="5"/>
      <c r="K1379" s="6">
        <v>44414</v>
      </c>
      <c r="L1379" s="5"/>
      <c r="M1379" s="5"/>
      <c r="N1379" s="5"/>
      <c r="O1379" s="5"/>
      <c r="P1379" s="5"/>
      <c r="Q1379" s="5" t="s">
        <v>27</v>
      </c>
      <c r="R1379" s="5"/>
      <c r="S1379" s="5" t="s">
        <v>319</v>
      </c>
      <c r="T1379" s="5"/>
      <c r="U1379" s="7">
        <v>1686.96</v>
      </c>
      <c r="V1379" s="5"/>
      <c r="W1379" s="7">
        <f>ROUND(W1378+U1379,5)</f>
        <v>59149.84</v>
      </c>
    </row>
    <row r="1380" spans="1:23" x14ac:dyDescent="0.25">
      <c r="A1380" s="5"/>
      <c r="B1380" s="5"/>
      <c r="C1380" s="5"/>
      <c r="D1380" s="5"/>
      <c r="E1380" s="5"/>
      <c r="F1380" s="5"/>
      <c r="G1380" s="5"/>
      <c r="H1380" s="5"/>
      <c r="I1380" s="5" t="s">
        <v>27</v>
      </c>
      <c r="J1380" s="5"/>
      <c r="K1380" s="6">
        <v>44414</v>
      </c>
      <c r="L1380" s="5"/>
      <c r="M1380" s="5"/>
      <c r="N1380" s="5"/>
      <c r="O1380" s="5"/>
      <c r="P1380" s="5"/>
      <c r="Q1380" s="5" t="s">
        <v>27</v>
      </c>
      <c r="R1380" s="5"/>
      <c r="S1380" s="5" t="s">
        <v>319</v>
      </c>
      <c r="T1380" s="5"/>
      <c r="U1380" s="7">
        <v>45.81</v>
      </c>
      <c r="V1380" s="5"/>
      <c r="W1380" s="7">
        <f>ROUND(W1379+U1380,5)</f>
        <v>59195.65</v>
      </c>
    </row>
    <row r="1381" spans="1:23" x14ac:dyDescent="0.25">
      <c r="A1381" s="5"/>
      <c r="B1381" s="5"/>
      <c r="C1381" s="5"/>
      <c r="D1381" s="5"/>
      <c r="E1381" s="5"/>
      <c r="F1381" s="5"/>
      <c r="G1381" s="5"/>
      <c r="H1381" s="5"/>
      <c r="I1381" s="5" t="s">
        <v>27</v>
      </c>
      <c r="J1381" s="5"/>
      <c r="K1381" s="6">
        <v>44414</v>
      </c>
      <c r="L1381" s="5"/>
      <c r="M1381" s="5"/>
      <c r="N1381" s="5"/>
      <c r="O1381" s="5"/>
      <c r="P1381" s="5"/>
      <c r="Q1381" s="5" t="s">
        <v>27</v>
      </c>
      <c r="R1381" s="5"/>
      <c r="S1381" s="5" t="s">
        <v>319</v>
      </c>
      <c r="T1381" s="5"/>
      <c r="U1381" s="7">
        <v>30.54</v>
      </c>
      <c r="V1381" s="5"/>
      <c r="W1381" s="7">
        <f>ROUND(W1380+U1381,5)</f>
        <v>59226.19</v>
      </c>
    </row>
    <row r="1382" spans="1:23" x14ac:dyDescent="0.25">
      <c r="A1382" s="5"/>
      <c r="B1382" s="5"/>
      <c r="C1382" s="5"/>
      <c r="D1382" s="5"/>
      <c r="E1382" s="5"/>
      <c r="F1382" s="5"/>
      <c r="G1382" s="5"/>
      <c r="H1382" s="5"/>
      <c r="I1382" s="5" t="s">
        <v>28</v>
      </c>
      <c r="J1382" s="5"/>
      <c r="K1382" s="6">
        <v>44417</v>
      </c>
      <c r="L1382" s="5"/>
      <c r="M1382" s="5" t="s">
        <v>34</v>
      </c>
      <c r="N1382" s="5"/>
      <c r="O1382" s="5" t="s">
        <v>175</v>
      </c>
      <c r="P1382" s="5"/>
      <c r="Q1382" s="5" t="s">
        <v>775</v>
      </c>
      <c r="R1382" s="5"/>
      <c r="S1382" s="5" t="s">
        <v>318</v>
      </c>
      <c r="T1382" s="5"/>
      <c r="U1382" s="7">
        <v>-4547.17</v>
      </c>
      <c r="V1382" s="5"/>
      <c r="W1382" s="7">
        <f>ROUND(W1381+U1382,5)</f>
        <v>54679.02</v>
      </c>
    </row>
    <row r="1383" spans="1:23" x14ac:dyDescent="0.25">
      <c r="A1383" s="5"/>
      <c r="B1383" s="5"/>
      <c r="C1383" s="5"/>
      <c r="D1383" s="5"/>
      <c r="E1383" s="5"/>
      <c r="F1383" s="5"/>
      <c r="G1383" s="5"/>
      <c r="H1383" s="5"/>
      <c r="I1383" s="5" t="s">
        <v>27</v>
      </c>
      <c r="J1383" s="5"/>
      <c r="K1383" s="6">
        <v>44417</v>
      </c>
      <c r="L1383" s="5"/>
      <c r="M1383" s="5"/>
      <c r="N1383" s="5"/>
      <c r="O1383" s="5"/>
      <c r="P1383" s="5"/>
      <c r="Q1383" s="5" t="s">
        <v>27</v>
      </c>
      <c r="R1383" s="5"/>
      <c r="S1383" s="5" t="s">
        <v>319</v>
      </c>
      <c r="T1383" s="5"/>
      <c r="U1383" s="7">
        <v>5101.57</v>
      </c>
      <c r="V1383" s="5"/>
      <c r="W1383" s="7">
        <f>ROUND(W1382+U1383,5)</f>
        <v>59780.59</v>
      </c>
    </row>
    <row r="1384" spans="1:23" x14ac:dyDescent="0.25">
      <c r="A1384" s="5"/>
      <c r="B1384" s="5"/>
      <c r="C1384" s="5"/>
      <c r="D1384" s="5"/>
      <c r="E1384" s="5"/>
      <c r="F1384" s="5"/>
      <c r="G1384" s="5"/>
      <c r="H1384" s="5"/>
      <c r="I1384" s="5" t="s">
        <v>27</v>
      </c>
      <c r="J1384" s="5"/>
      <c r="K1384" s="6">
        <v>44417</v>
      </c>
      <c r="L1384" s="5"/>
      <c r="M1384" s="5"/>
      <c r="N1384" s="5"/>
      <c r="O1384" s="5"/>
      <c r="P1384" s="5"/>
      <c r="Q1384" s="5" t="s">
        <v>27</v>
      </c>
      <c r="R1384" s="5"/>
      <c r="S1384" s="5" t="s">
        <v>319</v>
      </c>
      <c r="T1384" s="5"/>
      <c r="U1384" s="7">
        <v>2149.2600000000002</v>
      </c>
      <c r="V1384" s="5"/>
      <c r="W1384" s="7">
        <f>ROUND(W1383+U1384,5)</f>
        <v>61929.85</v>
      </c>
    </row>
    <row r="1385" spans="1:23" x14ac:dyDescent="0.25">
      <c r="A1385" s="5"/>
      <c r="B1385" s="5"/>
      <c r="C1385" s="5"/>
      <c r="D1385" s="5"/>
      <c r="E1385" s="5"/>
      <c r="F1385" s="5"/>
      <c r="G1385" s="5"/>
      <c r="H1385" s="5"/>
      <c r="I1385" s="5" t="s">
        <v>27</v>
      </c>
      <c r="J1385" s="5"/>
      <c r="K1385" s="6">
        <v>44417</v>
      </c>
      <c r="L1385" s="5"/>
      <c r="M1385" s="5"/>
      <c r="N1385" s="5"/>
      <c r="O1385" s="5"/>
      <c r="P1385" s="5"/>
      <c r="Q1385" s="5" t="s">
        <v>27</v>
      </c>
      <c r="R1385" s="5"/>
      <c r="S1385" s="5" t="s">
        <v>319</v>
      </c>
      <c r="T1385" s="5"/>
      <c r="U1385" s="7">
        <v>305.43</v>
      </c>
      <c r="V1385" s="5"/>
      <c r="W1385" s="7">
        <f>ROUND(W1384+U1385,5)</f>
        <v>62235.28</v>
      </c>
    </row>
    <row r="1386" spans="1:23" x14ac:dyDescent="0.25">
      <c r="A1386" s="5"/>
      <c r="B1386" s="5"/>
      <c r="C1386" s="5"/>
      <c r="D1386" s="5"/>
      <c r="E1386" s="5"/>
      <c r="F1386" s="5"/>
      <c r="G1386" s="5"/>
      <c r="H1386" s="5"/>
      <c r="I1386" s="5" t="s">
        <v>27</v>
      </c>
      <c r="J1386" s="5"/>
      <c r="K1386" s="6">
        <v>44417</v>
      </c>
      <c r="L1386" s="5"/>
      <c r="M1386" s="5"/>
      <c r="N1386" s="5"/>
      <c r="O1386" s="5"/>
      <c r="P1386" s="5"/>
      <c r="Q1386" s="5" t="s">
        <v>27</v>
      </c>
      <c r="R1386" s="5"/>
      <c r="S1386" s="5" t="s">
        <v>319</v>
      </c>
      <c r="T1386" s="5"/>
      <c r="U1386" s="7">
        <v>191.66</v>
      </c>
      <c r="V1386" s="5"/>
      <c r="W1386" s="7">
        <f>ROUND(W1385+U1386,5)</f>
        <v>62426.94</v>
      </c>
    </row>
    <row r="1387" spans="1:23" x14ac:dyDescent="0.25">
      <c r="A1387" s="5"/>
      <c r="B1387" s="5"/>
      <c r="C1387" s="5"/>
      <c r="D1387" s="5"/>
      <c r="E1387" s="5"/>
      <c r="F1387" s="5"/>
      <c r="G1387" s="5"/>
      <c r="H1387" s="5"/>
      <c r="I1387" s="5" t="s">
        <v>27</v>
      </c>
      <c r="J1387" s="5"/>
      <c r="K1387" s="6">
        <v>44417</v>
      </c>
      <c r="L1387" s="5"/>
      <c r="M1387" s="5"/>
      <c r="N1387" s="5"/>
      <c r="O1387" s="5"/>
      <c r="P1387" s="5"/>
      <c r="Q1387" s="5" t="s">
        <v>27</v>
      </c>
      <c r="R1387" s="5"/>
      <c r="S1387" s="5" t="s">
        <v>319</v>
      </c>
      <c r="T1387" s="5"/>
      <c r="U1387" s="7">
        <v>167.99</v>
      </c>
      <c r="V1387" s="5"/>
      <c r="W1387" s="7">
        <f>ROUND(W1386+U1387,5)</f>
        <v>62594.93</v>
      </c>
    </row>
    <row r="1388" spans="1:23" x14ac:dyDescent="0.25">
      <c r="A1388" s="5"/>
      <c r="B1388" s="5"/>
      <c r="C1388" s="5"/>
      <c r="D1388" s="5"/>
      <c r="E1388" s="5"/>
      <c r="F1388" s="5"/>
      <c r="G1388" s="5"/>
      <c r="H1388" s="5"/>
      <c r="I1388" s="5" t="s">
        <v>27</v>
      </c>
      <c r="J1388" s="5"/>
      <c r="K1388" s="6">
        <v>44417</v>
      </c>
      <c r="L1388" s="5"/>
      <c r="M1388" s="5"/>
      <c r="N1388" s="5"/>
      <c r="O1388" s="5"/>
      <c r="P1388" s="5"/>
      <c r="Q1388" s="5" t="s">
        <v>27</v>
      </c>
      <c r="R1388" s="5"/>
      <c r="S1388" s="5" t="s">
        <v>319</v>
      </c>
      <c r="T1388" s="5"/>
      <c r="U1388" s="7">
        <v>64.05</v>
      </c>
      <c r="V1388" s="5"/>
      <c r="W1388" s="7">
        <f>ROUND(W1387+U1388,5)</f>
        <v>62658.98</v>
      </c>
    </row>
    <row r="1389" spans="1:23" x14ac:dyDescent="0.25">
      <c r="A1389" s="5"/>
      <c r="B1389" s="5"/>
      <c r="C1389" s="5"/>
      <c r="D1389" s="5"/>
      <c r="E1389" s="5"/>
      <c r="F1389" s="5"/>
      <c r="G1389" s="5"/>
      <c r="H1389" s="5"/>
      <c r="I1389" s="5" t="s">
        <v>27</v>
      </c>
      <c r="J1389" s="5"/>
      <c r="K1389" s="6">
        <v>44418</v>
      </c>
      <c r="L1389" s="5"/>
      <c r="M1389" s="5"/>
      <c r="N1389" s="5"/>
      <c r="O1389" s="5"/>
      <c r="P1389" s="5"/>
      <c r="Q1389" s="5" t="s">
        <v>27</v>
      </c>
      <c r="R1389" s="5"/>
      <c r="S1389" s="5" t="s">
        <v>319</v>
      </c>
      <c r="T1389" s="5"/>
      <c r="U1389" s="7">
        <v>3238.83</v>
      </c>
      <c r="V1389" s="5"/>
      <c r="W1389" s="7">
        <f>ROUND(W1388+U1389,5)</f>
        <v>65897.81</v>
      </c>
    </row>
    <row r="1390" spans="1:23" x14ac:dyDescent="0.25">
      <c r="A1390" s="5"/>
      <c r="B1390" s="5"/>
      <c r="C1390" s="5"/>
      <c r="D1390" s="5"/>
      <c r="E1390" s="5"/>
      <c r="F1390" s="5"/>
      <c r="G1390" s="5"/>
      <c r="H1390" s="5"/>
      <c r="I1390" s="5" t="s">
        <v>27</v>
      </c>
      <c r="J1390" s="5"/>
      <c r="K1390" s="6">
        <v>44418</v>
      </c>
      <c r="L1390" s="5"/>
      <c r="M1390" s="5"/>
      <c r="N1390" s="5"/>
      <c r="O1390" s="5"/>
      <c r="P1390" s="5"/>
      <c r="Q1390" s="5" t="s">
        <v>27</v>
      </c>
      <c r="R1390" s="5"/>
      <c r="S1390" s="5" t="s">
        <v>319</v>
      </c>
      <c r="T1390" s="5"/>
      <c r="U1390" s="7">
        <v>1861.1</v>
      </c>
      <c r="V1390" s="5"/>
      <c r="W1390" s="7">
        <f>ROUND(W1389+U1390,5)</f>
        <v>67758.91</v>
      </c>
    </row>
    <row r="1391" spans="1:23" x14ac:dyDescent="0.25">
      <c r="A1391" s="5"/>
      <c r="B1391" s="5"/>
      <c r="C1391" s="5"/>
      <c r="D1391" s="5"/>
      <c r="E1391" s="5"/>
      <c r="F1391" s="5"/>
      <c r="G1391" s="5"/>
      <c r="H1391" s="5"/>
      <c r="I1391" s="5" t="s">
        <v>27</v>
      </c>
      <c r="J1391" s="5"/>
      <c r="K1391" s="6">
        <v>44418</v>
      </c>
      <c r="L1391" s="5"/>
      <c r="M1391" s="5"/>
      <c r="N1391" s="5"/>
      <c r="O1391" s="5"/>
      <c r="P1391" s="5"/>
      <c r="Q1391" s="5" t="s">
        <v>27</v>
      </c>
      <c r="R1391" s="5"/>
      <c r="S1391" s="5" t="s">
        <v>319</v>
      </c>
      <c r="T1391" s="5"/>
      <c r="U1391" s="7">
        <v>262.58</v>
      </c>
      <c r="V1391" s="5"/>
      <c r="W1391" s="7">
        <f>ROUND(W1390+U1391,5)</f>
        <v>68021.490000000005</v>
      </c>
    </row>
    <row r="1392" spans="1:23" x14ac:dyDescent="0.25">
      <c r="A1392" s="5"/>
      <c r="B1392" s="5"/>
      <c r="C1392" s="5"/>
      <c r="D1392" s="5"/>
      <c r="E1392" s="5"/>
      <c r="F1392" s="5"/>
      <c r="G1392" s="5"/>
      <c r="H1392" s="5"/>
      <c r="I1392" s="5" t="s">
        <v>27</v>
      </c>
      <c r="J1392" s="5"/>
      <c r="K1392" s="6">
        <v>44418</v>
      </c>
      <c r="L1392" s="5"/>
      <c r="M1392" s="5"/>
      <c r="N1392" s="5"/>
      <c r="O1392" s="5"/>
      <c r="P1392" s="5"/>
      <c r="Q1392" s="5" t="s">
        <v>27</v>
      </c>
      <c r="R1392" s="5"/>
      <c r="S1392" s="5" t="s">
        <v>319</v>
      </c>
      <c r="T1392" s="5"/>
      <c r="U1392" s="7">
        <v>176.35</v>
      </c>
      <c r="V1392" s="5"/>
      <c r="W1392" s="7">
        <f>ROUND(W1391+U1392,5)</f>
        <v>68197.84</v>
      </c>
    </row>
    <row r="1393" spans="1:23" x14ac:dyDescent="0.25">
      <c r="A1393" s="5"/>
      <c r="B1393" s="5"/>
      <c r="C1393" s="5"/>
      <c r="D1393" s="5"/>
      <c r="E1393" s="5"/>
      <c r="F1393" s="5"/>
      <c r="G1393" s="5"/>
      <c r="H1393" s="5"/>
      <c r="I1393" s="5" t="s">
        <v>27</v>
      </c>
      <c r="J1393" s="5"/>
      <c r="K1393" s="6">
        <v>44418</v>
      </c>
      <c r="L1393" s="5"/>
      <c r="M1393" s="5"/>
      <c r="N1393" s="5"/>
      <c r="O1393" s="5"/>
      <c r="P1393" s="5"/>
      <c r="Q1393" s="5" t="s">
        <v>27</v>
      </c>
      <c r="R1393" s="5"/>
      <c r="S1393" s="5" t="s">
        <v>319</v>
      </c>
      <c r="T1393" s="5"/>
      <c r="U1393" s="7">
        <v>122.19</v>
      </c>
      <c r="V1393" s="5"/>
      <c r="W1393" s="7">
        <f>ROUND(W1392+U1393,5)</f>
        <v>68320.03</v>
      </c>
    </row>
    <row r="1394" spans="1:23" x14ac:dyDescent="0.25">
      <c r="A1394" s="5"/>
      <c r="B1394" s="5"/>
      <c r="C1394" s="5"/>
      <c r="D1394" s="5"/>
      <c r="E1394" s="5"/>
      <c r="F1394" s="5"/>
      <c r="G1394" s="5"/>
      <c r="H1394" s="5"/>
      <c r="I1394" s="5" t="s">
        <v>27</v>
      </c>
      <c r="J1394" s="5"/>
      <c r="K1394" s="6">
        <v>44419</v>
      </c>
      <c r="L1394" s="5"/>
      <c r="M1394" s="5"/>
      <c r="N1394" s="5"/>
      <c r="O1394" s="5"/>
      <c r="P1394" s="5"/>
      <c r="Q1394" s="5" t="s">
        <v>27</v>
      </c>
      <c r="R1394" s="5"/>
      <c r="S1394" s="5" t="s">
        <v>319</v>
      </c>
      <c r="T1394" s="5"/>
      <c r="U1394" s="7">
        <v>2594.7399999999998</v>
      </c>
      <c r="V1394" s="5"/>
      <c r="W1394" s="7">
        <f>ROUND(W1393+U1394,5)</f>
        <v>70914.77</v>
      </c>
    </row>
    <row r="1395" spans="1:23" x14ac:dyDescent="0.25">
      <c r="A1395" s="5"/>
      <c r="B1395" s="5"/>
      <c r="C1395" s="5"/>
      <c r="D1395" s="5"/>
      <c r="E1395" s="5"/>
      <c r="F1395" s="5"/>
      <c r="G1395" s="5"/>
      <c r="H1395" s="5"/>
      <c r="I1395" s="5" t="s">
        <v>27</v>
      </c>
      <c r="J1395" s="5"/>
      <c r="K1395" s="6">
        <v>44419</v>
      </c>
      <c r="L1395" s="5"/>
      <c r="M1395" s="5"/>
      <c r="N1395" s="5"/>
      <c r="O1395" s="5"/>
      <c r="P1395" s="5"/>
      <c r="Q1395" s="5" t="s">
        <v>27</v>
      </c>
      <c r="R1395" s="5"/>
      <c r="S1395" s="5" t="s">
        <v>319</v>
      </c>
      <c r="T1395" s="5"/>
      <c r="U1395" s="7">
        <v>361.34</v>
      </c>
      <c r="V1395" s="5"/>
      <c r="W1395" s="7">
        <f>ROUND(W1394+U1395,5)</f>
        <v>71276.11</v>
      </c>
    </row>
    <row r="1396" spans="1:23" x14ac:dyDescent="0.25">
      <c r="A1396" s="5"/>
      <c r="B1396" s="5"/>
      <c r="C1396" s="5"/>
      <c r="D1396" s="5"/>
      <c r="E1396" s="5"/>
      <c r="F1396" s="5"/>
      <c r="G1396" s="5"/>
      <c r="H1396" s="5"/>
      <c r="I1396" s="5" t="s">
        <v>27</v>
      </c>
      <c r="J1396" s="5"/>
      <c r="K1396" s="6">
        <v>44419</v>
      </c>
      <c r="L1396" s="5"/>
      <c r="M1396" s="5"/>
      <c r="N1396" s="5"/>
      <c r="O1396" s="5"/>
      <c r="P1396" s="5"/>
      <c r="Q1396" s="5" t="s">
        <v>27</v>
      </c>
      <c r="R1396" s="5"/>
      <c r="S1396" s="5" t="s">
        <v>319</v>
      </c>
      <c r="T1396" s="5"/>
      <c r="U1396" s="7">
        <v>341.82</v>
      </c>
      <c r="V1396" s="5"/>
      <c r="W1396" s="7">
        <f>ROUND(W1395+U1396,5)</f>
        <v>71617.929999999993</v>
      </c>
    </row>
    <row r="1397" spans="1:23" x14ac:dyDescent="0.25">
      <c r="A1397" s="5"/>
      <c r="B1397" s="5"/>
      <c r="C1397" s="5"/>
      <c r="D1397" s="5"/>
      <c r="E1397" s="5"/>
      <c r="F1397" s="5"/>
      <c r="G1397" s="5"/>
      <c r="H1397" s="5"/>
      <c r="I1397" s="5" t="s">
        <v>27</v>
      </c>
      <c r="J1397" s="5"/>
      <c r="K1397" s="6">
        <v>44420</v>
      </c>
      <c r="L1397" s="5"/>
      <c r="M1397" s="5"/>
      <c r="N1397" s="5"/>
      <c r="O1397" s="5"/>
      <c r="P1397" s="5"/>
      <c r="Q1397" s="5" t="s">
        <v>27</v>
      </c>
      <c r="R1397" s="5"/>
      <c r="S1397" s="5" t="s">
        <v>319</v>
      </c>
      <c r="T1397" s="5"/>
      <c r="U1397" s="7">
        <v>500</v>
      </c>
      <c r="V1397" s="5"/>
      <c r="W1397" s="7">
        <f>ROUND(W1396+U1397,5)</f>
        <v>72117.929999999993</v>
      </c>
    </row>
    <row r="1398" spans="1:23" x14ac:dyDescent="0.25">
      <c r="A1398" s="5"/>
      <c r="B1398" s="5"/>
      <c r="C1398" s="5"/>
      <c r="D1398" s="5"/>
      <c r="E1398" s="5"/>
      <c r="F1398" s="5"/>
      <c r="G1398" s="5"/>
      <c r="H1398" s="5"/>
      <c r="I1398" s="5" t="s">
        <v>27</v>
      </c>
      <c r="J1398" s="5"/>
      <c r="K1398" s="6">
        <v>44420</v>
      </c>
      <c r="L1398" s="5"/>
      <c r="M1398" s="5"/>
      <c r="N1398" s="5"/>
      <c r="O1398" s="5"/>
      <c r="P1398" s="5"/>
      <c r="Q1398" s="5" t="s">
        <v>27</v>
      </c>
      <c r="R1398" s="5"/>
      <c r="S1398" s="5" t="s">
        <v>319</v>
      </c>
      <c r="T1398" s="5"/>
      <c r="U1398" s="7">
        <v>4553.03</v>
      </c>
      <c r="V1398" s="5"/>
      <c r="W1398" s="7">
        <f>ROUND(W1397+U1398,5)</f>
        <v>76670.960000000006</v>
      </c>
    </row>
    <row r="1399" spans="1:23" x14ac:dyDescent="0.25">
      <c r="A1399" s="5"/>
      <c r="B1399" s="5"/>
      <c r="C1399" s="5"/>
      <c r="D1399" s="5"/>
      <c r="E1399" s="5"/>
      <c r="F1399" s="5"/>
      <c r="G1399" s="5"/>
      <c r="H1399" s="5"/>
      <c r="I1399" s="5" t="s">
        <v>27</v>
      </c>
      <c r="J1399" s="5"/>
      <c r="K1399" s="6">
        <v>44420</v>
      </c>
      <c r="L1399" s="5"/>
      <c r="M1399" s="5"/>
      <c r="N1399" s="5"/>
      <c r="O1399" s="5"/>
      <c r="P1399" s="5"/>
      <c r="Q1399" s="5" t="s">
        <v>27</v>
      </c>
      <c r="R1399" s="5"/>
      <c r="S1399" s="5" t="s">
        <v>319</v>
      </c>
      <c r="T1399" s="5"/>
      <c r="U1399" s="7">
        <v>3396.07</v>
      </c>
      <c r="V1399" s="5"/>
      <c r="W1399" s="7">
        <f>ROUND(W1398+U1399,5)</f>
        <v>80067.03</v>
      </c>
    </row>
    <row r="1400" spans="1:23" x14ac:dyDescent="0.25">
      <c r="A1400" s="5"/>
      <c r="B1400" s="5"/>
      <c r="C1400" s="5"/>
      <c r="D1400" s="5"/>
      <c r="E1400" s="5"/>
      <c r="F1400" s="5"/>
      <c r="G1400" s="5"/>
      <c r="H1400" s="5"/>
      <c r="I1400" s="5" t="s">
        <v>27</v>
      </c>
      <c r="J1400" s="5"/>
      <c r="K1400" s="6">
        <v>44420</v>
      </c>
      <c r="L1400" s="5"/>
      <c r="M1400" s="5"/>
      <c r="N1400" s="5"/>
      <c r="O1400" s="5"/>
      <c r="P1400" s="5"/>
      <c r="Q1400" s="5" t="s">
        <v>27</v>
      </c>
      <c r="R1400" s="5"/>
      <c r="S1400" s="5" t="s">
        <v>319</v>
      </c>
      <c r="T1400" s="5"/>
      <c r="U1400" s="7">
        <v>3082.5</v>
      </c>
      <c r="V1400" s="5"/>
      <c r="W1400" s="7">
        <f>ROUND(W1399+U1400,5)</f>
        <v>83149.53</v>
      </c>
    </row>
    <row r="1401" spans="1:23" x14ac:dyDescent="0.25">
      <c r="A1401" s="5"/>
      <c r="B1401" s="5"/>
      <c r="C1401" s="5"/>
      <c r="D1401" s="5"/>
      <c r="E1401" s="5"/>
      <c r="F1401" s="5"/>
      <c r="G1401" s="5"/>
      <c r="H1401" s="5"/>
      <c r="I1401" s="5" t="s">
        <v>27</v>
      </c>
      <c r="J1401" s="5"/>
      <c r="K1401" s="6">
        <v>44420</v>
      </c>
      <c r="L1401" s="5"/>
      <c r="M1401" s="5"/>
      <c r="N1401" s="5"/>
      <c r="O1401" s="5"/>
      <c r="P1401" s="5"/>
      <c r="Q1401" s="5" t="s">
        <v>27</v>
      </c>
      <c r="R1401" s="5"/>
      <c r="S1401" s="5" t="s">
        <v>319</v>
      </c>
      <c r="T1401" s="5"/>
      <c r="U1401" s="7">
        <v>2331.13</v>
      </c>
      <c r="V1401" s="5"/>
      <c r="W1401" s="7">
        <f>ROUND(W1400+U1401,5)</f>
        <v>85480.66</v>
      </c>
    </row>
    <row r="1402" spans="1:23" x14ac:dyDescent="0.25">
      <c r="A1402" s="5"/>
      <c r="B1402" s="5"/>
      <c r="C1402" s="5"/>
      <c r="D1402" s="5"/>
      <c r="E1402" s="5"/>
      <c r="F1402" s="5"/>
      <c r="G1402" s="5"/>
      <c r="H1402" s="5"/>
      <c r="I1402" s="5" t="s">
        <v>27</v>
      </c>
      <c r="J1402" s="5"/>
      <c r="K1402" s="6">
        <v>44420</v>
      </c>
      <c r="L1402" s="5"/>
      <c r="M1402" s="5"/>
      <c r="N1402" s="5"/>
      <c r="O1402" s="5"/>
      <c r="P1402" s="5"/>
      <c r="Q1402" s="5" t="s">
        <v>27</v>
      </c>
      <c r="R1402" s="5"/>
      <c r="S1402" s="5" t="s">
        <v>319</v>
      </c>
      <c r="T1402" s="5"/>
      <c r="U1402" s="7">
        <v>1431.6</v>
      </c>
      <c r="V1402" s="5"/>
      <c r="W1402" s="7">
        <f>ROUND(W1401+U1402,5)</f>
        <v>86912.26</v>
      </c>
    </row>
    <row r="1403" spans="1:23" x14ac:dyDescent="0.25">
      <c r="A1403" s="5"/>
      <c r="B1403" s="5"/>
      <c r="C1403" s="5"/>
      <c r="D1403" s="5"/>
      <c r="E1403" s="5"/>
      <c r="F1403" s="5"/>
      <c r="G1403" s="5"/>
      <c r="H1403" s="5"/>
      <c r="I1403" s="5" t="s">
        <v>27</v>
      </c>
      <c r="J1403" s="5"/>
      <c r="K1403" s="6">
        <v>44420</v>
      </c>
      <c r="L1403" s="5"/>
      <c r="M1403" s="5"/>
      <c r="N1403" s="5"/>
      <c r="O1403" s="5"/>
      <c r="P1403" s="5"/>
      <c r="Q1403" s="5" t="s">
        <v>27</v>
      </c>
      <c r="R1403" s="5"/>
      <c r="S1403" s="5" t="s">
        <v>319</v>
      </c>
      <c r="T1403" s="5"/>
      <c r="U1403" s="7">
        <v>1610.44</v>
      </c>
      <c r="V1403" s="5"/>
      <c r="W1403" s="7">
        <f>ROUND(W1402+U1403,5)</f>
        <v>88522.7</v>
      </c>
    </row>
    <row r="1404" spans="1:23" x14ac:dyDescent="0.25">
      <c r="A1404" s="5"/>
      <c r="B1404" s="5"/>
      <c r="C1404" s="5"/>
      <c r="D1404" s="5"/>
      <c r="E1404" s="5"/>
      <c r="F1404" s="5"/>
      <c r="G1404" s="5"/>
      <c r="H1404" s="5"/>
      <c r="I1404" s="5" t="s">
        <v>27</v>
      </c>
      <c r="J1404" s="5"/>
      <c r="K1404" s="6">
        <v>44420</v>
      </c>
      <c r="L1404" s="5"/>
      <c r="M1404" s="5"/>
      <c r="N1404" s="5"/>
      <c r="O1404" s="5"/>
      <c r="P1404" s="5"/>
      <c r="Q1404" s="5" t="s">
        <v>27</v>
      </c>
      <c r="R1404" s="5"/>
      <c r="S1404" s="5" t="s">
        <v>319</v>
      </c>
      <c r="T1404" s="5"/>
      <c r="U1404" s="7">
        <v>240.94</v>
      </c>
      <c r="V1404" s="5"/>
      <c r="W1404" s="7">
        <f>ROUND(W1403+U1404,5)</f>
        <v>88763.64</v>
      </c>
    </row>
    <row r="1405" spans="1:23" x14ac:dyDescent="0.25">
      <c r="A1405" s="5"/>
      <c r="B1405" s="5"/>
      <c r="C1405" s="5"/>
      <c r="D1405" s="5"/>
      <c r="E1405" s="5"/>
      <c r="F1405" s="5"/>
      <c r="G1405" s="5"/>
      <c r="H1405" s="5"/>
      <c r="I1405" s="5" t="s">
        <v>27</v>
      </c>
      <c r="J1405" s="5"/>
      <c r="K1405" s="6">
        <v>44420</v>
      </c>
      <c r="L1405" s="5"/>
      <c r="M1405" s="5"/>
      <c r="N1405" s="5"/>
      <c r="O1405" s="5"/>
      <c r="P1405" s="5"/>
      <c r="Q1405" s="5" t="s">
        <v>27</v>
      </c>
      <c r="R1405" s="5"/>
      <c r="S1405" s="5" t="s">
        <v>319</v>
      </c>
      <c r="T1405" s="5"/>
      <c r="U1405" s="7">
        <v>76.36</v>
      </c>
      <c r="V1405" s="5"/>
      <c r="W1405" s="7">
        <f>ROUND(W1404+U1405,5)</f>
        <v>88840</v>
      </c>
    </row>
    <row r="1406" spans="1:23" x14ac:dyDescent="0.25">
      <c r="A1406" s="5"/>
      <c r="B1406" s="5"/>
      <c r="C1406" s="5"/>
      <c r="D1406" s="5"/>
      <c r="E1406" s="5"/>
      <c r="F1406" s="5"/>
      <c r="G1406" s="5"/>
      <c r="H1406" s="5"/>
      <c r="I1406" s="5" t="s">
        <v>27</v>
      </c>
      <c r="J1406" s="5"/>
      <c r="K1406" s="6">
        <v>44420</v>
      </c>
      <c r="L1406" s="5"/>
      <c r="M1406" s="5"/>
      <c r="N1406" s="5"/>
      <c r="O1406" s="5"/>
      <c r="P1406" s="5"/>
      <c r="Q1406" s="5" t="s">
        <v>27</v>
      </c>
      <c r="R1406" s="5"/>
      <c r="S1406" s="5" t="s">
        <v>319</v>
      </c>
      <c r="T1406" s="5"/>
      <c r="U1406" s="7">
        <v>76.36</v>
      </c>
      <c r="V1406" s="5"/>
      <c r="W1406" s="7">
        <f>ROUND(W1405+U1406,5)</f>
        <v>88916.36</v>
      </c>
    </row>
    <row r="1407" spans="1:23" x14ac:dyDescent="0.25">
      <c r="A1407" s="5"/>
      <c r="B1407" s="5"/>
      <c r="C1407" s="5"/>
      <c r="D1407" s="5"/>
      <c r="E1407" s="5"/>
      <c r="F1407" s="5"/>
      <c r="G1407" s="5"/>
      <c r="H1407" s="5"/>
      <c r="I1407" s="5" t="s">
        <v>28</v>
      </c>
      <c r="J1407" s="5"/>
      <c r="K1407" s="6">
        <v>44421</v>
      </c>
      <c r="L1407" s="5"/>
      <c r="M1407" s="5" t="s">
        <v>34</v>
      </c>
      <c r="N1407" s="5"/>
      <c r="O1407" s="5" t="s">
        <v>176</v>
      </c>
      <c r="P1407" s="5"/>
      <c r="Q1407" s="5" t="s">
        <v>776</v>
      </c>
      <c r="R1407" s="5"/>
      <c r="S1407" s="5" t="s">
        <v>318</v>
      </c>
      <c r="T1407" s="5"/>
      <c r="U1407" s="7">
        <v>-3234.48</v>
      </c>
      <c r="V1407" s="5"/>
      <c r="W1407" s="7">
        <f>ROUND(W1406+U1407,5)</f>
        <v>85681.88</v>
      </c>
    </row>
    <row r="1408" spans="1:23" x14ac:dyDescent="0.25">
      <c r="A1408" s="5"/>
      <c r="B1408" s="5"/>
      <c r="C1408" s="5"/>
      <c r="D1408" s="5"/>
      <c r="E1408" s="5"/>
      <c r="F1408" s="5"/>
      <c r="G1408" s="5"/>
      <c r="H1408" s="5"/>
      <c r="I1408" s="5" t="s">
        <v>27</v>
      </c>
      <c r="J1408" s="5"/>
      <c r="K1408" s="6">
        <v>44421</v>
      </c>
      <c r="L1408" s="5"/>
      <c r="M1408" s="5"/>
      <c r="N1408" s="5"/>
      <c r="O1408" s="5"/>
      <c r="P1408" s="5"/>
      <c r="Q1408" s="5" t="s">
        <v>27</v>
      </c>
      <c r="R1408" s="5"/>
      <c r="S1408" s="5" t="s">
        <v>319</v>
      </c>
      <c r="T1408" s="5"/>
      <c r="U1408" s="7">
        <v>887.09</v>
      </c>
      <c r="V1408" s="5"/>
      <c r="W1408" s="7">
        <f>ROUND(W1407+U1408,5)</f>
        <v>86568.97</v>
      </c>
    </row>
    <row r="1409" spans="1:23" x14ac:dyDescent="0.25">
      <c r="A1409" s="5"/>
      <c r="B1409" s="5"/>
      <c r="C1409" s="5"/>
      <c r="D1409" s="5"/>
      <c r="E1409" s="5"/>
      <c r="F1409" s="5"/>
      <c r="G1409" s="5"/>
      <c r="H1409" s="5"/>
      <c r="I1409" s="5" t="s">
        <v>28</v>
      </c>
      <c r="J1409" s="5"/>
      <c r="K1409" s="6">
        <v>44424</v>
      </c>
      <c r="L1409" s="5"/>
      <c r="M1409" s="5" t="s">
        <v>684</v>
      </c>
      <c r="N1409" s="5"/>
      <c r="O1409" s="5" t="s">
        <v>182</v>
      </c>
      <c r="P1409" s="5"/>
      <c r="Q1409" s="5" t="s">
        <v>284</v>
      </c>
      <c r="R1409" s="5"/>
      <c r="S1409" s="5" t="s">
        <v>318</v>
      </c>
      <c r="T1409" s="5"/>
      <c r="U1409" s="7">
        <v>-579.54</v>
      </c>
      <c r="V1409" s="5"/>
      <c r="W1409" s="7">
        <f>ROUND(W1408+U1409,5)</f>
        <v>85989.43</v>
      </c>
    </row>
    <row r="1410" spans="1:23" x14ac:dyDescent="0.25">
      <c r="A1410" s="5"/>
      <c r="B1410" s="5"/>
      <c r="C1410" s="5"/>
      <c r="D1410" s="5"/>
      <c r="E1410" s="5"/>
      <c r="F1410" s="5"/>
      <c r="G1410" s="5"/>
      <c r="H1410" s="5"/>
      <c r="I1410" s="5" t="s">
        <v>28</v>
      </c>
      <c r="J1410" s="5"/>
      <c r="K1410" s="6">
        <v>44424</v>
      </c>
      <c r="L1410" s="5"/>
      <c r="M1410" s="5" t="s">
        <v>685</v>
      </c>
      <c r="N1410" s="5"/>
      <c r="O1410" s="5" t="s">
        <v>491</v>
      </c>
      <c r="P1410" s="5"/>
      <c r="Q1410" s="5" t="s">
        <v>512</v>
      </c>
      <c r="R1410" s="5"/>
      <c r="S1410" s="5" t="s">
        <v>318</v>
      </c>
      <c r="T1410" s="5"/>
      <c r="U1410" s="7">
        <v>-300</v>
      </c>
      <c r="V1410" s="5"/>
      <c r="W1410" s="7">
        <f>ROUND(W1409+U1410,5)</f>
        <v>85689.43</v>
      </c>
    </row>
    <row r="1411" spans="1:23" x14ac:dyDescent="0.25">
      <c r="A1411" s="5"/>
      <c r="B1411" s="5"/>
      <c r="C1411" s="5"/>
      <c r="D1411" s="5"/>
      <c r="E1411" s="5"/>
      <c r="F1411" s="5"/>
      <c r="G1411" s="5"/>
      <c r="H1411" s="5"/>
      <c r="I1411" s="5" t="s">
        <v>28</v>
      </c>
      <c r="J1411" s="5"/>
      <c r="K1411" s="6">
        <v>44424</v>
      </c>
      <c r="L1411" s="5"/>
      <c r="M1411" s="5" t="s">
        <v>686</v>
      </c>
      <c r="N1411" s="5"/>
      <c r="O1411" s="5" t="s">
        <v>183</v>
      </c>
      <c r="P1411" s="5"/>
      <c r="Q1411" s="5"/>
      <c r="R1411" s="5"/>
      <c r="S1411" s="5" t="s">
        <v>318</v>
      </c>
      <c r="T1411" s="5"/>
      <c r="U1411" s="7">
        <v>-300</v>
      </c>
      <c r="V1411" s="5"/>
      <c r="W1411" s="7">
        <f>ROUND(W1410+U1411,5)</f>
        <v>85389.43</v>
      </c>
    </row>
    <row r="1412" spans="1:23" x14ac:dyDescent="0.25">
      <c r="A1412" s="5"/>
      <c r="B1412" s="5"/>
      <c r="C1412" s="5"/>
      <c r="D1412" s="5"/>
      <c r="E1412" s="5"/>
      <c r="F1412" s="5"/>
      <c r="G1412" s="5"/>
      <c r="H1412" s="5"/>
      <c r="I1412" s="5" t="s">
        <v>28</v>
      </c>
      <c r="J1412" s="5"/>
      <c r="K1412" s="6">
        <v>44424</v>
      </c>
      <c r="L1412" s="5"/>
      <c r="M1412" s="5" t="s">
        <v>687</v>
      </c>
      <c r="N1412" s="5"/>
      <c r="O1412" s="5" t="s">
        <v>209</v>
      </c>
      <c r="P1412" s="5"/>
      <c r="Q1412" s="5" t="s">
        <v>777</v>
      </c>
      <c r="R1412" s="5"/>
      <c r="S1412" s="5" t="s">
        <v>318</v>
      </c>
      <c r="T1412" s="5"/>
      <c r="U1412" s="7">
        <v>-10</v>
      </c>
      <c r="V1412" s="5"/>
      <c r="W1412" s="7">
        <f>ROUND(W1411+U1412,5)</f>
        <v>85379.43</v>
      </c>
    </row>
    <row r="1413" spans="1:23" x14ac:dyDescent="0.25">
      <c r="A1413" s="5"/>
      <c r="B1413" s="5"/>
      <c r="C1413" s="5"/>
      <c r="D1413" s="5"/>
      <c r="E1413" s="5"/>
      <c r="F1413" s="5"/>
      <c r="G1413" s="5"/>
      <c r="H1413" s="5"/>
      <c r="I1413" s="5" t="s">
        <v>28</v>
      </c>
      <c r="J1413" s="5"/>
      <c r="K1413" s="6">
        <v>44424</v>
      </c>
      <c r="L1413" s="5"/>
      <c r="M1413" s="5" t="s">
        <v>688</v>
      </c>
      <c r="N1413" s="5"/>
      <c r="O1413" s="5" t="s">
        <v>184</v>
      </c>
      <c r="P1413" s="5"/>
      <c r="Q1413" s="5" t="s">
        <v>778</v>
      </c>
      <c r="R1413" s="5"/>
      <c r="S1413" s="5" t="s">
        <v>318</v>
      </c>
      <c r="T1413" s="5"/>
      <c r="U1413" s="7">
        <v>-686.35</v>
      </c>
      <c r="V1413" s="5"/>
      <c r="W1413" s="7">
        <f>ROUND(W1412+U1413,5)</f>
        <v>84693.08</v>
      </c>
    </row>
    <row r="1414" spans="1:23" x14ac:dyDescent="0.25">
      <c r="A1414" s="5"/>
      <c r="B1414" s="5"/>
      <c r="C1414" s="5"/>
      <c r="D1414" s="5"/>
      <c r="E1414" s="5"/>
      <c r="F1414" s="5"/>
      <c r="G1414" s="5"/>
      <c r="H1414" s="5"/>
      <c r="I1414" s="5" t="s">
        <v>28</v>
      </c>
      <c r="J1414" s="5"/>
      <c r="K1414" s="6">
        <v>44424</v>
      </c>
      <c r="L1414" s="5"/>
      <c r="M1414" s="5" t="s">
        <v>689</v>
      </c>
      <c r="N1414" s="5"/>
      <c r="O1414" s="5" t="s">
        <v>186</v>
      </c>
      <c r="P1414" s="5"/>
      <c r="Q1414" s="5" t="s">
        <v>286</v>
      </c>
      <c r="R1414" s="5"/>
      <c r="S1414" s="5" t="s">
        <v>318</v>
      </c>
      <c r="T1414" s="5"/>
      <c r="U1414" s="7">
        <v>0</v>
      </c>
      <c r="V1414" s="5"/>
      <c r="W1414" s="7">
        <f>ROUND(W1413+U1414,5)</f>
        <v>84693.08</v>
      </c>
    </row>
    <row r="1415" spans="1:23" x14ac:dyDescent="0.25">
      <c r="A1415" s="5"/>
      <c r="B1415" s="5"/>
      <c r="C1415" s="5"/>
      <c r="D1415" s="5"/>
      <c r="E1415" s="5"/>
      <c r="F1415" s="5"/>
      <c r="G1415" s="5"/>
      <c r="H1415" s="5"/>
      <c r="I1415" s="5" t="s">
        <v>28</v>
      </c>
      <c r="J1415" s="5"/>
      <c r="K1415" s="6">
        <v>44424</v>
      </c>
      <c r="L1415" s="5"/>
      <c r="M1415" s="5" t="s">
        <v>690</v>
      </c>
      <c r="N1415" s="5"/>
      <c r="O1415" s="5" t="s">
        <v>187</v>
      </c>
      <c r="P1415" s="5"/>
      <c r="Q1415" s="5" t="s">
        <v>287</v>
      </c>
      <c r="R1415" s="5"/>
      <c r="S1415" s="5" t="s">
        <v>318</v>
      </c>
      <c r="T1415" s="5"/>
      <c r="U1415" s="7">
        <v>0</v>
      </c>
      <c r="V1415" s="5"/>
      <c r="W1415" s="7">
        <f>ROUND(W1414+U1415,5)</f>
        <v>84693.08</v>
      </c>
    </row>
    <row r="1416" spans="1:23" x14ac:dyDescent="0.25">
      <c r="A1416" s="5"/>
      <c r="B1416" s="5"/>
      <c r="C1416" s="5"/>
      <c r="D1416" s="5"/>
      <c r="E1416" s="5"/>
      <c r="F1416" s="5"/>
      <c r="G1416" s="5"/>
      <c r="H1416" s="5"/>
      <c r="I1416" s="5" t="s">
        <v>28</v>
      </c>
      <c r="J1416" s="5"/>
      <c r="K1416" s="6">
        <v>44424</v>
      </c>
      <c r="L1416" s="5"/>
      <c r="M1416" s="5" t="s">
        <v>691</v>
      </c>
      <c r="N1416" s="5"/>
      <c r="O1416" s="5" t="s">
        <v>188</v>
      </c>
      <c r="P1416" s="5"/>
      <c r="Q1416" s="5" t="s">
        <v>288</v>
      </c>
      <c r="R1416" s="5"/>
      <c r="S1416" s="5" t="s">
        <v>318</v>
      </c>
      <c r="T1416" s="5"/>
      <c r="U1416" s="7">
        <v>0</v>
      </c>
      <c r="V1416" s="5"/>
      <c r="W1416" s="7">
        <f>ROUND(W1415+U1416,5)</f>
        <v>84693.08</v>
      </c>
    </row>
    <row r="1417" spans="1:23" x14ac:dyDescent="0.25">
      <c r="A1417" s="5"/>
      <c r="B1417" s="5"/>
      <c r="C1417" s="5"/>
      <c r="D1417" s="5"/>
      <c r="E1417" s="5"/>
      <c r="F1417" s="5"/>
      <c r="G1417" s="5"/>
      <c r="H1417" s="5"/>
      <c r="I1417" s="5" t="s">
        <v>28</v>
      </c>
      <c r="J1417" s="5"/>
      <c r="K1417" s="6">
        <v>44424</v>
      </c>
      <c r="L1417" s="5"/>
      <c r="M1417" s="5" t="s">
        <v>692</v>
      </c>
      <c r="N1417" s="5"/>
      <c r="O1417" s="5" t="s">
        <v>189</v>
      </c>
      <c r="P1417" s="5"/>
      <c r="Q1417" s="5" t="s">
        <v>289</v>
      </c>
      <c r="R1417" s="5"/>
      <c r="S1417" s="5" t="s">
        <v>318</v>
      </c>
      <c r="T1417" s="5"/>
      <c r="U1417" s="7">
        <v>0</v>
      </c>
      <c r="V1417" s="5"/>
      <c r="W1417" s="7">
        <f>ROUND(W1416+U1417,5)</f>
        <v>84693.08</v>
      </c>
    </row>
    <row r="1418" spans="1:23" x14ac:dyDescent="0.25">
      <c r="A1418" s="5"/>
      <c r="B1418" s="5"/>
      <c r="C1418" s="5"/>
      <c r="D1418" s="5"/>
      <c r="E1418" s="5"/>
      <c r="F1418" s="5"/>
      <c r="G1418" s="5"/>
      <c r="H1418" s="5"/>
      <c r="I1418" s="5" t="s">
        <v>28</v>
      </c>
      <c r="J1418" s="5"/>
      <c r="K1418" s="6">
        <v>44424</v>
      </c>
      <c r="L1418" s="5"/>
      <c r="M1418" s="5" t="s">
        <v>693</v>
      </c>
      <c r="N1418" s="5"/>
      <c r="O1418" s="5" t="s">
        <v>190</v>
      </c>
      <c r="P1418" s="5"/>
      <c r="Q1418" s="5"/>
      <c r="R1418" s="5"/>
      <c r="S1418" s="5" t="s">
        <v>318</v>
      </c>
      <c r="T1418" s="5"/>
      <c r="U1418" s="7">
        <v>-100</v>
      </c>
      <c r="V1418" s="5"/>
      <c r="W1418" s="7">
        <f>ROUND(W1417+U1418,5)</f>
        <v>84593.08</v>
      </c>
    </row>
    <row r="1419" spans="1:23" x14ac:dyDescent="0.25">
      <c r="A1419" s="5"/>
      <c r="B1419" s="5"/>
      <c r="C1419" s="5"/>
      <c r="D1419" s="5"/>
      <c r="E1419" s="5"/>
      <c r="F1419" s="5"/>
      <c r="G1419" s="5"/>
      <c r="H1419" s="5"/>
      <c r="I1419" s="5" t="s">
        <v>28</v>
      </c>
      <c r="J1419" s="5"/>
      <c r="K1419" s="6">
        <v>44424</v>
      </c>
      <c r="L1419" s="5"/>
      <c r="M1419" s="5" t="s">
        <v>694</v>
      </c>
      <c r="N1419" s="5"/>
      <c r="O1419" s="5" t="s">
        <v>179</v>
      </c>
      <c r="P1419" s="5"/>
      <c r="Q1419" s="5"/>
      <c r="R1419" s="5"/>
      <c r="S1419" s="5" t="s">
        <v>318</v>
      </c>
      <c r="T1419" s="5"/>
      <c r="U1419" s="7">
        <v>-300</v>
      </c>
      <c r="V1419" s="5"/>
      <c r="W1419" s="7">
        <f>ROUND(W1418+U1419,5)</f>
        <v>84293.08</v>
      </c>
    </row>
    <row r="1420" spans="1:23" x14ac:dyDescent="0.25">
      <c r="A1420" s="5"/>
      <c r="B1420" s="5"/>
      <c r="C1420" s="5"/>
      <c r="D1420" s="5"/>
      <c r="E1420" s="5"/>
      <c r="F1420" s="5"/>
      <c r="G1420" s="5"/>
      <c r="H1420" s="5"/>
      <c r="I1420" s="5" t="s">
        <v>28</v>
      </c>
      <c r="J1420" s="5"/>
      <c r="K1420" s="6">
        <v>44424</v>
      </c>
      <c r="L1420" s="5"/>
      <c r="M1420" s="5" t="s">
        <v>695</v>
      </c>
      <c r="N1420" s="5"/>
      <c r="O1420" s="5" t="s">
        <v>160</v>
      </c>
      <c r="P1420" s="5"/>
      <c r="Q1420" s="5" t="s">
        <v>274</v>
      </c>
      <c r="R1420" s="5"/>
      <c r="S1420" s="5" t="s">
        <v>318</v>
      </c>
      <c r="T1420" s="5"/>
      <c r="U1420" s="7">
        <v>-6274.01</v>
      </c>
      <c r="V1420" s="5"/>
      <c r="W1420" s="7">
        <f>ROUND(W1419+U1420,5)</f>
        <v>78019.070000000007</v>
      </c>
    </row>
    <row r="1421" spans="1:23" x14ac:dyDescent="0.25">
      <c r="A1421" s="5"/>
      <c r="B1421" s="5"/>
      <c r="C1421" s="5"/>
      <c r="D1421" s="5"/>
      <c r="E1421" s="5"/>
      <c r="F1421" s="5"/>
      <c r="G1421" s="5"/>
      <c r="H1421" s="5"/>
      <c r="I1421" s="5" t="s">
        <v>28</v>
      </c>
      <c r="J1421" s="5"/>
      <c r="K1421" s="6">
        <v>44424</v>
      </c>
      <c r="L1421" s="5"/>
      <c r="M1421" s="5" t="s">
        <v>696</v>
      </c>
      <c r="N1421" s="5"/>
      <c r="O1421" s="5" t="s">
        <v>191</v>
      </c>
      <c r="P1421" s="5"/>
      <c r="Q1421" s="5"/>
      <c r="R1421" s="5"/>
      <c r="S1421" s="5" t="s">
        <v>318</v>
      </c>
      <c r="T1421" s="5"/>
      <c r="U1421" s="7">
        <v>-300</v>
      </c>
      <c r="V1421" s="5"/>
      <c r="W1421" s="7">
        <f>ROUND(W1420+U1421,5)</f>
        <v>77719.070000000007</v>
      </c>
    </row>
    <row r="1422" spans="1:23" x14ac:dyDescent="0.25">
      <c r="A1422" s="5"/>
      <c r="B1422" s="5"/>
      <c r="C1422" s="5"/>
      <c r="D1422" s="5"/>
      <c r="E1422" s="5"/>
      <c r="F1422" s="5"/>
      <c r="G1422" s="5"/>
      <c r="H1422" s="5"/>
      <c r="I1422" s="5" t="s">
        <v>28</v>
      </c>
      <c r="J1422" s="5"/>
      <c r="K1422" s="6">
        <v>44424</v>
      </c>
      <c r="L1422" s="5"/>
      <c r="M1422" s="5" t="s">
        <v>697</v>
      </c>
      <c r="N1422" s="5"/>
      <c r="O1422" s="5" t="s">
        <v>192</v>
      </c>
      <c r="P1422" s="5"/>
      <c r="Q1422" s="5" t="s">
        <v>291</v>
      </c>
      <c r="R1422" s="5"/>
      <c r="S1422" s="5" t="s">
        <v>318</v>
      </c>
      <c r="T1422" s="5"/>
      <c r="U1422" s="7">
        <v>-300</v>
      </c>
      <c r="V1422" s="5"/>
      <c r="W1422" s="7">
        <f>ROUND(W1421+U1422,5)</f>
        <v>77419.070000000007</v>
      </c>
    </row>
    <row r="1423" spans="1:23" x14ac:dyDescent="0.25">
      <c r="A1423" s="5"/>
      <c r="B1423" s="5"/>
      <c r="C1423" s="5"/>
      <c r="D1423" s="5"/>
      <c r="E1423" s="5"/>
      <c r="F1423" s="5"/>
      <c r="G1423" s="5"/>
      <c r="H1423" s="5"/>
      <c r="I1423" s="5" t="s">
        <v>28</v>
      </c>
      <c r="J1423" s="5"/>
      <c r="K1423" s="6">
        <v>44424</v>
      </c>
      <c r="L1423" s="5"/>
      <c r="M1423" s="5" t="s">
        <v>698</v>
      </c>
      <c r="N1423" s="5"/>
      <c r="O1423" s="5" t="s">
        <v>193</v>
      </c>
      <c r="P1423" s="5"/>
      <c r="Q1423" s="5"/>
      <c r="R1423" s="5"/>
      <c r="S1423" s="5" t="s">
        <v>318</v>
      </c>
      <c r="T1423" s="5"/>
      <c r="U1423" s="7">
        <v>-300</v>
      </c>
      <c r="V1423" s="5"/>
      <c r="W1423" s="7">
        <f>ROUND(W1422+U1423,5)</f>
        <v>77119.070000000007</v>
      </c>
    </row>
    <row r="1424" spans="1:23" x14ac:dyDescent="0.25">
      <c r="A1424" s="5"/>
      <c r="B1424" s="5"/>
      <c r="C1424" s="5"/>
      <c r="D1424" s="5"/>
      <c r="E1424" s="5"/>
      <c r="F1424" s="5"/>
      <c r="G1424" s="5"/>
      <c r="H1424" s="5"/>
      <c r="I1424" s="5" t="s">
        <v>28</v>
      </c>
      <c r="J1424" s="5"/>
      <c r="K1424" s="6">
        <v>44424</v>
      </c>
      <c r="L1424" s="5"/>
      <c r="M1424" s="5" t="s">
        <v>699</v>
      </c>
      <c r="N1424" s="5"/>
      <c r="O1424" s="5" t="s">
        <v>195</v>
      </c>
      <c r="P1424" s="5"/>
      <c r="Q1424" s="5"/>
      <c r="R1424" s="5"/>
      <c r="S1424" s="5" t="s">
        <v>318</v>
      </c>
      <c r="T1424" s="5"/>
      <c r="U1424" s="7">
        <v>-1580.31</v>
      </c>
      <c r="V1424" s="5"/>
      <c r="W1424" s="7">
        <f>ROUND(W1423+U1424,5)</f>
        <v>75538.759999999995</v>
      </c>
    </row>
    <row r="1425" spans="1:23" x14ac:dyDescent="0.25">
      <c r="A1425" s="5"/>
      <c r="B1425" s="5"/>
      <c r="C1425" s="5"/>
      <c r="D1425" s="5"/>
      <c r="E1425" s="5"/>
      <c r="F1425" s="5"/>
      <c r="G1425" s="5"/>
      <c r="H1425" s="5"/>
      <c r="I1425" s="5" t="s">
        <v>28</v>
      </c>
      <c r="J1425" s="5"/>
      <c r="K1425" s="6">
        <v>44424</v>
      </c>
      <c r="L1425" s="5"/>
      <c r="M1425" s="5" t="s">
        <v>700</v>
      </c>
      <c r="N1425" s="5"/>
      <c r="O1425" s="5" t="s">
        <v>196</v>
      </c>
      <c r="P1425" s="5"/>
      <c r="Q1425" s="5"/>
      <c r="R1425" s="5"/>
      <c r="S1425" s="5" t="s">
        <v>318</v>
      </c>
      <c r="T1425" s="5"/>
      <c r="U1425" s="7">
        <v>-250</v>
      </c>
      <c r="V1425" s="5"/>
      <c r="W1425" s="7">
        <f>ROUND(W1424+U1425,5)</f>
        <v>75288.759999999995</v>
      </c>
    </row>
    <row r="1426" spans="1:23" x14ac:dyDescent="0.25">
      <c r="A1426" s="5"/>
      <c r="B1426" s="5"/>
      <c r="C1426" s="5"/>
      <c r="D1426" s="5"/>
      <c r="E1426" s="5"/>
      <c r="F1426" s="5"/>
      <c r="G1426" s="5"/>
      <c r="H1426" s="5"/>
      <c r="I1426" s="5" t="s">
        <v>28</v>
      </c>
      <c r="J1426" s="5"/>
      <c r="K1426" s="6">
        <v>44424</v>
      </c>
      <c r="L1426" s="5"/>
      <c r="M1426" s="5" t="s">
        <v>701</v>
      </c>
      <c r="N1426" s="5"/>
      <c r="O1426" s="5" t="s">
        <v>210</v>
      </c>
      <c r="P1426" s="5"/>
      <c r="Q1426" s="5" t="s">
        <v>779</v>
      </c>
      <c r="R1426" s="5"/>
      <c r="S1426" s="5" t="s">
        <v>318</v>
      </c>
      <c r="T1426" s="5"/>
      <c r="U1426" s="7">
        <v>-400</v>
      </c>
      <c r="V1426" s="5"/>
      <c r="W1426" s="7">
        <f>ROUND(W1425+U1426,5)</f>
        <v>74888.759999999995</v>
      </c>
    </row>
    <row r="1427" spans="1:23" x14ac:dyDescent="0.25">
      <c r="A1427" s="5"/>
      <c r="B1427" s="5"/>
      <c r="C1427" s="5"/>
      <c r="D1427" s="5"/>
      <c r="E1427" s="5"/>
      <c r="F1427" s="5"/>
      <c r="G1427" s="5"/>
      <c r="H1427" s="5"/>
      <c r="I1427" s="5" t="s">
        <v>28</v>
      </c>
      <c r="J1427" s="5"/>
      <c r="K1427" s="6">
        <v>44424</v>
      </c>
      <c r="L1427" s="5"/>
      <c r="M1427" s="5" t="s">
        <v>702</v>
      </c>
      <c r="N1427" s="5"/>
      <c r="O1427" s="5" t="s">
        <v>197</v>
      </c>
      <c r="P1427" s="5"/>
      <c r="Q1427" s="5"/>
      <c r="R1427" s="5"/>
      <c r="S1427" s="5" t="s">
        <v>318</v>
      </c>
      <c r="T1427" s="5"/>
      <c r="U1427" s="7">
        <v>-555.96</v>
      </c>
      <c r="V1427" s="5"/>
      <c r="W1427" s="7">
        <f>ROUND(W1426+U1427,5)</f>
        <v>74332.800000000003</v>
      </c>
    </row>
    <row r="1428" spans="1:23" x14ac:dyDescent="0.25">
      <c r="A1428" s="5"/>
      <c r="B1428" s="5"/>
      <c r="C1428" s="5"/>
      <c r="D1428" s="5"/>
      <c r="E1428" s="5"/>
      <c r="F1428" s="5"/>
      <c r="G1428" s="5"/>
      <c r="H1428" s="5"/>
      <c r="I1428" s="5" t="s">
        <v>28</v>
      </c>
      <c r="J1428" s="5"/>
      <c r="K1428" s="6">
        <v>44424</v>
      </c>
      <c r="L1428" s="5"/>
      <c r="M1428" s="5" t="s">
        <v>703</v>
      </c>
      <c r="N1428" s="5"/>
      <c r="O1428" s="5" t="s">
        <v>199</v>
      </c>
      <c r="P1428" s="5"/>
      <c r="Q1428" s="5"/>
      <c r="R1428" s="5"/>
      <c r="S1428" s="5" t="s">
        <v>318</v>
      </c>
      <c r="T1428" s="5"/>
      <c r="U1428" s="7">
        <v>-1815.85</v>
      </c>
      <c r="V1428" s="5"/>
      <c r="W1428" s="7">
        <f>ROUND(W1427+U1428,5)</f>
        <v>72516.95</v>
      </c>
    </row>
    <row r="1429" spans="1:23" x14ac:dyDescent="0.25">
      <c r="A1429" s="5"/>
      <c r="B1429" s="5"/>
      <c r="C1429" s="5"/>
      <c r="D1429" s="5"/>
      <c r="E1429" s="5"/>
      <c r="F1429" s="5"/>
      <c r="G1429" s="5"/>
      <c r="H1429" s="5"/>
      <c r="I1429" s="5" t="s">
        <v>28</v>
      </c>
      <c r="J1429" s="5"/>
      <c r="K1429" s="6">
        <v>44424</v>
      </c>
      <c r="L1429" s="5"/>
      <c r="M1429" s="5" t="s">
        <v>704</v>
      </c>
      <c r="N1429" s="5"/>
      <c r="O1429" s="5" t="s">
        <v>200</v>
      </c>
      <c r="P1429" s="5"/>
      <c r="Q1429" s="5" t="s">
        <v>780</v>
      </c>
      <c r="R1429" s="5"/>
      <c r="S1429" s="5" t="s">
        <v>318</v>
      </c>
      <c r="T1429" s="5"/>
      <c r="U1429" s="7">
        <v>-175.5</v>
      </c>
      <c r="V1429" s="5"/>
      <c r="W1429" s="7">
        <f>ROUND(W1428+U1429,5)</f>
        <v>72341.45</v>
      </c>
    </row>
    <row r="1430" spans="1:23" x14ac:dyDescent="0.25">
      <c r="A1430" s="5"/>
      <c r="B1430" s="5"/>
      <c r="C1430" s="5"/>
      <c r="D1430" s="5"/>
      <c r="E1430" s="5"/>
      <c r="F1430" s="5"/>
      <c r="G1430" s="5"/>
      <c r="H1430" s="5"/>
      <c r="I1430" s="5" t="s">
        <v>28</v>
      </c>
      <c r="J1430" s="5"/>
      <c r="K1430" s="6">
        <v>44424</v>
      </c>
      <c r="L1430" s="5"/>
      <c r="M1430" s="5" t="s">
        <v>705</v>
      </c>
      <c r="N1430" s="5"/>
      <c r="O1430" s="5" t="s">
        <v>201</v>
      </c>
      <c r="P1430" s="5"/>
      <c r="Q1430" s="5" t="s">
        <v>295</v>
      </c>
      <c r="R1430" s="5"/>
      <c r="S1430" s="5" t="s">
        <v>318</v>
      </c>
      <c r="T1430" s="5"/>
      <c r="U1430" s="7">
        <v>-928.15</v>
      </c>
      <c r="V1430" s="5"/>
      <c r="W1430" s="7">
        <f>ROUND(W1429+U1430,5)</f>
        <v>71413.3</v>
      </c>
    </row>
    <row r="1431" spans="1:23" x14ac:dyDescent="0.25">
      <c r="A1431" s="5"/>
      <c r="B1431" s="5"/>
      <c r="C1431" s="5"/>
      <c r="D1431" s="5"/>
      <c r="E1431" s="5"/>
      <c r="F1431" s="5"/>
      <c r="G1431" s="5"/>
      <c r="H1431" s="5"/>
      <c r="I1431" s="5" t="s">
        <v>28</v>
      </c>
      <c r="J1431" s="5"/>
      <c r="K1431" s="6">
        <v>44424</v>
      </c>
      <c r="L1431" s="5"/>
      <c r="M1431" s="5" t="s">
        <v>706</v>
      </c>
      <c r="N1431" s="5"/>
      <c r="O1431" s="5" t="s">
        <v>731</v>
      </c>
      <c r="P1431" s="5"/>
      <c r="Q1431" s="5" t="s">
        <v>781</v>
      </c>
      <c r="R1431" s="5"/>
      <c r="S1431" s="5" t="s">
        <v>318</v>
      </c>
      <c r="T1431" s="5"/>
      <c r="U1431" s="7">
        <v>-4.99</v>
      </c>
      <c r="V1431" s="5"/>
      <c r="W1431" s="7">
        <f>ROUND(W1430+U1431,5)</f>
        <v>71408.31</v>
      </c>
    </row>
    <row r="1432" spans="1:23" x14ac:dyDescent="0.25">
      <c r="A1432" s="5"/>
      <c r="B1432" s="5"/>
      <c r="C1432" s="5"/>
      <c r="D1432" s="5"/>
      <c r="E1432" s="5"/>
      <c r="F1432" s="5"/>
      <c r="G1432" s="5"/>
      <c r="H1432" s="5"/>
      <c r="I1432" s="5" t="s">
        <v>28</v>
      </c>
      <c r="J1432" s="5"/>
      <c r="K1432" s="6">
        <v>44424</v>
      </c>
      <c r="L1432" s="5"/>
      <c r="M1432" s="5" t="s">
        <v>707</v>
      </c>
      <c r="N1432" s="5"/>
      <c r="O1432" s="5" t="s">
        <v>202</v>
      </c>
      <c r="P1432" s="5"/>
      <c r="Q1432" s="5"/>
      <c r="R1432" s="5"/>
      <c r="S1432" s="5" t="s">
        <v>318</v>
      </c>
      <c r="T1432" s="5"/>
      <c r="U1432" s="7">
        <v>-300</v>
      </c>
      <c r="V1432" s="5"/>
      <c r="W1432" s="7">
        <f>ROUND(W1431+U1432,5)</f>
        <v>71108.31</v>
      </c>
    </row>
    <row r="1433" spans="1:23" x14ac:dyDescent="0.25">
      <c r="A1433" s="5"/>
      <c r="B1433" s="5"/>
      <c r="C1433" s="5"/>
      <c r="D1433" s="5"/>
      <c r="E1433" s="5"/>
      <c r="F1433" s="5"/>
      <c r="G1433" s="5"/>
      <c r="H1433" s="5"/>
      <c r="I1433" s="5" t="s">
        <v>28</v>
      </c>
      <c r="J1433" s="5"/>
      <c r="K1433" s="6">
        <v>44424</v>
      </c>
      <c r="L1433" s="5"/>
      <c r="M1433" s="5" t="s">
        <v>708</v>
      </c>
      <c r="N1433" s="5"/>
      <c r="O1433" s="5" t="s">
        <v>203</v>
      </c>
      <c r="P1433" s="5"/>
      <c r="Q1433" s="5"/>
      <c r="R1433" s="5"/>
      <c r="S1433" s="5" t="s">
        <v>318</v>
      </c>
      <c r="T1433" s="5"/>
      <c r="U1433" s="7">
        <v>-479.8</v>
      </c>
      <c r="V1433" s="5"/>
      <c r="W1433" s="7">
        <f>ROUND(W1432+U1433,5)</f>
        <v>70628.509999999995</v>
      </c>
    </row>
    <row r="1434" spans="1:23" x14ac:dyDescent="0.25">
      <c r="A1434" s="5"/>
      <c r="B1434" s="5"/>
      <c r="C1434" s="5"/>
      <c r="D1434" s="5"/>
      <c r="E1434" s="5"/>
      <c r="F1434" s="5"/>
      <c r="G1434" s="5"/>
      <c r="H1434" s="5"/>
      <c r="I1434" s="5" t="s">
        <v>27</v>
      </c>
      <c r="J1434" s="5"/>
      <c r="K1434" s="6">
        <v>44424</v>
      </c>
      <c r="L1434" s="5"/>
      <c r="M1434" s="5"/>
      <c r="N1434" s="5"/>
      <c r="O1434" s="5"/>
      <c r="P1434" s="5"/>
      <c r="Q1434" s="5" t="s">
        <v>27</v>
      </c>
      <c r="R1434" s="5"/>
      <c r="S1434" s="5" t="s">
        <v>319</v>
      </c>
      <c r="T1434" s="5"/>
      <c r="U1434" s="7">
        <v>1991.46</v>
      </c>
      <c r="V1434" s="5"/>
      <c r="W1434" s="7">
        <f>ROUND(W1433+U1434,5)</f>
        <v>72619.97</v>
      </c>
    </row>
    <row r="1435" spans="1:23" x14ac:dyDescent="0.25">
      <c r="A1435" s="5"/>
      <c r="B1435" s="5"/>
      <c r="C1435" s="5"/>
      <c r="D1435" s="5"/>
      <c r="E1435" s="5"/>
      <c r="F1435" s="5"/>
      <c r="G1435" s="5"/>
      <c r="H1435" s="5"/>
      <c r="I1435" s="5" t="s">
        <v>27</v>
      </c>
      <c r="J1435" s="5"/>
      <c r="K1435" s="6">
        <v>44424</v>
      </c>
      <c r="L1435" s="5"/>
      <c r="M1435" s="5"/>
      <c r="N1435" s="5"/>
      <c r="O1435" s="5"/>
      <c r="P1435" s="5"/>
      <c r="Q1435" s="5" t="s">
        <v>27</v>
      </c>
      <c r="R1435" s="5"/>
      <c r="S1435" s="5" t="s">
        <v>319</v>
      </c>
      <c r="T1435" s="5"/>
      <c r="U1435" s="7">
        <v>257.19</v>
      </c>
      <c r="V1435" s="5"/>
      <c r="W1435" s="7">
        <f>ROUND(W1434+U1435,5)</f>
        <v>72877.16</v>
      </c>
    </row>
    <row r="1436" spans="1:23" x14ac:dyDescent="0.25">
      <c r="A1436" s="5"/>
      <c r="B1436" s="5"/>
      <c r="C1436" s="5"/>
      <c r="D1436" s="5"/>
      <c r="E1436" s="5"/>
      <c r="F1436" s="5"/>
      <c r="G1436" s="5"/>
      <c r="H1436" s="5"/>
      <c r="I1436" s="5" t="s">
        <v>27</v>
      </c>
      <c r="J1436" s="5"/>
      <c r="K1436" s="6">
        <v>44424</v>
      </c>
      <c r="L1436" s="5"/>
      <c r="M1436" s="5"/>
      <c r="N1436" s="5"/>
      <c r="O1436" s="5"/>
      <c r="P1436" s="5"/>
      <c r="Q1436" s="5" t="s">
        <v>27</v>
      </c>
      <c r="R1436" s="5"/>
      <c r="S1436" s="5" t="s">
        <v>319</v>
      </c>
      <c r="T1436" s="5"/>
      <c r="U1436" s="7">
        <v>240.67</v>
      </c>
      <c r="V1436" s="5"/>
      <c r="W1436" s="7">
        <f>ROUND(W1435+U1436,5)</f>
        <v>73117.83</v>
      </c>
    </row>
    <row r="1437" spans="1:23" x14ac:dyDescent="0.25">
      <c r="A1437" s="5"/>
      <c r="B1437" s="5"/>
      <c r="C1437" s="5"/>
      <c r="D1437" s="5"/>
      <c r="E1437" s="5"/>
      <c r="F1437" s="5"/>
      <c r="G1437" s="5"/>
      <c r="H1437" s="5"/>
      <c r="I1437" s="5" t="s">
        <v>27</v>
      </c>
      <c r="J1437" s="5"/>
      <c r="K1437" s="6">
        <v>44424</v>
      </c>
      <c r="L1437" s="5"/>
      <c r="M1437" s="5"/>
      <c r="N1437" s="5"/>
      <c r="O1437" s="5"/>
      <c r="P1437" s="5"/>
      <c r="Q1437" s="5" t="s">
        <v>27</v>
      </c>
      <c r="R1437" s="5"/>
      <c r="S1437" s="5" t="s">
        <v>319</v>
      </c>
      <c r="T1437" s="5"/>
      <c r="U1437" s="7">
        <v>45.81</v>
      </c>
      <c r="V1437" s="5"/>
      <c r="W1437" s="7">
        <f>ROUND(W1436+U1437,5)</f>
        <v>73163.64</v>
      </c>
    </row>
    <row r="1438" spans="1:23" x14ac:dyDescent="0.25">
      <c r="A1438" s="5"/>
      <c r="B1438" s="5"/>
      <c r="C1438" s="5"/>
      <c r="D1438" s="5"/>
      <c r="E1438" s="5"/>
      <c r="F1438" s="5"/>
      <c r="G1438" s="5"/>
      <c r="H1438" s="5"/>
      <c r="I1438" s="5" t="s">
        <v>27</v>
      </c>
      <c r="J1438" s="5"/>
      <c r="K1438" s="6">
        <v>44425</v>
      </c>
      <c r="L1438" s="5"/>
      <c r="M1438" s="5"/>
      <c r="N1438" s="5"/>
      <c r="O1438" s="5"/>
      <c r="P1438" s="5"/>
      <c r="Q1438" s="5" t="s">
        <v>27</v>
      </c>
      <c r="R1438" s="5"/>
      <c r="S1438" s="5" t="s">
        <v>319</v>
      </c>
      <c r="T1438" s="5"/>
      <c r="U1438" s="7">
        <v>1083.0899999999999</v>
      </c>
      <c r="V1438" s="5"/>
      <c r="W1438" s="7">
        <f>ROUND(W1437+U1438,5)</f>
        <v>74246.73</v>
      </c>
    </row>
    <row r="1439" spans="1:23" x14ac:dyDescent="0.25">
      <c r="A1439" s="5"/>
      <c r="B1439" s="5"/>
      <c r="C1439" s="5"/>
      <c r="D1439" s="5"/>
      <c r="E1439" s="5"/>
      <c r="F1439" s="5"/>
      <c r="G1439" s="5"/>
      <c r="H1439" s="5"/>
      <c r="I1439" s="5" t="s">
        <v>27</v>
      </c>
      <c r="J1439" s="5"/>
      <c r="K1439" s="6">
        <v>44425</v>
      </c>
      <c r="L1439" s="5"/>
      <c r="M1439" s="5"/>
      <c r="N1439" s="5"/>
      <c r="O1439" s="5"/>
      <c r="P1439" s="5"/>
      <c r="Q1439" s="5" t="s">
        <v>27</v>
      </c>
      <c r="R1439" s="5"/>
      <c r="S1439" s="5" t="s">
        <v>560</v>
      </c>
      <c r="T1439" s="5"/>
      <c r="U1439" s="7">
        <v>300</v>
      </c>
      <c r="V1439" s="5"/>
      <c r="W1439" s="7">
        <f>ROUND(W1438+U1439,5)</f>
        <v>74546.73</v>
      </c>
    </row>
    <row r="1440" spans="1:23" x14ac:dyDescent="0.25">
      <c r="A1440" s="5"/>
      <c r="B1440" s="5"/>
      <c r="C1440" s="5"/>
      <c r="D1440" s="5"/>
      <c r="E1440" s="5"/>
      <c r="F1440" s="5"/>
      <c r="G1440" s="5"/>
      <c r="H1440" s="5"/>
      <c r="I1440" s="5" t="s">
        <v>28</v>
      </c>
      <c r="J1440" s="5"/>
      <c r="K1440" s="6">
        <v>44425</v>
      </c>
      <c r="L1440" s="5"/>
      <c r="M1440" s="5" t="s">
        <v>709</v>
      </c>
      <c r="N1440" s="5"/>
      <c r="O1440" s="5" t="s">
        <v>187</v>
      </c>
      <c r="P1440" s="5"/>
      <c r="Q1440" s="5" t="s">
        <v>287</v>
      </c>
      <c r="R1440" s="5"/>
      <c r="S1440" s="5" t="s">
        <v>318</v>
      </c>
      <c r="T1440" s="5"/>
      <c r="U1440" s="7">
        <v>0</v>
      </c>
      <c r="V1440" s="5"/>
      <c r="W1440" s="7">
        <f>ROUND(W1439+U1440,5)</f>
        <v>74546.73</v>
      </c>
    </row>
    <row r="1441" spans="1:23" x14ac:dyDescent="0.25">
      <c r="A1441" s="5"/>
      <c r="B1441" s="5"/>
      <c r="C1441" s="5"/>
      <c r="D1441" s="5"/>
      <c r="E1441" s="5"/>
      <c r="F1441" s="5"/>
      <c r="G1441" s="5"/>
      <c r="H1441" s="5"/>
      <c r="I1441" s="5" t="s">
        <v>28</v>
      </c>
      <c r="J1441" s="5"/>
      <c r="K1441" s="6">
        <v>44425</v>
      </c>
      <c r="L1441" s="5"/>
      <c r="M1441" s="5" t="s">
        <v>710</v>
      </c>
      <c r="N1441" s="5"/>
      <c r="O1441" s="5" t="s">
        <v>187</v>
      </c>
      <c r="P1441" s="5"/>
      <c r="Q1441" s="5" t="s">
        <v>287</v>
      </c>
      <c r="R1441" s="5"/>
      <c r="S1441" s="5" t="s">
        <v>318</v>
      </c>
      <c r="T1441" s="5"/>
      <c r="U1441" s="7">
        <v>0</v>
      </c>
      <c r="V1441" s="5"/>
      <c r="W1441" s="7">
        <f>ROUND(W1440+U1441,5)</f>
        <v>74546.73</v>
      </c>
    </row>
    <row r="1442" spans="1:23" x14ac:dyDescent="0.25">
      <c r="A1442" s="5"/>
      <c r="B1442" s="5"/>
      <c r="C1442" s="5"/>
      <c r="D1442" s="5"/>
      <c r="E1442" s="5"/>
      <c r="F1442" s="5"/>
      <c r="G1442" s="5"/>
      <c r="H1442" s="5"/>
      <c r="I1442" s="5" t="s">
        <v>28</v>
      </c>
      <c r="J1442" s="5"/>
      <c r="K1442" s="6">
        <v>44425</v>
      </c>
      <c r="L1442" s="5"/>
      <c r="M1442" s="5" t="s">
        <v>711</v>
      </c>
      <c r="N1442" s="5"/>
      <c r="O1442" s="5" t="s">
        <v>172</v>
      </c>
      <c r="P1442" s="5"/>
      <c r="Q1442" s="5" t="s">
        <v>782</v>
      </c>
      <c r="R1442" s="5"/>
      <c r="S1442" s="5" t="s">
        <v>318</v>
      </c>
      <c r="T1442" s="5"/>
      <c r="U1442" s="7">
        <v>-601.49</v>
      </c>
      <c r="V1442" s="5"/>
      <c r="W1442" s="7">
        <f>ROUND(W1441+U1442,5)</f>
        <v>73945.240000000005</v>
      </c>
    </row>
    <row r="1443" spans="1:23" x14ac:dyDescent="0.25">
      <c r="A1443" s="5"/>
      <c r="B1443" s="5"/>
      <c r="C1443" s="5"/>
      <c r="D1443" s="5"/>
      <c r="E1443" s="5"/>
      <c r="F1443" s="5"/>
      <c r="G1443" s="5"/>
      <c r="H1443" s="5"/>
      <c r="I1443" s="5" t="s">
        <v>28</v>
      </c>
      <c r="J1443" s="5"/>
      <c r="K1443" s="6">
        <v>44425</v>
      </c>
      <c r="L1443" s="5"/>
      <c r="M1443" s="5" t="s">
        <v>712</v>
      </c>
      <c r="N1443" s="5"/>
      <c r="O1443" s="5" t="s">
        <v>162</v>
      </c>
      <c r="P1443" s="5"/>
      <c r="Q1443" s="5" t="s">
        <v>782</v>
      </c>
      <c r="R1443" s="5"/>
      <c r="S1443" s="5" t="s">
        <v>318</v>
      </c>
      <c r="T1443" s="5"/>
      <c r="U1443" s="7">
        <v>-1071.3</v>
      </c>
      <c r="V1443" s="5"/>
      <c r="W1443" s="7">
        <f>ROUND(W1442+U1443,5)</f>
        <v>72873.94</v>
      </c>
    </row>
    <row r="1444" spans="1:23" x14ac:dyDescent="0.25">
      <c r="A1444" s="5"/>
      <c r="B1444" s="5"/>
      <c r="C1444" s="5"/>
      <c r="D1444" s="5"/>
      <c r="E1444" s="5"/>
      <c r="F1444" s="5"/>
      <c r="G1444" s="5"/>
      <c r="H1444" s="5"/>
      <c r="I1444" s="5" t="s">
        <v>28</v>
      </c>
      <c r="J1444" s="5"/>
      <c r="K1444" s="6">
        <v>44425</v>
      </c>
      <c r="L1444" s="5"/>
      <c r="M1444" s="5" t="s">
        <v>713</v>
      </c>
      <c r="N1444" s="5"/>
      <c r="O1444" s="5" t="s">
        <v>163</v>
      </c>
      <c r="P1444" s="5"/>
      <c r="Q1444" s="5" t="s">
        <v>277</v>
      </c>
      <c r="R1444" s="5"/>
      <c r="S1444" s="5" t="s">
        <v>318</v>
      </c>
      <c r="T1444" s="5"/>
      <c r="U1444" s="7">
        <v>-207.69</v>
      </c>
      <c r="V1444" s="5"/>
      <c r="W1444" s="7">
        <f>ROUND(W1443+U1444,5)</f>
        <v>72666.25</v>
      </c>
    </row>
    <row r="1445" spans="1:23" x14ac:dyDescent="0.25">
      <c r="A1445" s="5"/>
      <c r="B1445" s="5"/>
      <c r="C1445" s="5"/>
      <c r="D1445" s="5"/>
      <c r="E1445" s="5"/>
      <c r="F1445" s="5"/>
      <c r="G1445" s="5"/>
      <c r="H1445" s="5"/>
      <c r="I1445" s="5" t="s">
        <v>28</v>
      </c>
      <c r="J1445" s="5"/>
      <c r="K1445" s="6">
        <v>44425</v>
      </c>
      <c r="L1445" s="5"/>
      <c r="M1445" s="5" t="s">
        <v>714</v>
      </c>
      <c r="N1445" s="5"/>
      <c r="O1445" s="5" t="s">
        <v>164</v>
      </c>
      <c r="P1445" s="5"/>
      <c r="Q1445" s="5" t="s">
        <v>782</v>
      </c>
      <c r="R1445" s="5"/>
      <c r="S1445" s="5" t="s">
        <v>318</v>
      </c>
      <c r="T1445" s="5"/>
      <c r="U1445" s="7">
        <v>-1867.13</v>
      </c>
      <c r="V1445" s="5"/>
      <c r="W1445" s="7">
        <f>ROUND(W1444+U1445,5)</f>
        <v>70799.12</v>
      </c>
    </row>
    <row r="1446" spans="1:23" x14ac:dyDescent="0.25">
      <c r="A1446" s="5"/>
      <c r="B1446" s="5"/>
      <c r="C1446" s="5"/>
      <c r="D1446" s="5"/>
      <c r="E1446" s="5"/>
      <c r="F1446" s="5"/>
      <c r="G1446" s="5"/>
      <c r="H1446" s="5"/>
      <c r="I1446" s="5" t="s">
        <v>28</v>
      </c>
      <c r="J1446" s="5"/>
      <c r="K1446" s="6">
        <v>44425</v>
      </c>
      <c r="L1446" s="5"/>
      <c r="M1446" s="5" t="s">
        <v>715</v>
      </c>
      <c r="N1446" s="5"/>
      <c r="O1446" s="5" t="s">
        <v>167</v>
      </c>
      <c r="P1446" s="5"/>
      <c r="Q1446" s="5" t="s">
        <v>782</v>
      </c>
      <c r="R1446" s="5"/>
      <c r="S1446" s="5" t="s">
        <v>318</v>
      </c>
      <c r="T1446" s="5"/>
      <c r="U1446" s="7">
        <v>-387.76</v>
      </c>
      <c r="V1446" s="5"/>
      <c r="W1446" s="7">
        <f>ROUND(W1445+U1446,5)</f>
        <v>70411.360000000001</v>
      </c>
    </row>
    <row r="1447" spans="1:23" x14ac:dyDescent="0.25">
      <c r="A1447" s="5"/>
      <c r="B1447" s="5"/>
      <c r="C1447" s="5"/>
      <c r="D1447" s="5"/>
      <c r="E1447" s="5"/>
      <c r="F1447" s="5"/>
      <c r="G1447" s="5"/>
      <c r="H1447" s="5"/>
      <c r="I1447" s="5" t="s">
        <v>28</v>
      </c>
      <c r="J1447" s="5"/>
      <c r="K1447" s="6">
        <v>44425</v>
      </c>
      <c r="L1447" s="5"/>
      <c r="M1447" s="5" t="s">
        <v>716</v>
      </c>
      <c r="N1447" s="5"/>
      <c r="O1447" s="5" t="s">
        <v>169</v>
      </c>
      <c r="P1447" s="5"/>
      <c r="Q1447" s="5" t="s">
        <v>782</v>
      </c>
      <c r="R1447" s="5"/>
      <c r="S1447" s="5" t="s">
        <v>318</v>
      </c>
      <c r="T1447" s="5"/>
      <c r="U1447" s="7">
        <v>-492.78</v>
      </c>
      <c r="V1447" s="5"/>
      <c r="W1447" s="7">
        <f>ROUND(W1446+U1447,5)</f>
        <v>69918.58</v>
      </c>
    </row>
    <row r="1448" spans="1:23" x14ac:dyDescent="0.25">
      <c r="A1448" s="5"/>
      <c r="B1448" s="5"/>
      <c r="C1448" s="5"/>
      <c r="D1448" s="5"/>
      <c r="E1448" s="5"/>
      <c r="F1448" s="5"/>
      <c r="G1448" s="5"/>
      <c r="H1448" s="5"/>
      <c r="I1448" s="5" t="s">
        <v>28</v>
      </c>
      <c r="J1448" s="5"/>
      <c r="K1448" s="6">
        <v>44425</v>
      </c>
      <c r="L1448" s="5"/>
      <c r="M1448" s="5" t="s">
        <v>717</v>
      </c>
      <c r="N1448" s="5"/>
      <c r="O1448" s="5" t="s">
        <v>170</v>
      </c>
      <c r="P1448" s="5"/>
      <c r="Q1448" s="5" t="s">
        <v>782</v>
      </c>
      <c r="R1448" s="5"/>
      <c r="S1448" s="5" t="s">
        <v>318</v>
      </c>
      <c r="T1448" s="5"/>
      <c r="U1448" s="7">
        <v>-1170.57</v>
      </c>
      <c r="V1448" s="5"/>
      <c r="W1448" s="7">
        <f>ROUND(W1447+U1448,5)</f>
        <v>68748.009999999995</v>
      </c>
    </row>
    <row r="1449" spans="1:23" x14ac:dyDescent="0.25">
      <c r="A1449" s="5"/>
      <c r="B1449" s="5"/>
      <c r="C1449" s="5"/>
      <c r="D1449" s="5"/>
      <c r="E1449" s="5"/>
      <c r="F1449" s="5"/>
      <c r="G1449" s="5"/>
      <c r="H1449" s="5"/>
      <c r="I1449" s="5" t="s">
        <v>28</v>
      </c>
      <c r="J1449" s="5"/>
      <c r="K1449" s="6">
        <v>44425</v>
      </c>
      <c r="L1449" s="5"/>
      <c r="M1449" s="5" t="s">
        <v>718</v>
      </c>
      <c r="N1449" s="5"/>
      <c r="O1449" s="5" t="s">
        <v>737</v>
      </c>
      <c r="P1449" s="5"/>
      <c r="Q1449" s="5" t="s">
        <v>782</v>
      </c>
      <c r="R1449" s="5"/>
      <c r="S1449" s="5" t="s">
        <v>318</v>
      </c>
      <c r="T1449" s="5"/>
      <c r="U1449" s="7">
        <v>-291</v>
      </c>
      <c r="V1449" s="5"/>
      <c r="W1449" s="7">
        <f>ROUND(W1448+U1449,5)</f>
        <v>68457.009999999995</v>
      </c>
    </row>
    <row r="1450" spans="1:23" x14ac:dyDescent="0.25">
      <c r="A1450" s="5"/>
      <c r="B1450" s="5"/>
      <c r="C1450" s="5"/>
      <c r="D1450" s="5"/>
      <c r="E1450" s="5"/>
      <c r="F1450" s="5"/>
      <c r="G1450" s="5"/>
      <c r="H1450" s="5"/>
      <c r="I1450" s="5" t="s">
        <v>28</v>
      </c>
      <c r="J1450" s="5"/>
      <c r="K1450" s="6">
        <v>44425</v>
      </c>
      <c r="L1450" s="5"/>
      <c r="M1450" s="5" t="s">
        <v>719</v>
      </c>
      <c r="N1450" s="5"/>
      <c r="O1450" s="5" t="s">
        <v>163</v>
      </c>
      <c r="P1450" s="5"/>
      <c r="Q1450" s="5" t="s">
        <v>277</v>
      </c>
      <c r="R1450" s="5"/>
      <c r="S1450" s="5" t="s">
        <v>318</v>
      </c>
      <c r="T1450" s="5"/>
      <c r="U1450" s="7">
        <v>-103.99</v>
      </c>
      <c r="V1450" s="5"/>
      <c r="W1450" s="7">
        <f>ROUND(W1449+U1450,5)</f>
        <v>68353.02</v>
      </c>
    </row>
    <row r="1451" spans="1:23" x14ac:dyDescent="0.25">
      <c r="A1451" s="5"/>
      <c r="B1451" s="5"/>
      <c r="C1451" s="5"/>
      <c r="D1451" s="5"/>
      <c r="E1451" s="5"/>
      <c r="F1451" s="5"/>
      <c r="G1451" s="5"/>
      <c r="H1451" s="5"/>
      <c r="I1451" s="5" t="s">
        <v>27</v>
      </c>
      <c r="J1451" s="5"/>
      <c r="K1451" s="6">
        <v>44425</v>
      </c>
      <c r="L1451" s="5"/>
      <c r="M1451" s="5"/>
      <c r="N1451" s="5"/>
      <c r="O1451" s="5"/>
      <c r="P1451" s="5"/>
      <c r="Q1451" s="5" t="s">
        <v>27</v>
      </c>
      <c r="R1451" s="5"/>
      <c r="S1451" s="5" t="s">
        <v>319</v>
      </c>
      <c r="T1451" s="5"/>
      <c r="U1451" s="7">
        <v>908.08</v>
      </c>
      <c r="V1451" s="5"/>
      <c r="W1451" s="7">
        <f>ROUND(W1450+U1451,5)</f>
        <v>69261.100000000006</v>
      </c>
    </row>
    <row r="1452" spans="1:23" x14ac:dyDescent="0.25">
      <c r="A1452" s="5"/>
      <c r="B1452" s="5"/>
      <c r="C1452" s="5"/>
      <c r="D1452" s="5"/>
      <c r="E1452" s="5"/>
      <c r="F1452" s="5"/>
      <c r="G1452" s="5"/>
      <c r="H1452" s="5"/>
      <c r="I1452" s="5" t="s">
        <v>27</v>
      </c>
      <c r="J1452" s="5"/>
      <c r="K1452" s="6">
        <v>44425</v>
      </c>
      <c r="L1452" s="5"/>
      <c r="M1452" s="5"/>
      <c r="N1452" s="5"/>
      <c r="O1452" s="5"/>
      <c r="P1452" s="5"/>
      <c r="Q1452" s="5" t="s">
        <v>27</v>
      </c>
      <c r="R1452" s="5"/>
      <c r="S1452" s="5" t="s">
        <v>320</v>
      </c>
      <c r="T1452" s="5"/>
      <c r="U1452" s="7">
        <v>450</v>
      </c>
      <c r="V1452" s="5"/>
      <c r="W1452" s="7">
        <f>ROUND(W1451+U1452,5)</f>
        <v>69711.100000000006</v>
      </c>
    </row>
    <row r="1453" spans="1:23" x14ac:dyDescent="0.25">
      <c r="A1453" s="5"/>
      <c r="B1453" s="5"/>
      <c r="C1453" s="5"/>
      <c r="D1453" s="5"/>
      <c r="E1453" s="5"/>
      <c r="F1453" s="5"/>
      <c r="G1453" s="5"/>
      <c r="H1453" s="5"/>
      <c r="I1453" s="5" t="s">
        <v>27</v>
      </c>
      <c r="J1453" s="5"/>
      <c r="K1453" s="6">
        <v>44425</v>
      </c>
      <c r="L1453" s="5"/>
      <c r="M1453" s="5"/>
      <c r="N1453" s="5"/>
      <c r="O1453" s="5"/>
      <c r="P1453" s="5"/>
      <c r="Q1453" s="5" t="s">
        <v>27</v>
      </c>
      <c r="R1453" s="5"/>
      <c r="S1453" s="5" t="s">
        <v>319</v>
      </c>
      <c r="T1453" s="5"/>
      <c r="U1453" s="7">
        <v>582.03</v>
      </c>
      <c r="V1453" s="5"/>
      <c r="W1453" s="7">
        <f>ROUND(W1452+U1453,5)</f>
        <v>70293.13</v>
      </c>
    </row>
    <row r="1454" spans="1:23" x14ac:dyDescent="0.25">
      <c r="A1454" s="5"/>
      <c r="B1454" s="5"/>
      <c r="C1454" s="5"/>
      <c r="D1454" s="5"/>
      <c r="E1454" s="5"/>
      <c r="F1454" s="5"/>
      <c r="G1454" s="5"/>
      <c r="H1454" s="5"/>
      <c r="I1454" s="5" t="s">
        <v>27</v>
      </c>
      <c r="J1454" s="5"/>
      <c r="K1454" s="6">
        <v>44425</v>
      </c>
      <c r="L1454" s="5"/>
      <c r="M1454" s="5"/>
      <c r="N1454" s="5"/>
      <c r="O1454" s="5"/>
      <c r="P1454" s="5"/>
      <c r="Q1454" s="5" t="s">
        <v>27</v>
      </c>
      <c r="R1454" s="5"/>
      <c r="S1454" s="5" t="s">
        <v>319</v>
      </c>
      <c r="T1454" s="5"/>
      <c r="U1454" s="7">
        <v>191.64</v>
      </c>
      <c r="V1454" s="5"/>
      <c r="W1454" s="7">
        <f>ROUND(W1453+U1454,5)</f>
        <v>70484.77</v>
      </c>
    </row>
    <row r="1455" spans="1:23" x14ac:dyDescent="0.25">
      <c r="A1455" s="5"/>
      <c r="B1455" s="5"/>
      <c r="C1455" s="5"/>
      <c r="D1455" s="5"/>
      <c r="E1455" s="5"/>
      <c r="F1455" s="5"/>
      <c r="G1455" s="5"/>
      <c r="H1455" s="5"/>
      <c r="I1455" s="5" t="s">
        <v>27</v>
      </c>
      <c r="J1455" s="5"/>
      <c r="K1455" s="6">
        <v>44425</v>
      </c>
      <c r="L1455" s="5"/>
      <c r="M1455" s="5"/>
      <c r="N1455" s="5"/>
      <c r="O1455" s="5"/>
      <c r="P1455" s="5"/>
      <c r="Q1455" s="5" t="s">
        <v>27</v>
      </c>
      <c r="R1455" s="5"/>
      <c r="S1455" s="5" t="s">
        <v>319</v>
      </c>
      <c r="T1455" s="5"/>
      <c r="U1455" s="7">
        <v>130.54</v>
      </c>
      <c r="V1455" s="5"/>
      <c r="W1455" s="7">
        <f>ROUND(W1454+U1455,5)</f>
        <v>70615.31</v>
      </c>
    </row>
    <row r="1456" spans="1:23" x14ac:dyDescent="0.25">
      <c r="A1456" s="5"/>
      <c r="B1456" s="5"/>
      <c r="C1456" s="5"/>
      <c r="D1456" s="5"/>
      <c r="E1456" s="5"/>
      <c r="F1456" s="5"/>
      <c r="G1456" s="5"/>
      <c r="H1456" s="5"/>
      <c r="I1456" s="5" t="s">
        <v>27</v>
      </c>
      <c r="J1456" s="5"/>
      <c r="K1456" s="6">
        <v>44425</v>
      </c>
      <c r="L1456" s="5"/>
      <c r="M1456" s="5"/>
      <c r="N1456" s="5"/>
      <c r="O1456" s="5"/>
      <c r="P1456" s="5"/>
      <c r="Q1456" s="5" t="s">
        <v>27</v>
      </c>
      <c r="R1456" s="5"/>
      <c r="S1456" s="5" t="s">
        <v>319</v>
      </c>
      <c r="T1456" s="5"/>
      <c r="U1456" s="7">
        <v>91.64</v>
      </c>
      <c r="V1456" s="5"/>
      <c r="W1456" s="7">
        <f>ROUND(W1455+U1456,5)</f>
        <v>70706.95</v>
      </c>
    </row>
    <row r="1457" spans="1:23" x14ac:dyDescent="0.25">
      <c r="A1457" s="5"/>
      <c r="B1457" s="5"/>
      <c r="C1457" s="5"/>
      <c r="D1457" s="5"/>
      <c r="E1457" s="5"/>
      <c r="F1457" s="5"/>
      <c r="G1457" s="5"/>
      <c r="H1457" s="5"/>
      <c r="I1457" s="5" t="s">
        <v>27</v>
      </c>
      <c r="J1457" s="5"/>
      <c r="K1457" s="6">
        <v>44425</v>
      </c>
      <c r="L1457" s="5"/>
      <c r="M1457" s="5"/>
      <c r="N1457" s="5"/>
      <c r="O1457" s="5"/>
      <c r="P1457" s="5"/>
      <c r="Q1457" s="5" t="s">
        <v>27</v>
      </c>
      <c r="R1457" s="5"/>
      <c r="S1457" s="5" t="s">
        <v>319</v>
      </c>
      <c r="T1457" s="5"/>
      <c r="U1457" s="7">
        <v>87.05</v>
      </c>
      <c r="V1457" s="5"/>
      <c r="W1457" s="7">
        <f>ROUND(W1456+U1457,5)</f>
        <v>70794</v>
      </c>
    </row>
    <row r="1458" spans="1:23" x14ac:dyDescent="0.25">
      <c r="A1458" s="5"/>
      <c r="B1458" s="5"/>
      <c r="C1458" s="5"/>
      <c r="D1458" s="5"/>
      <c r="E1458" s="5"/>
      <c r="F1458" s="5"/>
      <c r="G1458" s="5"/>
      <c r="H1458" s="5"/>
      <c r="I1458" s="5" t="s">
        <v>27</v>
      </c>
      <c r="J1458" s="5"/>
      <c r="K1458" s="6">
        <v>44426</v>
      </c>
      <c r="L1458" s="5"/>
      <c r="M1458" s="5"/>
      <c r="N1458" s="5"/>
      <c r="O1458" s="5"/>
      <c r="P1458" s="5"/>
      <c r="Q1458" s="5" t="s">
        <v>27</v>
      </c>
      <c r="R1458" s="5"/>
      <c r="S1458" s="5" t="s">
        <v>319</v>
      </c>
      <c r="T1458" s="5"/>
      <c r="U1458" s="7">
        <v>883.37</v>
      </c>
      <c r="V1458" s="5"/>
      <c r="W1458" s="7">
        <f>ROUND(W1457+U1458,5)</f>
        <v>71677.37</v>
      </c>
    </row>
    <row r="1459" spans="1:23" x14ac:dyDescent="0.25">
      <c r="A1459" s="5"/>
      <c r="B1459" s="5"/>
      <c r="C1459" s="5"/>
      <c r="D1459" s="5"/>
      <c r="E1459" s="5"/>
      <c r="F1459" s="5"/>
      <c r="G1459" s="5"/>
      <c r="H1459" s="5"/>
      <c r="I1459" s="5" t="s">
        <v>27</v>
      </c>
      <c r="J1459" s="5"/>
      <c r="K1459" s="6">
        <v>44426</v>
      </c>
      <c r="L1459" s="5"/>
      <c r="M1459" s="5"/>
      <c r="N1459" s="5"/>
      <c r="O1459" s="5"/>
      <c r="P1459" s="5"/>
      <c r="Q1459" s="5" t="s">
        <v>27</v>
      </c>
      <c r="R1459" s="5"/>
      <c r="S1459" s="5" t="s">
        <v>319</v>
      </c>
      <c r="T1459" s="5"/>
      <c r="U1459" s="7">
        <v>76.36</v>
      </c>
      <c r="V1459" s="5"/>
      <c r="W1459" s="7">
        <f>ROUND(W1458+U1459,5)</f>
        <v>71753.73</v>
      </c>
    </row>
    <row r="1460" spans="1:23" x14ac:dyDescent="0.25">
      <c r="A1460" s="5"/>
      <c r="B1460" s="5"/>
      <c r="C1460" s="5"/>
      <c r="D1460" s="5"/>
      <c r="E1460" s="5"/>
      <c r="F1460" s="5"/>
      <c r="G1460" s="5"/>
      <c r="H1460" s="5"/>
      <c r="I1460" s="5" t="s">
        <v>25</v>
      </c>
      <c r="J1460" s="5"/>
      <c r="K1460" s="6">
        <v>44427</v>
      </c>
      <c r="L1460" s="5"/>
      <c r="M1460" s="5"/>
      <c r="N1460" s="5"/>
      <c r="O1460" s="5"/>
      <c r="P1460" s="5"/>
      <c r="Q1460" s="5" t="s">
        <v>213</v>
      </c>
      <c r="R1460" s="5"/>
      <c r="S1460" s="5" t="s">
        <v>19</v>
      </c>
      <c r="T1460" s="5"/>
      <c r="U1460" s="7">
        <v>-1041.6600000000001</v>
      </c>
      <c r="V1460" s="5"/>
      <c r="W1460" s="7">
        <f>ROUND(W1459+U1460,5)</f>
        <v>70712.070000000007</v>
      </c>
    </row>
    <row r="1461" spans="1:23" x14ac:dyDescent="0.25">
      <c r="A1461" s="5"/>
      <c r="B1461" s="5"/>
      <c r="C1461" s="5"/>
      <c r="D1461" s="5"/>
      <c r="E1461" s="5"/>
      <c r="F1461" s="5"/>
      <c r="G1461" s="5"/>
      <c r="H1461" s="5"/>
      <c r="I1461" s="5" t="s">
        <v>27</v>
      </c>
      <c r="J1461" s="5"/>
      <c r="K1461" s="6">
        <v>44427</v>
      </c>
      <c r="L1461" s="5"/>
      <c r="M1461" s="5"/>
      <c r="N1461" s="5"/>
      <c r="O1461" s="5"/>
      <c r="P1461" s="5"/>
      <c r="Q1461" s="5" t="s">
        <v>27</v>
      </c>
      <c r="R1461" s="5"/>
      <c r="S1461" s="5" t="s">
        <v>319</v>
      </c>
      <c r="T1461" s="5"/>
      <c r="U1461" s="7">
        <v>291.61</v>
      </c>
      <c r="V1461" s="5"/>
      <c r="W1461" s="7">
        <f>ROUND(W1460+U1461,5)</f>
        <v>71003.679999999993</v>
      </c>
    </row>
    <row r="1462" spans="1:23" x14ac:dyDescent="0.25">
      <c r="A1462" s="5"/>
      <c r="B1462" s="5"/>
      <c r="C1462" s="5"/>
      <c r="D1462" s="5"/>
      <c r="E1462" s="5"/>
      <c r="F1462" s="5"/>
      <c r="G1462" s="5"/>
      <c r="H1462" s="5"/>
      <c r="I1462" s="5" t="s">
        <v>27</v>
      </c>
      <c r="J1462" s="5"/>
      <c r="K1462" s="6">
        <v>44427</v>
      </c>
      <c r="L1462" s="5"/>
      <c r="M1462" s="5"/>
      <c r="N1462" s="5"/>
      <c r="O1462" s="5"/>
      <c r="P1462" s="5"/>
      <c r="Q1462" s="5" t="s">
        <v>27</v>
      </c>
      <c r="R1462" s="5"/>
      <c r="S1462" s="5" t="s">
        <v>319</v>
      </c>
      <c r="T1462" s="5"/>
      <c r="U1462" s="7">
        <v>228.66</v>
      </c>
      <c r="V1462" s="5"/>
      <c r="W1462" s="7">
        <f>ROUND(W1461+U1462,5)</f>
        <v>71232.34</v>
      </c>
    </row>
    <row r="1463" spans="1:23" x14ac:dyDescent="0.25">
      <c r="A1463" s="5"/>
      <c r="B1463" s="5"/>
      <c r="C1463" s="5"/>
      <c r="D1463" s="5"/>
      <c r="E1463" s="5"/>
      <c r="F1463" s="5"/>
      <c r="G1463" s="5"/>
      <c r="H1463" s="5"/>
      <c r="I1463" s="5" t="s">
        <v>27</v>
      </c>
      <c r="J1463" s="5"/>
      <c r="K1463" s="6">
        <v>44427</v>
      </c>
      <c r="L1463" s="5"/>
      <c r="M1463" s="5"/>
      <c r="N1463" s="5"/>
      <c r="O1463" s="5"/>
      <c r="P1463" s="5"/>
      <c r="Q1463" s="5" t="s">
        <v>27</v>
      </c>
      <c r="R1463" s="5"/>
      <c r="S1463" s="5" t="s">
        <v>319</v>
      </c>
      <c r="T1463" s="5"/>
      <c r="U1463" s="7">
        <v>3771.45</v>
      </c>
      <c r="V1463" s="5"/>
      <c r="W1463" s="7">
        <f>ROUND(W1462+U1463,5)</f>
        <v>75003.789999999994</v>
      </c>
    </row>
    <row r="1464" spans="1:23" x14ac:dyDescent="0.25">
      <c r="A1464" s="5"/>
      <c r="B1464" s="5"/>
      <c r="C1464" s="5"/>
      <c r="D1464" s="5"/>
      <c r="E1464" s="5"/>
      <c r="F1464" s="5"/>
      <c r="G1464" s="5"/>
      <c r="H1464" s="5"/>
      <c r="I1464" s="5" t="s">
        <v>27</v>
      </c>
      <c r="J1464" s="5"/>
      <c r="K1464" s="6">
        <v>44427</v>
      </c>
      <c r="L1464" s="5"/>
      <c r="M1464" s="5"/>
      <c r="N1464" s="5"/>
      <c r="O1464" s="5"/>
      <c r="P1464" s="5"/>
      <c r="Q1464" s="5" t="s">
        <v>27</v>
      </c>
      <c r="R1464" s="5"/>
      <c r="S1464" s="5" t="s">
        <v>320</v>
      </c>
      <c r="T1464" s="5"/>
      <c r="U1464" s="7">
        <v>1200</v>
      </c>
      <c r="V1464" s="5"/>
      <c r="W1464" s="7">
        <f>ROUND(W1463+U1464,5)</f>
        <v>76203.789999999994</v>
      </c>
    </row>
    <row r="1465" spans="1:23" x14ac:dyDescent="0.25">
      <c r="A1465" s="5"/>
      <c r="B1465" s="5"/>
      <c r="C1465" s="5"/>
      <c r="D1465" s="5"/>
      <c r="E1465" s="5"/>
      <c r="F1465" s="5"/>
      <c r="G1465" s="5"/>
      <c r="H1465" s="5"/>
      <c r="I1465" s="5" t="s">
        <v>25</v>
      </c>
      <c r="J1465" s="5"/>
      <c r="K1465" s="6">
        <v>44427</v>
      </c>
      <c r="L1465" s="5"/>
      <c r="M1465" s="5"/>
      <c r="N1465" s="5"/>
      <c r="O1465" s="5"/>
      <c r="P1465" s="5"/>
      <c r="Q1465" s="5" t="s">
        <v>213</v>
      </c>
      <c r="R1465" s="5"/>
      <c r="S1465" s="5" t="s">
        <v>15</v>
      </c>
      <c r="T1465" s="5"/>
      <c r="U1465" s="7">
        <v>-125</v>
      </c>
      <c r="V1465" s="5"/>
      <c r="W1465" s="7">
        <f>ROUND(W1464+U1465,5)</f>
        <v>76078.789999999994</v>
      </c>
    </row>
    <row r="1466" spans="1:23" x14ac:dyDescent="0.25">
      <c r="A1466" s="5"/>
      <c r="B1466" s="5"/>
      <c r="C1466" s="5"/>
      <c r="D1466" s="5"/>
      <c r="E1466" s="5"/>
      <c r="F1466" s="5"/>
      <c r="G1466" s="5"/>
      <c r="H1466" s="5"/>
      <c r="I1466" s="5" t="s">
        <v>25</v>
      </c>
      <c r="J1466" s="5"/>
      <c r="K1466" s="6">
        <v>44427</v>
      </c>
      <c r="L1466" s="5"/>
      <c r="M1466" s="5"/>
      <c r="N1466" s="5"/>
      <c r="O1466" s="5"/>
      <c r="P1466" s="5"/>
      <c r="Q1466" s="5" t="s">
        <v>213</v>
      </c>
      <c r="R1466" s="5"/>
      <c r="S1466" s="5" t="s">
        <v>17</v>
      </c>
      <c r="T1466" s="5"/>
      <c r="U1466" s="7">
        <v>-125</v>
      </c>
      <c r="V1466" s="5"/>
      <c r="W1466" s="7">
        <f>ROUND(W1465+U1466,5)</f>
        <v>75953.789999999994</v>
      </c>
    </row>
    <row r="1467" spans="1:23" x14ac:dyDescent="0.25">
      <c r="A1467" s="5"/>
      <c r="B1467" s="5"/>
      <c r="C1467" s="5"/>
      <c r="D1467" s="5"/>
      <c r="E1467" s="5"/>
      <c r="F1467" s="5"/>
      <c r="G1467" s="5"/>
      <c r="H1467" s="5"/>
      <c r="I1467" s="5" t="s">
        <v>25</v>
      </c>
      <c r="J1467" s="5"/>
      <c r="K1467" s="6">
        <v>44427</v>
      </c>
      <c r="L1467" s="5"/>
      <c r="M1467" s="5"/>
      <c r="N1467" s="5"/>
      <c r="O1467" s="5"/>
      <c r="P1467" s="5"/>
      <c r="Q1467" s="5" t="s">
        <v>250</v>
      </c>
      <c r="R1467" s="5"/>
      <c r="S1467" s="5" t="s">
        <v>12</v>
      </c>
      <c r="T1467" s="5"/>
      <c r="U1467" s="7">
        <v>-4000</v>
      </c>
      <c r="V1467" s="5"/>
      <c r="W1467" s="7">
        <f>ROUND(W1466+U1467,5)</f>
        <v>71953.789999999994</v>
      </c>
    </row>
    <row r="1468" spans="1:23" x14ac:dyDescent="0.25">
      <c r="A1468" s="5"/>
      <c r="B1468" s="5"/>
      <c r="C1468" s="5"/>
      <c r="D1468" s="5"/>
      <c r="E1468" s="5"/>
      <c r="F1468" s="5"/>
      <c r="G1468" s="5"/>
      <c r="H1468" s="5"/>
      <c r="I1468" s="5" t="s">
        <v>25</v>
      </c>
      <c r="J1468" s="5"/>
      <c r="K1468" s="6">
        <v>44427</v>
      </c>
      <c r="L1468" s="5"/>
      <c r="M1468" s="5"/>
      <c r="N1468" s="5"/>
      <c r="O1468" s="5"/>
      <c r="P1468" s="5"/>
      <c r="Q1468" s="5" t="s">
        <v>237</v>
      </c>
      <c r="R1468" s="5"/>
      <c r="S1468" s="5" t="s">
        <v>10</v>
      </c>
      <c r="T1468" s="5"/>
      <c r="U1468" s="7">
        <v>-9695.77</v>
      </c>
      <c r="V1468" s="5"/>
      <c r="W1468" s="7">
        <f>ROUND(W1467+U1468,5)</f>
        <v>62258.02</v>
      </c>
    </row>
    <row r="1469" spans="1:23" x14ac:dyDescent="0.25">
      <c r="A1469" s="5"/>
      <c r="B1469" s="5"/>
      <c r="C1469" s="5"/>
      <c r="D1469" s="5"/>
      <c r="E1469" s="5"/>
      <c r="F1469" s="5"/>
      <c r="G1469" s="5"/>
      <c r="H1469" s="5"/>
      <c r="I1469" s="5" t="s">
        <v>25</v>
      </c>
      <c r="J1469" s="5"/>
      <c r="K1469" s="6">
        <v>44427</v>
      </c>
      <c r="L1469" s="5"/>
      <c r="M1469" s="5"/>
      <c r="N1469" s="5"/>
      <c r="O1469" s="5"/>
      <c r="P1469" s="5"/>
      <c r="Q1469" s="5" t="s">
        <v>783</v>
      </c>
      <c r="R1469" s="5"/>
      <c r="S1469" s="5" t="s">
        <v>8</v>
      </c>
      <c r="T1469" s="5"/>
      <c r="U1469" s="7">
        <v>-2000</v>
      </c>
      <c r="V1469" s="5"/>
      <c r="W1469" s="7">
        <f>ROUND(W1468+U1469,5)</f>
        <v>60258.02</v>
      </c>
    </row>
    <row r="1470" spans="1:23" x14ac:dyDescent="0.25">
      <c r="A1470" s="5"/>
      <c r="B1470" s="5"/>
      <c r="C1470" s="5"/>
      <c r="D1470" s="5"/>
      <c r="E1470" s="5"/>
      <c r="F1470" s="5"/>
      <c r="G1470" s="5"/>
      <c r="H1470" s="5"/>
      <c r="I1470" s="5" t="s">
        <v>27</v>
      </c>
      <c r="J1470" s="5"/>
      <c r="K1470" s="6">
        <v>44427</v>
      </c>
      <c r="L1470" s="5"/>
      <c r="M1470" s="5"/>
      <c r="N1470" s="5"/>
      <c r="O1470" s="5"/>
      <c r="P1470" s="5"/>
      <c r="Q1470" s="5" t="s">
        <v>27</v>
      </c>
      <c r="R1470" s="5"/>
      <c r="S1470" s="5" t="s">
        <v>319</v>
      </c>
      <c r="T1470" s="5"/>
      <c r="U1470" s="7">
        <v>676.92</v>
      </c>
      <c r="V1470" s="5"/>
      <c r="W1470" s="7">
        <f>ROUND(W1469+U1470,5)</f>
        <v>60934.94</v>
      </c>
    </row>
    <row r="1471" spans="1:23" x14ac:dyDescent="0.25">
      <c r="A1471" s="5"/>
      <c r="B1471" s="5"/>
      <c r="C1471" s="5"/>
      <c r="D1471" s="5"/>
      <c r="E1471" s="5"/>
      <c r="F1471" s="5"/>
      <c r="G1471" s="5"/>
      <c r="H1471" s="5"/>
      <c r="I1471" s="5" t="s">
        <v>28</v>
      </c>
      <c r="J1471" s="5"/>
      <c r="K1471" s="6">
        <v>44428</v>
      </c>
      <c r="L1471" s="5"/>
      <c r="M1471" s="5" t="s">
        <v>34</v>
      </c>
      <c r="N1471" s="5"/>
      <c r="O1471" s="5" t="s">
        <v>180</v>
      </c>
      <c r="P1471" s="5"/>
      <c r="Q1471" s="5" t="s">
        <v>784</v>
      </c>
      <c r="R1471" s="5"/>
      <c r="S1471" s="5" t="s">
        <v>318</v>
      </c>
      <c r="T1471" s="5"/>
      <c r="U1471" s="7">
        <v>-639.24</v>
      </c>
      <c r="V1471" s="5"/>
      <c r="W1471" s="7">
        <f>ROUND(W1470+U1471,5)</f>
        <v>60295.7</v>
      </c>
    </row>
    <row r="1472" spans="1:23" x14ac:dyDescent="0.25">
      <c r="A1472" s="5"/>
      <c r="B1472" s="5"/>
      <c r="C1472" s="5"/>
      <c r="D1472" s="5"/>
      <c r="E1472" s="5"/>
      <c r="F1472" s="5"/>
      <c r="G1472" s="5"/>
      <c r="H1472" s="5"/>
      <c r="I1472" s="5" t="s">
        <v>28</v>
      </c>
      <c r="J1472" s="5"/>
      <c r="K1472" s="6">
        <v>44428</v>
      </c>
      <c r="L1472" s="5"/>
      <c r="M1472" s="5" t="s">
        <v>34</v>
      </c>
      <c r="N1472" s="5"/>
      <c r="O1472" s="5" t="s">
        <v>181</v>
      </c>
      <c r="P1472" s="5"/>
      <c r="Q1472" s="5"/>
      <c r="R1472" s="5"/>
      <c r="S1472" s="5" t="s">
        <v>318</v>
      </c>
      <c r="T1472" s="5"/>
      <c r="U1472" s="7">
        <v>-2832.68</v>
      </c>
      <c r="V1472" s="5"/>
      <c r="W1472" s="7">
        <f>ROUND(W1471+U1472,5)</f>
        <v>57463.02</v>
      </c>
    </row>
    <row r="1473" spans="1:23" x14ac:dyDescent="0.25">
      <c r="A1473" s="5"/>
      <c r="B1473" s="5"/>
      <c r="C1473" s="5"/>
      <c r="D1473" s="5"/>
      <c r="E1473" s="5"/>
      <c r="F1473" s="5"/>
      <c r="G1473" s="5"/>
      <c r="H1473" s="5"/>
      <c r="I1473" s="5" t="s">
        <v>27</v>
      </c>
      <c r="J1473" s="5"/>
      <c r="K1473" s="6">
        <v>44428</v>
      </c>
      <c r="L1473" s="5"/>
      <c r="M1473" s="5"/>
      <c r="N1473" s="5"/>
      <c r="O1473" s="5"/>
      <c r="P1473" s="5"/>
      <c r="Q1473" s="5" t="s">
        <v>27</v>
      </c>
      <c r="R1473" s="5"/>
      <c r="S1473" s="5" t="s">
        <v>319</v>
      </c>
      <c r="T1473" s="5"/>
      <c r="U1473" s="7">
        <v>337.73</v>
      </c>
      <c r="V1473" s="5"/>
      <c r="W1473" s="7">
        <f>ROUND(W1472+U1473,5)</f>
        <v>57800.75</v>
      </c>
    </row>
    <row r="1474" spans="1:23" x14ac:dyDescent="0.25">
      <c r="A1474" s="5"/>
      <c r="B1474" s="5"/>
      <c r="C1474" s="5"/>
      <c r="D1474" s="5"/>
      <c r="E1474" s="5"/>
      <c r="F1474" s="5"/>
      <c r="G1474" s="5"/>
      <c r="H1474" s="5"/>
      <c r="I1474" s="5" t="s">
        <v>27</v>
      </c>
      <c r="J1474" s="5"/>
      <c r="K1474" s="6">
        <v>44428</v>
      </c>
      <c r="L1474" s="5"/>
      <c r="M1474" s="5"/>
      <c r="N1474" s="5"/>
      <c r="O1474" s="5"/>
      <c r="P1474" s="5"/>
      <c r="Q1474" s="5" t="s">
        <v>27</v>
      </c>
      <c r="R1474" s="5"/>
      <c r="S1474" s="5" t="s">
        <v>319</v>
      </c>
      <c r="T1474" s="5"/>
      <c r="U1474" s="7">
        <v>91.64</v>
      </c>
      <c r="V1474" s="5"/>
      <c r="W1474" s="7">
        <f>ROUND(W1473+U1474,5)</f>
        <v>57892.39</v>
      </c>
    </row>
    <row r="1475" spans="1:23" x14ac:dyDescent="0.25">
      <c r="A1475" s="5"/>
      <c r="B1475" s="5"/>
      <c r="C1475" s="5"/>
      <c r="D1475" s="5"/>
      <c r="E1475" s="5"/>
      <c r="F1475" s="5"/>
      <c r="G1475" s="5"/>
      <c r="H1475" s="5"/>
      <c r="I1475" s="5" t="s">
        <v>27</v>
      </c>
      <c r="J1475" s="5"/>
      <c r="K1475" s="6">
        <v>44428</v>
      </c>
      <c r="L1475" s="5"/>
      <c r="M1475" s="5"/>
      <c r="N1475" s="5"/>
      <c r="O1475" s="5"/>
      <c r="P1475" s="5"/>
      <c r="Q1475" s="5" t="s">
        <v>27</v>
      </c>
      <c r="R1475" s="5"/>
      <c r="S1475" s="5" t="s">
        <v>319</v>
      </c>
      <c r="T1475" s="5"/>
      <c r="U1475" s="7">
        <v>1003.18</v>
      </c>
      <c r="V1475" s="5"/>
      <c r="W1475" s="7">
        <f>ROUND(W1474+U1475,5)</f>
        <v>58895.57</v>
      </c>
    </row>
    <row r="1476" spans="1:23" x14ac:dyDescent="0.25">
      <c r="A1476" s="5"/>
      <c r="B1476" s="5"/>
      <c r="C1476" s="5"/>
      <c r="D1476" s="5"/>
      <c r="E1476" s="5"/>
      <c r="F1476" s="5"/>
      <c r="G1476" s="5"/>
      <c r="H1476" s="5"/>
      <c r="I1476" s="5" t="s">
        <v>27</v>
      </c>
      <c r="J1476" s="5"/>
      <c r="K1476" s="6">
        <v>44431</v>
      </c>
      <c r="L1476" s="5"/>
      <c r="M1476" s="5"/>
      <c r="N1476" s="5"/>
      <c r="O1476" s="5"/>
      <c r="P1476" s="5"/>
      <c r="Q1476" s="5" t="s">
        <v>27</v>
      </c>
      <c r="R1476" s="5"/>
      <c r="S1476" s="5" t="s">
        <v>319</v>
      </c>
      <c r="T1476" s="5"/>
      <c r="U1476" s="7">
        <v>690.76</v>
      </c>
      <c r="V1476" s="5"/>
      <c r="W1476" s="7">
        <f>ROUND(W1475+U1476,5)</f>
        <v>59586.33</v>
      </c>
    </row>
    <row r="1477" spans="1:23" x14ac:dyDescent="0.25">
      <c r="A1477" s="5"/>
      <c r="B1477" s="5"/>
      <c r="C1477" s="5"/>
      <c r="D1477" s="5"/>
      <c r="E1477" s="5"/>
      <c r="F1477" s="5"/>
      <c r="G1477" s="5"/>
      <c r="H1477" s="5"/>
      <c r="I1477" s="5" t="s">
        <v>27</v>
      </c>
      <c r="J1477" s="5"/>
      <c r="K1477" s="6">
        <v>44431</v>
      </c>
      <c r="L1477" s="5"/>
      <c r="M1477" s="5"/>
      <c r="N1477" s="5"/>
      <c r="O1477" s="5"/>
      <c r="P1477" s="5"/>
      <c r="Q1477" s="5" t="s">
        <v>27</v>
      </c>
      <c r="R1477" s="5"/>
      <c r="S1477" s="5" t="s">
        <v>319</v>
      </c>
      <c r="T1477" s="5"/>
      <c r="U1477" s="7">
        <v>297.52999999999997</v>
      </c>
      <c r="V1477" s="5"/>
      <c r="W1477" s="7">
        <f>ROUND(W1476+U1477,5)</f>
        <v>59883.86</v>
      </c>
    </row>
    <row r="1478" spans="1:23" x14ac:dyDescent="0.25">
      <c r="A1478" s="5"/>
      <c r="B1478" s="5"/>
      <c r="C1478" s="5"/>
      <c r="D1478" s="5"/>
      <c r="E1478" s="5"/>
      <c r="F1478" s="5"/>
      <c r="G1478" s="5"/>
      <c r="H1478" s="5"/>
      <c r="I1478" s="5" t="s">
        <v>27</v>
      </c>
      <c r="J1478" s="5"/>
      <c r="K1478" s="6">
        <v>44431</v>
      </c>
      <c r="L1478" s="5"/>
      <c r="M1478" s="5"/>
      <c r="N1478" s="5"/>
      <c r="O1478" s="5"/>
      <c r="P1478" s="5"/>
      <c r="Q1478" s="5" t="s">
        <v>27</v>
      </c>
      <c r="R1478" s="5"/>
      <c r="S1478" s="5" t="s">
        <v>319</v>
      </c>
      <c r="T1478" s="5"/>
      <c r="U1478" s="7">
        <v>122.19</v>
      </c>
      <c r="V1478" s="5"/>
      <c r="W1478" s="7">
        <f>ROUND(W1477+U1478,5)</f>
        <v>60006.05</v>
      </c>
    </row>
    <row r="1479" spans="1:23" x14ac:dyDescent="0.25">
      <c r="A1479" s="5"/>
      <c r="B1479" s="5"/>
      <c r="C1479" s="5"/>
      <c r="D1479" s="5"/>
      <c r="E1479" s="5"/>
      <c r="F1479" s="5"/>
      <c r="G1479" s="5"/>
      <c r="H1479" s="5"/>
      <c r="I1479" s="5" t="s">
        <v>27</v>
      </c>
      <c r="J1479" s="5"/>
      <c r="K1479" s="6">
        <v>44431</v>
      </c>
      <c r="L1479" s="5"/>
      <c r="M1479" s="5"/>
      <c r="N1479" s="5"/>
      <c r="O1479" s="5"/>
      <c r="P1479" s="5"/>
      <c r="Q1479" s="5" t="s">
        <v>27</v>
      </c>
      <c r="R1479" s="5"/>
      <c r="S1479" s="5" t="s">
        <v>319</v>
      </c>
      <c r="T1479" s="5"/>
      <c r="U1479" s="7">
        <v>61.09</v>
      </c>
      <c r="V1479" s="5"/>
      <c r="W1479" s="7">
        <f>ROUND(W1478+U1479,5)</f>
        <v>60067.14</v>
      </c>
    </row>
    <row r="1480" spans="1:23" x14ac:dyDescent="0.25">
      <c r="A1480" s="5"/>
      <c r="B1480" s="5"/>
      <c r="C1480" s="5"/>
      <c r="D1480" s="5"/>
      <c r="E1480" s="5"/>
      <c r="F1480" s="5"/>
      <c r="G1480" s="5"/>
      <c r="H1480" s="5"/>
      <c r="I1480" s="5" t="s">
        <v>27</v>
      </c>
      <c r="J1480" s="5"/>
      <c r="K1480" s="6">
        <v>44431</v>
      </c>
      <c r="L1480" s="5"/>
      <c r="M1480" s="5"/>
      <c r="N1480" s="5"/>
      <c r="O1480" s="5"/>
      <c r="P1480" s="5"/>
      <c r="Q1480" s="5" t="s">
        <v>27</v>
      </c>
      <c r="R1480" s="5"/>
      <c r="S1480" s="5" t="s">
        <v>319</v>
      </c>
      <c r="T1480" s="5"/>
      <c r="U1480" s="7">
        <v>50</v>
      </c>
      <c r="V1480" s="5"/>
      <c r="W1480" s="7">
        <f>ROUND(W1479+U1480,5)</f>
        <v>60117.14</v>
      </c>
    </row>
    <row r="1481" spans="1:23" x14ac:dyDescent="0.25">
      <c r="A1481" s="5"/>
      <c r="B1481" s="5"/>
      <c r="C1481" s="5"/>
      <c r="D1481" s="5"/>
      <c r="E1481" s="5"/>
      <c r="F1481" s="5"/>
      <c r="G1481" s="5"/>
      <c r="H1481" s="5"/>
      <c r="I1481" s="5" t="s">
        <v>27</v>
      </c>
      <c r="J1481" s="5"/>
      <c r="K1481" s="6">
        <v>44433</v>
      </c>
      <c r="L1481" s="5"/>
      <c r="M1481" s="5"/>
      <c r="N1481" s="5"/>
      <c r="O1481" s="5"/>
      <c r="P1481" s="5"/>
      <c r="Q1481" s="5" t="s">
        <v>27</v>
      </c>
      <c r="R1481" s="5"/>
      <c r="S1481" s="5" t="s">
        <v>319</v>
      </c>
      <c r="T1481" s="5"/>
      <c r="U1481" s="7">
        <v>681.75</v>
      </c>
      <c r="V1481" s="5"/>
      <c r="W1481" s="7">
        <f>ROUND(W1480+U1481,5)</f>
        <v>60798.89</v>
      </c>
    </row>
    <row r="1482" spans="1:23" x14ac:dyDescent="0.25">
      <c r="A1482" s="5"/>
      <c r="B1482" s="5"/>
      <c r="C1482" s="5"/>
      <c r="D1482" s="5"/>
      <c r="E1482" s="5"/>
      <c r="F1482" s="5"/>
      <c r="G1482" s="5"/>
      <c r="H1482" s="5"/>
      <c r="I1482" s="5" t="s">
        <v>27</v>
      </c>
      <c r="J1482" s="5"/>
      <c r="K1482" s="6">
        <v>44433</v>
      </c>
      <c r="L1482" s="5"/>
      <c r="M1482" s="5"/>
      <c r="N1482" s="5"/>
      <c r="O1482" s="5"/>
      <c r="P1482" s="5"/>
      <c r="Q1482" s="5" t="s">
        <v>27</v>
      </c>
      <c r="R1482" s="5"/>
      <c r="S1482" s="5" t="s">
        <v>319</v>
      </c>
      <c r="T1482" s="5"/>
      <c r="U1482" s="7">
        <v>30.54</v>
      </c>
      <c r="V1482" s="5"/>
      <c r="W1482" s="7">
        <f>ROUND(W1481+U1482,5)</f>
        <v>60829.43</v>
      </c>
    </row>
    <row r="1483" spans="1:23" x14ac:dyDescent="0.25">
      <c r="A1483" s="5"/>
      <c r="B1483" s="5"/>
      <c r="C1483" s="5"/>
      <c r="D1483" s="5"/>
      <c r="E1483" s="5"/>
      <c r="F1483" s="5"/>
      <c r="G1483" s="5"/>
      <c r="H1483" s="5"/>
      <c r="I1483" s="5" t="s">
        <v>27</v>
      </c>
      <c r="J1483" s="5"/>
      <c r="K1483" s="6">
        <v>44433</v>
      </c>
      <c r="L1483" s="5"/>
      <c r="M1483" s="5"/>
      <c r="N1483" s="5"/>
      <c r="O1483" s="5"/>
      <c r="P1483" s="5"/>
      <c r="Q1483" s="5" t="s">
        <v>27</v>
      </c>
      <c r="R1483" s="5"/>
      <c r="S1483" s="5" t="s">
        <v>319</v>
      </c>
      <c r="T1483" s="5"/>
      <c r="U1483" s="7">
        <v>440.02</v>
      </c>
      <c r="V1483" s="5"/>
      <c r="W1483" s="7">
        <f>ROUND(W1482+U1483,5)</f>
        <v>61269.45</v>
      </c>
    </row>
    <row r="1484" spans="1:23" x14ac:dyDescent="0.25">
      <c r="A1484" s="5"/>
      <c r="B1484" s="5"/>
      <c r="C1484" s="5"/>
      <c r="D1484" s="5"/>
      <c r="E1484" s="5"/>
      <c r="F1484" s="5"/>
      <c r="G1484" s="5"/>
      <c r="H1484" s="5"/>
      <c r="I1484" s="5" t="s">
        <v>27</v>
      </c>
      <c r="J1484" s="5"/>
      <c r="K1484" s="6">
        <v>44435</v>
      </c>
      <c r="L1484" s="5"/>
      <c r="M1484" s="5"/>
      <c r="N1484" s="5"/>
      <c r="O1484" s="5"/>
      <c r="P1484" s="5"/>
      <c r="Q1484" s="5" t="s">
        <v>27</v>
      </c>
      <c r="R1484" s="5"/>
      <c r="S1484" s="5" t="s">
        <v>319</v>
      </c>
      <c r="T1484" s="5"/>
      <c r="U1484" s="7">
        <v>941.74</v>
      </c>
      <c r="V1484" s="5"/>
      <c r="W1484" s="7">
        <f>ROUND(W1483+U1484,5)</f>
        <v>62211.19</v>
      </c>
    </row>
    <row r="1485" spans="1:23" x14ac:dyDescent="0.25">
      <c r="A1485" s="5"/>
      <c r="B1485" s="5"/>
      <c r="C1485" s="5"/>
      <c r="D1485" s="5"/>
      <c r="E1485" s="5"/>
      <c r="F1485" s="5"/>
      <c r="G1485" s="5"/>
      <c r="H1485" s="5"/>
      <c r="I1485" s="5" t="s">
        <v>27</v>
      </c>
      <c r="J1485" s="5"/>
      <c r="K1485" s="6">
        <v>44435</v>
      </c>
      <c r="L1485" s="5"/>
      <c r="M1485" s="5"/>
      <c r="N1485" s="5"/>
      <c r="O1485" s="5"/>
      <c r="P1485" s="5"/>
      <c r="Q1485" s="5" t="s">
        <v>27</v>
      </c>
      <c r="R1485" s="5"/>
      <c r="S1485" s="5" t="s">
        <v>319</v>
      </c>
      <c r="T1485" s="5"/>
      <c r="U1485" s="7">
        <v>200</v>
      </c>
      <c r="V1485" s="5"/>
      <c r="W1485" s="7">
        <f>ROUND(W1484+U1485,5)</f>
        <v>62411.19</v>
      </c>
    </row>
    <row r="1486" spans="1:23" x14ac:dyDescent="0.25">
      <c r="A1486" s="5"/>
      <c r="B1486" s="5"/>
      <c r="C1486" s="5"/>
      <c r="D1486" s="5"/>
      <c r="E1486" s="5"/>
      <c r="F1486" s="5"/>
      <c r="G1486" s="5"/>
      <c r="H1486" s="5"/>
      <c r="I1486" s="5" t="s">
        <v>27</v>
      </c>
      <c r="J1486" s="5"/>
      <c r="K1486" s="6">
        <v>44435</v>
      </c>
      <c r="L1486" s="5"/>
      <c r="M1486" s="5"/>
      <c r="N1486" s="5"/>
      <c r="O1486" s="5"/>
      <c r="P1486" s="5"/>
      <c r="Q1486" s="5" t="s">
        <v>27</v>
      </c>
      <c r="R1486" s="5"/>
      <c r="S1486" s="5" t="s">
        <v>319</v>
      </c>
      <c r="T1486" s="5"/>
      <c r="U1486" s="7">
        <v>452.78</v>
      </c>
      <c r="V1486" s="5"/>
      <c r="W1486" s="7">
        <f>ROUND(W1485+U1486,5)</f>
        <v>62863.97</v>
      </c>
    </row>
    <row r="1487" spans="1:23" x14ac:dyDescent="0.25">
      <c r="A1487" s="5"/>
      <c r="B1487" s="5"/>
      <c r="C1487" s="5"/>
      <c r="D1487" s="5"/>
      <c r="E1487" s="5"/>
      <c r="F1487" s="5"/>
      <c r="G1487" s="5"/>
      <c r="H1487" s="5"/>
      <c r="I1487" s="5" t="s">
        <v>28</v>
      </c>
      <c r="J1487" s="5"/>
      <c r="K1487" s="6">
        <v>44438</v>
      </c>
      <c r="L1487" s="5"/>
      <c r="M1487" s="5" t="s">
        <v>720</v>
      </c>
      <c r="N1487" s="5"/>
      <c r="O1487" s="5" t="s">
        <v>172</v>
      </c>
      <c r="P1487" s="5"/>
      <c r="Q1487" s="5" t="s">
        <v>785</v>
      </c>
      <c r="R1487" s="5"/>
      <c r="S1487" s="5" t="s">
        <v>318</v>
      </c>
      <c r="T1487" s="5"/>
      <c r="U1487" s="7">
        <v>-601.49</v>
      </c>
      <c r="V1487" s="5"/>
      <c r="W1487" s="7">
        <f>ROUND(W1486+U1487,5)</f>
        <v>62262.48</v>
      </c>
    </row>
    <row r="1488" spans="1:23" x14ac:dyDescent="0.25">
      <c r="A1488" s="5"/>
      <c r="B1488" s="5"/>
      <c r="C1488" s="5"/>
      <c r="D1488" s="5"/>
      <c r="E1488" s="5"/>
      <c r="F1488" s="5"/>
      <c r="G1488" s="5"/>
      <c r="H1488" s="5"/>
      <c r="I1488" s="5" t="s">
        <v>28</v>
      </c>
      <c r="J1488" s="5"/>
      <c r="K1488" s="6">
        <v>44438</v>
      </c>
      <c r="L1488" s="5"/>
      <c r="M1488" s="5" t="s">
        <v>721</v>
      </c>
      <c r="N1488" s="5"/>
      <c r="O1488" s="5" t="s">
        <v>162</v>
      </c>
      <c r="P1488" s="5"/>
      <c r="Q1488" s="5" t="s">
        <v>785</v>
      </c>
      <c r="R1488" s="5"/>
      <c r="S1488" s="5" t="s">
        <v>318</v>
      </c>
      <c r="T1488" s="5"/>
      <c r="U1488" s="7">
        <v>-1071.3</v>
      </c>
      <c r="V1488" s="5"/>
      <c r="W1488" s="7">
        <f>ROUND(W1487+U1488,5)</f>
        <v>61191.18</v>
      </c>
    </row>
    <row r="1489" spans="1:23" x14ac:dyDescent="0.25">
      <c r="A1489" s="5"/>
      <c r="B1489" s="5"/>
      <c r="C1489" s="5"/>
      <c r="D1489" s="5"/>
      <c r="E1489" s="5"/>
      <c r="F1489" s="5"/>
      <c r="G1489" s="5"/>
      <c r="H1489" s="5"/>
      <c r="I1489" s="5" t="s">
        <v>28</v>
      </c>
      <c r="J1489" s="5"/>
      <c r="K1489" s="6">
        <v>44438</v>
      </c>
      <c r="L1489" s="5"/>
      <c r="M1489" s="5" t="s">
        <v>722</v>
      </c>
      <c r="N1489" s="5"/>
      <c r="O1489" s="5" t="s">
        <v>163</v>
      </c>
      <c r="P1489" s="5"/>
      <c r="Q1489" s="5" t="s">
        <v>277</v>
      </c>
      <c r="R1489" s="5"/>
      <c r="S1489" s="5" t="s">
        <v>318</v>
      </c>
      <c r="T1489" s="5"/>
      <c r="U1489" s="7">
        <v>-103.99</v>
      </c>
      <c r="V1489" s="5"/>
      <c r="W1489" s="7">
        <f>ROUND(W1488+U1489,5)</f>
        <v>61087.19</v>
      </c>
    </row>
    <row r="1490" spans="1:23" x14ac:dyDescent="0.25">
      <c r="A1490" s="5"/>
      <c r="B1490" s="5"/>
      <c r="C1490" s="5"/>
      <c r="D1490" s="5"/>
      <c r="E1490" s="5"/>
      <c r="F1490" s="5"/>
      <c r="G1490" s="5"/>
      <c r="H1490" s="5"/>
      <c r="I1490" s="5" t="s">
        <v>28</v>
      </c>
      <c r="J1490" s="5"/>
      <c r="K1490" s="6">
        <v>44438</v>
      </c>
      <c r="L1490" s="5"/>
      <c r="M1490" s="5" t="s">
        <v>723</v>
      </c>
      <c r="N1490" s="5"/>
      <c r="O1490" s="5" t="s">
        <v>164</v>
      </c>
      <c r="P1490" s="5"/>
      <c r="Q1490" s="5" t="s">
        <v>785</v>
      </c>
      <c r="R1490" s="5"/>
      <c r="S1490" s="5" t="s">
        <v>318</v>
      </c>
      <c r="T1490" s="5"/>
      <c r="U1490" s="7">
        <v>-1946.25</v>
      </c>
      <c r="V1490" s="5"/>
      <c r="W1490" s="7">
        <f>ROUND(W1489+U1490,5)</f>
        <v>59140.94</v>
      </c>
    </row>
    <row r="1491" spans="1:23" x14ac:dyDescent="0.25">
      <c r="A1491" s="5"/>
      <c r="B1491" s="5"/>
      <c r="C1491" s="5"/>
      <c r="D1491" s="5"/>
      <c r="E1491" s="5"/>
      <c r="F1491" s="5"/>
      <c r="G1491" s="5"/>
      <c r="H1491" s="5"/>
      <c r="I1491" s="5" t="s">
        <v>28</v>
      </c>
      <c r="J1491" s="5"/>
      <c r="K1491" s="6">
        <v>44438</v>
      </c>
      <c r="L1491" s="5"/>
      <c r="M1491" s="5" t="s">
        <v>724</v>
      </c>
      <c r="N1491" s="5"/>
      <c r="O1491" s="5" t="s">
        <v>167</v>
      </c>
      <c r="P1491" s="5"/>
      <c r="Q1491" s="5" t="s">
        <v>785</v>
      </c>
      <c r="R1491" s="5"/>
      <c r="S1491" s="5" t="s">
        <v>318</v>
      </c>
      <c r="T1491" s="5"/>
      <c r="U1491" s="7">
        <v>-343.15</v>
      </c>
      <c r="V1491" s="5"/>
      <c r="W1491" s="7">
        <f>ROUND(W1490+U1491,5)</f>
        <v>58797.79</v>
      </c>
    </row>
    <row r="1492" spans="1:23" x14ac:dyDescent="0.25">
      <c r="A1492" s="5"/>
      <c r="B1492" s="5"/>
      <c r="C1492" s="5"/>
      <c r="D1492" s="5"/>
      <c r="E1492" s="5"/>
      <c r="F1492" s="5"/>
      <c r="G1492" s="5"/>
      <c r="H1492" s="5"/>
      <c r="I1492" s="5" t="s">
        <v>28</v>
      </c>
      <c r="J1492" s="5"/>
      <c r="K1492" s="6">
        <v>44438</v>
      </c>
      <c r="L1492" s="5"/>
      <c r="M1492" s="5" t="s">
        <v>725</v>
      </c>
      <c r="N1492" s="5"/>
      <c r="O1492" s="5" t="s">
        <v>169</v>
      </c>
      <c r="P1492" s="5"/>
      <c r="Q1492" s="5" t="s">
        <v>785</v>
      </c>
      <c r="R1492" s="5"/>
      <c r="S1492" s="5" t="s">
        <v>318</v>
      </c>
      <c r="T1492" s="5"/>
      <c r="U1492" s="7">
        <v>-655.27</v>
      </c>
      <c r="V1492" s="5"/>
      <c r="W1492" s="7">
        <f>ROUND(W1491+U1492,5)</f>
        <v>58142.52</v>
      </c>
    </row>
    <row r="1493" spans="1:23" x14ac:dyDescent="0.25">
      <c r="A1493" s="5"/>
      <c r="B1493" s="5"/>
      <c r="C1493" s="5"/>
      <c r="D1493" s="5"/>
      <c r="E1493" s="5"/>
      <c r="F1493" s="5"/>
      <c r="G1493" s="5"/>
      <c r="H1493" s="5"/>
      <c r="I1493" s="5" t="s">
        <v>28</v>
      </c>
      <c r="J1493" s="5"/>
      <c r="K1493" s="6">
        <v>44438</v>
      </c>
      <c r="L1493" s="5"/>
      <c r="M1493" s="5" t="s">
        <v>726</v>
      </c>
      <c r="N1493" s="5"/>
      <c r="O1493" s="5" t="s">
        <v>170</v>
      </c>
      <c r="P1493" s="5"/>
      <c r="Q1493" s="5" t="s">
        <v>785</v>
      </c>
      <c r="R1493" s="5"/>
      <c r="S1493" s="5" t="s">
        <v>318</v>
      </c>
      <c r="T1493" s="5"/>
      <c r="U1493" s="7">
        <v>-1206.76</v>
      </c>
      <c r="V1493" s="5"/>
      <c r="W1493" s="7">
        <f>ROUND(W1492+U1493,5)</f>
        <v>56935.76</v>
      </c>
    </row>
    <row r="1494" spans="1:23" x14ac:dyDescent="0.25">
      <c r="A1494" s="5"/>
      <c r="B1494" s="5"/>
      <c r="C1494" s="5"/>
      <c r="D1494" s="5"/>
      <c r="E1494" s="5"/>
      <c r="F1494" s="5"/>
      <c r="G1494" s="5"/>
      <c r="H1494" s="5"/>
      <c r="I1494" s="5" t="s">
        <v>28</v>
      </c>
      <c r="J1494" s="5"/>
      <c r="K1494" s="6">
        <v>44438</v>
      </c>
      <c r="L1494" s="5"/>
      <c r="M1494" s="5" t="s">
        <v>727</v>
      </c>
      <c r="N1494" s="5"/>
      <c r="O1494" s="5" t="s">
        <v>163</v>
      </c>
      <c r="P1494" s="5"/>
      <c r="Q1494" s="5" t="s">
        <v>277</v>
      </c>
      <c r="R1494" s="5"/>
      <c r="S1494" s="5" t="s">
        <v>318</v>
      </c>
      <c r="T1494" s="5"/>
      <c r="U1494" s="7">
        <v>-207.69</v>
      </c>
      <c r="V1494" s="5"/>
      <c r="W1494" s="7">
        <f>ROUND(W1493+U1494,5)</f>
        <v>56728.07</v>
      </c>
    </row>
    <row r="1495" spans="1:23" x14ac:dyDescent="0.25">
      <c r="A1495" s="5"/>
      <c r="B1495" s="5"/>
      <c r="C1495" s="5"/>
      <c r="D1495" s="5"/>
      <c r="E1495" s="5"/>
      <c r="F1495" s="5"/>
      <c r="G1495" s="5"/>
      <c r="H1495" s="5"/>
      <c r="I1495" s="5" t="s">
        <v>28</v>
      </c>
      <c r="J1495" s="5"/>
      <c r="K1495" s="6">
        <v>44438</v>
      </c>
      <c r="L1495" s="5"/>
      <c r="M1495" s="5" t="s">
        <v>728</v>
      </c>
      <c r="N1495" s="5"/>
      <c r="O1495" s="5" t="s">
        <v>164</v>
      </c>
      <c r="P1495" s="5"/>
      <c r="Q1495" s="5" t="s">
        <v>786</v>
      </c>
      <c r="R1495" s="5"/>
      <c r="S1495" s="5" t="s">
        <v>318</v>
      </c>
      <c r="T1495" s="5"/>
      <c r="U1495" s="7">
        <v>-55.1</v>
      </c>
      <c r="V1495" s="5"/>
      <c r="W1495" s="7">
        <f>ROUND(W1494+U1495,5)</f>
        <v>56672.97</v>
      </c>
    </row>
    <row r="1496" spans="1:23" x14ac:dyDescent="0.25">
      <c r="A1496" s="5"/>
      <c r="B1496" s="5"/>
      <c r="C1496" s="5"/>
      <c r="D1496" s="5"/>
      <c r="E1496" s="5"/>
      <c r="F1496" s="5"/>
      <c r="G1496" s="5"/>
      <c r="H1496" s="5"/>
      <c r="I1496" s="5" t="s">
        <v>28</v>
      </c>
      <c r="J1496" s="5"/>
      <c r="K1496" s="6">
        <v>44438</v>
      </c>
      <c r="L1496" s="5"/>
      <c r="M1496" s="5" t="s">
        <v>729</v>
      </c>
      <c r="N1496" s="5"/>
      <c r="O1496" s="5" t="s">
        <v>737</v>
      </c>
      <c r="P1496" s="5"/>
      <c r="Q1496" s="5" t="s">
        <v>785</v>
      </c>
      <c r="R1496" s="5"/>
      <c r="S1496" s="5" t="s">
        <v>318</v>
      </c>
      <c r="T1496" s="5"/>
      <c r="U1496" s="7">
        <v>-274.12</v>
      </c>
      <c r="V1496" s="5"/>
      <c r="W1496" s="7">
        <f>ROUND(W1495+U1496,5)</f>
        <v>56398.85</v>
      </c>
    </row>
    <row r="1497" spans="1:23" x14ac:dyDescent="0.25">
      <c r="A1497" s="5"/>
      <c r="B1497" s="5"/>
      <c r="C1497" s="5"/>
      <c r="D1497" s="5"/>
      <c r="E1497" s="5"/>
      <c r="F1497" s="5"/>
      <c r="G1497" s="5"/>
      <c r="H1497" s="5"/>
      <c r="I1497" s="5" t="s">
        <v>27</v>
      </c>
      <c r="J1497" s="5"/>
      <c r="K1497" s="6">
        <v>44438</v>
      </c>
      <c r="L1497" s="5"/>
      <c r="M1497" s="5"/>
      <c r="N1497" s="5"/>
      <c r="O1497" s="5"/>
      <c r="P1497" s="5"/>
      <c r="Q1497" s="5" t="s">
        <v>27</v>
      </c>
      <c r="R1497" s="5"/>
      <c r="S1497" s="5" t="s">
        <v>320</v>
      </c>
      <c r="T1497" s="5"/>
      <c r="U1497" s="7">
        <v>1425</v>
      </c>
      <c r="V1497" s="5"/>
      <c r="W1497" s="7">
        <f>ROUND(W1496+U1497,5)</f>
        <v>57823.85</v>
      </c>
    </row>
    <row r="1498" spans="1:23" x14ac:dyDescent="0.25">
      <c r="A1498" s="5"/>
      <c r="B1498" s="5"/>
      <c r="C1498" s="5"/>
      <c r="D1498" s="5"/>
      <c r="E1498" s="5"/>
      <c r="F1498" s="5"/>
      <c r="G1498" s="5"/>
      <c r="H1498" s="5"/>
      <c r="I1498" s="5" t="s">
        <v>27</v>
      </c>
      <c r="J1498" s="5"/>
      <c r="K1498" s="6">
        <v>44438</v>
      </c>
      <c r="L1498" s="5"/>
      <c r="M1498" s="5"/>
      <c r="N1498" s="5"/>
      <c r="O1498" s="5"/>
      <c r="P1498" s="5"/>
      <c r="Q1498" s="5" t="s">
        <v>27</v>
      </c>
      <c r="R1498" s="5"/>
      <c r="S1498" s="5" t="s">
        <v>319</v>
      </c>
      <c r="T1498" s="5"/>
      <c r="U1498" s="7">
        <v>604.21</v>
      </c>
      <c r="V1498" s="5"/>
      <c r="W1498" s="7">
        <f>ROUND(W1497+U1498,5)</f>
        <v>58428.06</v>
      </c>
    </row>
    <row r="1499" spans="1:23" x14ac:dyDescent="0.25">
      <c r="A1499" s="5"/>
      <c r="B1499" s="5"/>
      <c r="C1499" s="5"/>
      <c r="D1499" s="5"/>
      <c r="E1499" s="5"/>
      <c r="F1499" s="5"/>
      <c r="G1499" s="5"/>
      <c r="H1499" s="5"/>
      <c r="I1499" s="5" t="s">
        <v>27</v>
      </c>
      <c r="J1499" s="5"/>
      <c r="K1499" s="6">
        <v>44438</v>
      </c>
      <c r="L1499" s="5"/>
      <c r="M1499" s="5"/>
      <c r="N1499" s="5"/>
      <c r="O1499" s="5"/>
      <c r="P1499" s="5"/>
      <c r="Q1499" s="5" t="s">
        <v>27</v>
      </c>
      <c r="R1499" s="5"/>
      <c r="S1499" s="5" t="s">
        <v>319</v>
      </c>
      <c r="T1499" s="5"/>
      <c r="U1499" s="7">
        <v>480.09</v>
      </c>
      <c r="V1499" s="5"/>
      <c r="W1499" s="7">
        <f>ROUND(W1498+U1499,5)</f>
        <v>58908.15</v>
      </c>
    </row>
    <row r="1500" spans="1:23" x14ac:dyDescent="0.25">
      <c r="A1500" s="5"/>
      <c r="B1500" s="5"/>
      <c r="C1500" s="5"/>
      <c r="D1500" s="5"/>
      <c r="E1500" s="5"/>
      <c r="F1500" s="5"/>
      <c r="G1500" s="5"/>
      <c r="H1500" s="5"/>
      <c r="I1500" s="5" t="s">
        <v>27</v>
      </c>
      <c r="J1500" s="5"/>
      <c r="K1500" s="6">
        <v>44439</v>
      </c>
      <c r="L1500" s="5"/>
      <c r="M1500" s="5"/>
      <c r="N1500" s="5"/>
      <c r="O1500" s="5"/>
      <c r="P1500" s="5"/>
      <c r="Q1500" s="5" t="s">
        <v>27</v>
      </c>
      <c r="R1500" s="5"/>
      <c r="S1500" s="5" t="s">
        <v>319</v>
      </c>
      <c r="T1500" s="5"/>
      <c r="U1500" s="7">
        <v>593.26</v>
      </c>
      <c r="V1500" s="5"/>
      <c r="W1500" s="7">
        <f>ROUND(W1499+U1500,5)</f>
        <v>59501.41</v>
      </c>
    </row>
    <row r="1501" spans="1:23" x14ac:dyDescent="0.25">
      <c r="A1501" s="5"/>
      <c r="B1501" s="5"/>
      <c r="C1501" s="5"/>
      <c r="D1501" s="5"/>
      <c r="E1501" s="5"/>
      <c r="F1501" s="5"/>
      <c r="G1501" s="5"/>
      <c r="H1501" s="5"/>
      <c r="I1501" s="5" t="s">
        <v>27</v>
      </c>
      <c r="J1501" s="5"/>
      <c r="K1501" s="6">
        <v>44439</v>
      </c>
      <c r="L1501" s="5"/>
      <c r="M1501" s="5"/>
      <c r="N1501" s="5"/>
      <c r="O1501" s="5"/>
      <c r="P1501" s="5"/>
      <c r="Q1501" s="5" t="s">
        <v>27</v>
      </c>
      <c r="R1501" s="5"/>
      <c r="S1501" s="5" t="s">
        <v>319</v>
      </c>
      <c r="T1501" s="5"/>
      <c r="U1501" s="7">
        <v>222.71</v>
      </c>
      <c r="V1501" s="5"/>
      <c r="W1501" s="7">
        <f>ROUND(W1500+U1501,5)</f>
        <v>59724.12</v>
      </c>
    </row>
    <row r="1502" spans="1:23" x14ac:dyDescent="0.25">
      <c r="A1502" s="5"/>
      <c r="B1502" s="5"/>
      <c r="C1502" s="5"/>
      <c r="D1502" s="5"/>
      <c r="E1502" s="5"/>
      <c r="F1502" s="5"/>
      <c r="G1502" s="5"/>
      <c r="H1502" s="5"/>
      <c r="I1502" s="5" t="s">
        <v>27</v>
      </c>
      <c r="J1502" s="5"/>
      <c r="K1502" s="6">
        <v>44439</v>
      </c>
      <c r="L1502" s="5"/>
      <c r="M1502" s="5"/>
      <c r="N1502" s="5"/>
      <c r="O1502" s="5"/>
      <c r="P1502" s="5"/>
      <c r="Q1502" s="5" t="s">
        <v>27</v>
      </c>
      <c r="R1502" s="5"/>
      <c r="S1502" s="5" t="s">
        <v>319</v>
      </c>
      <c r="T1502" s="5"/>
      <c r="U1502" s="7">
        <v>80</v>
      </c>
      <c r="V1502" s="5"/>
      <c r="W1502" s="7">
        <f>ROUND(W1501+U1502,5)</f>
        <v>59804.12</v>
      </c>
    </row>
    <row r="1503" spans="1:23" x14ac:dyDescent="0.25">
      <c r="A1503" s="5"/>
      <c r="B1503" s="5"/>
      <c r="C1503" s="5"/>
      <c r="D1503" s="5"/>
      <c r="E1503" s="5"/>
      <c r="F1503" s="5"/>
      <c r="G1503" s="5"/>
      <c r="H1503" s="5"/>
      <c r="I1503" s="5" t="s">
        <v>27</v>
      </c>
      <c r="J1503" s="5"/>
      <c r="K1503" s="6">
        <v>44440</v>
      </c>
      <c r="L1503" s="5"/>
      <c r="M1503" s="5"/>
      <c r="N1503" s="5"/>
      <c r="O1503" s="5"/>
      <c r="P1503" s="5"/>
      <c r="Q1503" s="5" t="s">
        <v>27</v>
      </c>
      <c r="R1503" s="5"/>
      <c r="S1503" s="5" t="s">
        <v>319</v>
      </c>
      <c r="T1503" s="5"/>
      <c r="U1503" s="7">
        <v>198.52</v>
      </c>
      <c r="V1503" s="5"/>
      <c r="W1503" s="7">
        <f>ROUND(W1502+U1503,5)</f>
        <v>60002.64</v>
      </c>
    </row>
    <row r="1504" spans="1:23" x14ac:dyDescent="0.25">
      <c r="A1504" s="5"/>
      <c r="B1504" s="5"/>
      <c r="C1504" s="5"/>
      <c r="D1504" s="5"/>
      <c r="E1504" s="5"/>
      <c r="F1504" s="5"/>
      <c r="G1504" s="5"/>
      <c r="H1504" s="5"/>
      <c r="I1504" s="5" t="s">
        <v>27</v>
      </c>
      <c r="J1504" s="5"/>
      <c r="K1504" s="6">
        <v>44440</v>
      </c>
      <c r="L1504" s="5"/>
      <c r="M1504" s="5"/>
      <c r="N1504" s="5"/>
      <c r="O1504" s="5"/>
      <c r="P1504" s="5"/>
      <c r="Q1504" s="5" t="s">
        <v>27</v>
      </c>
      <c r="R1504" s="5"/>
      <c r="S1504" s="5" t="s">
        <v>319</v>
      </c>
      <c r="T1504" s="5"/>
      <c r="U1504" s="7">
        <v>1731.32</v>
      </c>
      <c r="V1504" s="5"/>
      <c r="W1504" s="7">
        <f>ROUND(W1503+U1504,5)</f>
        <v>61733.96</v>
      </c>
    </row>
    <row r="1505" spans="1:23" x14ac:dyDescent="0.25">
      <c r="A1505" s="5"/>
      <c r="B1505" s="5"/>
      <c r="C1505" s="5"/>
      <c r="D1505" s="5"/>
      <c r="E1505" s="5"/>
      <c r="F1505" s="5"/>
      <c r="G1505" s="5"/>
      <c r="H1505" s="5"/>
      <c r="I1505" s="5" t="s">
        <v>27</v>
      </c>
      <c r="J1505" s="5"/>
      <c r="K1505" s="6">
        <v>44440</v>
      </c>
      <c r="L1505" s="5"/>
      <c r="M1505" s="5"/>
      <c r="N1505" s="5"/>
      <c r="O1505" s="5"/>
      <c r="P1505" s="5"/>
      <c r="Q1505" s="5" t="s">
        <v>27</v>
      </c>
      <c r="R1505" s="5"/>
      <c r="S1505" s="5" t="s">
        <v>319</v>
      </c>
      <c r="T1505" s="5"/>
      <c r="U1505" s="7">
        <v>1436.81</v>
      </c>
      <c r="V1505" s="5"/>
      <c r="W1505" s="7">
        <f>ROUND(W1504+U1505,5)</f>
        <v>63170.77</v>
      </c>
    </row>
    <row r="1506" spans="1:23" x14ac:dyDescent="0.25">
      <c r="A1506" s="5"/>
      <c r="B1506" s="5"/>
      <c r="C1506" s="5"/>
      <c r="D1506" s="5"/>
      <c r="E1506" s="5"/>
      <c r="F1506" s="5"/>
      <c r="G1506" s="5"/>
      <c r="H1506" s="5"/>
      <c r="I1506" s="5" t="s">
        <v>28</v>
      </c>
      <c r="J1506" s="5"/>
      <c r="K1506" s="6">
        <v>44441</v>
      </c>
      <c r="L1506" s="5"/>
      <c r="M1506" s="5" t="s">
        <v>34</v>
      </c>
      <c r="N1506" s="5"/>
      <c r="O1506" s="5" t="s">
        <v>208</v>
      </c>
      <c r="P1506" s="5"/>
      <c r="Q1506" s="5" t="s">
        <v>960</v>
      </c>
      <c r="R1506" s="5"/>
      <c r="S1506" s="5" t="s">
        <v>318</v>
      </c>
      <c r="T1506" s="5"/>
      <c r="U1506" s="7">
        <v>-4668.0600000000004</v>
      </c>
      <c r="V1506" s="5"/>
      <c r="W1506" s="7">
        <f>ROUND(W1505+U1506,5)</f>
        <v>58502.71</v>
      </c>
    </row>
    <row r="1507" spans="1:23" x14ac:dyDescent="0.25">
      <c r="A1507" s="5"/>
      <c r="B1507" s="5"/>
      <c r="C1507" s="5"/>
      <c r="D1507" s="5"/>
      <c r="E1507" s="5"/>
      <c r="F1507" s="5"/>
      <c r="G1507" s="5"/>
      <c r="H1507" s="5"/>
      <c r="I1507" s="5" t="s">
        <v>27</v>
      </c>
      <c r="J1507" s="5"/>
      <c r="K1507" s="6">
        <v>44441</v>
      </c>
      <c r="L1507" s="5"/>
      <c r="M1507" s="5"/>
      <c r="N1507" s="5"/>
      <c r="O1507" s="5"/>
      <c r="P1507" s="5"/>
      <c r="Q1507" s="5" t="s">
        <v>27</v>
      </c>
      <c r="R1507" s="5"/>
      <c r="S1507" s="5" t="s">
        <v>319</v>
      </c>
      <c r="T1507" s="5"/>
      <c r="U1507" s="7">
        <v>2287.64</v>
      </c>
      <c r="V1507" s="5"/>
      <c r="W1507" s="7">
        <f>ROUND(W1506+U1507,5)</f>
        <v>60790.35</v>
      </c>
    </row>
    <row r="1508" spans="1:23" x14ac:dyDescent="0.25">
      <c r="A1508" s="5"/>
      <c r="B1508" s="5"/>
      <c r="C1508" s="5"/>
      <c r="D1508" s="5"/>
      <c r="E1508" s="5"/>
      <c r="F1508" s="5"/>
      <c r="G1508" s="5"/>
      <c r="H1508" s="5"/>
      <c r="I1508" s="5" t="s">
        <v>27</v>
      </c>
      <c r="J1508" s="5"/>
      <c r="K1508" s="6">
        <v>44441</v>
      </c>
      <c r="L1508" s="5"/>
      <c r="M1508" s="5"/>
      <c r="N1508" s="5"/>
      <c r="O1508" s="5"/>
      <c r="P1508" s="5"/>
      <c r="Q1508" s="5" t="s">
        <v>27</v>
      </c>
      <c r="R1508" s="5"/>
      <c r="S1508" s="5" t="s">
        <v>319</v>
      </c>
      <c r="T1508" s="5"/>
      <c r="U1508" s="7">
        <v>2174.34</v>
      </c>
      <c r="V1508" s="5"/>
      <c r="W1508" s="7">
        <f>ROUND(W1507+U1508,5)</f>
        <v>62964.69</v>
      </c>
    </row>
    <row r="1509" spans="1:23" x14ac:dyDescent="0.25">
      <c r="A1509" s="5"/>
      <c r="B1509" s="5"/>
      <c r="C1509" s="5"/>
      <c r="D1509" s="5"/>
      <c r="E1509" s="5"/>
      <c r="F1509" s="5"/>
      <c r="G1509" s="5"/>
      <c r="H1509" s="5"/>
      <c r="I1509" s="5" t="s">
        <v>27</v>
      </c>
      <c r="J1509" s="5"/>
      <c r="K1509" s="6">
        <v>44441</v>
      </c>
      <c r="L1509" s="5"/>
      <c r="M1509" s="5"/>
      <c r="N1509" s="5"/>
      <c r="O1509" s="5"/>
      <c r="P1509" s="5"/>
      <c r="Q1509" s="5" t="s">
        <v>27</v>
      </c>
      <c r="R1509" s="5"/>
      <c r="S1509" s="5" t="s">
        <v>319</v>
      </c>
      <c r="T1509" s="5"/>
      <c r="U1509" s="7">
        <v>106.89</v>
      </c>
      <c r="V1509" s="5"/>
      <c r="W1509" s="7">
        <f>ROUND(W1508+U1509,5)</f>
        <v>63071.58</v>
      </c>
    </row>
    <row r="1510" spans="1:23" x14ac:dyDescent="0.25">
      <c r="A1510" s="5"/>
      <c r="B1510" s="5"/>
      <c r="C1510" s="5"/>
      <c r="D1510" s="5"/>
      <c r="E1510" s="5"/>
      <c r="F1510" s="5"/>
      <c r="G1510" s="5"/>
      <c r="H1510" s="5"/>
      <c r="I1510" s="5" t="s">
        <v>27</v>
      </c>
      <c r="J1510" s="5"/>
      <c r="K1510" s="6">
        <v>44441</v>
      </c>
      <c r="L1510" s="5"/>
      <c r="M1510" s="5"/>
      <c r="N1510" s="5"/>
      <c r="O1510" s="5"/>
      <c r="P1510" s="5"/>
      <c r="Q1510" s="5" t="s">
        <v>27</v>
      </c>
      <c r="R1510" s="5"/>
      <c r="S1510" s="5" t="s">
        <v>319</v>
      </c>
      <c r="T1510" s="5"/>
      <c r="U1510" s="7">
        <v>94.59</v>
      </c>
      <c r="V1510" s="5"/>
      <c r="W1510" s="7">
        <f>ROUND(W1509+U1510,5)</f>
        <v>63166.17</v>
      </c>
    </row>
    <row r="1511" spans="1:23" x14ac:dyDescent="0.25">
      <c r="A1511" s="5"/>
      <c r="B1511" s="5"/>
      <c r="C1511" s="5"/>
      <c r="D1511" s="5"/>
      <c r="E1511" s="5"/>
      <c r="F1511" s="5"/>
      <c r="G1511" s="5"/>
      <c r="H1511" s="5"/>
      <c r="I1511" s="5" t="s">
        <v>27</v>
      </c>
      <c r="J1511" s="5"/>
      <c r="K1511" s="6">
        <v>44442</v>
      </c>
      <c r="L1511" s="5"/>
      <c r="M1511" s="5"/>
      <c r="N1511" s="5"/>
      <c r="O1511" s="5"/>
      <c r="P1511" s="5"/>
      <c r="Q1511" s="5" t="s">
        <v>27</v>
      </c>
      <c r="R1511" s="5"/>
      <c r="S1511" s="5" t="s">
        <v>319</v>
      </c>
      <c r="T1511" s="5"/>
      <c r="U1511" s="7">
        <v>671.56</v>
      </c>
      <c r="V1511" s="5"/>
      <c r="W1511" s="7">
        <f>ROUND(W1510+U1511,5)</f>
        <v>63837.73</v>
      </c>
    </row>
    <row r="1512" spans="1:23" x14ac:dyDescent="0.25">
      <c r="A1512" s="5"/>
      <c r="B1512" s="5"/>
      <c r="C1512" s="5"/>
      <c r="D1512" s="5"/>
      <c r="E1512" s="5"/>
      <c r="F1512" s="5"/>
      <c r="G1512" s="5"/>
      <c r="H1512" s="5"/>
      <c r="I1512" s="5" t="s">
        <v>27</v>
      </c>
      <c r="J1512" s="5"/>
      <c r="K1512" s="6">
        <v>44442</v>
      </c>
      <c r="L1512" s="5"/>
      <c r="M1512" s="5"/>
      <c r="N1512" s="5"/>
      <c r="O1512" s="5"/>
      <c r="P1512" s="5"/>
      <c r="Q1512" s="5" t="s">
        <v>27</v>
      </c>
      <c r="R1512" s="5"/>
      <c r="S1512" s="5" t="s">
        <v>319</v>
      </c>
      <c r="T1512" s="5"/>
      <c r="U1512" s="7">
        <v>916.92</v>
      </c>
      <c r="V1512" s="5"/>
      <c r="W1512" s="7">
        <f>ROUND(W1511+U1512,5)</f>
        <v>64754.65</v>
      </c>
    </row>
    <row r="1513" spans="1:23" x14ac:dyDescent="0.25">
      <c r="A1513" s="5"/>
      <c r="B1513" s="5"/>
      <c r="C1513" s="5"/>
      <c r="D1513" s="5"/>
      <c r="E1513" s="5"/>
      <c r="F1513" s="5"/>
      <c r="G1513" s="5"/>
      <c r="H1513" s="5"/>
      <c r="I1513" s="5" t="s">
        <v>27</v>
      </c>
      <c r="J1513" s="5"/>
      <c r="K1513" s="6">
        <v>44442</v>
      </c>
      <c r="L1513" s="5"/>
      <c r="M1513" s="5"/>
      <c r="N1513" s="5"/>
      <c r="O1513" s="5"/>
      <c r="P1513" s="5"/>
      <c r="Q1513" s="5" t="s">
        <v>216</v>
      </c>
      <c r="R1513" s="5"/>
      <c r="S1513" s="5" t="s">
        <v>317</v>
      </c>
      <c r="T1513" s="5"/>
      <c r="U1513" s="7">
        <v>3.38</v>
      </c>
      <c r="V1513" s="5"/>
      <c r="W1513" s="7">
        <f>ROUND(W1512+U1513,5)</f>
        <v>64758.03</v>
      </c>
    </row>
    <row r="1514" spans="1:23" x14ac:dyDescent="0.25">
      <c r="A1514" s="5"/>
      <c r="B1514" s="5"/>
      <c r="C1514" s="5"/>
      <c r="D1514" s="5"/>
      <c r="E1514" s="5"/>
      <c r="F1514" s="5"/>
      <c r="G1514" s="5"/>
      <c r="H1514" s="5"/>
      <c r="I1514" s="5" t="s">
        <v>28</v>
      </c>
      <c r="J1514" s="5"/>
      <c r="K1514" s="6">
        <v>44446</v>
      </c>
      <c r="L1514" s="5"/>
      <c r="M1514" s="5" t="s">
        <v>788</v>
      </c>
      <c r="N1514" s="5"/>
      <c r="O1514" s="5" t="s">
        <v>161</v>
      </c>
      <c r="P1514" s="5"/>
      <c r="Q1514" s="5" t="s">
        <v>740</v>
      </c>
      <c r="R1514" s="5"/>
      <c r="S1514" s="5" t="s">
        <v>318</v>
      </c>
      <c r="T1514" s="5"/>
      <c r="U1514" s="7">
        <v>-174.89</v>
      </c>
      <c r="V1514" s="5"/>
      <c r="W1514" s="7">
        <f>ROUND(W1513+U1514,5)</f>
        <v>64583.14</v>
      </c>
    </row>
    <row r="1515" spans="1:23" x14ac:dyDescent="0.25">
      <c r="A1515" s="5"/>
      <c r="B1515" s="5"/>
      <c r="C1515" s="5"/>
      <c r="D1515" s="5"/>
      <c r="E1515" s="5"/>
      <c r="F1515" s="5"/>
      <c r="G1515" s="5"/>
      <c r="H1515" s="5"/>
      <c r="I1515" s="5" t="s">
        <v>28</v>
      </c>
      <c r="J1515" s="5"/>
      <c r="K1515" s="6">
        <v>44446</v>
      </c>
      <c r="L1515" s="5"/>
      <c r="M1515" s="5" t="s">
        <v>789</v>
      </c>
      <c r="N1515" s="5"/>
      <c r="O1515" s="5" t="s">
        <v>171</v>
      </c>
      <c r="P1515" s="5"/>
      <c r="Q1515" s="5" t="s">
        <v>278</v>
      </c>
      <c r="R1515" s="5"/>
      <c r="S1515" s="5" t="s">
        <v>318</v>
      </c>
      <c r="T1515" s="5"/>
      <c r="U1515" s="7">
        <v>-41.3</v>
      </c>
      <c r="V1515" s="5"/>
      <c r="W1515" s="7">
        <f>ROUND(W1514+U1515,5)</f>
        <v>64541.84</v>
      </c>
    </row>
    <row r="1516" spans="1:23" x14ac:dyDescent="0.25">
      <c r="A1516" s="5"/>
      <c r="B1516" s="5"/>
      <c r="C1516" s="5"/>
      <c r="D1516" s="5"/>
      <c r="E1516" s="5"/>
      <c r="F1516" s="5"/>
      <c r="G1516" s="5"/>
      <c r="H1516" s="5"/>
      <c r="I1516" s="5" t="s">
        <v>28</v>
      </c>
      <c r="J1516" s="5"/>
      <c r="K1516" s="6">
        <v>44446</v>
      </c>
      <c r="L1516" s="5"/>
      <c r="M1516" s="5" t="s">
        <v>790</v>
      </c>
      <c r="N1516" s="5"/>
      <c r="O1516" s="5" t="s">
        <v>165</v>
      </c>
      <c r="P1516" s="5"/>
      <c r="Q1516" s="5"/>
      <c r="R1516" s="5"/>
      <c r="S1516" s="5" t="s">
        <v>318</v>
      </c>
      <c r="T1516" s="5"/>
      <c r="U1516" s="7">
        <v>-28854.560000000001</v>
      </c>
      <c r="V1516" s="5"/>
      <c r="W1516" s="7">
        <f>ROUND(W1515+U1516,5)</f>
        <v>35687.279999999999</v>
      </c>
    </row>
    <row r="1517" spans="1:23" x14ac:dyDescent="0.25">
      <c r="A1517" s="5"/>
      <c r="B1517" s="5"/>
      <c r="C1517" s="5"/>
      <c r="D1517" s="5"/>
      <c r="E1517" s="5"/>
      <c r="F1517" s="5"/>
      <c r="G1517" s="5"/>
      <c r="H1517" s="5"/>
      <c r="I1517" s="5" t="s">
        <v>28</v>
      </c>
      <c r="J1517" s="5"/>
      <c r="K1517" s="6">
        <v>44446</v>
      </c>
      <c r="L1517" s="5"/>
      <c r="M1517" s="5" t="s">
        <v>791</v>
      </c>
      <c r="N1517" s="5"/>
      <c r="O1517" s="5" t="s">
        <v>166</v>
      </c>
      <c r="P1517" s="5"/>
      <c r="Q1517" s="5"/>
      <c r="R1517" s="5"/>
      <c r="S1517" s="5" t="s">
        <v>318</v>
      </c>
      <c r="T1517" s="5"/>
      <c r="U1517" s="7">
        <v>-5539.12</v>
      </c>
      <c r="V1517" s="5"/>
      <c r="W1517" s="7">
        <f>ROUND(W1516+U1517,5)</f>
        <v>30148.16</v>
      </c>
    </row>
    <row r="1518" spans="1:23" x14ac:dyDescent="0.25">
      <c r="A1518" s="5"/>
      <c r="B1518" s="5"/>
      <c r="C1518" s="5"/>
      <c r="D1518" s="5"/>
      <c r="E1518" s="5"/>
      <c r="F1518" s="5"/>
      <c r="G1518" s="5"/>
      <c r="H1518" s="5"/>
      <c r="I1518" s="5" t="s">
        <v>28</v>
      </c>
      <c r="J1518" s="5"/>
      <c r="K1518" s="6">
        <v>44446</v>
      </c>
      <c r="L1518" s="5"/>
      <c r="M1518" s="5" t="s">
        <v>792</v>
      </c>
      <c r="N1518" s="5"/>
      <c r="O1518" s="5" t="s">
        <v>168</v>
      </c>
      <c r="P1518" s="5"/>
      <c r="Q1518" s="5"/>
      <c r="R1518" s="5"/>
      <c r="S1518" s="5" t="s">
        <v>318</v>
      </c>
      <c r="T1518" s="5"/>
      <c r="U1518" s="7">
        <v>-2306.15</v>
      </c>
      <c r="V1518" s="5"/>
      <c r="W1518" s="7">
        <f>ROUND(W1517+U1518,5)</f>
        <v>27842.01</v>
      </c>
    </row>
    <row r="1519" spans="1:23" x14ac:dyDescent="0.25">
      <c r="A1519" s="5"/>
      <c r="B1519" s="5"/>
      <c r="C1519" s="5"/>
      <c r="D1519" s="5"/>
      <c r="E1519" s="5"/>
      <c r="F1519" s="5"/>
      <c r="G1519" s="5"/>
      <c r="H1519" s="5"/>
      <c r="I1519" s="5" t="s">
        <v>28</v>
      </c>
      <c r="J1519" s="5"/>
      <c r="K1519" s="6">
        <v>44446</v>
      </c>
      <c r="L1519" s="5"/>
      <c r="M1519" s="5" t="s">
        <v>793</v>
      </c>
      <c r="N1519" s="5"/>
      <c r="O1519" s="5" t="s">
        <v>734</v>
      </c>
      <c r="P1519" s="5"/>
      <c r="Q1519" s="5" t="s">
        <v>961</v>
      </c>
      <c r="R1519" s="5"/>
      <c r="S1519" s="5" t="s">
        <v>318</v>
      </c>
      <c r="T1519" s="5"/>
      <c r="U1519" s="7">
        <v>0</v>
      </c>
      <c r="V1519" s="5"/>
      <c r="W1519" s="7">
        <f>ROUND(W1518+U1519,5)</f>
        <v>27842.01</v>
      </c>
    </row>
    <row r="1520" spans="1:23" x14ac:dyDescent="0.25">
      <c r="A1520" s="5"/>
      <c r="B1520" s="5"/>
      <c r="C1520" s="5"/>
      <c r="D1520" s="5"/>
      <c r="E1520" s="5"/>
      <c r="F1520" s="5"/>
      <c r="G1520" s="5"/>
      <c r="H1520" s="5"/>
      <c r="I1520" s="5" t="s">
        <v>28</v>
      </c>
      <c r="J1520" s="5"/>
      <c r="K1520" s="6">
        <v>44446</v>
      </c>
      <c r="L1520" s="5"/>
      <c r="M1520" s="5" t="s">
        <v>794</v>
      </c>
      <c r="N1520" s="5"/>
      <c r="O1520" s="5" t="s">
        <v>173</v>
      </c>
      <c r="P1520" s="5"/>
      <c r="Q1520" s="5" t="s">
        <v>516</v>
      </c>
      <c r="R1520" s="5"/>
      <c r="S1520" s="5" t="s">
        <v>318</v>
      </c>
      <c r="T1520" s="5"/>
      <c r="U1520" s="7">
        <v>-1888.37</v>
      </c>
      <c r="V1520" s="5"/>
      <c r="W1520" s="7">
        <f>ROUND(W1519+U1520,5)</f>
        <v>25953.64</v>
      </c>
    </row>
    <row r="1521" spans="1:23" x14ac:dyDescent="0.25">
      <c r="A1521" s="5"/>
      <c r="B1521" s="5"/>
      <c r="C1521" s="5"/>
      <c r="D1521" s="5"/>
      <c r="E1521" s="5"/>
      <c r="F1521" s="5"/>
      <c r="G1521" s="5"/>
      <c r="H1521" s="5"/>
      <c r="I1521" s="5" t="s">
        <v>27</v>
      </c>
      <c r="J1521" s="5"/>
      <c r="K1521" s="6">
        <v>44446</v>
      </c>
      <c r="L1521" s="5"/>
      <c r="M1521" s="5"/>
      <c r="N1521" s="5"/>
      <c r="O1521" s="5"/>
      <c r="P1521" s="5"/>
      <c r="Q1521" s="5" t="s">
        <v>27</v>
      </c>
      <c r="R1521" s="5"/>
      <c r="S1521" s="5" t="s">
        <v>319</v>
      </c>
      <c r="T1521" s="5"/>
      <c r="U1521" s="7">
        <v>1786.93</v>
      </c>
      <c r="V1521" s="5"/>
      <c r="W1521" s="7">
        <f>ROUND(W1520+U1521,5)</f>
        <v>27740.57</v>
      </c>
    </row>
    <row r="1522" spans="1:23" x14ac:dyDescent="0.25">
      <c r="A1522" s="5"/>
      <c r="B1522" s="5"/>
      <c r="C1522" s="5"/>
      <c r="D1522" s="5"/>
      <c r="E1522" s="5"/>
      <c r="F1522" s="5"/>
      <c r="G1522" s="5"/>
      <c r="H1522" s="5"/>
      <c r="I1522" s="5" t="s">
        <v>27</v>
      </c>
      <c r="J1522" s="5"/>
      <c r="K1522" s="6">
        <v>44446</v>
      </c>
      <c r="L1522" s="5"/>
      <c r="M1522" s="5"/>
      <c r="N1522" s="5"/>
      <c r="O1522" s="5"/>
      <c r="P1522" s="5"/>
      <c r="Q1522" s="5" t="s">
        <v>27</v>
      </c>
      <c r="R1522" s="5"/>
      <c r="S1522" s="5" t="s">
        <v>319</v>
      </c>
      <c r="T1522" s="5"/>
      <c r="U1522" s="7">
        <v>486.24</v>
      </c>
      <c r="V1522" s="5"/>
      <c r="W1522" s="7">
        <f>ROUND(W1521+U1522,5)</f>
        <v>28226.81</v>
      </c>
    </row>
    <row r="1523" spans="1:23" x14ac:dyDescent="0.25">
      <c r="A1523" s="5"/>
      <c r="B1523" s="5"/>
      <c r="C1523" s="5"/>
      <c r="D1523" s="5"/>
      <c r="E1523" s="5"/>
      <c r="F1523" s="5"/>
      <c r="G1523" s="5"/>
      <c r="H1523" s="5"/>
      <c r="I1523" s="5" t="s">
        <v>27</v>
      </c>
      <c r="J1523" s="5"/>
      <c r="K1523" s="6">
        <v>44446</v>
      </c>
      <c r="L1523" s="5"/>
      <c r="M1523" s="5"/>
      <c r="N1523" s="5"/>
      <c r="O1523" s="5"/>
      <c r="P1523" s="5"/>
      <c r="Q1523" s="5" t="s">
        <v>27</v>
      </c>
      <c r="R1523" s="5"/>
      <c r="S1523" s="5" t="s">
        <v>319</v>
      </c>
      <c r="T1523" s="5"/>
      <c r="U1523" s="7">
        <v>381.8</v>
      </c>
      <c r="V1523" s="5"/>
      <c r="W1523" s="7">
        <f>ROUND(W1522+U1523,5)</f>
        <v>28608.61</v>
      </c>
    </row>
    <row r="1524" spans="1:23" x14ac:dyDescent="0.25">
      <c r="A1524" s="5"/>
      <c r="B1524" s="5"/>
      <c r="C1524" s="5"/>
      <c r="D1524" s="5"/>
      <c r="E1524" s="5"/>
      <c r="F1524" s="5"/>
      <c r="G1524" s="5"/>
      <c r="H1524" s="5"/>
      <c r="I1524" s="5" t="s">
        <v>27</v>
      </c>
      <c r="J1524" s="5"/>
      <c r="K1524" s="6">
        <v>44446</v>
      </c>
      <c r="L1524" s="5"/>
      <c r="M1524" s="5"/>
      <c r="N1524" s="5"/>
      <c r="O1524" s="5"/>
      <c r="P1524" s="5"/>
      <c r="Q1524" s="5" t="s">
        <v>27</v>
      </c>
      <c r="R1524" s="5"/>
      <c r="S1524" s="5" t="s">
        <v>319</v>
      </c>
      <c r="T1524" s="5"/>
      <c r="U1524" s="7">
        <v>342.47</v>
      </c>
      <c r="V1524" s="5"/>
      <c r="W1524" s="7">
        <f>ROUND(W1523+U1524,5)</f>
        <v>28951.08</v>
      </c>
    </row>
    <row r="1525" spans="1:23" x14ac:dyDescent="0.25">
      <c r="A1525" s="5"/>
      <c r="B1525" s="5"/>
      <c r="C1525" s="5"/>
      <c r="D1525" s="5"/>
      <c r="E1525" s="5"/>
      <c r="F1525" s="5"/>
      <c r="G1525" s="5"/>
      <c r="H1525" s="5"/>
      <c r="I1525" s="5" t="s">
        <v>27</v>
      </c>
      <c r="J1525" s="5"/>
      <c r="K1525" s="6">
        <v>44446</v>
      </c>
      <c r="L1525" s="5"/>
      <c r="M1525" s="5"/>
      <c r="N1525" s="5"/>
      <c r="O1525" s="5"/>
      <c r="P1525" s="5"/>
      <c r="Q1525" s="5" t="s">
        <v>27</v>
      </c>
      <c r="R1525" s="5"/>
      <c r="S1525" s="5" t="s">
        <v>319</v>
      </c>
      <c r="T1525" s="5"/>
      <c r="U1525" s="7">
        <v>264.06</v>
      </c>
      <c r="V1525" s="5"/>
      <c r="W1525" s="7">
        <f>ROUND(W1524+U1525,5)</f>
        <v>29215.14</v>
      </c>
    </row>
    <row r="1526" spans="1:23" x14ac:dyDescent="0.25">
      <c r="A1526" s="5"/>
      <c r="B1526" s="5"/>
      <c r="C1526" s="5"/>
      <c r="D1526" s="5"/>
      <c r="E1526" s="5"/>
      <c r="F1526" s="5"/>
      <c r="G1526" s="5"/>
      <c r="H1526" s="5"/>
      <c r="I1526" s="5" t="s">
        <v>27</v>
      </c>
      <c r="J1526" s="5"/>
      <c r="K1526" s="6">
        <v>44447</v>
      </c>
      <c r="L1526" s="5"/>
      <c r="M1526" s="5"/>
      <c r="N1526" s="5"/>
      <c r="O1526" s="5"/>
      <c r="P1526" s="5"/>
      <c r="Q1526" s="5" t="s">
        <v>27</v>
      </c>
      <c r="R1526" s="5"/>
      <c r="S1526" s="5" t="s">
        <v>319</v>
      </c>
      <c r="T1526" s="5"/>
      <c r="U1526" s="7">
        <v>4737.91</v>
      </c>
      <c r="V1526" s="5"/>
      <c r="W1526" s="7">
        <f>ROUND(W1525+U1526,5)</f>
        <v>33953.050000000003</v>
      </c>
    </row>
    <row r="1527" spans="1:23" x14ac:dyDescent="0.25">
      <c r="A1527" s="5"/>
      <c r="B1527" s="5"/>
      <c r="C1527" s="5"/>
      <c r="D1527" s="5"/>
      <c r="E1527" s="5"/>
      <c r="F1527" s="5"/>
      <c r="G1527" s="5"/>
      <c r="H1527" s="5"/>
      <c r="I1527" s="5" t="s">
        <v>27</v>
      </c>
      <c r="J1527" s="5"/>
      <c r="K1527" s="6">
        <v>44447</v>
      </c>
      <c r="L1527" s="5"/>
      <c r="M1527" s="5"/>
      <c r="N1527" s="5"/>
      <c r="O1527" s="5"/>
      <c r="P1527" s="5"/>
      <c r="Q1527" s="5" t="s">
        <v>27</v>
      </c>
      <c r="R1527" s="5"/>
      <c r="S1527" s="5" t="s">
        <v>319</v>
      </c>
      <c r="T1527" s="5"/>
      <c r="U1527" s="7">
        <v>4446.53</v>
      </c>
      <c r="V1527" s="5"/>
      <c r="W1527" s="7">
        <f>ROUND(W1526+U1527,5)</f>
        <v>38399.58</v>
      </c>
    </row>
    <row r="1528" spans="1:23" x14ac:dyDescent="0.25">
      <c r="A1528" s="5"/>
      <c r="B1528" s="5"/>
      <c r="C1528" s="5"/>
      <c r="D1528" s="5"/>
      <c r="E1528" s="5"/>
      <c r="F1528" s="5"/>
      <c r="G1528" s="5"/>
      <c r="H1528" s="5"/>
      <c r="I1528" s="5" t="s">
        <v>27</v>
      </c>
      <c r="J1528" s="5"/>
      <c r="K1528" s="6">
        <v>44447</v>
      </c>
      <c r="L1528" s="5"/>
      <c r="M1528" s="5"/>
      <c r="N1528" s="5"/>
      <c r="O1528" s="5"/>
      <c r="P1528" s="5"/>
      <c r="Q1528" s="5" t="s">
        <v>27</v>
      </c>
      <c r="R1528" s="5"/>
      <c r="S1528" s="5" t="s">
        <v>319</v>
      </c>
      <c r="T1528" s="5"/>
      <c r="U1528" s="7">
        <v>3182.68</v>
      </c>
      <c r="V1528" s="5"/>
      <c r="W1528" s="7">
        <f>ROUND(W1527+U1528,5)</f>
        <v>41582.26</v>
      </c>
    </row>
    <row r="1529" spans="1:23" x14ac:dyDescent="0.25">
      <c r="A1529" s="5"/>
      <c r="B1529" s="5"/>
      <c r="C1529" s="5"/>
      <c r="D1529" s="5"/>
      <c r="E1529" s="5"/>
      <c r="F1529" s="5"/>
      <c r="G1529" s="5"/>
      <c r="H1529" s="5"/>
      <c r="I1529" s="5" t="s">
        <v>27</v>
      </c>
      <c r="J1529" s="5"/>
      <c r="K1529" s="6">
        <v>44447</v>
      </c>
      <c r="L1529" s="5"/>
      <c r="M1529" s="5"/>
      <c r="N1529" s="5"/>
      <c r="O1529" s="5"/>
      <c r="P1529" s="5"/>
      <c r="Q1529" s="5" t="s">
        <v>27</v>
      </c>
      <c r="R1529" s="5"/>
      <c r="S1529" s="5" t="s">
        <v>319</v>
      </c>
      <c r="T1529" s="5"/>
      <c r="U1529" s="7">
        <v>2486.5</v>
      </c>
      <c r="V1529" s="5"/>
      <c r="W1529" s="7">
        <f>ROUND(W1528+U1529,5)</f>
        <v>44068.76</v>
      </c>
    </row>
    <row r="1530" spans="1:23" x14ac:dyDescent="0.25">
      <c r="A1530" s="5"/>
      <c r="B1530" s="5"/>
      <c r="C1530" s="5"/>
      <c r="D1530" s="5"/>
      <c r="E1530" s="5"/>
      <c r="F1530" s="5"/>
      <c r="G1530" s="5"/>
      <c r="H1530" s="5"/>
      <c r="I1530" s="5" t="s">
        <v>27</v>
      </c>
      <c r="J1530" s="5"/>
      <c r="K1530" s="6">
        <v>44447</v>
      </c>
      <c r="L1530" s="5"/>
      <c r="M1530" s="5"/>
      <c r="N1530" s="5"/>
      <c r="O1530" s="5"/>
      <c r="P1530" s="5"/>
      <c r="Q1530" s="5" t="s">
        <v>27</v>
      </c>
      <c r="R1530" s="5"/>
      <c r="S1530" s="5" t="s">
        <v>319</v>
      </c>
      <c r="T1530" s="5"/>
      <c r="U1530" s="7">
        <v>2008.04</v>
      </c>
      <c r="V1530" s="5"/>
      <c r="W1530" s="7">
        <f>ROUND(W1529+U1530,5)</f>
        <v>46076.800000000003</v>
      </c>
    </row>
    <row r="1531" spans="1:23" x14ac:dyDescent="0.25">
      <c r="A1531" s="5"/>
      <c r="B1531" s="5"/>
      <c r="C1531" s="5"/>
      <c r="D1531" s="5"/>
      <c r="E1531" s="5"/>
      <c r="F1531" s="5"/>
      <c r="G1531" s="5"/>
      <c r="H1531" s="5"/>
      <c r="I1531" s="5" t="s">
        <v>27</v>
      </c>
      <c r="J1531" s="5"/>
      <c r="K1531" s="6">
        <v>44447</v>
      </c>
      <c r="L1531" s="5"/>
      <c r="M1531" s="5"/>
      <c r="N1531" s="5"/>
      <c r="O1531" s="5"/>
      <c r="P1531" s="5"/>
      <c r="Q1531" s="5" t="s">
        <v>27</v>
      </c>
      <c r="R1531" s="5"/>
      <c r="S1531" s="5" t="s">
        <v>319</v>
      </c>
      <c r="T1531" s="5"/>
      <c r="U1531" s="7">
        <v>3732.95</v>
      </c>
      <c r="V1531" s="5"/>
      <c r="W1531" s="7">
        <f>ROUND(W1530+U1531,5)</f>
        <v>49809.75</v>
      </c>
    </row>
    <row r="1532" spans="1:23" x14ac:dyDescent="0.25">
      <c r="A1532" s="5"/>
      <c r="B1532" s="5"/>
      <c r="C1532" s="5"/>
      <c r="D1532" s="5"/>
      <c r="E1532" s="5"/>
      <c r="F1532" s="5"/>
      <c r="G1532" s="5"/>
      <c r="H1532" s="5"/>
      <c r="I1532" s="5" t="s">
        <v>27</v>
      </c>
      <c r="J1532" s="5"/>
      <c r="K1532" s="6">
        <v>44447</v>
      </c>
      <c r="L1532" s="5"/>
      <c r="M1532" s="5"/>
      <c r="N1532" s="5"/>
      <c r="O1532" s="5"/>
      <c r="P1532" s="5"/>
      <c r="Q1532" s="5" t="s">
        <v>27</v>
      </c>
      <c r="R1532" s="5"/>
      <c r="S1532" s="5" t="s">
        <v>319</v>
      </c>
      <c r="T1532" s="5"/>
      <c r="U1532" s="7">
        <v>414.21</v>
      </c>
      <c r="V1532" s="5"/>
      <c r="W1532" s="7">
        <f>ROUND(W1531+U1532,5)</f>
        <v>50223.96</v>
      </c>
    </row>
    <row r="1533" spans="1:23" x14ac:dyDescent="0.25">
      <c r="A1533" s="5"/>
      <c r="B1533" s="5"/>
      <c r="C1533" s="5"/>
      <c r="D1533" s="5"/>
      <c r="E1533" s="5"/>
      <c r="F1533" s="5"/>
      <c r="G1533" s="5"/>
      <c r="H1533" s="5"/>
      <c r="I1533" s="5" t="s">
        <v>27</v>
      </c>
      <c r="J1533" s="5"/>
      <c r="K1533" s="6">
        <v>44447</v>
      </c>
      <c r="L1533" s="5"/>
      <c r="M1533" s="5"/>
      <c r="N1533" s="5"/>
      <c r="O1533" s="5"/>
      <c r="P1533" s="5"/>
      <c r="Q1533" s="5" t="s">
        <v>27</v>
      </c>
      <c r="R1533" s="5"/>
      <c r="S1533" s="5" t="s">
        <v>319</v>
      </c>
      <c r="T1533" s="5"/>
      <c r="U1533" s="7">
        <v>351.26</v>
      </c>
      <c r="V1533" s="5"/>
      <c r="W1533" s="7">
        <f>ROUND(W1532+U1533,5)</f>
        <v>50575.22</v>
      </c>
    </row>
    <row r="1534" spans="1:23" x14ac:dyDescent="0.25">
      <c r="A1534" s="5"/>
      <c r="B1534" s="5"/>
      <c r="C1534" s="5"/>
      <c r="D1534" s="5"/>
      <c r="E1534" s="5"/>
      <c r="F1534" s="5"/>
      <c r="G1534" s="5"/>
      <c r="H1534" s="5"/>
      <c r="I1534" s="5" t="s">
        <v>27</v>
      </c>
      <c r="J1534" s="5"/>
      <c r="K1534" s="6">
        <v>44447</v>
      </c>
      <c r="L1534" s="5"/>
      <c r="M1534" s="5"/>
      <c r="N1534" s="5"/>
      <c r="O1534" s="5"/>
      <c r="P1534" s="5"/>
      <c r="Q1534" s="5" t="s">
        <v>27</v>
      </c>
      <c r="R1534" s="5"/>
      <c r="S1534" s="5" t="s">
        <v>319</v>
      </c>
      <c r="T1534" s="5"/>
      <c r="U1534" s="7">
        <v>291.20999999999998</v>
      </c>
      <c r="V1534" s="5"/>
      <c r="W1534" s="7">
        <f>ROUND(W1533+U1534,5)</f>
        <v>50866.43</v>
      </c>
    </row>
    <row r="1535" spans="1:23" x14ac:dyDescent="0.25">
      <c r="A1535" s="5"/>
      <c r="B1535" s="5"/>
      <c r="C1535" s="5"/>
      <c r="D1535" s="5"/>
      <c r="E1535" s="5"/>
      <c r="F1535" s="5"/>
      <c r="G1535" s="5"/>
      <c r="H1535" s="5"/>
      <c r="I1535" s="5" t="s">
        <v>27</v>
      </c>
      <c r="J1535" s="5"/>
      <c r="K1535" s="6">
        <v>44447</v>
      </c>
      <c r="L1535" s="5"/>
      <c r="M1535" s="5"/>
      <c r="N1535" s="5"/>
      <c r="O1535" s="5"/>
      <c r="P1535" s="5"/>
      <c r="Q1535" s="5" t="s">
        <v>27</v>
      </c>
      <c r="R1535" s="5"/>
      <c r="S1535" s="5" t="s">
        <v>319</v>
      </c>
      <c r="T1535" s="5"/>
      <c r="U1535" s="7">
        <v>189.2</v>
      </c>
      <c r="V1535" s="5"/>
      <c r="W1535" s="7">
        <f>ROUND(W1534+U1535,5)</f>
        <v>51055.63</v>
      </c>
    </row>
    <row r="1536" spans="1:23" x14ac:dyDescent="0.25">
      <c r="A1536" s="5"/>
      <c r="B1536" s="5"/>
      <c r="C1536" s="5"/>
      <c r="D1536" s="5"/>
      <c r="E1536" s="5"/>
      <c r="F1536" s="5"/>
      <c r="G1536" s="5"/>
      <c r="H1536" s="5"/>
      <c r="I1536" s="5" t="s">
        <v>27</v>
      </c>
      <c r="J1536" s="5"/>
      <c r="K1536" s="6">
        <v>44447</v>
      </c>
      <c r="L1536" s="5"/>
      <c r="M1536" s="5"/>
      <c r="N1536" s="5"/>
      <c r="O1536" s="5"/>
      <c r="P1536" s="5"/>
      <c r="Q1536" s="5" t="s">
        <v>27</v>
      </c>
      <c r="R1536" s="5"/>
      <c r="S1536" s="5" t="s">
        <v>319</v>
      </c>
      <c r="T1536" s="5"/>
      <c r="U1536" s="7">
        <v>30.54</v>
      </c>
      <c r="V1536" s="5"/>
      <c r="W1536" s="7">
        <f>ROUND(W1535+U1536,5)</f>
        <v>51086.17</v>
      </c>
    </row>
    <row r="1537" spans="1:23" x14ac:dyDescent="0.25">
      <c r="A1537" s="5"/>
      <c r="B1537" s="5"/>
      <c r="C1537" s="5"/>
      <c r="D1537" s="5"/>
      <c r="E1537" s="5"/>
      <c r="F1537" s="5"/>
      <c r="G1537" s="5"/>
      <c r="H1537" s="5"/>
      <c r="I1537" s="5" t="s">
        <v>27</v>
      </c>
      <c r="J1537" s="5"/>
      <c r="K1537" s="6">
        <v>44448</v>
      </c>
      <c r="L1537" s="5"/>
      <c r="M1537" s="5"/>
      <c r="N1537" s="5"/>
      <c r="O1537" s="5"/>
      <c r="P1537" s="5"/>
      <c r="Q1537" s="5" t="s">
        <v>27</v>
      </c>
      <c r="R1537" s="5"/>
      <c r="S1537" s="5" t="s">
        <v>319</v>
      </c>
      <c r="T1537" s="5"/>
      <c r="U1537" s="7">
        <v>5496.67</v>
      </c>
      <c r="V1537" s="5"/>
      <c r="W1537" s="7">
        <f>ROUND(W1536+U1537,5)</f>
        <v>56582.84</v>
      </c>
    </row>
    <row r="1538" spans="1:23" x14ac:dyDescent="0.25">
      <c r="A1538" s="5"/>
      <c r="B1538" s="5"/>
      <c r="C1538" s="5"/>
      <c r="D1538" s="5"/>
      <c r="E1538" s="5"/>
      <c r="F1538" s="5"/>
      <c r="G1538" s="5"/>
      <c r="H1538" s="5"/>
      <c r="I1538" s="5" t="s">
        <v>27</v>
      </c>
      <c r="J1538" s="5"/>
      <c r="K1538" s="6">
        <v>44448</v>
      </c>
      <c r="L1538" s="5"/>
      <c r="M1538" s="5"/>
      <c r="N1538" s="5"/>
      <c r="O1538" s="5"/>
      <c r="P1538" s="5"/>
      <c r="Q1538" s="5" t="s">
        <v>27</v>
      </c>
      <c r="R1538" s="5"/>
      <c r="S1538" s="5" t="s">
        <v>319</v>
      </c>
      <c r="T1538" s="5"/>
      <c r="U1538" s="7">
        <v>3527.88</v>
      </c>
      <c r="V1538" s="5"/>
      <c r="W1538" s="7">
        <f>ROUND(W1537+U1538,5)</f>
        <v>60110.720000000001</v>
      </c>
    </row>
    <row r="1539" spans="1:23" x14ac:dyDescent="0.25">
      <c r="A1539" s="5"/>
      <c r="B1539" s="5"/>
      <c r="C1539" s="5"/>
      <c r="D1539" s="5"/>
      <c r="E1539" s="5"/>
      <c r="F1539" s="5"/>
      <c r="G1539" s="5"/>
      <c r="H1539" s="5"/>
      <c r="I1539" s="5" t="s">
        <v>27</v>
      </c>
      <c r="J1539" s="5"/>
      <c r="K1539" s="6">
        <v>44448</v>
      </c>
      <c r="L1539" s="5"/>
      <c r="M1539" s="5"/>
      <c r="N1539" s="5"/>
      <c r="O1539" s="5"/>
      <c r="P1539" s="5"/>
      <c r="Q1539" s="5" t="s">
        <v>27</v>
      </c>
      <c r="R1539" s="5"/>
      <c r="S1539" s="5" t="s">
        <v>319</v>
      </c>
      <c r="T1539" s="5"/>
      <c r="U1539" s="7">
        <v>3275.32</v>
      </c>
      <c r="V1539" s="5"/>
      <c r="W1539" s="7">
        <f>ROUND(W1538+U1539,5)</f>
        <v>63386.04</v>
      </c>
    </row>
    <row r="1540" spans="1:23" x14ac:dyDescent="0.25">
      <c r="A1540" s="5"/>
      <c r="B1540" s="5"/>
      <c r="C1540" s="5"/>
      <c r="D1540" s="5"/>
      <c r="E1540" s="5"/>
      <c r="F1540" s="5"/>
      <c r="G1540" s="5"/>
      <c r="H1540" s="5"/>
      <c r="I1540" s="5" t="s">
        <v>27</v>
      </c>
      <c r="J1540" s="5"/>
      <c r="K1540" s="6">
        <v>44448</v>
      </c>
      <c r="L1540" s="5"/>
      <c r="M1540" s="5"/>
      <c r="N1540" s="5"/>
      <c r="O1540" s="5"/>
      <c r="P1540" s="5"/>
      <c r="Q1540" s="5" t="s">
        <v>27</v>
      </c>
      <c r="R1540" s="5"/>
      <c r="S1540" s="5" t="s">
        <v>319</v>
      </c>
      <c r="T1540" s="5"/>
      <c r="U1540" s="7">
        <v>2560.46</v>
      </c>
      <c r="V1540" s="5"/>
      <c r="W1540" s="7">
        <f>ROUND(W1539+U1540,5)</f>
        <v>65946.5</v>
      </c>
    </row>
    <row r="1541" spans="1:23" x14ac:dyDescent="0.25">
      <c r="A1541" s="5"/>
      <c r="B1541" s="5"/>
      <c r="C1541" s="5"/>
      <c r="D1541" s="5"/>
      <c r="E1541" s="5"/>
      <c r="F1541" s="5"/>
      <c r="G1541" s="5"/>
      <c r="H1541" s="5"/>
      <c r="I1541" s="5" t="s">
        <v>27</v>
      </c>
      <c r="J1541" s="5"/>
      <c r="K1541" s="6">
        <v>44448</v>
      </c>
      <c r="L1541" s="5"/>
      <c r="M1541" s="5"/>
      <c r="N1541" s="5"/>
      <c r="O1541" s="5"/>
      <c r="P1541" s="5"/>
      <c r="Q1541" s="5" t="s">
        <v>27</v>
      </c>
      <c r="R1541" s="5"/>
      <c r="S1541" s="5" t="s">
        <v>319</v>
      </c>
      <c r="T1541" s="5"/>
      <c r="U1541" s="7">
        <v>2175.7600000000002</v>
      </c>
      <c r="V1541" s="5"/>
      <c r="W1541" s="7">
        <f>ROUND(W1540+U1541,5)</f>
        <v>68122.259999999995</v>
      </c>
    </row>
    <row r="1542" spans="1:23" x14ac:dyDescent="0.25">
      <c r="A1542" s="5"/>
      <c r="B1542" s="5"/>
      <c r="C1542" s="5"/>
      <c r="D1542" s="5"/>
      <c r="E1542" s="5"/>
      <c r="F1542" s="5"/>
      <c r="G1542" s="5"/>
      <c r="H1542" s="5"/>
      <c r="I1542" s="5" t="s">
        <v>27</v>
      </c>
      <c r="J1542" s="5"/>
      <c r="K1542" s="6">
        <v>44448</v>
      </c>
      <c r="L1542" s="5"/>
      <c r="M1542" s="5"/>
      <c r="N1542" s="5"/>
      <c r="O1542" s="5"/>
      <c r="P1542" s="5"/>
      <c r="Q1542" s="5" t="s">
        <v>27</v>
      </c>
      <c r="R1542" s="5"/>
      <c r="S1542" s="5" t="s">
        <v>319</v>
      </c>
      <c r="T1542" s="5"/>
      <c r="U1542" s="7">
        <v>2230.37</v>
      </c>
      <c r="V1542" s="5"/>
      <c r="W1542" s="7">
        <f>ROUND(W1541+U1542,5)</f>
        <v>70352.63</v>
      </c>
    </row>
    <row r="1543" spans="1:23" x14ac:dyDescent="0.25">
      <c r="A1543" s="5"/>
      <c r="B1543" s="5"/>
      <c r="C1543" s="5"/>
      <c r="D1543" s="5"/>
      <c r="E1543" s="5"/>
      <c r="F1543" s="5"/>
      <c r="G1543" s="5"/>
      <c r="H1543" s="5"/>
      <c r="I1543" s="5" t="s">
        <v>27</v>
      </c>
      <c r="J1543" s="5"/>
      <c r="K1543" s="6">
        <v>44448</v>
      </c>
      <c r="L1543" s="5"/>
      <c r="M1543" s="5"/>
      <c r="N1543" s="5"/>
      <c r="O1543" s="5"/>
      <c r="P1543" s="5"/>
      <c r="Q1543" s="5" t="s">
        <v>27</v>
      </c>
      <c r="R1543" s="5"/>
      <c r="S1543" s="5" t="s">
        <v>319</v>
      </c>
      <c r="T1543" s="5"/>
      <c r="U1543" s="7">
        <v>437.36</v>
      </c>
      <c r="V1543" s="5"/>
      <c r="W1543" s="7">
        <f>ROUND(W1542+U1543,5)</f>
        <v>70789.990000000005</v>
      </c>
    </row>
    <row r="1544" spans="1:23" x14ac:dyDescent="0.25">
      <c r="A1544" s="5"/>
      <c r="B1544" s="5"/>
      <c r="C1544" s="5"/>
      <c r="D1544" s="5"/>
      <c r="E1544" s="5"/>
      <c r="F1544" s="5"/>
      <c r="G1544" s="5"/>
      <c r="H1544" s="5"/>
      <c r="I1544" s="5" t="s">
        <v>27</v>
      </c>
      <c r="J1544" s="5"/>
      <c r="K1544" s="6">
        <v>44448</v>
      </c>
      <c r="L1544" s="5"/>
      <c r="M1544" s="5"/>
      <c r="N1544" s="5"/>
      <c r="O1544" s="5"/>
      <c r="P1544" s="5"/>
      <c r="Q1544" s="5" t="s">
        <v>27</v>
      </c>
      <c r="R1544" s="5"/>
      <c r="S1544" s="5" t="s">
        <v>319</v>
      </c>
      <c r="T1544" s="5"/>
      <c r="U1544" s="7">
        <v>405.44</v>
      </c>
      <c r="V1544" s="5"/>
      <c r="W1544" s="7">
        <f>ROUND(W1543+U1544,5)</f>
        <v>71195.429999999993</v>
      </c>
    </row>
    <row r="1545" spans="1:23" x14ac:dyDescent="0.25">
      <c r="A1545" s="5"/>
      <c r="B1545" s="5"/>
      <c r="C1545" s="5"/>
      <c r="D1545" s="5"/>
      <c r="E1545" s="5"/>
      <c r="F1545" s="5"/>
      <c r="G1545" s="5"/>
      <c r="H1545" s="5"/>
      <c r="I1545" s="5" t="s">
        <v>27</v>
      </c>
      <c r="J1545" s="5"/>
      <c r="K1545" s="6">
        <v>44448</v>
      </c>
      <c r="L1545" s="5"/>
      <c r="M1545" s="5"/>
      <c r="N1545" s="5"/>
      <c r="O1545" s="5"/>
      <c r="P1545" s="5"/>
      <c r="Q1545" s="5" t="s">
        <v>27</v>
      </c>
      <c r="R1545" s="5"/>
      <c r="S1545" s="5" t="s">
        <v>319</v>
      </c>
      <c r="T1545" s="5"/>
      <c r="U1545" s="7">
        <v>144.59</v>
      </c>
      <c r="V1545" s="5"/>
      <c r="W1545" s="7">
        <f>ROUND(W1544+U1545,5)</f>
        <v>71340.02</v>
      </c>
    </row>
    <row r="1546" spans="1:23" x14ac:dyDescent="0.25">
      <c r="A1546" s="5"/>
      <c r="B1546" s="5"/>
      <c r="C1546" s="5"/>
      <c r="D1546" s="5"/>
      <c r="E1546" s="5"/>
      <c r="F1546" s="5"/>
      <c r="G1546" s="5"/>
      <c r="H1546" s="5"/>
      <c r="I1546" s="5" t="s">
        <v>27</v>
      </c>
      <c r="J1546" s="5"/>
      <c r="K1546" s="6">
        <v>44449</v>
      </c>
      <c r="L1546" s="5"/>
      <c r="M1546" s="5"/>
      <c r="N1546" s="5"/>
      <c r="O1546" s="5"/>
      <c r="P1546" s="5"/>
      <c r="Q1546" s="5" t="s">
        <v>27</v>
      </c>
      <c r="R1546" s="5"/>
      <c r="S1546" s="5" t="s">
        <v>319</v>
      </c>
      <c r="T1546" s="5"/>
      <c r="U1546" s="7">
        <v>3180.43</v>
      </c>
      <c r="V1546" s="5"/>
      <c r="W1546" s="7">
        <f>ROUND(W1545+U1546,5)</f>
        <v>74520.45</v>
      </c>
    </row>
    <row r="1547" spans="1:23" x14ac:dyDescent="0.25">
      <c r="A1547" s="5"/>
      <c r="B1547" s="5"/>
      <c r="C1547" s="5"/>
      <c r="D1547" s="5"/>
      <c r="E1547" s="5"/>
      <c r="F1547" s="5"/>
      <c r="G1547" s="5"/>
      <c r="H1547" s="5"/>
      <c r="I1547" s="5" t="s">
        <v>27</v>
      </c>
      <c r="J1547" s="5"/>
      <c r="K1547" s="6">
        <v>44449</v>
      </c>
      <c r="L1547" s="5"/>
      <c r="M1547" s="5"/>
      <c r="N1547" s="5"/>
      <c r="O1547" s="5"/>
      <c r="P1547" s="5"/>
      <c r="Q1547" s="5" t="s">
        <v>27</v>
      </c>
      <c r="R1547" s="5"/>
      <c r="S1547" s="5" t="s">
        <v>319</v>
      </c>
      <c r="T1547" s="5"/>
      <c r="U1547" s="7">
        <v>1407.62</v>
      </c>
      <c r="V1547" s="5"/>
      <c r="W1547" s="7">
        <f>ROUND(W1546+U1547,5)</f>
        <v>75928.070000000007</v>
      </c>
    </row>
    <row r="1548" spans="1:23" x14ac:dyDescent="0.25">
      <c r="A1548" s="5"/>
      <c r="B1548" s="5"/>
      <c r="C1548" s="5"/>
      <c r="D1548" s="5"/>
      <c r="E1548" s="5"/>
      <c r="F1548" s="5"/>
      <c r="G1548" s="5"/>
      <c r="H1548" s="5"/>
      <c r="I1548" s="5" t="s">
        <v>28</v>
      </c>
      <c r="J1548" s="5"/>
      <c r="K1548" s="6">
        <v>44449</v>
      </c>
      <c r="L1548" s="5"/>
      <c r="M1548" s="5" t="s">
        <v>34</v>
      </c>
      <c r="N1548" s="5"/>
      <c r="O1548" s="5" t="s">
        <v>175</v>
      </c>
      <c r="P1548" s="5"/>
      <c r="Q1548" s="5" t="s">
        <v>962</v>
      </c>
      <c r="R1548" s="5"/>
      <c r="S1548" s="5" t="s">
        <v>318</v>
      </c>
      <c r="T1548" s="5"/>
      <c r="U1548" s="7">
        <v>-5173.78</v>
      </c>
      <c r="V1548" s="5"/>
      <c r="W1548" s="7">
        <f>ROUND(W1547+U1548,5)</f>
        <v>70754.289999999994</v>
      </c>
    </row>
    <row r="1549" spans="1:23" x14ac:dyDescent="0.25">
      <c r="A1549" s="5"/>
      <c r="B1549" s="5"/>
      <c r="C1549" s="5"/>
      <c r="D1549" s="5"/>
      <c r="E1549" s="5"/>
      <c r="F1549" s="5"/>
      <c r="G1549" s="5"/>
      <c r="H1549" s="5"/>
      <c r="I1549" s="5" t="s">
        <v>27</v>
      </c>
      <c r="J1549" s="5"/>
      <c r="K1549" s="6">
        <v>44452</v>
      </c>
      <c r="L1549" s="5"/>
      <c r="M1549" s="5"/>
      <c r="N1549" s="5"/>
      <c r="O1549" s="5"/>
      <c r="P1549" s="5"/>
      <c r="Q1549" s="5" t="s">
        <v>27</v>
      </c>
      <c r="R1549" s="5"/>
      <c r="S1549" s="5" t="s">
        <v>319</v>
      </c>
      <c r="T1549" s="5"/>
      <c r="U1549" s="7">
        <v>5547.01</v>
      </c>
      <c r="V1549" s="5"/>
      <c r="W1549" s="7">
        <f>ROUND(W1548+U1549,5)</f>
        <v>76301.3</v>
      </c>
    </row>
    <row r="1550" spans="1:23" x14ac:dyDescent="0.25">
      <c r="A1550" s="5"/>
      <c r="B1550" s="5"/>
      <c r="C1550" s="5"/>
      <c r="D1550" s="5"/>
      <c r="E1550" s="5"/>
      <c r="F1550" s="5"/>
      <c r="G1550" s="5"/>
      <c r="H1550" s="5"/>
      <c r="I1550" s="5" t="s">
        <v>27</v>
      </c>
      <c r="J1550" s="5"/>
      <c r="K1550" s="6">
        <v>44452</v>
      </c>
      <c r="L1550" s="5"/>
      <c r="M1550" s="5"/>
      <c r="N1550" s="5"/>
      <c r="O1550" s="5"/>
      <c r="P1550" s="5"/>
      <c r="Q1550" s="5" t="s">
        <v>27</v>
      </c>
      <c r="R1550" s="5"/>
      <c r="S1550" s="5" t="s">
        <v>319</v>
      </c>
      <c r="T1550" s="5"/>
      <c r="U1550" s="7">
        <v>3359.75</v>
      </c>
      <c r="V1550" s="5"/>
      <c r="W1550" s="7">
        <f>ROUND(W1549+U1550,5)</f>
        <v>79661.05</v>
      </c>
    </row>
    <row r="1551" spans="1:23" x14ac:dyDescent="0.25">
      <c r="A1551" s="5"/>
      <c r="B1551" s="5"/>
      <c r="C1551" s="5"/>
      <c r="D1551" s="5"/>
      <c r="E1551" s="5"/>
      <c r="F1551" s="5"/>
      <c r="G1551" s="5"/>
      <c r="H1551" s="5"/>
      <c r="I1551" s="5" t="s">
        <v>27</v>
      </c>
      <c r="J1551" s="5"/>
      <c r="K1551" s="6">
        <v>44452</v>
      </c>
      <c r="L1551" s="5"/>
      <c r="M1551" s="5"/>
      <c r="N1551" s="5"/>
      <c r="O1551" s="5"/>
      <c r="P1551" s="5"/>
      <c r="Q1551" s="5" t="s">
        <v>27</v>
      </c>
      <c r="R1551" s="5"/>
      <c r="S1551" s="5" t="s">
        <v>319</v>
      </c>
      <c r="T1551" s="5"/>
      <c r="U1551" s="7">
        <v>2603.34</v>
      </c>
      <c r="V1551" s="5"/>
      <c r="W1551" s="7">
        <f>ROUND(W1550+U1551,5)</f>
        <v>82264.39</v>
      </c>
    </row>
    <row r="1552" spans="1:23" x14ac:dyDescent="0.25">
      <c r="A1552" s="5"/>
      <c r="B1552" s="5"/>
      <c r="C1552" s="5"/>
      <c r="D1552" s="5"/>
      <c r="E1552" s="5"/>
      <c r="F1552" s="5"/>
      <c r="G1552" s="5"/>
      <c r="H1552" s="5"/>
      <c r="I1552" s="5" t="s">
        <v>27</v>
      </c>
      <c r="J1552" s="5"/>
      <c r="K1552" s="6">
        <v>44452</v>
      </c>
      <c r="L1552" s="5"/>
      <c r="M1552" s="5"/>
      <c r="N1552" s="5"/>
      <c r="O1552" s="5"/>
      <c r="P1552" s="5"/>
      <c r="Q1552" s="5" t="s">
        <v>27</v>
      </c>
      <c r="R1552" s="5"/>
      <c r="S1552" s="5" t="s">
        <v>319</v>
      </c>
      <c r="T1552" s="5"/>
      <c r="U1552" s="7">
        <v>1985.07</v>
      </c>
      <c r="V1552" s="5"/>
      <c r="W1552" s="7">
        <f>ROUND(W1551+U1552,5)</f>
        <v>84249.46</v>
      </c>
    </row>
    <row r="1553" spans="1:23" x14ac:dyDescent="0.25">
      <c r="A1553" s="5"/>
      <c r="B1553" s="5"/>
      <c r="C1553" s="5"/>
      <c r="D1553" s="5"/>
      <c r="E1553" s="5"/>
      <c r="F1553" s="5"/>
      <c r="G1553" s="5"/>
      <c r="H1553" s="5"/>
      <c r="I1553" s="5" t="s">
        <v>27</v>
      </c>
      <c r="J1553" s="5"/>
      <c r="K1553" s="6">
        <v>44452</v>
      </c>
      <c r="L1553" s="5"/>
      <c r="M1553" s="5"/>
      <c r="N1553" s="5"/>
      <c r="O1553" s="5"/>
      <c r="P1553" s="5"/>
      <c r="Q1553" s="5" t="s">
        <v>27</v>
      </c>
      <c r="R1553" s="5"/>
      <c r="S1553" s="5" t="s">
        <v>322</v>
      </c>
      <c r="T1553" s="5"/>
      <c r="U1553" s="7">
        <v>700</v>
      </c>
      <c r="V1553" s="5"/>
      <c r="W1553" s="7">
        <f>ROUND(W1552+U1553,5)</f>
        <v>84949.46</v>
      </c>
    </row>
    <row r="1554" spans="1:23" x14ac:dyDescent="0.25">
      <c r="A1554" s="5"/>
      <c r="B1554" s="5"/>
      <c r="C1554" s="5"/>
      <c r="D1554" s="5"/>
      <c r="E1554" s="5"/>
      <c r="F1554" s="5"/>
      <c r="G1554" s="5"/>
      <c r="H1554" s="5"/>
      <c r="I1554" s="5" t="s">
        <v>27</v>
      </c>
      <c r="J1554" s="5"/>
      <c r="K1554" s="6">
        <v>44452</v>
      </c>
      <c r="L1554" s="5"/>
      <c r="M1554" s="5"/>
      <c r="N1554" s="5"/>
      <c r="O1554" s="5"/>
      <c r="P1554" s="5"/>
      <c r="Q1554" s="5" t="s">
        <v>27</v>
      </c>
      <c r="R1554" s="5"/>
      <c r="S1554" s="5" t="s">
        <v>319</v>
      </c>
      <c r="T1554" s="5"/>
      <c r="U1554" s="7">
        <v>2860.73</v>
      </c>
      <c r="V1554" s="5"/>
      <c r="W1554" s="7">
        <f>ROUND(W1553+U1554,5)</f>
        <v>87810.19</v>
      </c>
    </row>
    <row r="1555" spans="1:23" x14ac:dyDescent="0.25">
      <c r="A1555" s="5"/>
      <c r="B1555" s="5"/>
      <c r="C1555" s="5"/>
      <c r="D1555" s="5"/>
      <c r="E1555" s="5"/>
      <c r="F1555" s="5"/>
      <c r="G1555" s="5"/>
      <c r="H1555" s="5"/>
      <c r="I1555" s="5" t="s">
        <v>27</v>
      </c>
      <c r="J1555" s="5"/>
      <c r="K1555" s="6">
        <v>44452</v>
      </c>
      <c r="L1555" s="5"/>
      <c r="M1555" s="5"/>
      <c r="N1555" s="5"/>
      <c r="O1555" s="5"/>
      <c r="P1555" s="5"/>
      <c r="Q1555" s="5" t="s">
        <v>27</v>
      </c>
      <c r="R1555" s="5"/>
      <c r="S1555" s="5" t="s">
        <v>319</v>
      </c>
      <c r="T1555" s="5"/>
      <c r="U1555" s="7">
        <v>736.06</v>
      </c>
      <c r="V1555" s="5"/>
      <c r="W1555" s="7">
        <f>ROUND(W1554+U1555,5)</f>
        <v>88546.25</v>
      </c>
    </row>
    <row r="1556" spans="1:23" x14ac:dyDescent="0.25">
      <c r="A1556" s="5"/>
      <c r="B1556" s="5"/>
      <c r="C1556" s="5"/>
      <c r="D1556" s="5"/>
      <c r="E1556" s="5"/>
      <c r="F1556" s="5"/>
      <c r="G1556" s="5"/>
      <c r="H1556" s="5"/>
      <c r="I1556" s="5" t="s">
        <v>27</v>
      </c>
      <c r="J1556" s="5"/>
      <c r="K1556" s="6">
        <v>44452</v>
      </c>
      <c r="L1556" s="5"/>
      <c r="M1556" s="5"/>
      <c r="N1556" s="5"/>
      <c r="O1556" s="5"/>
      <c r="P1556" s="5"/>
      <c r="Q1556" s="5" t="s">
        <v>27</v>
      </c>
      <c r="R1556" s="5"/>
      <c r="S1556" s="5" t="s">
        <v>319</v>
      </c>
      <c r="T1556" s="5"/>
      <c r="U1556" s="7">
        <v>506.89</v>
      </c>
      <c r="V1556" s="5"/>
      <c r="W1556" s="7">
        <f>ROUND(W1555+U1556,5)</f>
        <v>89053.14</v>
      </c>
    </row>
    <row r="1557" spans="1:23" x14ac:dyDescent="0.25">
      <c r="A1557" s="5"/>
      <c r="B1557" s="5"/>
      <c r="C1557" s="5"/>
      <c r="D1557" s="5"/>
      <c r="E1557" s="5"/>
      <c r="F1557" s="5"/>
      <c r="G1557" s="5"/>
      <c r="H1557" s="5"/>
      <c r="I1557" s="5" t="s">
        <v>27</v>
      </c>
      <c r="J1557" s="5"/>
      <c r="K1557" s="6">
        <v>44452</v>
      </c>
      <c r="L1557" s="5"/>
      <c r="M1557" s="5"/>
      <c r="N1557" s="5"/>
      <c r="O1557" s="5"/>
      <c r="P1557" s="5"/>
      <c r="Q1557" s="5" t="s">
        <v>27</v>
      </c>
      <c r="R1557" s="5"/>
      <c r="S1557" s="5" t="s">
        <v>319</v>
      </c>
      <c r="T1557" s="5"/>
      <c r="U1557" s="7">
        <v>425.19</v>
      </c>
      <c r="V1557" s="5"/>
      <c r="W1557" s="7">
        <f>ROUND(W1556+U1557,5)</f>
        <v>89478.33</v>
      </c>
    </row>
    <row r="1558" spans="1:23" x14ac:dyDescent="0.25">
      <c r="A1558" s="5"/>
      <c r="B1558" s="5"/>
      <c r="C1558" s="5"/>
      <c r="D1558" s="5"/>
      <c r="E1558" s="5"/>
      <c r="F1558" s="5"/>
      <c r="G1558" s="5"/>
      <c r="H1558" s="5"/>
      <c r="I1558" s="5" t="s">
        <v>27</v>
      </c>
      <c r="J1558" s="5"/>
      <c r="K1558" s="6">
        <v>44452</v>
      </c>
      <c r="L1558" s="5"/>
      <c r="M1558" s="5"/>
      <c r="N1558" s="5"/>
      <c r="O1558" s="5"/>
      <c r="P1558" s="5"/>
      <c r="Q1558" s="5" t="s">
        <v>27</v>
      </c>
      <c r="R1558" s="5"/>
      <c r="S1558" s="5" t="s">
        <v>319</v>
      </c>
      <c r="T1558" s="5"/>
      <c r="U1558" s="7">
        <v>229.09</v>
      </c>
      <c r="V1558" s="5"/>
      <c r="W1558" s="7">
        <f>ROUND(W1557+U1558,5)</f>
        <v>89707.42</v>
      </c>
    </row>
    <row r="1559" spans="1:23" x14ac:dyDescent="0.25">
      <c r="A1559" s="5"/>
      <c r="B1559" s="5"/>
      <c r="C1559" s="5"/>
      <c r="D1559" s="5"/>
      <c r="E1559" s="5"/>
      <c r="F1559" s="5"/>
      <c r="G1559" s="5"/>
      <c r="H1559" s="5"/>
      <c r="I1559" s="5" t="s">
        <v>27</v>
      </c>
      <c r="J1559" s="5"/>
      <c r="K1559" s="6">
        <v>44452</v>
      </c>
      <c r="L1559" s="5"/>
      <c r="M1559" s="5"/>
      <c r="N1559" s="5"/>
      <c r="O1559" s="5"/>
      <c r="P1559" s="5"/>
      <c r="Q1559" s="5" t="s">
        <v>27</v>
      </c>
      <c r="R1559" s="5"/>
      <c r="S1559" s="5" t="s">
        <v>319</v>
      </c>
      <c r="T1559" s="5"/>
      <c r="U1559" s="7">
        <v>91.64</v>
      </c>
      <c r="V1559" s="5"/>
      <c r="W1559" s="7">
        <f>ROUND(W1558+U1559,5)</f>
        <v>89799.06</v>
      </c>
    </row>
    <row r="1560" spans="1:23" x14ac:dyDescent="0.25">
      <c r="A1560" s="5"/>
      <c r="B1560" s="5"/>
      <c r="C1560" s="5"/>
      <c r="D1560" s="5"/>
      <c r="E1560" s="5"/>
      <c r="F1560" s="5"/>
      <c r="G1560" s="5"/>
      <c r="H1560" s="5"/>
      <c r="I1560" s="5" t="s">
        <v>28</v>
      </c>
      <c r="J1560" s="5"/>
      <c r="K1560" s="6">
        <v>44453</v>
      </c>
      <c r="L1560" s="5"/>
      <c r="M1560" s="5" t="s">
        <v>34</v>
      </c>
      <c r="N1560" s="5"/>
      <c r="O1560" s="5" t="s">
        <v>176</v>
      </c>
      <c r="P1560" s="5"/>
      <c r="Q1560" s="5" t="s">
        <v>963</v>
      </c>
      <c r="R1560" s="5"/>
      <c r="S1560" s="5" t="s">
        <v>318</v>
      </c>
      <c r="T1560" s="5"/>
      <c r="U1560" s="7">
        <v>-3934.42</v>
      </c>
      <c r="V1560" s="5"/>
      <c r="W1560" s="7">
        <f>ROUND(W1559+U1560,5)</f>
        <v>85864.639999999999</v>
      </c>
    </row>
    <row r="1561" spans="1:23" x14ac:dyDescent="0.25">
      <c r="A1561" s="5"/>
      <c r="B1561" s="5"/>
      <c r="C1561" s="5"/>
      <c r="D1561" s="5"/>
      <c r="E1561" s="5"/>
      <c r="F1561" s="5"/>
      <c r="G1561" s="5"/>
      <c r="H1561" s="5"/>
      <c r="I1561" s="5" t="s">
        <v>27</v>
      </c>
      <c r="J1561" s="5"/>
      <c r="K1561" s="6">
        <v>44453</v>
      </c>
      <c r="L1561" s="5"/>
      <c r="M1561" s="5"/>
      <c r="N1561" s="5"/>
      <c r="O1561" s="5"/>
      <c r="P1561" s="5"/>
      <c r="Q1561" s="5" t="s">
        <v>27</v>
      </c>
      <c r="R1561" s="5"/>
      <c r="S1561" s="5" t="s">
        <v>319</v>
      </c>
      <c r="T1561" s="5"/>
      <c r="U1561" s="7">
        <v>110</v>
      </c>
      <c r="V1561" s="5"/>
      <c r="W1561" s="7">
        <f>ROUND(W1560+U1561,5)</f>
        <v>85974.64</v>
      </c>
    </row>
    <row r="1562" spans="1:23" x14ac:dyDescent="0.25">
      <c r="A1562" s="5"/>
      <c r="B1562" s="5"/>
      <c r="C1562" s="5"/>
      <c r="D1562" s="5"/>
      <c r="E1562" s="5"/>
      <c r="F1562" s="5"/>
      <c r="G1562" s="5"/>
      <c r="H1562" s="5"/>
      <c r="I1562" s="5" t="s">
        <v>27</v>
      </c>
      <c r="J1562" s="5"/>
      <c r="K1562" s="6">
        <v>44453</v>
      </c>
      <c r="L1562" s="5"/>
      <c r="M1562" s="5"/>
      <c r="N1562" s="5"/>
      <c r="O1562" s="5"/>
      <c r="P1562" s="5"/>
      <c r="Q1562" s="5" t="s">
        <v>27</v>
      </c>
      <c r="R1562" s="5"/>
      <c r="S1562" s="5" t="s">
        <v>319</v>
      </c>
      <c r="T1562" s="5"/>
      <c r="U1562" s="7">
        <v>158.65</v>
      </c>
      <c r="V1562" s="5"/>
      <c r="W1562" s="7">
        <f>ROUND(W1561+U1562,5)</f>
        <v>86133.29</v>
      </c>
    </row>
    <row r="1563" spans="1:23" x14ac:dyDescent="0.25">
      <c r="A1563" s="5"/>
      <c r="B1563" s="5"/>
      <c r="C1563" s="5"/>
      <c r="D1563" s="5"/>
      <c r="E1563" s="5"/>
      <c r="F1563" s="5"/>
      <c r="G1563" s="5"/>
      <c r="H1563" s="5"/>
      <c r="I1563" s="5" t="s">
        <v>27</v>
      </c>
      <c r="J1563" s="5"/>
      <c r="K1563" s="6">
        <v>44453</v>
      </c>
      <c r="L1563" s="5"/>
      <c r="M1563" s="5"/>
      <c r="N1563" s="5"/>
      <c r="O1563" s="5"/>
      <c r="P1563" s="5"/>
      <c r="Q1563" s="5" t="s">
        <v>27</v>
      </c>
      <c r="R1563" s="5"/>
      <c r="S1563" s="5" t="s">
        <v>319</v>
      </c>
      <c r="T1563" s="5"/>
      <c r="U1563" s="7">
        <v>4025.17</v>
      </c>
      <c r="V1563" s="5"/>
      <c r="W1563" s="7">
        <f>ROUND(W1562+U1563,5)</f>
        <v>90158.46</v>
      </c>
    </row>
    <row r="1564" spans="1:23" x14ac:dyDescent="0.25">
      <c r="A1564" s="5"/>
      <c r="B1564" s="5"/>
      <c r="C1564" s="5"/>
      <c r="D1564" s="5"/>
      <c r="E1564" s="5"/>
      <c r="F1564" s="5"/>
      <c r="G1564" s="5"/>
      <c r="H1564" s="5"/>
      <c r="I1564" s="5" t="s">
        <v>27</v>
      </c>
      <c r="J1564" s="5"/>
      <c r="K1564" s="6">
        <v>44453</v>
      </c>
      <c r="L1564" s="5"/>
      <c r="M1564" s="5"/>
      <c r="N1564" s="5"/>
      <c r="O1564" s="5"/>
      <c r="P1564" s="5"/>
      <c r="Q1564" s="5" t="s">
        <v>27</v>
      </c>
      <c r="R1564" s="5"/>
      <c r="S1564" s="5" t="s">
        <v>319</v>
      </c>
      <c r="T1564" s="5"/>
      <c r="U1564" s="7">
        <v>1949.2</v>
      </c>
      <c r="V1564" s="5"/>
      <c r="W1564" s="7">
        <f>ROUND(W1563+U1564,5)</f>
        <v>92107.66</v>
      </c>
    </row>
    <row r="1565" spans="1:23" x14ac:dyDescent="0.25">
      <c r="A1565" s="5"/>
      <c r="B1565" s="5"/>
      <c r="C1565" s="5"/>
      <c r="D1565" s="5"/>
      <c r="E1565" s="5"/>
      <c r="F1565" s="5"/>
      <c r="G1565" s="5"/>
      <c r="H1565" s="5"/>
      <c r="I1565" s="5" t="s">
        <v>27</v>
      </c>
      <c r="J1565" s="5"/>
      <c r="K1565" s="6">
        <v>44453</v>
      </c>
      <c r="L1565" s="5"/>
      <c r="M1565" s="5"/>
      <c r="N1565" s="5"/>
      <c r="O1565" s="5"/>
      <c r="P1565" s="5"/>
      <c r="Q1565" s="5" t="s">
        <v>27</v>
      </c>
      <c r="R1565" s="5"/>
      <c r="S1565" s="5" t="s">
        <v>319</v>
      </c>
      <c r="T1565" s="5"/>
      <c r="U1565" s="7">
        <v>2065.38</v>
      </c>
      <c r="V1565" s="5"/>
      <c r="W1565" s="7">
        <f>ROUND(W1564+U1565,5)</f>
        <v>94173.04</v>
      </c>
    </row>
    <row r="1566" spans="1:23" x14ac:dyDescent="0.25">
      <c r="A1566" s="5"/>
      <c r="B1566" s="5"/>
      <c r="C1566" s="5"/>
      <c r="D1566" s="5"/>
      <c r="E1566" s="5"/>
      <c r="F1566" s="5"/>
      <c r="G1566" s="5"/>
      <c r="H1566" s="5"/>
      <c r="I1566" s="5" t="s">
        <v>28</v>
      </c>
      <c r="J1566" s="5"/>
      <c r="K1566" s="6">
        <v>44454</v>
      </c>
      <c r="L1566" s="5"/>
      <c r="M1566" s="5" t="s">
        <v>795</v>
      </c>
      <c r="N1566" s="5"/>
      <c r="O1566" s="5" t="s">
        <v>172</v>
      </c>
      <c r="P1566" s="5"/>
      <c r="Q1566" s="5" t="s">
        <v>964</v>
      </c>
      <c r="R1566" s="5"/>
      <c r="S1566" s="5" t="s">
        <v>318</v>
      </c>
      <c r="T1566" s="5"/>
      <c r="U1566" s="7">
        <v>-594.04999999999995</v>
      </c>
      <c r="V1566" s="5"/>
      <c r="W1566" s="7">
        <f>ROUND(W1565+U1566,5)</f>
        <v>93578.99</v>
      </c>
    </row>
    <row r="1567" spans="1:23" x14ac:dyDescent="0.25">
      <c r="A1567" s="5"/>
      <c r="B1567" s="5"/>
      <c r="C1567" s="5"/>
      <c r="D1567" s="5"/>
      <c r="E1567" s="5"/>
      <c r="F1567" s="5"/>
      <c r="G1567" s="5"/>
      <c r="H1567" s="5"/>
      <c r="I1567" s="5" t="s">
        <v>28</v>
      </c>
      <c r="J1567" s="5"/>
      <c r="K1567" s="6">
        <v>44454</v>
      </c>
      <c r="L1567" s="5"/>
      <c r="M1567" s="5" t="s">
        <v>796</v>
      </c>
      <c r="N1567" s="5"/>
      <c r="O1567" s="5" t="s">
        <v>182</v>
      </c>
      <c r="P1567" s="5"/>
      <c r="Q1567" s="5" t="s">
        <v>753</v>
      </c>
      <c r="R1567" s="5"/>
      <c r="S1567" s="5" t="s">
        <v>318</v>
      </c>
      <c r="T1567" s="5"/>
      <c r="U1567" s="7">
        <v>-579.96</v>
      </c>
      <c r="V1567" s="5"/>
      <c r="W1567" s="7">
        <f>ROUND(W1566+U1567,5)</f>
        <v>92999.03</v>
      </c>
    </row>
    <row r="1568" spans="1:23" x14ac:dyDescent="0.25">
      <c r="A1568" s="5"/>
      <c r="B1568" s="5"/>
      <c r="C1568" s="5"/>
      <c r="D1568" s="5"/>
      <c r="E1568" s="5"/>
      <c r="F1568" s="5"/>
      <c r="G1568" s="5"/>
      <c r="H1568" s="5"/>
      <c r="I1568" s="5" t="s">
        <v>28</v>
      </c>
      <c r="J1568" s="5"/>
      <c r="K1568" s="6">
        <v>44454</v>
      </c>
      <c r="L1568" s="5"/>
      <c r="M1568" s="5" t="s">
        <v>797</v>
      </c>
      <c r="N1568" s="5"/>
      <c r="O1568" s="5" t="s">
        <v>190</v>
      </c>
      <c r="P1568" s="5"/>
      <c r="Q1568" s="5"/>
      <c r="R1568" s="5"/>
      <c r="S1568" s="5" t="s">
        <v>318</v>
      </c>
      <c r="T1568" s="5"/>
      <c r="U1568" s="7">
        <v>-100</v>
      </c>
      <c r="V1568" s="5"/>
      <c r="W1568" s="7">
        <f>ROUND(W1567+U1568,5)</f>
        <v>92899.03</v>
      </c>
    </row>
    <row r="1569" spans="1:23" x14ac:dyDescent="0.25">
      <c r="A1569" s="5"/>
      <c r="B1569" s="5"/>
      <c r="C1569" s="5"/>
      <c r="D1569" s="5"/>
      <c r="E1569" s="5"/>
      <c r="F1569" s="5"/>
      <c r="G1569" s="5"/>
      <c r="H1569" s="5"/>
      <c r="I1569" s="5" t="s">
        <v>28</v>
      </c>
      <c r="J1569" s="5"/>
      <c r="K1569" s="6">
        <v>44454</v>
      </c>
      <c r="L1569" s="5"/>
      <c r="M1569" s="5" t="s">
        <v>798</v>
      </c>
      <c r="N1569" s="5"/>
      <c r="O1569" s="5" t="s">
        <v>162</v>
      </c>
      <c r="P1569" s="5"/>
      <c r="Q1569" s="5" t="s">
        <v>964</v>
      </c>
      <c r="R1569" s="5"/>
      <c r="S1569" s="5" t="s">
        <v>318</v>
      </c>
      <c r="T1569" s="5"/>
      <c r="U1569" s="7">
        <v>-1071.3</v>
      </c>
      <c r="V1569" s="5"/>
      <c r="W1569" s="7">
        <f>ROUND(W1568+U1569,5)</f>
        <v>91827.73</v>
      </c>
    </row>
    <row r="1570" spans="1:23" x14ac:dyDescent="0.25">
      <c r="A1570" s="5"/>
      <c r="B1570" s="5"/>
      <c r="C1570" s="5"/>
      <c r="D1570" s="5"/>
      <c r="E1570" s="5"/>
      <c r="F1570" s="5"/>
      <c r="G1570" s="5"/>
      <c r="H1570" s="5"/>
      <c r="I1570" s="5" t="s">
        <v>28</v>
      </c>
      <c r="J1570" s="5"/>
      <c r="K1570" s="6">
        <v>44454</v>
      </c>
      <c r="L1570" s="5"/>
      <c r="M1570" s="5" t="s">
        <v>799</v>
      </c>
      <c r="N1570" s="5"/>
      <c r="O1570" s="5" t="s">
        <v>153</v>
      </c>
      <c r="P1570" s="5"/>
      <c r="Q1570" s="5"/>
      <c r="R1570" s="5"/>
      <c r="S1570" s="5" t="s">
        <v>318</v>
      </c>
      <c r="T1570" s="5"/>
      <c r="U1570" s="7">
        <v>-1197.2</v>
      </c>
      <c r="V1570" s="5"/>
      <c r="W1570" s="7">
        <f>ROUND(W1569+U1570,5)</f>
        <v>90630.53</v>
      </c>
    </row>
    <row r="1571" spans="1:23" x14ac:dyDescent="0.25">
      <c r="A1571" s="5"/>
      <c r="B1571" s="5"/>
      <c r="C1571" s="5"/>
      <c r="D1571" s="5"/>
      <c r="E1571" s="5"/>
      <c r="F1571" s="5"/>
      <c r="G1571" s="5"/>
      <c r="H1571" s="5"/>
      <c r="I1571" s="5" t="s">
        <v>28</v>
      </c>
      <c r="J1571" s="5"/>
      <c r="K1571" s="6">
        <v>44454</v>
      </c>
      <c r="L1571" s="5"/>
      <c r="M1571" s="5" t="s">
        <v>800</v>
      </c>
      <c r="N1571" s="5"/>
      <c r="O1571" s="5" t="s">
        <v>164</v>
      </c>
      <c r="P1571" s="5"/>
      <c r="Q1571" s="5" t="s">
        <v>964</v>
      </c>
      <c r="R1571" s="5"/>
      <c r="S1571" s="5" t="s">
        <v>318</v>
      </c>
      <c r="T1571" s="5"/>
      <c r="U1571" s="7">
        <v>-1833.39</v>
      </c>
      <c r="V1571" s="5"/>
      <c r="W1571" s="7">
        <f>ROUND(W1570+U1571,5)</f>
        <v>88797.14</v>
      </c>
    </row>
    <row r="1572" spans="1:23" x14ac:dyDescent="0.25">
      <c r="A1572" s="5"/>
      <c r="B1572" s="5"/>
      <c r="C1572" s="5"/>
      <c r="D1572" s="5"/>
      <c r="E1572" s="5"/>
      <c r="F1572" s="5"/>
      <c r="G1572" s="5"/>
      <c r="H1572" s="5"/>
      <c r="I1572" s="5" t="s">
        <v>28</v>
      </c>
      <c r="J1572" s="5"/>
      <c r="K1572" s="6">
        <v>44454</v>
      </c>
      <c r="L1572" s="5"/>
      <c r="M1572" s="5" t="s">
        <v>801</v>
      </c>
      <c r="N1572" s="5"/>
      <c r="O1572" s="5" t="s">
        <v>197</v>
      </c>
      <c r="P1572" s="5"/>
      <c r="Q1572" s="5" t="s">
        <v>965</v>
      </c>
      <c r="R1572" s="5"/>
      <c r="S1572" s="5" t="s">
        <v>318</v>
      </c>
      <c r="T1572" s="5"/>
      <c r="U1572" s="7">
        <v>-225.94</v>
      </c>
      <c r="V1572" s="5"/>
      <c r="W1572" s="7">
        <f>ROUND(W1571+U1572,5)</f>
        <v>88571.199999999997</v>
      </c>
    </row>
    <row r="1573" spans="1:23" x14ac:dyDescent="0.25">
      <c r="A1573" s="5"/>
      <c r="B1573" s="5"/>
      <c r="C1573" s="5"/>
      <c r="D1573" s="5"/>
      <c r="E1573" s="5"/>
      <c r="F1573" s="5"/>
      <c r="G1573" s="5"/>
      <c r="H1573" s="5"/>
      <c r="I1573" s="5" t="s">
        <v>28</v>
      </c>
      <c r="J1573" s="5"/>
      <c r="K1573" s="6">
        <v>44454</v>
      </c>
      <c r="L1573" s="5"/>
      <c r="M1573" s="5" t="s">
        <v>802</v>
      </c>
      <c r="N1573" s="5"/>
      <c r="O1573" s="5" t="s">
        <v>199</v>
      </c>
      <c r="P1573" s="5"/>
      <c r="Q1573" s="5" t="s">
        <v>503</v>
      </c>
      <c r="R1573" s="5"/>
      <c r="S1573" s="5" t="s">
        <v>318</v>
      </c>
      <c r="T1573" s="5"/>
      <c r="U1573" s="7">
        <v>-2058.85</v>
      </c>
      <c r="V1573" s="5"/>
      <c r="W1573" s="7">
        <f>ROUND(W1572+U1573,5)</f>
        <v>86512.35</v>
      </c>
    </row>
    <row r="1574" spans="1:23" x14ac:dyDescent="0.25">
      <c r="A1574" s="5"/>
      <c r="B1574" s="5"/>
      <c r="C1574" s="5"/>
      <c r="D1574" s="5"/>
      <c r="E1574" s="5"/>
      <c r="F1574" s="5"/>
      <c r="G1574" s="5"/>
      <c r="H1574" s="5"/>
      <c r="I1574" s="5" t="s">
        <v>28</v>
      </c>
      <c r="J1574" s="5"/>
      <c r="K1574" s="6">
        <v>44454</v>
      </c>
      <c r="L1574" s="5"/>
      <c r="M1574" s="5" t="s">
        <v>803</v>
      </c>
      <c r="N1574" s="5"/>
      <c r="O1574" s="5" t="s">
        <v>167</v>
      </c>
      <c r="P1574" s="5"/>
      <c r="Q1574" s="5" t="s">
        <v>964</v>
      </c>
      <c r="R1574" s="5"/>
      <c r="S1574" s="5" t="s">
        <v>318</v>
      </c>
      <c r="T1574" s="5"/>
      <c r="U1574" s="7">
        <v>-224.19</v>
      </c>
      <c r="V1574" s="5"/>
      <c r="W1574" s="7">
        <f>ROUND(W1573+U1574,5)</f>
        <v>86288.16</v>
      </c>
    </row>
    <row r="1575" spans="1:23" x14ac:dyDescent="0.25">
      <c r="A1575" s="5"/>
      <c r="B1575" s="5"/>
      <c r="C1575" s="5"/>
      <c r="D1575" s="5"/>
      <c r="E1575" s="5"/>
      <c r="F1575" s="5"/>
      <c r="G1575" s="5"/>
      <c r="H1575" s="5"/>
      <c r="I1575" s="5" t="s">
        <v>28</v>
      </c>
      <c r="J1575" s="5"/>
      <c r="K1575" s="6">
        <v>44454</v>
      </c>
      <c r="L1575" s="5"/>
      <c r="M1575" s="5" t="s">
        <v>804</v>
      </c>
      <c r="N1575" s="5"/>
      <c r="O1575" s="5" t="s">
        <v>200</v>
      </c>
      <c r="P1575" s="5"/>
      <c r="Q1575" s="5" t="s">
        <v>966</v>
      </c>
      <c r="R1575" s="5"/>
      <c r="S1575" s="5" t="s">
        <v>318</v>
      </c>
      <c r="T1575" s="5"/>
      <c r="U1575" s="7">
        <v>-1048</v>
      </c>
      <c r="V1575" s="5"/>
      <c r="W1575" s="7">
        <f>ROUND(W1574+U1575,5)</f>
        <v>85240.16</v>
      </c>
    </row>
    <row r="1576" spans="1:23" x14ac:dyDescent="0.25">
      <c r="A1576" s="5"/>
      <c r="B1576" s="5"/>
      <c r="C1576" s="5"/>
      <c r="D1576" s="5"/>
      <c r="E1576" s="5"/>
      <c r="F1576" s="5"/>
      <c r="G1576" s="5"/>
      <c r="H1576" s="5"/>
      <c r="I1576" s="5" t="s">
        <v>28</v>
      </c>
      <c r="J1576" s="5"/>
      <c r="K1576" s="6">
        <v>44454</v>
      </c>
      <c r="L1576" s="5"/>
      <c r="M1576" s="5" t="s">
        <v>805</v>
      </c>
      <c r="N1576" s="5"/>
      <c r="O1576" s="5" t="s">
        <v>169</v>
      </c>
      <c r="P1576" s="5"/>
      <c r="Q1576" s="5" t="s">
        <v>964</v>
      </c>
      <c r="R1576" s="5"/>
      <c r="S1576" s="5" t="s">
        <v>318</v>
      </c>
      <c r="T1576" s="5"/>
      <c r="U1576" s="7">
        <v>-662.79</v>
      </c>
      <c r="V1576" s="5"/>
      <c r="W1576" s="7">
        <f>ROUND(W1575+U1576,5)</f>
        <v>84577.37</v>
      </c>
    </row>
    <row r="1577" spans="1:23" x14ac:dyDescent="0.25">
      <c r="A1577" s="5"/>
      <c r="B1577" s="5"/>
      <c r="C1577" s="5"/>
      <c r="D1577" s="5"/>
      <c r="E1577" s="5"/>
      <c r="F1577" s="5"/>
      <c r="G1577" s="5"/>
      <c r="H1577" s="5"/>
      <c r="I1577" s="5" t="s">
        <v>28</v>
      </c>
      <c r="J1577" s="5"/>
      <c r="K1577" s="6">
        <v>44454</v>
      </c>
      <c r="L1577" s="5"/>
      <c r="M1577" s="5" t="s">
        <v>806</v>
      </c>
      <c r="N1577" s="5"/>
      <c r="O1577" s="5" t="s">
        <v>170</v>
      </c>
      <c r="P1577" s="5"/>
      <c r="Q1577" s="5" t="s">
        <v>964</v>
      </c>
      <c r="R1577" s="5"/>
      <c r="S1577" s="5" t="s">
        <v>318</v>
      </c>
      <c r="T1577" s="5"/>
      <c r="U1577" s="7">
        <v>-1040.8599999999999</v>
      </c>
      <c r="V1577" s="5"/>
      <c r="W1577" s="7">
        <f>ROUND(W1576+U1577,5)</f>
        <v>83536.509999999995</v>
      </c>
    </row>
    <row r="1578" spans="1:23" x14ac:dyDescent="0.25">
      <c r="A1578" s="5"/>
      <c r="B1578" s="5"/>
      <c r="C1578" s="5"/>
      <c r="D1578" s="5"/>
      <c r="E1578" s="5"/>
      <c r="F1578" s="5"/>
      <c r="G1578" s="5"/>
      <c r="H1578" s="5"/>
      <c r="I1578" s="5" t="s">
        <v>28</v>
      </c>
      <c r="J1578" s="5"/>
      <c r="K1578" s="6">
        <v>44454</v>
      </c>
      <c r="L1578" s="5"/>
      <c r="M1578" s="5" t="s">
        <v>807</v>
      </c>
      <c r="N1578" s="5"/>
      <c r="O1578" s="5" t="s">
        <v>737</v>
      </c>
      <c r="P1578" s="5"/>
      <c r="Q1578" s="5" t="s">
        <v>964</v>
      </c>
      <c r="R1578" s="5"/>
      <c r="S1578" s="5" t="s">
        <v>318</v>
      </c>
      <c r="T1578" s="5"/>
      <c r="U1578" s="7">
        <v>-173.92</v>
      </c>
      <c r="V1578" s="5"/>
      <c r="W1578" s="7">
        <f>ROUND(W1577+U1578,5)</f>
        <v>83362.59</v>
      </c>
    </row>
    <row r="1579" spans="1:23" x14ac:dyDescent="0.25">
      <c r="A1579" s="5"/>
      <c r="B1579" s="5"/>
      <c r="C1579" s="5"/>
      <c r="D1579" s="5"/>
      <c r="E1579" s="5"/>
      <c r="F1579" s="5"/>
      <c r="G1579" s="5"/>
      <c r="H1579" s="5"/>
      <c r="I1579" s="5" t="s">
        <v>28</v>
      </c>
      <c r="J1579" s="5"/>
      <c r="K1579" s="6">
        <v>44454</v>
      </c>
      <c r="L1579" s="5"/>
      <c r="M1579" s="5" t="s">
        <v>808</v>
      </c>
      <c r="N1579" s="5"/>
      <c r="O1579" s="5" t="s">
        <v>163</v>
      </c>
      <c r="P1579" s="5"/>
      <c r="Q1579" s="5" t="s">
        <v>277</v>
      </c>
      <c r="R1579" s="5"/>
      <c r="S1579" s="5" t="s">
        <v>318</v>
      </c>
      <c r="T1579" s="5"/>
      <c r="U1579" s="7">
        <v>-207.69</v>
      </c>
      <c r="V1579" s="5"/>
      <c r="W1579" s="7">
        <f>ROUND(W1578+U1579,5)</f>
        <v>83154.899999999994</v>
      </c>
    </row>
    <row r="1580" spans="1:23" x14ac:dyDescent="0.25">
      <c r="A1580" s="5"/>
      <c r="B1580" s="5"/>
      <c r="C1580" s="5"/>
      <c r="D1580" s="5"/>
      <c r="E1580" s="5"/>
      <c r="F1580" s="5"/>
      <c r="G1580" s="5"/>
      <c r="H1580" s="5"/>
      <c r="I1580" s="5" t="s">
        <v>28</v>
      </c>
      <c r="J1580" s="5"/>
      <c r="K1580" s="6">
        <v>44454</v>
      </c>
      <c r="L1580" s="5"/>
      <c r="M1580" s="5" t="s">
        <v>809</v>
      </c>
      <c r="N1580" s="5"/>
      <c r="O1580" s="5" t="s">
        <v>163</v>
      </c>
      <c r="P1580" s="5"/>
      <c r="Q1580" s="5" t="s">
        <v>277</v>
      </c>
      <c r="R1580" s="5"/>
      <c r="S1580" s="5" t="s">
        <v>318</v>
      </c>
      <c r="T1580" s="5"/>
      <c r="U1580" s="7">
        <v>-103.99</v>
      </c>
      <c r="V1580" s="5"/>
      <c r="W1580" s="7">
        <f>ROUND(W1579+U1580,5)</f>
        <v>83050.91</v>
      </c>
    </row>
    <row r="1581" spans="1:23" x14ac:dyDescent="0.25">
      <c r="A1581" s="5"/>
      <c r="B1581" s="5"/>
      <c r="C1581" s="5"/>
      <c r="D1581" s="5"/>
      <c r="E1581" s="5"/>
      <c r="F1581" s="5"/>
      <c r="G1581" s="5"/>
      <c r="H1581" s="5"/>
      <c r="I1581" s="5" t="s">
        <v>27</v>
      </c>
      <c r="J1581" s="5"/>
      <c r="K1581" s="6">
        <v>44454</v>
      </c>
      <c r="L1581" s="5"/>
      <c r="M1581" s="5"/>
      <c r="N1581" s="5"/>
      <c r="O1581" s="5"/>
      <c r="P1581" s="5"/>
      <c r="Q1581" s="5" t="s">
        <v>27</v>
      </c>
      <c r="R1581" s="5"/>
      <c r="S1581" s="5" t="s">
        <v>319</v>
      </c>
      <c r="T1581" s="5"/>
      <c r="U1581" s="7">
        <v>1332.61</v>
      </c>
      <c r="V1581" s="5"/>
      <c r="W1581" s="7">
        <f>ROUND(W1580+U1581,5)</f>
        <v>84383.52</v>
      </c>
    </row>
    <row r="1582" spans="1:23" x14ac:dyDescent="0.25">
      <c r="A1582" s="5"/>
      <c r="B1582" s="5"/>
      <c r="C1582" s="5"/>
      <c r="D1582" s="5"/>
      <c r="E1582" s="5"/>
      <c r="F1582" s="5"/>
      <c r="G1582" s="5"/>
      <c r="H1582" s="5"/>
      <c r="I1582" s="5" t="s">
        <v>27</v>
      </c>
      <c r="J1582" s="5"/>
      <c r="K1582" s="6">
        <v>44454</v>
      </c>
      <c r="L1582" s="5"/>
      <c r="M1582" s="5"/>
      <c r="N1582" s="5"/>
      <c r="O1582" s="5"/>
      <c r="P1582" s="5"/>
      <c r="Q1582" s="5" t="s">
        <v>27</v>
      </c>
      <c r="R1582" s="5"/>
      <c r="S1582" s="5" t="s">
        <v>319</v>
      </c>
      <c r="T1582" s="5"/>
      <c r="U1582" s="7">
        <v>70</v>
      </c>
      <c r="V1582" s="5"/>
      <c r="W1582" s="7">
        <f>ROUND(W1581+U1582,5)</f>
        <v>84453.52</v>
      </c>
    </row>
    <row r="1583" spans="1:23" x14ac:dyDescent="0.25">
      <c r="A1583" s="5"/>
      <c r="B1583" s="5"/>
      <c r="C1583" s="5"/>
      <c r="D1583" s="5"/>
      <c r="E1583" s="5"/>
      <c r="F1583" s="5"/>
      <c r="G1583" s="5"/>
      <c r="H1583" s="5"/>
      <c r="I1583" s="5" t="s">
        <v>27</v>
      </c>
      <c r="J1583" s="5"/>
      <c r="K1583" s="6">
        <v>44455</v>
      </c>
      <c r="L1583" s="5"/>
      <c r="M1583" s="5"/>
      <c r="N1583" s="5"/>
      <c r="O1583" s="5"/>
      <c r="P1583" s="5"/>
      <c r="Q1583" s="5" t="s">
        <v>27</v>
      </c>
      <c r="R1583" s="5"/>
      <c r="S1583" s="5" t="s">
        <v>319</v>
      </c>
      <c r="T1583" s="5"/>
      <c r="U1583" s="7">
        <v>932.54</v>
      </c>
      <c r="V1583" s="5"/>
      <c r="W1583" s="7">
        <f>ROUND(W1582+U1583,5)</f>
        <v>85386.06</v>
      </c>
    </row>
    <row r="1584" spans="1:23" x14ac:dyDescent="0.25">
      <c r="A1584" s="5"/>
      <c r="B1584" s="5"/>
      <c r="C1584" s="5"/>
      <c r="D1584" s="5"/>
      <c r="E1584" s="5"/>
      <c r="F1584" s="5"/>
      <c r="G1584" s="5"/>
      <c r="H1584" s="5"/>
      <c r="I1584" s="5" t="s">
        <v>27</v>
      </c>
      <c r="J1584" s="5"/>
      <c r="K1584" s="6">
        <v>44455</v>
      </c>
      <c r="L1584" s="5"/>
      <c r="M1584" s="5"/>
      <c r="N1584" s="5"/>
      <c r="O1584" s="5"/>
      <c r="P1584" s="5"/>
      <c r="Q1584" s="5" t="s">
        <v>27</v>
      </c>
      <c r="R1584" s="5"/>
      <c r="S1584" s="5" t="s">
        <v>319</v>
      </c>
      <c r="T1584" s="5"/>
      <c r="U1584" s="7">
        <v>226.36</v>
      </c>
      <c r="V1584" s="5"/>
      <c r="W1584" s="7">
        <f>ROUND(W1583+U1584,5)</f>
        <v>85612.42</v>
      </c>
    </row>
    <row r="1585" spans="1:23" x14ac:dyDescent="0.25">
      <c r="A1585" s="5"/>
      <c r="B1585" s="5"/>
      <c r="C1585" s="5"/>
      <c r="D1585" s="5"/>
      <c r="E1585" s="5"/>
      <c r="F1585" s="5"/>
      <c r="G1585" s="5"/>
      <c r="H1585" s="5"/>
      <c r="I1585" s="5" t="s">
        <v>27</v>
      </c>
      <c r="J1585" s="5"/>
      <c r="K1585" s="6">
        <v>44455</v>
      </c>
      <c r="L1585" s="5"/>
      <c r="M1585" s="5"/>
      <c r="N1585" s="5"/>
      <c r="O1585" s="5"/>
      <c r="P1585" s="5"/>
      <c r="Q1585" s="5" t="s">
        <v>27</v>
      </c>
      <c r="R1585" s="5"/>
      <c r="S1585" s="5" t="s">
        <v>319</v>
      </c>
      <c r="T1585" s="5"/>
      <c r="U1585" s="7">
        <v>30.54</v>
      </c>
      <c r="V1585" s="5"/>
      <c r="W1585" s="7">
        <f>ROUND(W1584+U1585,5)</f>
        <v>85642.96</v>
      </c>
    </row>
    <row r="1586" spans="1:23" x14ac:dyDescent="0.25">
      <c r="A1586" s="5"/>
      <c r="B1586" s="5"/>
      <c r="C1586" s="5"/>
      <c r="D1586" s="5"/>
      <c r="E1586" s="5"/>
      <c r="F1586" s="5"/>
      <c r="G1586" s="5"/>
      <c r="H1586" s="5"/>
      <c r="I1586" s="5" t="s">
        <v>27</v>
      </c>
      <c r="J1586" s="5"/>
      <c r="K1586" s="6">
        <v>44456</v>
      </c>
      <c r="L1586" s="5"/>
      <c r="M1586" s="5"/>
      <c r="N1586" s="5"/>
      <c r="O1586" s="5"/>
      <c r="P1586" s="5"/>
      <c r="Q1586" s="5" t="s">
        <v>27</v>
      </c>
      <c r="R1586" s="5"/>
      <c r="S1586" s="5" t="s">
        <v>319</v>
      </c>
      <c r="T1586" s="5"/>
      <c r="U1586" s="7">
        <v>91.64</v>
      </c>
      <c r="V1586" s="5"/>
      <c r="W1586" s="7">
        <f>ROUND(W1585+U1586,5)</f>
        <v>85734.6</v>
      </c>
    </row>
    <row r="1587" spans="1:23" x14ac:dyDescent="0.25">
      <c r="A1587" s="5"/>
      <c r="B1587" s="5"/>
      <c r="C1587" s="5"/>
      <c r="D1587" s="5"/>
      <c r="E1587" s="5"/>
      <c r="F1587" s="5"/>
      <c r="G1587" s="5"/>
      <c r="H1587" s="5"/>
      <c r="I1587" s="5" t="s">
        <v>27</v>
      </c>
      <c r="J1587" s="5"/>
      <c r="K1587" s="6">
        <v>44456</v>
      </c>
      <c r="L1587" s="5"/>
      <c r="M1587" s="5"/>
      <c r="N1587" s="5"/>
      <c r="O1587" s="5"/>
      <c r="P1587" s="5"/>
      <c r="Q1587" s="5" t="s">
        <v>27</v>
      </c>
      <c r="R1587" s="5"/>
      <c r="S1587" s="5" t="s">
        <v>319</v>
      </c>
      <c r="T1587" s="5"/>
      <c r="U1587" s="7">
        <v>450</v>
      </c>
      <c r="V1587" s="5"/>
      <c r="W1587" s="7">
        <f>ROUND(W1586+U1587,5)</f>
        <v>86184.6</v>
      </c>
    </row>
    <row r="1588" spans="1:23" x14ac:dyDescent="0.25">
      <c r="A1588" s="5"/>
      <c r="B1588" s="5"/>
      <c r="C1588" s="5"/>
      <c r="D1588" s="5"/>
      <c r="E1588" s="5"/>
      <c r="F1588" s="5"/>
      <c r="G1588" s="5"/>
      <c r="H1588" s="5"/>
      <c r="I1588" s="5" t="s">
        <v>27</v>
      </c>
      <c r="J1588" s="5"/>
      <c r="K1588" s="6">
        <v>44456</v>
      </c>
      <c r="L1588" s="5"/>
      <c r="M1588" s="5"/>
      <c r="N1588" s="5"/>
      <c r="O1588" s="5"/>
      <c r="P1588" s="5"/>
      <c r="Q1588" s="5" t="s">
        <v>27</v>
      </c>
      <c r="R1588" s="5"/>
      <c r="S1588" s="5" t="s">
        <v>319</v>
      </c>
      <c r="T1588" s="5"/>
      <c r="U1588" s="7">
        <v>554.75</v>
      </c>
      <c r="V1588" s="5"/>
      <c r="W1588" s="7">
        <f>ROUND(W1587+U1588,5)</f>
        <v>86739.35</v>
      </c>
    </row>
    <row r="1589" spans="1:23" x14ac:dyDescent="0.25">
      <c r="A1589" s="5"/>
      <c r="B1589" s="5"/>
      <c r="C1589" s="5"/>
      <c r="D1589" s="5"/>
      <c r="E1589" s="5"/>
      <c r="F1589" s="5"/>
      <c r="G1589" s="5"/>
      <c r="H1589" s="5"/>
      <c r="I1589" s="5" t="s">
        <v>28</v>
      </c>
      <c r="J1589" s="5"/>
      <c r="K1589" s="6">
        <v>44459</v>
      </c>
      <c r="L1589" s="5"/>
      <c r="M1589" s="5" t="s">
        <v>810</v>
      </c>
      <c r="N1589" s="5"/>
      <c r="O1589" s="5" t="s">
        <v>956</v>
      </c>
      <c r="P1589" s="5"/>
      <c r="Q1589" s="5" t="s">
        <v>967</v>
      </c>
      <c r="R1589" s="5"/>
      <c r="S1589" s="5" t="s">
        <v>318</v>
      </c>
      <c r="T1589" s="5"/>
      <c r="U1589" s="7">
        <v>-10</v>
      </c>
      <c r="V1589" s="5"/>
      <c r="W1589" s="7">
        <f>ROUND(W1588+U1589,5)</f>
        <v>86729.35</v>
      </c>
    </row>
    <row r="1590" spans="1:23" x14ac:dyDescent="0.25">
      <c r="A1590" s="5"/>
      <c r="B1590" s="5"/>
      <c r="C1590" s="5"/>
      <c r="D1590" s="5"/>
      <c r="E1590" s="5"/>
      <c r="F1590" s="5"/>
      <c r="G1590" s="5"/>
      <c r="H1590" s="5"/>
      <c r="I1590" s="5" t="s">
        <v>28</v>
      </c>
      <c r="J1590" s="5"/>
      <c r="K1590" s="6">
        <v>44459</v>
      </c>
      <c r="L1590" s="5"/>
      <c r="M1590" s="5" t="s">
        <v>34</v>
      </c>
      <c r="N1590" s="5"/>
      <c r="O1590" s="5" t="s">
        <v>180</v>
      </c>
      <c r="P1590" s="5"/>
      <c r="Q1590" s="5" t="s">
        <v>968</v>
      </c>
      <c r="R1590" s="5"/>
      <c r="S1590" s="5" t="s">
        <v>318</v>
      </c>
      <c r="T1590" s="5"/>
      <c r="U1590" s="7">
        <v>-762.28</v>
      </c>
      <c r="V1590" s="5"/>
      <c r="W1590" s="7">
        <f>ROUND(W1589+U1590,5)</f>
        <v>85967.07</v>
      </c>
    </row>
    <row r="1591" spans="1:23" x14ac:dyDescent="0.25">
      <c r="A1591" s="5"/>
      <c r="B1591" s="5"/>
      <c r="C1591" s="5"/>
      <c r="D1591" s="5"/>
      <c r="E1591" s="5"/>
      <c r="F1591" s="5"/>
      <c r="G1591" s="5"/>
      <c r="H1591" s="5"/>
      <c r="I1591" s="5" t="s">
        <v>28</v>
      </c>
      <c r="J1591" s="5"/>
      <c r="K1591" s="6">
        <v>44459</v>
      </c>
      <c r="L1591" s="5"/>
      <c r="M1591" s="5" t="s">
        <v>34</v>
      </c>
      <c r="N1591" s="5"/>
      <c r="O1591" s="5" t="s">
        <v>181</v>
      </c>
      <c r="P1591" s="5"/>
      <c r="Q1591" s="5" t="s">
        <v>969</v>
      </c>
      <c r="R1591" s="5"/>
      <c r="S1591" s="5" t="s">
        <v>318</v>
      </c>
      <c r="T1591" s="5"/>
      <c r="U1591" s="7">
        <v>-2696.66</v>
      </c>
      <c r="V1591" s="5"/>
      <c r="W1591" s="7">
        <f>ROUND(W1590+U1591,5)</f>
        <v>83270.41</v>
      </c>
    </row>
    <row r="1592" spans="1:23" x14ac:dyDescent="0.25">
      <c r="A1592" s="5"/>
      <c r="B1592" s="5"/>
      <c r="C1592" s="5"/>
      <c r="D1592" s="5"/>
      <c r="E1592" s="5"/>
      <c r="F1592" s="5"/>
      <c r="G1592" s="5"/>
      <c r="H1592" s="5"/>
      <c r="I1592" s="5" t="s">
        <v>27</v>
      </c>
      <c r="J1592" s="5"/>
      <c r="K1592" s="6">
        <v>44459</v>
      </c>
      <c r="L1592" s="5"/>
      <c r="M1592" s="5"/>
      <c r="N1592" s="5"/>
      <c r="O1592" s="5"/>
      <c r="P1592" s="5"/>
      <c r="Q1592" s="5" t="s">
        <v>27</v>
      </c>
      <c r="R1592" s="5"/>
      <c r="S1592" s="5" t="s">
        <v>319</v>
      </c>
      <c r="T1592" s="5"/>
      <c r="U1592" s="7">
        <v>457.59</v>
      </c>
      <c r="V1592" s="5"/>
      <c r="W1592" s="7">
        <f>ROUND(W1591+U1592,5)</f>
        <v>83728</v>
      </c>
    </row>
    <row r="1593" spans="1:23" x14ac:dyDescent="0.25">
      <c r="A1593" s="5"/>
      <c r="B1593" s="5"/>
      <c r="C1593" s="5"/>
      <c r="D1593" s="5"/>
      <c r="E1593" s="5"/>
      <c r="F1593" s="5"/>
      <c r="G1593" s="5"/>
      <c r="H1593" s="5"/>
      <c r="I1593" s="5" t="s">
        <v>27</v>
      </c>
      <c r="J1593" s="5"/>
      <c r="K1593" s="6">
        <v>44459</v>
      </c>
      <c r="L1593" s="5"/>
      <c r="M1593" s="5"/>
      <c r="N1593" s="5"/>
      <c r="O1593" s="5"/>
      <c r="P1593" s="5"/>
      <c r="Q1593" s="5" t="s">
        <v>27</v>
      </c>
      <c r="R1593" s="5"/>
      <c r="S1593" s="5" t="s">
        <v>319</v>
      </c>
      <c r="T1593" s="5"/>
      <c r="U1593" s="7">
        <v>219.73</v>
      </c>
      <c r="V1593" s="5"/>
      <c r="W1593" s="7">
        <f>ROUND(W1592+U1593,5)</f>
        <v>83947.73</v>
      </c>
    </row>
    <row r="1594" spans="1:23" x14ac:dyDescent="0.25">
      <c r="A1594" s="5"/>
      <c r="B1594" s="5"/>
      <c r="C1594" s="5"/>
      <c r="D1594" s="5"/>
      <c r="E1594" s="5"/>
      <c r="F1594" s="5"/>
      <c r="G1594" s="5"/>
      <c r="H1594" s="5"/>
      <c r="I1594" s="5" t="s">
        <v>27</v>
      </c>
      <c r="J1594" s="5"/>
      <c r="K1594" s="6">
        <v>44459</v>
      </c>
      <c r="L1594" s="5"/>
      <c r="M1594" s="5"/>
      <c r="N1594" s="5"/>
      <c r="O1594" s="5"/>
      <c r="P1594" s="5"/>
      <c r="Q1594" s="5" t="s">
        <v>27</v>
      </c>
      <c r="R1594" s="5"/>
      <c r="S1594" s="5" t="s">
        <v>319</v>
      </c>
      <c r="T1594" s="5"/>
      <c r="U1594" s="7">
        <v>61.09</v>
      </c>
      <c r="V1594" s="5"/>
      <c r="W1594" s="7">
        <f>ROUND(W1593+U1594,5)</f>
        <v>84008.82</v>
      </c>
    </row>
    <row r="1595" spans="1:23" x14ac:dyDescent="0.25">
      <c r="A1595" s="5"/>
      <c r="B1595" s="5"/>
      <c r="C1595" s="5"/>
      <c r="D1595" s="5"/>
      <c r="E1595" s="5"/>
      <c r="F1595" s="5"/>
      <c r="G1595" s="5"/>
      <c r="H1595" s="5"/>
      <c r="I1595" s="5" t="s">
        <v>27</v>
      </c>
      <c r="J1595" s="5"/>
      <c r="K1595" s="6">
        <v>44459</v>
      </c>
      <c r="L1595" s="5"/>
      <c r="M1595" s="5"/>
      <c r="N1595" s="5"/>
      <c r="O1595" s="5"/>
      <c r="P1595" s="5"/>
      <c r="Q1595" s="5" t="s">
        <v>27</v>
      </c>
      <c r="R1595" s="5"/>
      <c r="S1595" s="5" t="s">
        <v>319</v>
      </c>
      <c r="T1595" s="5"/>
      <c r="U1595" s="7">
        <v>30.54</v>
      </c>
      <c r="V1595" s="5"/>
      <c r="W1595" s="7">
        <f>ROUND(W1594+U1595,5)</f>
        <v>84039.360000000001</v>
      </c>
    </row>
    <row r="1596" spans="1:23" x14ac:dyDescent="0.25">
      <c r="A1596" s="5"/>
      <c r="B1596" s="5"/>
      <c r="C1596" s="5"/>
      <c r="D1596" s="5"/>
      <c r="E1596" s="5"/>
      <c r="F1596" s="5"/>
      <c r="G1596" s="5"/>
      <c r="H1596" s="5"/>
      <c r="I1596" s="5" t="s">
        <v>28</v>
      </c>
      <c r="J1596" s="5"/>
      <c r="K1596" s="6">
        <v>44460</v>
      </c>
      <c r="L1596" s="5"/>
      <c r="M1596" s="5" t="s">
        <v>811</v>
      </c>
      <c r="N1596" s="5"/>
      <c r="O1596" s="5" t="s">
        <v>491</v>
      </c>
      <c r="P1596" s="5"/>
      <c r="Q1596" s="5" t="s">
        <v>512</v>
      </c>
      <c r="R1596" s="5"/>
      <c r="S1596" s="5" t="s">
        <v>318</v>
      </c>
      <c r="T1596" s="5"/>
      <c r="U1596" s="7">
        <v>-300</v>
      </c>
      <c r="V1596" s="5"/>
      <c r="W1596" s="7">
        <f>ROUND(W1595+U1596,5)</f>
        <v>83739.360000000001</v>
      </c>
    </row>
    <row r="1597" spans="1:23" x14ac:dyDescent="0.25">
      <c r="A1597" s="5"/>
      <c r="B1597" s="5"/>
      <c r="C1597" s="5"/>
      <c r="D1597" s="5"/>
      <c r="E1597" s="5"/>
      <c r="F1597" s="5"/>
      <c r="G1597" s="5"/>
      <c r="H1597" s="5"/>
      <c r="I1597" s="5" t="s">
        <v>28</v>
      </c>
      <c r="J1597" s="5"/>
      <c r="K1597" s="6">
        <v>44460</v>
      </c>
      <c r="L1597" s="5"/>
      <c r="M1597" s="5" t="s">
        <v>812</v>
      </c>
      <c r="N1597" s="5"/>
      <c r="O1597" s="5" t="s">
        <v>183</v>
      </c>
      <c r="P1597" s="5"/>
      <c r="Q1597" s="5"/>
      <c r="R1597" s="5"/>
      <c r="S1597" s="5" t="s">
        <v>318</v>
      </c>
      <c r="T1597" s="5"/>
      <c r="U1597" s="7">
        <v>-300</v>
      </c>
      <c r="V1597" s="5"/>
      <c r="W1597" s="7">
        <f>ROUND(W1596+U1597,5)</f>
        <v>83439.360000000001</v>
      </c>
    </row>
    <row r="1598" spans="1:23" x14ac:dyDescent="0.25">
      <c r="A1598" s="5"/>
      <c r="B1598" s="5"/>
      <c r="C1598" s="5"/>
      <c r="D1598" s="5"/>
      <c r="E1598" s="5"/>
      <c r="F1598" s="5"/>
      <c r="G1598" s="5"/>
      <c r="H1598" s="5"/>
      <c r="I1598" s="5" t="s">
        <v>28</v>
      </c>
      <c r="J1598" s="5"/>
      <c r="K1598" s="6">
        <v>44460</v>
      </c>
      <c r="L1598" s="5"/>
      <c r="M1598" s="5" t="s">
        <v>813</v>
      </c>
      <c r="N1598" s="5"/>
      <c r="O1598" s="5" t="s">
        <v>209</v>
      </c>
      <c r="P1598" s="5"/>
      <c r="Q1598" s="5"/>
      <c r="R1598" s="5"/>
      <c r="S1598" s="5" t="s">
        <v>318</v>
      </c>
      <c r="T1598" s="5"/>
      <c r="U1598" s="7">
        <v>-259</v>
      </c>
      <c r="V1598" s="5"/>
      <c r="W1598" s="7">
        <f>ROUND(W1597+U1598,5)</f>
        <v>83180.36</v>
      </c>
    </row>
    <row r="1599" spans="1:23" x14ac:dyDescent="0.25">
      <c r="A1599" s="5"/>
      <c r="B1599" s="5"/>
      <c r="C1599" s="5"/>
      <c r="D1599" s="5"/>
      <c r="E1599" s="5"/>
      <c r="F1599" s="5"/>
      <c r="G1599" s="5"/>
      <c r="H1599" s="5"/>
      <c r="I1599" s="5" t="s">
        <v>28</v>
      </c>
      <c r="J1599" s="5"/>
      <c r="K1599" s="6">
        <v>44460</v>
      </c>
      <c r="L1599" s="5"/>
      <c r="M1599" s="5" t="s">
        <v>814</v>
      </c>
      <c r="N1599" s="5"/>
      <c r="O1599" s="5" t="s">
        <v>184</v>
      </c>
      <c r="P1599" s="5"/>
      <c r="Q1599" s="5"/>
      <c r="R1599" s="5"/>
      <c r="S1599" s="5" t="s">
        <v>318</v>
      </c>
      <c r="T1599" s="5"/>
      <c r="U1599" s="7">
        <v>-662.2</v>
      </c>
      <c r="V1599" s="5"/>
      <c r="W1599" s="7">
        <f>ROUND(W1598+U1599,5)</f>
        <v>82518.16</v>
      </c>
    </row>
    <row r="1600" spans="1:23" x14ac:dyDescent="0.25">
      <c r="A1600" s="5"/>
      <c r="B1600" s="5"/>
      <c r="C1600" s="5"/>
      <c r="D1600" s="5"/>
      <c r="E1600" s="5"/>
      <c r="F1600" s="5"/>
      <c r="G1600" s="5"/>
      <c r="H1600" s="5"/>
      <c r="I1600" s="5" t="s">
        <v>28</v>
      </c>
      <c r="J1600" s="5"/>
      <c r="K1600" s="6">
        <v>44460</v>
      </c>
      <c r="L1600" s="5"/>
      <c r="M1600" s="5" t="s">
        <v>815</v>
      </c>
      <c r="N1600" s="5"/>
      <c r="O1600" s="5" t="s">
        <v>185</v>
      </c>
      <c r="P1600" s="5"/>
      <c r="Q1600" s="5" t="s">
        <v>285</v>
      </c>
      <c r="R1600" s="5"/>
      <c r="S1600" s="5" t="s">
        <v>318</v>
      </c>
      <c r="T1600" s="5"/>
      <c r="U1600" s="7">
        <v>0</v>
      </c>
      <c r="V1600" s="5"/>
      <c r="W1600" s="7">
        <f>ROUND(W1599+U1600,5)</f>
        <v>82518.16</v>
      </c>
    </row>
    <row r="1601" spans="1:23" x14ac:dyDescent="0.25">
      <c r="A1601" s="5"/>
      <c r="B1601" s="5"/>
      <c r="C1601" s="5"/>
      <c r="D1601" s="5"/>
      <c r="E1601" s="5"/>
      <c r="F1601" s="5"/>
      <c r="G1601" s="5"/>
      <c r="H1601" s="5"/>
      <c r="I1601" s="5" t="s">
        <v>28</v>
      </c>
      <c r="J1601" s="5"/>
      <c r="K1601" s="6">
        <v>44460</v>
      </c>
      <c r="L1601" s="5"/>
      <c r="M1601" s="5" t="s">
        <v>816</v>
      </c>
      <c r="N1601" s="5"/>
      <c r="O1601" s="5" t="s">
        <v>186</v>
      </c>
      <c r="P1601" s="5"/>
      <c r="Q1601" s="5" t="s">
        <v>286</v>
      </c>
      <c r="R1601" s="5"/>
      <c r="S1601" s="5" t="s">
        <v>318</v>
      </c>
      <c r="T1601" s="5"/>
      <c r="U1601" s="7">
        <v>0</v>
      </c>
      <c r="V1601" s="5"/>
      <c r="W1601" s="7">
        <f>ROUND(W1600+U1601,5)</f>
        <v>82518.16</v>
      </c>
    </row>
    <row r="1602" spans="1:23" x14ac:dyDescent="0.25">
      <c r="A1602" s="5"/>
      <c r="B1602" s="5"/>
      <c r="C1602" s="5"/>
      <c r="D1602" s="5"/>
      <c r="E1602" s="5"/>
      <c r="F1602" s="5"/>
      <c r="G1602" s="5"/>
      <c r="H1602" s="5"/>
      <c r="I1602" s="5" t="s">
        <v>28</v>
      </c>
      <c r="J1602" s="5"/>
      <c r="K1602" s="6">
        <v>44460</v>
      </c>
      <c r="L1602" s="5"/>
      <c r="M1602" s="5" t="s">
        <v>817</v>
      </c>
      <c r="N1602" s="5"/>
      <c r="O1602" s="5" t="s">
        <v>187</v>
      </c>
      <c r="P1602" s="5"/>
      <c r="Q1602" s="5" t="s">
        <v>287</v>
      </c>
      <c r="R1602" s="5"/>
      <c r="S1602" s="5" t="s">
        <v>318</v>
      </c>
      <c r="T1602" s="5"/>
      <c r="U1602" s="7">
        <v>0</v>
      </c>
      <c r="V1602" s="5"/>
      <c r="W1602" s="7">
        <f>ROUND(W1601+U1602,5)</f>
        <v>82518.16</v>
      </c>
    </row>
    <row r="1603" spans="1:23" x14ac:dyDescent="0.25">
      <c r="A1603" s="5"/>
      <c r="B1603" s="5"/>
      <c r="C1603" s="5"/>
      <c r="D1603" s="5"/>
      <c r="E1603" s="5"/>
      <c r="F1603" s="5"/>
      <c r="G1603" s="5"/>
      <c r="H1603" s="5"/>
      <c r="I1603" s="5" t="s">
        <v>28</v>
      </c>
      <c r="J1603" s="5"/>
      <c r="K1603" s="6">
        <v>44460</v>
      </c>
      <c r="L1603" s="5"/>
      <c r="M1603" s="5" t="s">
        <v>818</v>
      </c>
      <c r="N1603" s="5"/>
      <c r="O1603" s="5" t="s">
        <v>188</v>
      </c>
      <c r="P1603" s="5"/>
      <c r="Q1603" s="5" t="s">
        <v>288</v>
      </c>
      <c r="R1603" s="5"/>
      <c r="S1603" s="5" t="s">
        <v>318</v>
      </c>
      <c r="T1603" s="5"/>
      <c r="U1603" s="7">
        <v>0</v>
      </c>
      <c r="V1603" s="5"/>
      <c r="W1603" s="7">
        <f>ROUND(W1602+U1603,5)</f>
        <v>82518.16</v>
      </c>
    </row>
    <row r="1604" spans="1:23" x14ac:dyDescent="0.25">
      <c r="A1604" s="5"/>
      <c r="B1604" s="5"/>
      <c r="C1604" s="5"/>
      <c r="D1604" s="5"/>
      <c r="E1604" s="5"/>
      <c r="F1604" s="5"/>
      <c r="G1604" s="5"/>
      <c r="H1604" s="5"/>
      <c r="I1604" s="5" t="s">
        <v>28</v>
      </c>
      <c r="J1604" s="5"/>
      <c r="K1604" s="6">
        <v>44460</v>
      </c>
      <c r="L1604" s="5"/>
      <c r="M1604" s="5" t="s">
        <v>819</v>
      </c>
      <c r="N1604" s="5"/>
      <c r="O1604" s="5" t="s">
        <v>189</v>
      </c>
      <c r="P1604" s="5"/>
      <c r="Q1604" s="5" t="s">
        <v>289</v>
      </c>
      <c r="R1604" s="5"/>
      <c r="S1604" s="5" t="s">
        <v>318</v>
      </c>
      <c r="T1604" s="5"/>
      <c r="U1604" s="7">
        <v>0</v>
      </c>
      <c r="V1604" s="5"/>
      <c r="W1604" s="7">
        <f>ROUND(W1603+U1604,5)</f>
        <v>82518.16</v>
      </c>
    </row>
    <row r="1605" spans="1:23" x14ac:dyDescent="0.25">
      <c r="A1605" s="5"/>
      <c r="B1605" s="5"/>
      <c r="C1605" s="5"/>
      <c r="D1605" s="5"/>
      <c r="E1605" s="5"/>
      <c r="F1605" s="5"/>
      <c r="G1605" s="5"/>
      <c r="H1605" s="5"/>
      <c r="I1605" s="5" t="s">
        <v>28</v>
      </c>
      <c r="J1605" s="5"/>
      <c r="K1605" s="6">
        <v>44460</v>
      </c>
      <c r="L1605" s="5"/>
      <c r="M1605" s="5" t="s">
        <v>820</v>
      </c>
      <c r="N1605" s="5"/>
      <c r="O1605" s="5" t="s">
        <v>179</v>
      </c>
      <c r="P1605" s="5"/>
      <c r="Q1605" s="5"/>
      <c r="R1605" s="5"/>
      <c r="S1605" s="5" t="s">
        <v>318</v>
      </c>
      <c r="T1605" s="5"/>
      <c r="U1605" s="7">
        <v>-300</v>
      </c>
      <c r="V1605" s="5"/>
      <c r="W1605" s="7">
        <f>ROUND(W1604+U1605,5)</f>
        <v>82218.16</v>
      </c>
    </row>
    <row r="1606" spans="1:23" x14ac:dyDescent="0.25">
      <c r="A1606" s="5"/>
      <c r="B1606" s="5"/>
      <c r="C1606" s="5"/>
      <c r="D1606" s="5"/>
      <c r="E1606" s="5"/>
      <c r="F1606" s="5"/>
      <c r="G1606" s="5"/>
      <c r="H1606" s="5"/>
      <c r="I1606" s="5" t="s">
        <v>28</v>
      </c>
      <c r="J1606" s="5"/>
      <c r="K1606" s="6">
        <v>44460</v>
      </c>
      <c r="L1606" s="5"/>
      <c r="M1606" s="5" t="s">
        <v>821</v>
      </c>
      <c r="N1606" s="5"/>
      <c r="O1606" s="5" t="s">
        <v>160</v>
      </c>
      <c r="P1606" s="5"/>
      <c r="Q1606" s="5"/>
      <c r="R1606" s="5"/>
      <c r="S1606" s="5" t="s">
        <v>318</v>
      </c>
      <c r="T1606" s="5"/>
      <c r="U1606" s="7">
        <v>-7355.28</v>
      </c>
      <c r="V1606" s="5"/>
      <c r="W1606" s="7">
        <f>ROUND(W1605+U1606,5)</f>
        <v>74862.880000000005</v>
      </c>
    </row>
    <row r="1607" spans="1:23" x14ac:dyDescent="0.25">
      <c r="A1607" s="5"/>
      <c r="B1607" s="5"/>
      <c r="C1607" s="5"/>
      <c r="D1607" s="5"/>
      <c r="E1607" s="5"/>
      <c r="F1607" s="5"/>
      <c r="G1607" s="5"/>
      <c r="H1607" s="5"/>
      <c r="I1607" s="5" t="s">
        <v>28</v>
      </c>
      <c r="J1607" s="5"/>
      <c r="K1607" s="6">
        <v>44460</v>
      </c>
      <c r="L1607" s="5"/>
      <c r="M1607" s="5" t="s">
        <v>822</v>
      </c>
      <c r="N1607" s="5"/>
      <c r="O1607" s="5" t="s">
        <v>191</v>
      </c>
      <c r="P1607" s="5"/>
      <c r="Q1607" s="5"/>
      <c r="R1607" s="5"/>
      <c r="S1607" s="5" t="s">
        <v>318</v>
      </c>
      <c r="T1607" s="5"/>
      <c r="U1607" s="7">
        <v>-300</v>
      </c>
      <c r="V1607" s="5"/>
      <c r="W1607" s="7">
        <f>ROUND(W1606+U1607,5)</f>
        <v>74562.880000000005</v>
      </c>
    </row>
    <row r="1608" spans="1:23" x14ac:dyDescent="0.25">
      <c r="A1608" s="5"/>
      <c r="B1608" s="5"/>
      <c r="C1608" s="5"/>
      <c r="D1608" s="5"/>
      <c r="E1608" s="5"/>
      <c r="F1608" s="5"/>
      <c r="G1608" s="5"/>
      <c r="H1608" s="5"/>
      <c r="I1608" s="5" t="s">
        <v>28</v>
      </c>
      <c r="J1608" s="5"/>
      <c r="K1608" s="6">
        <v>44460</v>
      </c>
      <c r="L1608" s="5"/>
      <c r="M1608" s="5" t="s">
        <v>823</v>
      </c>
      <c r="N1608" s="5"/>
      <c r="O1608" s="5" t="s">
        <v>192</v>
      </c>
      <c r="P1608" s="5"/>
      <c r="Q1608" s="5" t="s">
        <v>291</v>
      </c>
      <c r="R1608" s="5"/>
      <c r="S1608" s="5" t="s">
        <v>318</v>
      </c>
      <c r="T1608" s="5"/>
      <c r="U1608" s="7">
        <v>-300</v>
      </c>
      <c r="V1608" s="5"/>
      <c r="W1608" s="7">
        <f>ROUND(W1607+U1608,5)</f>
        <v>74262.880000000005</v>
      </c>
    </row>
    <row r="1609" spans="1:23" x14ac:dyDescent="0.25">
      <c r="A1609" s="5"/>
      <c r="B1609" s="5"/>
      <c r="C1609" s="5"/>
      <c r="D1609" s="5"/>
      <c r="E1609" s="5"/>
      <c r="F1609" s="5"/>
      <c r="G1609" s="5"/>
      <c r="H1609" s="5"/>
      <c r="I1609" s="5" t="s">
        <v>28</v>
      </c>
      <c r="J1609" s="5"/>
      <c r="K1609" s="6">
        <v>44460</v>
      </c>
      <c r="L1609" s="5"/>
      <c r="M1609" s="5" t="s">
        <v>824</v>
      </c>
      <c r="N1609" s="5"/>
      <c r="O1609" s="5" t="s">
        <v>193</v>
      </c>
      <c r="P1609" s="5"/>
      <c r="Q1609" s="5"/>
      <c r="R1609" s="5"/>
      <c r="S1609" s="5" t="s">
        <v>318</v>
      </c>
      <c r="T1609" s="5"/>
      <c r="U1609" s="7">
        <v>-300</v>
      </c>
      <c r="V1609" s="5"/>
      <c r="W1609" s="7">
        <f>ROUND(W1608+U1609,5)</f>
        <v>73962.880000000005</v>
      </c>
    </row>
    <row r="1610" spans="1:23" x14ac:dyDescent="0.25">
      <c r="A1610" s="5"/>
      <c r="B1610" s="5"/>
      <c r="C1610" s="5"/>
      <c r="D1610" s="5"/>
      <c r="E1610" s="5"/>
      <c r="F1610" s="5"/>
      <c r="G1610" s="5"/>
      <c r="H1610" s="5"/>
      <c r="I1610" s="5" t="s">
        <v>28</v>
      </c>
      <c r="J1610" s="5"/>
      <c r="K1610" s="6">
        <v>44460</v>
      </c>
      <c r="L1610" s="5"/>
      <c r="M1610" s="5" t="s">
        <v>825</v>
      </c>
      <c r="N1610" s="5"/>
      <c r="O1610" s="5" t="s">
        <v>195</v>
      </c>
      <c r="P1610" s="5"/>
      <c r="Q1610" s="5" t="s">
        <v>501</v>
      </c>
      <c r="R1610" s="5"/>
      <c r="S1610" s="5" t="s">
        <v>318</v>
      </c>
      <c r="T1610" s="5"/>
      <c r="U1610" s="7">
        <v>-1321.17</v>
      </c>
      <c r="V1610" s="5"/>
      <c r="W1610" s="7">
        <f>ROUND(W1609+U1610,5)</f>
        <v>72641.710000000006</v>
      </c>
    </row>
    <row r="1611" spans="1:23" x14ac:dyDescent="0.25">
      <c r="A1611" s="5"/>
      <c r="B1611" s="5"/>
      <c r="C1611" s="5"/>
      <c r="D1611" s="5"/>
      <c r="E1611" s="5"/>
      <c r="F1611" s="5"/>
      <c r="G1611" s="5"/>
      <c r="H1611" s="5"/>
      <c r="I1611" s="5" t="s">
        <v>28</v>
      </c>
      <c r="J1611" s="5"/>
      <c r="K1611" s="6">
        <v>44460</v>
      </c>
      <c r="L1611" s="5"/>
      <c r="M1611" s="5" t="s">
        <v>826</v>
      </c>
      <c r="N1611" s="5"/>
      <c r="O1611" s="5" t="s">
        <v>196</v>
      </c>
      <c r="P1611" s="5"/>
      <c r="Q1611" s="5"/>
      <c r="R1611" s="5"/>
      <c r="S1611" s="5" t="s">
        <v>318</v>
      </c>
      <c r="T1611" s="5"/>
      <c r="U1611" s="7">
        <v>-250</v>
      </c>
      <c r="V1611" s="5"/>
      <c r="W1611" s="7">
        <f>ROUND(W1610+U1611,5)</f>
        <v>72391.710000000006</v>
      </c>
    </row>
    <row r="1612" spans="1:23" x14ac:dyDescent="0.25">
      <c r="A1612" s="5"/>
      <c r="B1612" s="5"/>
      <c r="C1612" s="5"/>
      <c r="D1612" s="5"/>
      <c r="E1612" s="5"/>
      <c r="F1612" s="5"/>
      <c r="G1612" s="5"/>
      <c r="H1612" s="5"/>
      <c r="I1612" s="5" t="s">
        <v>28</v>
      </c>
      <c r="J1612" s="5"/>
      <c r="K1612" s="6">
        <v>44460</v>
      </c>
      <c r="L1612" s="5"/>
      <c r="M1612" s="5" t="s">
        <v>827</v>
      </c>
      <c r="N1612" s="5"/>
      <c r="O1612" s="5" t="s">
        <v>211</v>
      </c>
      <c r="P1612" s="5"/>
      <c r="Q1612" s="5"/>
      <c r="R1612" s="5"/>
      <c r="S1612" s="5" t="s">
        <v>318</v>
      </c>
      <c r="T1612" s="5"/>
      <c r="U1612" s="7">
        <v>-37.74</v>
      </c>
      <c r="V1612" s="5"/>
      <c r="W1612" s="7">
        <f>ROUND(W1611+U1612,5)</f>
        <v>72353.97</v>
      </c>
    </row>
    <row r="1613" spans="1:23" x14ac:dyDescent="0.25">
      <c r="A1613" s="5"/>
      <c r="B1613" s="5"/>
      <c r="C1613" s="5"/>
      <c r="D1613" s="5"/>
      <c r="E1613" s="5"/>
      <c r="F1613" s="5"/>
      <c r="G1613" s="5"/>
      <c r="H1613" s="5"/>
      <c r="I1613" s="5" t="s">
        <v>28</v>
      </c>
      <c r="J1613" s="5"/>
      <c r="K1613" s="6">
        <v>44460</v>
      </c>
      <c r="L1613" s="5"/>
      <c r="M1613" s="5" t="s">
        <v>828</v>
      </c>
      <c r="N1613" s="5"/>
      <c r="O1613" s="5" t="s">
        <v>201</v>
      </c>
      <c r="P1613" s="5"/>
      <c r="Q1613" s="5"/>
      <c r="R1613" s="5"/>
      <c r="S1613" s="5" t="s">
        <v>318</v>
      </c>
      <c r="T1613" s="5"/>
      <c r="U1613" s="7">
        <v>-952.05</v>
      </c>
      <c r="V1613" s="5"/>
      <c r="W1613" s="7">
        <f>ROUND(W1612+U1613,5)</f>
        <v>71401.919999999998</v>
      </c>
    </row>
    <row r="1614" spans="1:23" x14ac:dyDescent="0.25">
      <c r="A1614" s="5"/>
      <c r="B1614" s="5"/>
      <c r="C1614" s="5"/>
      <c r="D1614" s="5"/>
      <c r="E1614" s="5"/>
      <c r="F1614" s="5"/>
      <c r="G1614" s="5"/>
      <c r="H1614" s="5"/>
      <c r="I1614" s="5" t="s">
        <v>28</v>
      </c>
      <c r="J1614" s="5"/>
      <c r="K1614" s="6">
        <v>44460</v>
      </c>
      <c r="L1614" s="5"/>
      <c r="M1614" s="5" t="s">
        <v>829</v>
      </c>
      <c r="N1614" s="5"/>
      <c r="O1614" s="5" t="s">
        <v>202</v>
      </c>
      <c r="P1614" s="5"/>
      <c r="Q1614" s="5"/>
      <c r="R1614" s="5"/>
      <c r="S1614" s="5" t="s">
        <v>318</v>
      </c>
      <c r="T1614" s="5"/>
      <c r="U1614" s="7">
        <v>-300</v>
      </c>
      <c r="V1614" s="5"/>
      <c r="W1614" s="7">
        <f>ROUND(W1613+U1614,5)</f>
        <v>71101.919999999998</v>
      </c>
    </row>
    <row r="1615" spans="1:23" x14ac:dyDescent="0.25">
      <c r="A1615" s="5"/>
      <c r="B1615" s="5"/>
      <c r="C1615" s="5"/>
      <c r="D1615" s="5"/>
      <c r="E1615" s="5"/>
      <c r="F1615" s="5"/>
      <c r="G1615" s="5"/>
      <c r="H1615" s="5"/>
      <c r="I1615" s="5" t="s">
        <v>28</v>
      </c>
      <c r="J1615" s="5"/>
      <c r="K1615" s="6">
        <v>44460</v>
      </c>
      <c r="L1615" s="5"/>
      <c r="M1615" s="5" t="s">
        <v>830</v>
      </c>
      <c r="N1615" s="5"/>
      <c r="O1615" s="5" t="s">
        <v>203</v>
      </c>
      <c r="P1615" s="5"/>
      <c r="Q1615" s="5" t="s">
        <v>970</v>
      </c>
      <c r="R1615" s="5"/>
      <c r="S1615" s="5" t="s">
        <v>318</v>
      </c>
      <c r="T1615" s="5"/>
      <c r="U1615" s="7">
        <v>-532.96</v>
      </c>
      <c r="V1615" s="5"/>
      <c r="W1615" s="7">
        <f>ROUND(W1614+U1615,5)</f>
        <v>70568.960000000006</v>
      </c>
    </row>
    <row r="1616" spans="1:23" x14ac:dyDescent="0.25">
      <c r="A1616" s="5"/>
      <c r="B1616" s="5"/>
      <c r="C1616" s="5"/>
      <c r="D1616" s="5"/>
      <c r="E1616" s="5"/>
      <c r="F1616" s="5"/>
      <c r="G1616" s="5"/>
      <c r="H1616" s="5"/>
      <c r="I1616" s="5" t="s">
        <v>28</v>
      </c>
      <c r="J1616" s="5"/>
      <c r="K1616" s="6">
        <v>44460</v>
      </c>
      <c r="L1616" s="5"/>
      <c r="M1616" s="5" t="s">
        <v>831</v>
      </c>
      <c r="N1616" s="5"/>
      <c r="O1616" s="5" t="s">
        <v>957</v>
      </c>
      <c r="P1616" s="5"/>
      <c r="Q1616" s="5" t="s">
        <v>971</v>
      </c>
      <c r="R1616" s="5"/>
      <c r="S1616" s="5" t="s">
        <v>318</v>
      </c>
      <c r="T1616" s="5"/>
      <c r="U1616" s="7">
        <v>-167.46</v>
      </c>
      <c r="V1616" s="5"/>
      <c r="W1616" s="7">
        <f>ROUND(W1615+U1616,5)</f>
        <v>70401.5</v>
      </c>
    </row>
    <row r="1617" spans="1:23" x14ac:dyDescent="0.25">
      <c r="A1617" s="5"/>
      <c r="B1617" s="5"/>
      <c r="C1617" s="5"/>
      <c r="D1617" s="5"/>
      <c r="E1617" s="5"/>
      <c r="F1617" s="5"/>
      <c r="G1617" s="5"/>
      <c r="H1617" s="5"/>
      <c r="I1617" s="5" t="s">
        <v>28</v>
      </c>
      <c r="J1617" s="5"/>
      <c r="K1617" s="6">
        <v>44460</v>
      </c>
      <c r="L1617" s="5"/>
      <c r="M1617" s="5" t="s">
        <v>832</v>
      </c>
      <c r="N1617" s="5"/>
      <c r="O1617" s="5" t="s">
        <v>183</v>
      </c>
      <c r="P1617" s="5"/>
      <c r="Q1617" s="5" t="s">
        <v>972</v>
      </c>
      <c r="R1617" s="5"/>
      <c r="S1617" s="5" t="s">
        <v>318</v>
      </c>
      <c r="T1617" s="5"/>
      <c r="U1617" s="7">
        <v>-344.47</v>
      </c>
      <c r="V1617" s="5"/>
      <c r="W1617" s="7">
        <f>ROUND(W1616+U1617,5)</f>
        <v>70057.03</v>
      </c>
    </row>
    <row r="1618" spans="1:23" x14ac:dyDescent="0.25">
      <c r="A1618" s="5"/>
      <c r="B1618" s="5"/>
      <c r="C1618" s="5"/>
      <c r="D1618" s="5"/>
      <c r="E1618" s="5"/>
      <c r="F1618" s="5"/>
      <c r="G1618" s="5"/>
      <c r="H1618" s="5"/>
      <c r="I1618" s="5" t="s">
        <v>28</v>
      </c>
      <c r="J1618" s="5"/>
      <c r="K1618" s="6">
        <v>44460</v>
      </c>
      <c r="L1618" s="5"/>
      <c r="M1618" s="5" t="s">
        <v>833</v>
      </c>
      <c r="N1618" s="5"/>
      <c r="O1618" s="5" t="s">
        <v>185</v>
      </c>
      <c r="P1618" s="5"/>
      <c r="Q1618" s="5" t="s">
        <v>973</v>
      </c>
      <c r="R1618" s="5"/>
      <c r="S1618" s="5" t="s">
        <v>318</v>
      </c>
      <c r="T1618" s="5"/>
      <c r="U1618" s="7">
        <v>-325</v>
      </c>
      <c r="V1618" s="5"/>
      <c r="W1618" s="7">
        <f>ROUND(W1617+U1618,5)</f>
        <v>69732.03</v>
      </c>
    </row>
    <row r="1619" spans="1:23" x14ac:dyDescent="0.25">
      <c r="A1619" s="5"/>
      <c r="B1619" s="5"/>
      <c r="C1619" s="5"/>
      <c r="D1619" s="5"/>
      <c r="E1619" s="5"/>
      <c r="F1619" s="5"/>
      <c r="G1619" s="5"/>
      <c r="H1619" s="5"/>
      <c r="I1619" s="5" t="s">
        <v>27</v>
      </c>
      <c r="J1619" s="5"/>
      <c r="K1619" s="6">
        <v>44460</v>
      </c>
      <c r="L1619" s="5"/>
      <c r="M1619" s="5"/>
      <c r="N1619" s="5"/>
      <c r="O1619" s="5"/>
      <c r="P1619" s="5"/>
      <c r="Q1619" s="5" t="s">
        <v>27</v>
      </c>
      <c r="R1619" s="5"/>
      <c r="S1619" s="5" t="s">
        <v>319</v>
      </c>
      <c r="T1619" s="5"/>
      <c r="U1619" s="7">
        <v>280.29000000000002</v>
      </c>
      <c r="V1619" s="5"/>
      <c r="W1619" s="7">
        <f>ROUND(W1618+U1619,5)</f>
        <v>70012.320000000007</v>
      </c>
    </row>
    <row r="1620" spans="1:23" x14ac:dyDescent="0.25">
      <c r="A1620" s="5"/>
      <c r="B1620" s="5"/>
      <c r="C1620" s="5"/>
      <c r="D1620" s="5"/>
      <c r="E1620" s="5"/>
      <c r="F1620" s="5"/>
      <c r="G1620" s="5"/>
      <c r="H1620" s="5"/>
      <c r="I1620" s="5" t="s">
        <v>27</v>
      </c>
      <c r="J1620" s="5"/>
      <c r="K1620" s="6">
        <v>44460</v>
      </c>
      <c r="L1620" s="5"/>
      <c r="M1620" s="5"/>
      <c r="N1620" s="5"/>
      <c r="O1620" s="5"/>
      <c r="P1620" s="5"/>
      <c r="Q1620" s="5" t="s">
        <v>27</v>
      </c>
      <c r="R1620" s="5"/>
      <c r="S1620" s="5" t="s">
        <v>319</v>
      </c>
      <c r="T1620" s="5"/>
      <c r="U1620" s="7">
        <v>50</v>
      </c>
      <c r="V1620" s="5"/>
      <c r="W1620" s="7">
        <f>ROUND(W1619+U1620,5)</f>
        <v>70062.320000000007</v>
      </c>
    </row>
    <row r="1621" spans="1:23" x14ac:dyDescent="0.25">
      <c r="A1621" s="5"/>
      <c r="B1621" s="5"/>
      <c r="C1621" s="5"/>
      <c r="D1621" s="5"/>
      <c r="E1621" s="5"/>
      <c r="F1621" s="5"/>
      <c r="G1621" s="5"/>
      <c r="H1621" s="5"/>
      <c r="I1621" s="5" t="s">
        <v>27</v>
      </c>
      <c r="J1621" s="5"/>
      <c r="K1621" s="6">
        <v>44460</v>
      </c>
      <c r="L1621" s="5"/>
      <c r="M1621" s="5"/>
      <c r="N1621" s="5"/>
      <c r="O1621" s="5"/>
      <c r="P1621" s="5"/>
      <c r="Q1621" s="5" t="s">
        <v>27</v>
      </c>
      <c r="R1621" s="5"/>
      <c r="S1621" s="5" t="s">
        <v>319</v>
      </c>
      <c r="T1621" s="5"/>
      <c r="U1621" s="7">
        <v>30.54</v>
      </c>
      <c r="V1621" s="5"/>
      <c r="W1621" s="7">
        <f>ROUND(W1620+U1621,5)</f>
        <v>70092.86</v>
      </c>
    </row>
    <row r="1622" spans="1:23" x14ac:dyDescent="0.25">
      <c r="A1622" s="5"/>
      <c r="B1622" s="5"/>
      <c r="C1622" s="5"/>
      <c r="D1622" s="5"/>
      <c r="E1622" s="5"/>
      <c r="F1622" s="5"/>
      <c r="G1622" s="5"/>
      <c r="H1622" s="5"/>
      <c r="I1622" s="5" t="s">
        <v>28</v>
      </c>
      <c r="J1622" s="5"/>
      <c r="K1622" s="6">
        <v>44460</v>
      </c>
      <c r="L1622" s="5"/>
      <c r="M1622" s="5" t="s">
        <v>34</v>
      </c>
      <c r="N1622" s="5"/>
      <c r="O1622" s="5" t="s">
        <v>178</v>
      </c>
      <c r="P1622" s="5"/>
      <c r="Q1622" s="5" t="s">
        <v>974</v>
      </c>
      <c r="R1622" s="5"/>
      <c r="S1622" s="5" t="s">
        <v>318</v>
      </c>
      <c r="T1622" s="5"/>
      <c r="U1622" s="7">
        <v>-100</v>
      </c>
      <c r="V1622" s="5"/>
      <c r="W1622" s="7">
        <f>ROUND(W1621+U1622,5)</f>
        <v>69992.86</v>
      </c>
    </row>
    <row r="1623" spans="1:23" x14ac:dyDescent="0.25">
      <c r="A1623" s="5"/>
      <c r="B1623" s="5"/>
      <c r="C1623" s="5"/>
      <c r="D1623" s="5"/>
      <c r="E1623" s="5"/>
      <c r="F1623" s="5"/>
      <c r="G1623" s="5"/>
      <c r="H1623" s="5"/>
      <c r="I1623" s="5" t="s">
        <v>28</v>
      </c>
      <c r="J1623" s="5"/>
      <c r="K1623" s="6">
        <v>44460</v>
      </c>
      <c r="L1623" s="5"/>
      <c r="M1623" s="5" t="s">
        <v>34</v>
      </c>
      <c r="N1623" s="5"/>
      <c r="O1623" s="5" t="s">
        <v>178</v>
      </c>
      <c r="P1623" s="5"/>
      <c r="Q1623" s="5" t="s">
        <v>975</v>
      </c>
      <c r="R1623" s="5"/>
      <c r="S1623" s="5" t="s">
        <v>318</v>
      </c>
      <c r="T1623" s="5"/>
      <c r="U1623" s="7">
        <v>-30.54</v>
      </c>
      <c r="V1623" s="5"/>
      <c r="W1623" s="7">
        <f>ROUND(W1622+U1623,5)</f>
        <v>69962.320000000007</v>
      </c>
    </row>
    <row r="1624" spans="1:23" x14ac:dyDescent="0.25">
      <c r="A1624" s="5"/>
      <c r="B1624" s="5"/>
      <c r="C1624" s="5"/>
      <c r="D1624" s="5"/>
      <c r="E1624" s="5"/>
      <c r="F1624" s="5"/>
      <c r="G1624" s="5"/>
      <c r="H1624" s="5"/>
      <c r="I1624" s="5" t="s">
        <v>28</v>
      </c>
      <c r="J1624" s="5"/>
      <c r="K1624" s="6">
        <v>44461</v>
      </c>
      <c r="L1624" s="5"/>
      <c r="M1624" s="5" t="s">
        <v>834</v>
      </c>
      <c r="N1624" s="5"/>
      <c r="O1624" s="5" t="s">
        <v>187</v>
      </c>
      <c r="P1624" s="5"/>
      <c r="Q1624" s="5" t="s">
        <v>287</v>
      </c>
      <c r="R1624" s="5"/>
      <c r="S1624" s="5" t="s">
        <v>318</v>
      </c>
      <c r="T1624" s="5"/>
      <c r="U1624" s="7">
        <v>0</v>
      </c>
      <c r="V1624" s="5"/>
      <c r="W1624" s="7">
        <f>ROUND(W1623+U1624,5)</f>
        <v>69962.320000000007</v>
      </c>
    </row>
    <row r="1625" spans="1:23" x14ac:dyDescent="0.25">
      <c r="A1625" s="5"/>
      <c r="B1625" s="5"/>
      <c r="C1625" s="5"/>
      <c r="D1625" s="5"/>
      <c r="E1625" s="5"/>
      <c r="F1625" s="5"/>
      <c r="G1625" s="5"/>
      <c r="H1625" s="5"/>
      <c r="I1625" s="5" t="s">
        <v>27</v>
      </c>
      <c r="J1625" s="5"/>
      <c r="K1625" s="6">
        <v>44461</v>
      </c>
      <c r="L1625" s="5"/>
      <c r="M1625" s="5"/>
      <c r="N1625" s="5"/>
      <c r="O1625" s="5"/>
      <c r="P1625" s="5"/>
      <c r="Q1625" s="5" t="s">
        <v>27</v>
      </c>
      <c r="R1625" s="5"/>
      <c r="S1625" s="5" t="s">
        <v>319</v>
      </c>
      <c r="T1625" s="5"/>
      <c r="U1625" s="7">
        <v>449.61</v>
      </c>
      <c r="V1625" s="5"/>
      <c r="W1625" s="7">
        <f>ROUND(W1624+U1625,5)</f>
        <v>70411.929999999993</v>
      </c>
    </row>
    <row r="1626" spans="1:23" x14ac:dyDescent="0.25">
      <c r="A1626" s="5"/>
      <c r="B1626" s="5"/>
      <c r="C1626" s="5"/>
      <c r="D1626" s="5"/>
      <c r="E1626" s="5"/>
      <c r="F1626" s="5"/>
      <c r="G1626" s="5"/>
      <c r="H1626" s="5"/>
      <c r="I1626" s="5" t="s">
        <v>27</v>
      </c>
      <c r="J1626" s="5"/>
      <c r="K1626" s="6">
        <v>44461</v>
      </c>
      <c r="L1626" s="5"/>
      <c r="M1626" s="5"/>
      <c r="N1626" s="5"/>
      <c r="O1626" s="5"/>
      <c r="P1626" s="5"/>
      <c r="Q1626" s="5" t="s">
        <v>27</v>
      </c>
      <c r="R1626" s="5"/>
      <c r="S1626" s="5" t="s">
        <v>319</v>
      </c>
      <c r="T1626" s="5"/>
      <c r="U1626" s="7">
        <v>97.56</v>
      </c>
      <c r="V1626" s="5"/>
      <c r="W1626" s="7">
        <f>ROUND(W1625+U1626,5)</f>
        <v>70509.490000000005</v>
      </c>
    </row>
    <row r="1627" spans="1:23" x14ac:dyDescent="0.25">
      <c r="A1627" s="5"/>
      <c r="B1627" s="5"/>
      <c r="C1627" s="5"/>
      <c r="D1627" s="5"/>
      <c r="E1627" s="5"/>
      <c r="F1627" s="5"/>
      <c r="G1627" s="5"/>
      <c r="H1627" s="5"/>
      <c r="I1627" s="5" t="s">
        <v>27</v>
      </c>
      <c r="J1627" s="5"/>
      <c r="K1627" s="6">
        <v>44462</v>
      </c>
      <c r="L1627" s="5"/>
      <c r="M1627" s="5"/>
      <c r="N1627" s="5"/>
      <c r="O1627" s="5"/>
      <c r="P1627" s="5"/>
      <c r="Q1627" s="5" t="s">
        <v>27</v>
      </c>
      <c r="R1627" s="5"/>
      <c r="S1627" s="5" t="s">
        <v>319</v>
      </c>
      <c r="T1627" s="5"/>
      <c r="U1627" s="7">
        <v>203.05</v>
      </c>
      <c r="V1627" s="5"/>
      <c r="W1627" s="7">
        <f>ROUND(W1626+U1627,5)</f>
        <v>70712.539999999994</v>
      </c>
    </row>
    <row r="1628" spans="1:23" x14ac:dyDescent="0.25">
      <c r="A1628" s="5"/>
      <c r="B1628" s="5"/>
      <c r="C1628" s="5"/>
      <c r="D1628" s="5"/>
      <c r="E1628" s="5"/>
      <c r="F1628" s="5"/>
      <c r="G1628" s="5"/>
      <c r="H1628" s="5"/>
      <c r="I1628" s="5" t="s">
        <v>27</v>
      </c>
      <c r="J1628" s="5"/>
      <c r="K1628" s="6">
        <v>44462</v>
      </c>
      <c r="L1628" s="5"/>
      <c r="M1628" s="5"/>
      <c r="N1628" s="5"/>
      <c r="O1628" s="5"/>
      <c r="P1628" s="5"/>
      <c r="Q1628" s="5" t="s">
        <v>27</v>
      </c>
      <c r="R1628" s="5"/>
      <c r="S1628" s="5" t="s">
        <v>319</v>
      </c>
      <c r="T1628" s="5"/>
      <c r="U1628" s="7">
        <v>122.16</v>
      </c>
      <c r="V1628" s="5"/>
      <c r="W1628" s="7">
        <f>ROUND(W1627+U1628,5)</f>
        <v>70834.7</v>
      </c>
    </row>
    <row r="1629" spans="1:23" x14ac:dyDescent="0.25">
      <c r="A1629" s="5"/>
      <c r="B1629" s="5"/>
      <c r="C1629" s="5"/>
      <c r="D1629" s="5"/>
      <c r="E1629" s="5"/>
      <c r="F1629" s="5"/>
      <c r="G1629" s="5"/>
      <c r="H1629" s="5"/>
      <c r="I1629" s="5" t="s">
        <v>27</v>
      </c>
      <c r="J1629" s="5"/>
      <c r="K1629" s="6">
        <v>44463</v>
      </c>
      <c r="L1629" s="5"/>
      <c r="M1629" s="5"/>
      <c r="N1629" s="5"/>
      <c r="O1629" s="5"/>
      <c r="P1629" s="5"/>
      <c r="Q1629" s="5" t="s">
        <v>27</v>
      </c>
      <c r="R1629" s="5"/>
      <c r="S1629" s="5" t="s">
        <v>319</v>
      </c>
      <c r="T1629" s="5"/>
      <c r="U1629" s="7">
        <v>183.5</v>
      </c>
      <c r="V1629" s="5"/>
      <c r="W1629" s="7">
        <f>ROUND(W1628+U1629,5)</f>
        <v>71018.2</v>
      </c>
    </row>
    <row r="1630" spans="1:23" x14ac:dyDescent="0.25">
      <c r="A1630" s="5"/>
      <c r="B1630" s="5"/>
      <c r="C1630" s="5"/>
      <c r="D1630" s="5"/>
      <c r="E1630" s="5"/>
      <c r="F1630" s="5"/>
      <c r="G1630" s="5"/>
      <c r="H1630" s="5"/>
      <c r="I1630" s="5" t="s">
        <v>27</v>
      </c>
      <c r="J1630" s="5"/>
      <c r="K1630" s="6">
        <v>44463</v>
      </c>
      <c r="L1630" s="5"/>
      <c r="M1630" s="5"/>
      <c r="N1630" s="5"/>
      <c r="O1630" s="5"/>
      <c r="P1630" s="5"/>
      <c r="Q1630" s="5" t="s">
        <v>27</v>
      </c>
      <c r="R1630" s="5"/>
      <c r="S1630" s="5" t="s">
        <v>319</v>
      </c>
      <c r="T1630" s="5"/>
      <c r="U1630" s="7">
        <v>98</v>
      </c>
      <c r="V1630" s="5"/>
      <c r="W1630" s="7">
        <f>ROUND(W1629+U1630,5)</f>
        <v>71116.2</v>
      </c>
    </row>
    <row r="1631" spans="1:23" x14ac:dyDescent="0.25">
      <c r="A1631" s="5"/>
      <c r="B1631" s="5"/>
      <c r="C1631" s="5"/>
      <c r="D1631" s="5"/>
      <c r="E1631" s="5"/>
      <c r="F1631" s="5"/>
      <c r="G1631" s="5"/>
      <c r="H1631" s="5"/>
      <c r="I1631" s="5" t="s">
        <v>27</v>
      </c>
      <c r="J1631" s="5"/>
      <c r="K1631" s="6">
        <v>44463</v>
      </c>
      <c r="L1631" s="5"/>
      <c r="M1631" s="5"/>
      <c r="N1631" s="5"/>
      <c r="O1631" s="5"/>
      <c r="P1631" s="5"/>
      <c r="Q1631" s="5" t="s">
        <v>27</v>
      </c>
      <c r="R1631" s="5"/>
      <c r="S1631" s="5" t="s">
        <v>319</v>
      </c>
      <c r="T1631" s="5"/>
      <c r="U1631" s="7">
        <v>161.09</v>
      </c>
      <c r="V1631" s="5"/>
      <c r="W1631" s="7">
        <f>ROUND(W1630+U1631,5)</f>
        <v>71277.289999999994</v>
      </c>
    </row>
    <row r="1632" spans="1:23" x14ac:dyDescent="0.25">
      <c r="A1632" s="5"/>
      <c r="B1632" s="5"/>
      <c r="C1632" s="5"/>
      <c r="D1632" s="5"/>
      <c r="E1632" s="5"/>
      <c r="F1632" s="5"/>
      <c r="G1632" s="5"/>
      <c r="H1632" s="5"/>
      <c r="I1632" s="5" t="s">
        <v>27</v>
      </c>
      <c r="J1632" s="5"/>
      <c r="K1632" s="6">
        <v>44466</v>
      </c>
      <c r="L1632" s="5"/>
      <c r="M1632" s="5"/>
      <c r="N1632" s="5"/>
      <c r="O1632" s="5"/>
      <c r="P1632" s="5"/>
      <c r="Q1632" s="5" t="s">
        <v>27</v>
      </c>
      <c r="R1632" s="5"/>
      <c r="S1632" s="5" t="s">
        <v>319</v>
      </c>
      <c r="T1632" s="5"/>
      <c r="U1632" s="7">
        <v>1649.24</v>
      </c>
      <c r="V1632" s="5"/>
      <c r="W1632" s="7">
        <f>ROUND(W1631+U1632,5)</f>
        <v>72926.53</v>
      </c>
    </row>
    <row r="1633" spans="1:23" x14ac:dyDescent="0.25">
      <c r="A1633" s="5"/>
      <c r="B1633" s="5"/>
      <c r="C1633" s="5"/>
      <c r="D1633" s="5"/>
      <c r="E1633" s="5"/>
      <c r="F1633" s="5"/>
      <c r="G1633" s="5"/>
      <c r="H1633" s="5"/>
      <c r="I1633" s="5" t="s">
        <v>27</v>
      </c>
      <c r="J1633" s="5"/>
      <c r="K1633" s="6">
        <v>44466</v>
      </c>
      <c r="L1633" s="5"/>
      <c r="M1633" s="5"/>
      <c r="N1633" s="5"/>
      <c r="O1633" s="5"/>
      <c r="P1633" s="5"/>
      <c r="Q1633" s="5" t="s">
        <v>27</v>
      </c>
      <c r="R1633" s="5"/>
      <c r="S1633" s="5" t="s">
        <v>319</v>
      </c>
      <c r="T1633" s="5"/>
      <c r="U1633" s="7">
        <v>1151.45</v>
      </c>
      <c r="V1633" s="5"/>
      <c r="W1633" s="7">
        <f>ROUND(W1632+U1633,5)</f>
        <v>74077.98</v>
      </c>
    </row>
    <row r="1634" spans="1:23" x14ac:dyDescent="0.25">
      <c r="A1634" s="5"/>
      <c r="B1634" s="5"/>
      <c r="C1634" s="5"/>
      <c r="D1634" s="5"/>
      <c r="E1634" s="5"/>
      <c r="F1634" s="5"/>
      <c r="G1634" s="5"/>
      <c r="H1634" s="5"/>
      <c r="I1634" s="5" t="s">
        <v>27</v>
      </c>
      <c r="J1634" s="5"/>
      <c r="K1634" s="6">
        <v>44466</v>
      </c>
      <c r="L1634" s="5"/>
      <c r="M1634" s="5"/>
      <c r="N1634" s="5"/>
      <c r="O1634" s="5"/>
      <c r="P1634" s="5"/>
      <c r="Q1634" s="5" t="s">
        <v>27</v>
      </c>
      <c r="R1634" s="5"/>
      <c r="S1634" s="5" t="s">
        <v>319</v>
      </c>
      <c r="T1634" s="5"/>
      <c r="U1634" s="7">
        <v>960.7</v>
      </c>
      <c r="V1634" s="5"/>
      <c r="W1634" s="7">
        <f>ROUND(W1633+U1634,5)</f>
        <v>75038.679999999993</v>
      </c>
    </row>
    <row r="1635" spans="1:23" x14ac:dyDescent="0.25">
      <c r="A1635" s="5"/>
      <c r="B1635" s="5"/>
      <c r="C1635" s="5"/>
      <c r="D1635" s="5"/>
      <c r="E1635" s="5"/>
      <c r="F1635" s="5"/>
      <c r="G1635" s="5"/>
      <c r="H1635" s="5"/>
      <c r="I1635" s="5" t="s">
        <v>27</v>
      </c>
      <c r="J1635" s="5"/>
      <c r="K1635" s="6">
        <v>44466</v>
      </c>
      <c r="L1635" s="5"/>
      <c r="M1635" s="5"/>
      <c r="N1635" s="5"/>
      <c r="O1635" s="5"/>
      <c r="P1635" s="5"/>
      <c r="Q1635" s="5" t="s">
        <v>27</v>
      </c>
      <c r="R1635" s="5"/>
      <c r="S1635" s="5" t="s">
        <v>320</v>
      </c>
      <c r="T1635" s="5"/>
      <c r="U1635" s="7">
        <v>925</v>
      </c>
      <c r="V1635" s="5"/>
      <c r="W1635" s="7">
        <f>ROUND(W1634+U1635,5)</f>
        <v>75963.679999999993</v>
      </c>
    </row>
    <row r="1636" spans="1:23" x14ac:dyDescent="0.25">
      <c r="A1636" s="5"/>
      <c r="B1636" s="5"/>
      <c r="C1636" s="5"/>
      <c r="D1636" s="5"/>
      <c r="E1636" s="5"/>
      <c r="F1636" s="5"/>
      <c r="G1636" s="5"/>
      <c r="H1636" s="5"/>
      <c r="I1636" s="5" t="s">
        <v>27</v>
      </c>
      <c r="J1636" s="5"/>
      <c r="K1636" s="6">
        <v>44466</v>
      </c>
      <c r="L1636" s="5"/>
      <c r="M1636" s="5"/>
      <c r="N1636" s="5"/>
      <c r="O1636" s="5"/>
      <c r="P1636" s="5"/>
      <c r="Q1636" s="5" t="s">
        <v>27</v>
      </c>
      <c r="R1636" s="5"/>
      <c r="S1636" s="5" t="s">
        <v>319</v>
      </c>
      <c r="T1636" s="5"/>
      <c r="U1636" s="7">
        <v>898.22</v>
      </c>
      <c r="V1636" s="5"/>
      <c r="W1636" s="7">
        <f>ROUND(W1635+U1636,5)</f>
        <v>76861.899999999994</v>
      </c>
    </row>
    <row r="1637" spans="1:23" x14ac:dyDescent="0.25">
      <c r="A1637" s="5"/>
      <c r="B1637" s="5"/>
      <c r="C1637" s="5"/>
      <c r="D1637" s="5"/>
      <c r="E1637" s="5"/>
      <c r="F1637" s="5"/>
      <c r="G1637" s="5"/>
      <c r="H1637" s="5"/>
      <c r="I1637" s="5" t="s">
        <v>27</v>
      </c>
      <c r="J1637" s="5"/>
      <c r="K1637" s="6">
        <v>44466</v>
      </c>
      <c r="L1637" s="5"/>
      <c r="M1637" s="5"/>
      <c r="N1637" s="5"/>
      <c r="O1637" s="5"/>
      <c r="P1637" s="5"/>
      <c r="Q1637" s="5" t="s">
        <v>27</v>
      </c>
      <c r="R1637" s="5"/>
      <c r="S1637" s="5" t="s">
        <v>560</v>
      </c>
      <c r="T1637" s="5"/>
      <c r="U1637" s="7">
        <v>300</v>
      </c>
      <c r="V1637" s="5"/>
      <c r="W1637" s="7">
        <f>ROUND(W1636+U1637,5)</f>
        <v>77161.899999999994</v>
      </c>
    </row>
    <row r="1638" spans="1:23" x14ac:dyDescent="0.25">
      <c r="A1638" s="5"/>
      <c r="B1638" s="5"/>
      <c r="C1638" s="5"/>
      <c r="D1638" s="5"/>
      <c r="E1638" s="5"/>
      <c r="F1638" s="5"/>
      <c r="G1638" s="5"/>
      <c r="H1638" s="5"/>
      <c r="I1638" s="5" t="s">
        <v>27</v>
      </c>
      <c r="J1638" s="5"/>
      <c r="K1638" s="6">
        <v>44466</v>
      </c>
      <c r="L1638" s="5"/>
      <c r="M1638" s="5"/>
      <c r="N1638" s="5"/>
      <c r="O1638" s="5"/>
      <c r="P1638" s="5"/>
      <c r="Q1638" s="5" t="s">
        <v>27</v>
      </c>
      <c r="R1638" s="5"/>
      <c r="S1638" s="5" t="s">
        <v>319</v>
      </c>
      <c r="T1638" s="5"/>
      <c r="U1638" s="7">
        <v>251.05</v>
      </c>
      <c r="V1638" s="5"/>
      <c r="W1638" s="7">
        <f>ROUND(W1637+U1638,5)</f>
        <v>77412.95</v>
      </c>
    </row>
    <row r="1639" spans="1:23" x14ac:dyDescent="0.25">
      <c r="A1639" s="5"/>
      <c r="B1639" s="5"/>
      <c r="C1639" s="5"/>
      <c r="D1639" s="5"/>
      <c r="E1639" s="5"/>
      <c r="F1639" s="5"/>
      <c r="G1639" s="5"/>
      <c r="H1639" s="5"/>
      <c r="I1639" s="5" t="s">
        <v>27</v>
      </c>
      <c r="J1639" s="5"/>
      <c r="K1639" s="6">
        <v>44466</v>
      </c>
      <c r="L1639" s="5"/>
      <c r="M1639" s="5"/>
      <c r="N1639" s="5"/>
      <c r="O1639" s="5"/>
      <c r="P1639" s="5"/>
      <c r="Q1639" s="5" t="s">
        <v>27</v>
      </c>
      <c r="R1639" s="5"/>
      <c r="S1639" s="5" t="s">
        <v>321</v>
      </c>
      <c r="T1639" s="5"/>
      <c r="U1639" s="7">
        <v>229.33</v>
      </c>
      <c r="V1639" s="5"/>
      <c r="W1639" s="7">
        <f>ROUND(W1638+U1639,5)</f>
        <v>77642.28</v>
      </c>
    </row>
    <row r="1640" spans="1:23" x14ac:dyDescent="0.25">
      <c r="A1640" s="5"/>
      <c r="B1640" s="5"/>
      <c r="C1640" s="5"/>
      <c r="D1640" s="5"/>
      <c r="E1640" s="5"/>
      <c r="F1640" s="5"/>
      <c r="G1640" s="5"/>
      <c r="H1640" s="5"/>
      <c r="I1640" s="5" t="s">
        <v>27</v>
      </c>
      <c r="J1640" s="5"/>
      <c r="K1640" s="6">
        <v>44466</v>
      </c>
      <c r="L1640" s="5"/>
      <c r="M1640" s="5"/>
      <c r="N1640" s="5"/>
      <c r="O1640" s="5"/>
      <c r="P1640" s="5"/>
      <c r="Q1640" s="5" t="s">
        <v>27</v>
      </c>
      <c r="R1640" s="5"/>
      <c r="S1640" s="5" t="s">
        <v>319</v>
      </c>
      <c r="T1640" s="5"/>
      <c r="U1640" s="7">
        <v>286.07</v>
      </c>
      <c r="V1640" s="5"/>
      <c r="W1640" s="7">
        <f>ROUND(W1639+U1640,5)</f>
        <v>77928.350000000006</v>
      </c>
    </row>
    <row r="1641" spans="1:23" x14ac:dyDescent="0.25">
      <c r="A1641" s="5"/>
      <c r="B1641" s="5"/>
      <c r="C1641" s="5"/>
      <c r="D1641" s="5"/>
      <c r="E1641" s="5"/>
      <c r="F1641" s="5"/>
      <c r="G1641" s="5"/>
      <c r="H1641" s="5"/>
      <c r="I1641" s="5" t="s">
        <v>27</v>
      </c>
      <c r="J1641" s="5"/>
      <c r="K1641" s="6">
        <v>44466</v>
      </c>
      <c r="L1641" s="5"/>
      <c r="M1641" s="5"/>
      <c r="N1641" s="5"/>
      <c r="O1641" s="5"/>
      <c r="P1641" s="5"/>
      <c r="Q1641" s="5" t="s">
        <v>27</v>
      </c>
      <c r="R1641" s="5"/>
      <c r="S1641" s="5" t="s">
        <v>319</v>
      </c>
      <c r="T1641" s="5"/>
      <c r="U1641" s="7">
        <v>131.06</v>
      </c>
      <c r="V1641" s="5"/>
      <c r="W1641" s="7">
        <f>ROUND(W1640+U1641,5)</f>
        <v>78059.41</v>
      </c>
    </row>
    <row r="1642" spans="1:23" x14ac:dyDescent="0.25">
      <c r="A1642" s="5"/>
      <c r="B1642" s="5"/>
      <c r="C1642" s="5"/>
      <c r="D1642" s="5"/>
      <c r="E1642" s="5"/>
      <c r="F1642" s="5"/>
      <c r="G1642" s="5"/>
      <c r="H1642" s="5"/>
      <c r="I1642" s="5" t="s">
        <v>27</v>
      </c>
      <c r="J1642" s="5"/>
      <c r="K1642" s="6">
        <v>44466</v>
      </c>
      <c r="L1642" s="5"/>
      <c r="M1642" s="5"/>
      <c r="N1642" s="5"/>
      <c r="O1642" s="5"/>
      <c r="P1642" s="5"/>
      <c r="Q1642" s="5" t="s">
        <v>27</v>
      </c>
      <c r="R1642" s="5"/>
      <c r="S1642" s="5" t="s">
        <v>319</v>
      </c>
      <c r="T1642" s="5"/>
      <c r="U1642" s="7">
        <v>106.91</v>
      </c>
      <c r="V1642" s="5"/>
      <c r="W1642" s="7">
        <f>ROUND(W1641+U1642,5)</f>
        <v>78166.320000000007</v>
      </c>
    </row>
    <row r="1643" spans="1:23" x14ac:dyDescent="0.25">
      <c r="A1643" s="5"/>
      <c r="B1643" s="5"/>
      <c r="C1643" s="5"/>
      <c r="D1643" s="5"/>
      <c r="E1643" s="5"/>
      <c r="F1643" s="5"/>
      <c r="G1643" s="5"/>
      <c r="H1643" s="5"/>
      <c r="I1643" s="5" t="s">
        <v>27</v>
      </c>
      <c r="J1643" s="5"/>
      <c r="K1643" s="6">
        <v>44466</v>
      </c>
      <c r="L1643" s="5"/>
      <c r="M1643" s="5"/>
      <c r="N1643" s="5"/>
      <c r="O1643" s="5"/>
      <c r="P1643" s="5"/>
      <c r="Q1643" s="5" t="s">
        <v>27</v>
      </c>
      <c r="R1643" s="5"/>
      <c r="S1643" s="5" t="s">
        <v>319</v>
      </c>
      <c r="T1643" s="5"/>
      <c r="U1643" s="7">
        <v>62.54</v>
      </c>
      <c r="V1643" s="5"/>
      <c r="W1643" s="7">
        <f>ROUND(W1642+U1643,5)</f>
        <v>78228.86</v>
      </c>
    </row>
    <row r="1644" spans="1:23" x14ac:dyDescent="0.25">
      <c r="A1644" s="5"/>
      <c r="B1644" s="5"/>
      <c r="C1644" s="5"/>
      <c r="D1644" s="5"/>
      <c r="E1644" s="5"/>
      <c r="F1644" s="5"/>
      <c r="G1644" s="5"/>
      <c r="H1644" s="5"/>
      <c r="I1644" s="5" t="s">
        <v>27</v>
      </c>
      <c r="J1644" s="5"/>
      <c r="K1644" s="6">
        <v>44466</v>
      </c>
      <c r="L1644" s="5"/>
      <c r="M1644" s="5"/>
      <c r="N1644" s="5"/>
      <c r="O1644" s="5"/>
      <c r="P1644" s="5"/>
      <c r="Q1644" s="5" t="s">
        <v>27</v>
      </c>
      <c r="R1644" s="5"/>
      <c r="S1644" s="5" t="s">
        <v>319</v>
      </c>
      <c r="T1644" s="5"/>
      <c r="U1644" s="7">
        <v>1304.5899999999999</v>
      </c>
      <c r="V1644" s="5"/>
      <c r="W1644" s="7">
        <f>ROUND(W1643+U1644,5)</f>
        <v>79533.45</v>
      </c>
    </row>
    <row r="1645" spans="1:23" x14ac:dyDescent="0.25">
      <c r="A1645" s="5"/>
      <c r="B1645" s="5"/>
      <c r="C1645" s="5"/>
      <c r="D1645" s="5"/>
      <c r="E1645" s="5"/>
      <c r="F1645" s="5"/>
      <c r="G1645" s="5"/>
      <c r="H1645" s="5"/>
      <c r="I1645" s="5" t="s">
        <v>27</v>
      </c>
      <c r="J1645" s="5"/>
      <c r="K1645" s="6">
        <v>44466</v>
      </c>
      <c r="L1645" s="5"/>
      <c r="M1645" s="5"/>
      <c r="N1645" s="5"/>
      <c r="O1645" s="5"/>
      <c r="P1645" s="5"/>
      <c r="Q1645" s="5" t="s">
        <v>27</v>
      </c>
      <c r="R1645" s="5"/>
      <c r="S1645" s="5" t="s">
        <v>319</v>
      </c>
      <c r="T1645" s="5"/>
      <c r="U1645" s="7">
        <v>79.319999999999993</v>
      </c>
      <c r="V1645" s="5"/>
      <c r="W1645" s="7">
        <f>ROUND(W1644+U1645,5)</f>
        <v>79612.77</v>
      </c>
    </row>
    <row r="1646" spans="1:23" x14ac:dyDescent="0.25">
      <c r="A1646" s="5"/>
      <c r="B1646" s="5"/>
      <c r="C1646" s="5"/>
      <c r="D1646" s="5"/>
      <c r="E1646" s="5"/>
      <c r="F1646" s="5"/>
      <c r="G1646" s="5"/>
      <c r="H1646" s="5"/>
      <c r="I1646" s="5" t="s">
        <v>27</v>
      </c>
      <c r="J1646" s="5"/>
      <c r="K1646" s="6">
        <v>44467</v>
      </c>
      <c r="L1646" s="5"/>
      <c r="M1646" s="5"/>
      <c r="N1646" s="5"/>
      <c r="O1646" s="5"/>
      <c r="P1646" s="5"/>
      <c r="Q1646" s="5" t="s">
        <v>27</v>
      </c>
      <c r="R1646" s="5"/>
      <c r="S1646" s="5" t="s">
        <v>319</v>
      </c>
      <c r="T1646" s="5"/>
      <c r="U1646" s="7">
        <v>50</v>
      </c>
      <c r="V1646" s="5"/>
      <c r="W1646" s="7">
        <f>ROUND(W1645+U1646,5)</f>
        <v>79662.77</v>
      </c>
    </row>
    <row r="1647" spans="1:23" x14ac:dyDescent="0.25">
      <c r="A1647" s="5"/>
      <c r="B1647" s="5"/>
      <c r="C1647" s="5"/>
      <c r="D1647" s="5"/>
      <c r="E1647" s="5"/>
      <c r="F1647" s="5"/>
      <c r="G1647" s="5"/>
      <c r="H1647" s="5"/>
      <c r="I1647" s="5" t="s">
        <v>28</v>
      </c>
      <c r="J1647" s="5"/>
      <c r="K1647" s="6">
        <v>44468</v>
      </c>
      <c r="L1647" s="5"/>
      <c r="M1647" s="5" t="s">
        <v>835</v>
      </c>
      <c r="N1647" s="5"/>
      <c r="O1647" s="5" t="s">
        <v>172</v>
      </c>
      <c r="P1647" s="5"/>
      <c r="Q1647" s="5" t="s">
        <v>976</v>
      </c>
      <c r="R1647" s="5"/>
      <c r="S1647" s="5" t="s">
        <v>318</v>
      </c>
      <c r="T1647" s="5"/>
      <c r="U1647" s="7">
        <v>-594.04999999999995</v>
      </c>
      <c r="V1647" s="5"/>
      <c r="W1647" s="7">
        <f>ROUND(W1646+U1647,5)</f>
        <v>79068.72</v>
      </c>
    </row>
    <row r="1648" spans="1:23" x14ac:dyDescent="0.25">
      <c r="A1648" s="5"/>
      <c r="B1648" s="5"/>
      <c r="C1648" s="5"/>
      <c r="D1648" s="5"/>
      <c r="E1648" s="5"/>
      <c r="F1648" s="5"/>
      <c r="G1648" s="5"/>
      <c r="H1648" s="5"/>
      <c r="I1648" s="5" t="s">
        <v>28</v>
      </c>
      <c r="J1648" s="5"/>
      <c r="K1648" s="6">
        <v>44468</v>
      </c>
      <c r="L1648" s="5"/>
      <c r="M1648" s="5" t="s">
        <v>836</v>
      </c>
      <c r="N1648" s="5"/>
      <c r="O1648" s="5" t="s">
        <v>162</v>
      </c>
      <c r="P1648" s="5"/>
      <c r="Q1648" s="5" t="s">
        <v>976</v>
      </c>
      <c r="R1648" s="5"/>
      <c r="S1648" s="5" t="s">
        <v>318</v>
      </c>
      <c r="T1648" s="5"/>
      <c r="U1648" s="7">
        <v>-1071.3</v>
      </c>
      <c r="V1648" s="5"/>
      <c r="W1648" s="7">
        <f>ROUND(W1647+U1648,5)</f>
        <v>77997.42</v>
      </c>
    </row>
    <row r="1649" spans="1:23" x14ac:dyDescent="0.25">
      <c r="A1649" s="5"/>
      <c r="B1649" s="5"/>
      <c r="C1649" s="5"/>
      <c r="D1649" s="5"/>
      <c r="E1649" s="5"/>
      <c r="F1649" s="5"/>
      <c r="G1649" s="5"/>
      <c r="H1649" s="5"/>
      <c r="I1649" s="5" t="s">
        <v>28</v>
      </c>
      <c r="J1649" s="5"/>
      <c r="K1649" s="6">
        <v>44468</v>
      </c>
      <c r="L1649" s="5"/>
      <c r="M1649" s="5" t="s">
        <v>837</v>
      </c>
      <c r="N1649" s="5"/>
      <c r="O1649" s="5" t="s">
        <v>163</v>
      </c>
      <c r="P1649" s="5"/>
      <c r="Q1649" s="5" t="s">
        <v>277</v>
      </c>
      <c r="R1649" s="5"/>
      <c r="S1649" s="5" t="s">
        <v>318</v>
      </c>
      <c r="T1649" s="5"/>
      <c r="U1649" s="7">
        <v>-207.69</v>
      </c>
      <c r="V1649" s="5"/>
      <c r="W1649" s="7">
        <f>ROUND(W1648+U1649,5)</f>
        <v>77789.73</v>
      </c>
    </row>
    <row r="1650" spans="1:23" x14ac:dyDescent="0.25">
      <c r="A1650" s="5"/>
      <c r="B1650" s="5"/>
      <c r="C1650" s="5"/>
      <c r="D1650" s="5"/>
      <c r="E1650" s="5"/>
      <c r="F1650" s="5"/>
      <c r="G1650" s="5"/>
      <c r="H1650" s="5"/>
      <c r="I1650" s="5" t="s">
        <v>28</v>
      </c>
      <c r="J1650" s="5"/>
      <c r="K1650" s="6">
        <v>44468</v>
      </c>
      <c r="L1650" s="5"/>
      <c r="M1650" s="5" t="s">
        <v>838</v>
      </c>
      <c r="N1650" s="5"/>
      <c r="O1650" s="5" t="s">
        <v>164</v>
      </c>
      <c r="P1650" s="5"/>
      <c r="Q1650" s="5" t="s">
        <v>976</v>
      </c>
      <c r="R1650" s="5"/>
      <c r="S1650" s="5" t="s">
        <v>318</v>
      </c>
      <c r="T1650" s="5"/>
      <c r="U1650" s="7">
        <v>-1633.73</v>
      </c>
      <c r="V1650" s="5"/>
      <c r="W1650" s="7">
        <f>ROUND(W1649+U1650,5)</f>
        <v>76156</v>
      </c>
    </row>
    <row r="1651" spans="1:23" x14ac:dyDescent="0.25">
      <c r="A1651" s="5"/>
      <c r="B1651" s="5"/>
      <c r="C1651" s="5"/>
      <c r="D1651" s="5"/>
      <c r="E1651" s="5"/>
      <c r="F1651" s="5"/>
      <c r="G1651" s="5"/>
      <c r="H1651" s="5"/>
      <c r="I1651" s="5" t="s">
        <v>28</v>
      </c>
      <c r="J1651" s="5"/>
      <c r="K1651" s="6">
        <v>44468</v>
      </c>
      <c r="L1651" s="5"/>
      <c r="M1651" s="5" t="s">
        <v>839</v>
      </c>
      <c r="N1651" s="5"/>
      <c r="O1651" s="5" t="s">
        <v>167</v>
      </c>
      <c r="P1651" s="5"/>
      <c r="Q1651" s="5" t="s">
        <v>976</v>
      </c>
      <c r="R1651" s="5"/>
      <c r="S1651" s="5" t="s">
        <v>318</v>
      </c>
      <c r="T1651" s="5"/>
      <c r="U1651" s="7">
        <v>-375.36</v>
      </c>
      <c r="V1651" s="5"/>
      <c r="W1651" s="7">
        <f>ROUND(W1650+U1651,5)</f>
        <v>75780.639999999999</v>
      </c>
    </row>
    <row r="1652" spans="1:23" x14ac:dyDescent="0.25">
      <c r="A1652" s="5"/>
      <c r="B1652" s="5"/>
      <c r="C1652" s="5"/>
      <c r="D1652" s="5"/>
      <c r="E1652" s="5"/>
      <c r="F1652" s="5"/>
      <c r="G1652" s="5"/>
      <c r="H1652" s="5"/>
      <c r="I1652" s="5" t="s">
        <v>28</v>
      </c>
      <c r="J1652" s="5"/>
      <c r="K1652" s="6">
        <v>44468</v>
      </c>
      <c r="L1652" s="5"/>
      <c r="M1652" s="5" t="s">
        <v>840</v>
      </c>
      <c r="N1652" s="5"/>
      <c r="O1652" s="5" t="s">
        <v>169</v>
      </c>
      <c r="P1652" s="5"/>
      <c r="Q1652" s="5" t="s">
        <v>976</v>
      </c>
      <c r="R1652" s="5"/>
      <c r="S1652" s="5" t="s">
        <v>318</v>
      </c>
      <c r="T1652" s="5"/>
      <c r="U1652" s="7">
        <v>-476.19</v>
      </c>
      <c r="V1652" s="5"/>
      <c r="W1652" s="7">
        <f>ROUND(W1651+U1652,5)</f>
        <v>75304.45</v>
      </c>
    </row>
    <row r="1653" spans="1:23" x14ac:dyDescent="0.25">
      <c r="A1653" s="5"/>
      <c r="B1653" s="5"/>
      <c r="C1653" s="5"/>
      <c r="D1653" s="5"/>
      <c r="E1653" s="5"/>
      <c r="F1653" s="5"/>
      <c r="G1653" s="5"/>
      <c r="H1653" s="5"/>
      <c r="I1653" s="5" t="s">
        <v>28</v>
      </c>
      <c r="J1653" s="5"/>
      <c r="K1653" s="6">
        <v>44468</v>
      </c>
      <c r="L1653" s="5"/>
      <c r="M1653" s="5" t="s">
        <v>841</v>
      </c>
      <c r="N1653" s="5"/>
      <c r="O1653" s="5" t="s">
        <v>170</v>
      </c>
      <c r="P1653" s="5"/>
      <c r="Q1653" s="5" t="s">
        <v>976</v>
      </c>
      <c r="R1653" s="5"/>
      <c r="S1653" s="5" t="s">
        <v>318</v>
      </c>
      <c r="T1653" s="5"/>
      <c r="U1653" s="7">
        <v>-985.52</v>
      </c>
      <c r="V1653" s="5"/>
      <c r="W1653" s="7">
        <f>ROUND(W1652+U1653,5)</f>
        <v>74318.929999999993</v>
      </c>
    </row>
    <row r="1654" spans="1:23" x14ac:dyDescent="0.25">
      <c r="A1654" s="5"/>
      <c r="B1654" s="5"/>
      <c r="C1654" s="5"/>
      <c r="D1654" s="5"/>
      <c r="E1654" s="5"/>
      <c r="F1654" s="5"/>
      <c r="G1654" s="5"/>
      <c r="H1654" s="5"/>
      <c r="I1654" s="5" t="s">
        <v>28</v>
      </c>
      <c r="J1654" s="5"/>
      <c r="K1654" s="6">
        <v>44468</v>
      </c>
      <c r="L1654" s="5"/>
      <c r="M1654" s="5" t="s">
        <v>842</v>
      </c>
      <c r="N1654" s="5"/>
      <c r="O1654" s="5" t="s">
        <v>737</v>
      </c>
      <c r="P1654" s="5"/>
      <c r="Q1654" s="5" t="s">
        <v>976</v>
      </c>
      <c r="R1654" s="5"/>
      <c r="S1654" s="5" t="s">
        <v>318</v>
      </c>
      <c r="T1654" s="5"/>
      <c r="U1654" s="7">
        <v>-312.26</v>
      </c>
      <c r="V1654" s="5"/>
      <c r="W1654" s="7">
        <f>ROUND(W1653+U1654,5)</f>
        <v>74006.67</v>
      </c>
    </row>
    <row r="1655" spans="1:23" x14ac:dyDescent="0.25">
      <c r="A1655" s="5"/>
      <c r="B1655" s="5"/>
      <c r="C1655" s="5"/>
      <c r="D1655" s="5"/>
      <c r="E1655" s="5"/>
      <c r="F1655" s="5"/>
      <c r="G1655" s="5"/>
      <c r="H1655" s="5"/>
      <c r="I1655" s="5" t="s">
        <v>28</v>
      </c>
      <c r="J1655" s="5"/>
      <c r="K1655" s="6">
        <v>44468</v>
      </c>
      <c r="L1655" s="5"/>
      <c r="M1655" s="5" t="s">
        <v>843</v>
      </c>
      <c r="N1655" s="5"/>
      <c r="O1655" s="5" t="s">
        <v>163</v>
      </c>
      <c r="P1655" s="5"/>
      <c r="Q1655" s="5" t="s">
        <v>277</v>
      </c>
      <c r="R1655" s="5"/>
      <c r="S1655" s="5" t="s">
        <v>318</v>
      </c>
      <c r="T1655" s="5"/>
      <c r="U1655" s="7">
        <v>-103.99</v>
      </c>
      <c r="V1655" s="5"/>
      <c r="W1655" s="7">
        <f>ROUND(W1654+U1655,5)</f>
        <v>73902.679999999993</v>
      </c>
    </row>
    <row r="1656" spans="1:23" x14ac:dyDescent="0.25">
      <c r="A1656" s="5"/>
      <c r="B1656" s="5"/>
      <c r="C1656" s="5"/>
      <c r="D1656" s="5"/>
      <c r="E1656" s="5"/>
      <c r="F1656" s="5"/>
      <c r="G1656" s="5"/>
      <c r="H1656" s="5"/>
      <c r="I1656" s="5" t="s">
        <v>28</v>
      </c>
      <c r="J1656" s="5"/>
      <c r="K1656" s="6">
        <v>44468</v>
      </c>
      <c r="L1656" s="5"/>
      <c r="M1656" s="5" t="s">
        <v>844</v>
      </c>
      <c r="N1656" s="5"/>
      <c r="O1656" s="5" t="s">
        <v>737</v>
      </c>
      <c r="P1656" s="5"/>
      <c r="Q1656" s="5"/>
      <c r="R1656" s="5"/>
      <c r="S1656" s="5" t="s">
        <v>318</v>
      </c>
      <c r="T1656" s="5"/>
      <c r="U1656" s="7">
        <v>-60</v>
      </c>
      <c r="V1656" s="5"/>
      <c r="W1656" s="7">
        <f>ROUND(W1655+U1656,5)</f>
        <v>73842.679999999993</v>
      </c>
    </row>
    <row r="1657" spans="1:23" x14ac:dyDescent="0.25">
      <c r="A1657" s="5"/>
      <c r="B1657" s="5"/>
      <c r="C1657" s="5"/>
      <c r="D1657" s="5"/>
      <c r="E1657" s="5"/>
      <c r="F1657" s="5"/>
      <c r="G1657" s="5"/>
      <c r="H1657" s="5"/>
      <c r="I1657" s="5" t="s">
        <v>27</v>
      </c>
      <c r="J1657" s="5"/>
      <c r="K1657" s="6">
        <v>44468</v>
      </c>
      <c r="L1657" s="5"/>
      <c r="M1657" s="5"/>
      <c r="N1657" s="5"/>
      <c r="O1657" s="5"/>
      <c r="P1657" s="5"/>
      <c r="Q1657" s="5" t="s">
        <v>27</v>
      </c>
      <c r="R1657" s="5"/>
      <c r="S1657" s="5" t="s">
        <v>319</v>
      </c>
      <c r="T1657" s="5"/>
      <c r="U1657" s="7">
        <v>208.48</v>
      </c>
      <c r="V1657" s="5"/>
      <c r="W1657" s="7">
        <f>ROUND(W1656+U1657,5)</f>
        <v>74051.16</v>
      </c>
    </row>
    <row r="1658" spans="1:23" x14ac:dyDescent="0.25">
      <c r="A1658" s="5"/>
      <c r="B1658" s="5"/>
      <c r="C1658" s="5"/>
      <c r="D1658" s="5"/>
      <c r="E1658" s="5"/>
      <c r="F1658" s="5"/>
      <c r="G1658" s="5"/>
      <c r="H1658" s="5"/>
      <c r="I1658" s="5" t="s">
        <v>27</v>
      </c>
      <c r="J1658" s="5"/>
      <c r="K1658" s="6">
        <v>44468</v>
      </c>
      <c r="L1658" s="5"/>
      <c r="M1658" s="5"/>
      <c r="N1658" s="5"/>
      <c r="O1658" s="5"/>
      <c r="P1658" s="5"/>
      <c r="Q1658" s="5" t="s">
        <v>27</v>
      </c>
      <c r="R1658" s="5"/>
      <c r="S1658" s="5" t="s">
        <v>319</v>
      </c>
      <c r="T1658" s="5"/>
      <c r="U1658" s="7">
        <v>61.09</v>
      </c>
      <c r="V1658" s="5"/>
      <c r="W1658" s="7">
        <f>ROUND(W1657+U1658,5)</f>
        <v>74112.25</v>
      </c>
    </row>
    <row r="1659" spans="1:23" x14ac:dyDescent="0.25">
      <c r="A1659" s="5"/>
      <c r="B1659" s="5"/>
      <c r="C1659" s="5"/>
      <c r="D1659" s="5"/>
      <c r="E1659" s="5"/>
      <c r="F1659" s="5"/>
      <c r="G1659" s="5"/>
      <c r="H1659" s="5"/>
      <c r="I1659" s="5" t="s">
        <v>25</v>
      </c>
      <c r="J1659" s="5"/>
      <c r="K1659" s="6">
        <v>44469</v>
      </c>
      <c r="L1659" s="5"/>
      <c r="M1659" s="5"/>
      <c r="N1659" s="5"/>
      <c r="O1659" s="5"/>
      <c r="P1659" s="5"/>
      <c r="Q1659" s="5" t="s">
        <v>270</v>
      </c>
      <c r="R1659" s="5"/>
      <c r="S1659" s="5" t="s">
        <v>19</v>
      </c>
      <c r="T1659" s="5"/>
      <c r="U1659" s="7">
        <v>-520.83000000000004</v>
      </c>
      <c r="V1659" s="5"/>
      <c r="W1659" s="7">
        <f>ROUND(W1658+U1659,5)</f>
        <v>73591.42</v>
      </c>
    </row>
    <row r="1660" spans="1:23" x14ac:dyDescent="0.25">
      <c r="A1660" s="5"/>
      <c r="B1660" s="5"/>
      <c r="C1660" s="5"/>
      <c r="D1660" s="5"/>
      <c r="E1660" s="5"/>
      <c r="F1660" s="5"/>
      <c r="G1660" s="5"/>
      <c r="H1660" s="5"/>
      <c r="I1660" s="5" t="s">
        <v>25</v>
      </c>
      <c r="J1660" s="5"/>
      <c r="K1660" s="6">
        <v>44469</v>
      </c>
      <c r="L1660" s="5"/>
      <c r="M1660" s="5"/>
      <c r="N1660" s="5"/>
      <c r="O1660" s="5"/>
      <c r="P1660" s="5"/>
      <c r="Q1660" s="5" t="s">
        <v>223</v>
      </c>
      <c r="R1660" s="5"/>
      <c r="S1660" s="5" t="s">
        <v>8</v>
      </c>
      <c r="T1660" s="5"/>
      <c r="U1660" s="7">
        <v>-2000</v>
      </c>
      <c r="V1660" s="5"/>
      <c r="W1660" s="7">
        <f>ROUND(W1659+U1660,5)</f>
        <v>71591.42</v>
      </c>
    </row>
    <row r="1661" spans="1:23" x14ac:dyDescent="0.25">
      <c r="A1661" s="5"/>
      <c r="B1661" s="5"/>
      <c r="C1661" s="5"/>
      <c r="D1661" s="5"/>
      <c r="E1661" s="5"/>
      <c r="F1661" s="5"/>
      <c r="G1661" s="5"/>
      <c r="H1661" s="5"/>
      <c r="I1661" s="5" t="s">
        <v>25</v>
      </c>
      <c r="J1661" s="5"/>
      <c r="K1661" s="6">
        <v>44469</v>
      </c>
      <c r="L1661" s="5"/>
      <c r="M1661" s="5"/>
      <c r="N1661" s="5"/>
      <c r="O1661" s="5"/>
      <c r="P1661" s="5"/>
      <c r="Q1661" s="5" t="s">
        <v>238</v>
      </c>
      <c r="R1661" s="5"/>
      <c r="S1661" s="5" t="s">
        <v>10</v>
      </c>
      <c r="T1661" s="5"/>
      <c r="U1661" s="7">
        <v>-9695.77</v>
      </c>
      <c r="V1661" s="5"/>
      <c r="W1661" s="7">
        <f>ROUND(W1660+U1661,5)</f>
        <v>61895.65</v>
      </c>
    </row>
    <row r="1662" spans="1:23" x14ac:dyDescent="0.25">
      <c r="A1662" s="5"/>
      <c r="B1662" s="5"/>
      <c r="C1662" s="5"/>
      <c r="D1662" s="5"/>
      <c r="E1662" s="5"/>
      <c r="F1662" s="5"/>
      <c r="G1662" s="5"/>
      <c r="H1662" s="5"/>
      <c r="I1662" s="5" t="s">
        <v>25</v>
      </c>
      <c r="J1662" s="5"/>
      <c r="K1662" s="6">
        <v>44469</v>
      </c>
      <c r="L1662" s="5"/>
      <c r="M1662" s="5"/>
      <c r="N1662" s="5"/>
      <c r="O1662" s="5"/>
      <c r="P1662" s="5"/>
      <c r="Q1662" s="5" t="s">
        <v>251</v>
      </c>
      <c r="R1662" s="5"/>
      <c r="S1662" s="5" t="s">
        <v>12</v>
      </c>
      <c r="T1662" s="5"/>
      <c r="U1662" s="7">
        <v>-4000</v>
      </c>
      <c r="V1662" s="5"/>
      <c r="W1662" s="7">
        <f>ROUND(W1661+U1662,5)</f>
        <v>57895.65</v>
      </c>
    </row>
    <row r="1663" spans="1:23" x14ac:dyDescent="0.25">
      <c r="A1663" s="5"/>
      <c r="B1663" s="5"/>
      <c r="C1663" s="5"/>
      <c r="D1663" s="5"/>
      <c r="E1663" s="5"/>
      <c r="F1663" s="5"/>
      <c r="G1663" s="5"/>
      <c r="H1663" s="5"/>
      <c r="I1663" s="5" t="s">
        <v>25</v>
      </c>
      <c r="J1663" s="5"/>
      <c r="K1663" s="6">
        <v>44469</v>
      </c>
      <c r="L1663" s="5"/>
      <c r="M1663" s="5"/>
      <c r="N1663" s="5"/>
      <c r="O1663" s="5"/>
      <c r="P1663" s="5"/>
      <c r="Q1663" s="5" t="s">
        <v>261</v>
      </c>
      <c r="R1663" s="5"/>
      <c r="S1663" s="5" t="s">
        <v>15</v>
      </c>
      <c r="T1663" s="5"/>
      <c r="U1663" s="7">
        <v>-125</v>
      </c>
      <c r="V1663" s="5"/>
      <c r="W1663" s="7">
        <f>ROUND(W1662+U1663,5)</f>
        <v>57770.65</v>
      </c>
    </row>
    <row r="1664" spans="1:23" x14ac:dyDescent="0.25">
      <c r="A1664" s="5"/>
      <c r="B1664" s="5"/>
      <c r="C1664" s="5"/>
      <c r="D1664" s="5"/>
      <c r="E1664" s="5"/>
      <c r="F1664" s="5"/>
      <c r="G1664" s="5"/>
      <c r="H1664" s="5"/>
      <c r="I1664" s="5" t="s">
        <v>25</v>
      </c>
      <c r="J1664" s="5"/>
      <c r="K1664" s="6">
        <v>44469</v>
      </c>
      <c r="L1664" s="5"/>
      <c r="M1664" s="5"/>
      <c r="N1664" s="5"/>
      <c r="O1664" s="5"/>
      <c r="P1664" s="5"/>
      <c r="Q1664" s="5" t="s">
        <v>261</v>
      </c>
      <c r="R1664" s="5"/>
      <c r="S1664" s="5" t="s">
        <v>17</v>
      </c>
      <c r="T1664" s="5"/>
      <c r="U1664" s="7">
        <v>-125</v>
      </c>
      <c r="V1664" s="5"/>
      <c r="W1664" s="7">
        <f>ROUND(W1663+U1664,5)</f>
        <v>57645.65</v>
      </c>
    </row>
    <row r="1665" spans="1:23" x14ac:dyDescent="0.25">
      <c r="A1665" s="5"/>
      <c r="B1665" s="5"/>
      <c r="C1665" s="5"/>
      <c r="D1665" s="5"/>
      <c r="E1665" s="5"/>
      <c r="F1665" s="5"/>
      <c r="G1665" s="5"/>
      <c r="H1665" s="5"/>
      <c r="I1665" s="5" t="s">
        <v>28</v>
      </c>
      <c r="J1665" s="5"/>
      <c r="K1665" s="6">
        <v>44469</v>
      </c>
      <c r="L1665" s="5"/>
      <c r="M1665" s="5" t="s">
        <v>34</v>
      </c>
      <c r="N1665" s="5"/>
      <c r="O1665" s="5" t="s">
        <v>208</v>
      </c>
      <c r="P1665" s="5"/>
      <c r="Q1665" s="5" t="s">
        <v>977</v>
      </c>
      <c r="R1665" s="5"/>
      <c r="S1665" s="5" t="s">
        <v>318</v>
      </c>
      <c r="T1665" s="5"/>
      <c r="U1665" s="7">
        <v>-4668.0600000000004</v>
      </c>
      <c r="V1665" s="5"/>
      <c r="W1665" s="7">
        <f>ROUND(W1664+U1665,5)</f>
        <v>52977.59</v>
      </c>
    </row>
    <row r="1666" spans="1:23" x14ac:dyDescent="0.25">
      <c r="A1666" s="5"/>
      <c r="B1666" s="5"/>
      <c r="C1666" s="5"/>
      <c r="D1666" s="5"/>
      <c r="E1666" s="5"/>
      <c r="F1666" s="5"/>
      <c r="G1666" s="5"/>
      <c r="H1666" s="5"/>
      <c r="I1666" s="5" t="s">
        <v>27</v>
      </c>
      <c r="J1666" s="5"/>
      <c r="K1666" s="6">
        <v>44469</v>
      </c>
      <c r="L1666" s="5"/>
      <c r="M1666" s="5"/>
      <c r="N1666" s="5"/>
      <c r="O1666" s="5"/>
      <c r="P1666" s="5"/>
      <c r="Q1666" s="5" t="s">
        <v>27</v>
      </c>
      <c r="R1666" s="5"/>
      <c r="S1666" s="5" t="s">
        <v>319</v>
      </c>
      <c r="T1666" s="5"/>
      <c r="U1666" s="7">
        <v>321.20999999999998</v>
      </c>
      <c r="V1666" s="5"/>
      <c r="W1666" s="7">
        <f>ROUND(W1665+U1666,5)</f>
        <v>53298.8</v>
      </c>
    </row>
    <row r="1667" spans="1:23" x14ac:dyDescent="0.25">
      <c r="A1667" s="5"/>
      <c r="B1667" s="5"/>
      <c r="C1667" s="5"/>
      <c r="D1667" s="5"/>
      <c r="E1667" s="5"/>
      <c r="F1667" s="5"/>
      <c r="G1667" s="5"/>
      <c r="H1667" s="5"/>
      <c r="I1667" s="5" t="s">
        <v>27</v>
      </c>
      <c r="J1667" s="5"/>
      <c r="K1667" s="6">
        <v>44469</v>
      </c>
      <c r="L1667" s="5"/>
      <c r="M1667" s="5"/>
      <c r="N1667" s="5"/>
      <c r="O1667" s="5"/>
      <c r="P1667" s="5"/>
      <c r="Q1667" s="5" t="s">
        <v>27</v>
      </c>
      <c r="R1667" s="5"/>
      <c r="S1667" s="5" t="s">
        <v>319</v>
      </c>
      <c r="T1667" s="5"/>
      <c r="U1667" s="7">
        <v>112.73</v>
      </c>
      <c r="V1667" s="5"/>
      <c r="W1667" s="7">
        <f>ROUND(W1666+U1667,5)</f>
        <v>53411.53</v>
      </c>
    </row>
    <row r="1668" spans="1:23" x14ac:dyDescent="0.25">
      <c r="A1668" s="5"/>
      <c r="B1668" s="5"/>
      <c r="C1668" s="5"/>
      <c r="D1668" s="5"/>
      <c r="E1668" s="5"/>
      <c r="F1668" s="5"/>
      <c r="G1668" s="5"/>
      <c r="H1668" s="5"/>
      <c r="I1668" s="5" t="s">
        <v>27</v>
      </c>
      <c r="J1668" s="5"/>
      <c r="K1668" s="6">
        <v>44470</v>
      </c>
      <c r="L1668" s="5"/>
      <c r="M1668" s="5"/>
      <c r="N1668" s="5"/>
      <c r="O1668" s="5"/>
      <c r="P1668" s="5"/>
      <c r="Q1668" s="5" t="s">
        <v>27</v>
      </c>
      <c r="R1668" s="5"/>
      <c r="S1668" s="5" t="s">
        <v>319</v>
      </c>
      <c r="T1668" s="5"/>
      <c r="U1668" s="7">
        <v>1468.29</v>
      </c>
      <c r="V1668" s="5"/>
      <c r="W1668" s="7">
        <f>ROUND(W1667+U1668,5)</f>
        <v>54879.82</v>
      </c>
    </row>
    <row r="1669" spans="1:23" x14ac:dyDescent="0.25">
      <c r="A1669" s="5"/>
      <c r="B1669" s="5"/>
      <c r="C1669" s="5"/>
      <c r="D1669" s="5"/>
      <c r="E1669" s="5"/>
      <c r="F1669" s="5"/>
      <c r="G1669" s="5"/>
      <c r="H1669" s="5"/>
      <c r="I1669" s="5" t="s">
        <v>27</v>
      </c>
      <c r="J1669" s="5"/>
      <c r="K1669" s="6">
        <v>44470</v>
      </c>
      <c r="L1669" s="5"/>
      <c r="M1669" s="5"/>
      <c r="N1669" s="5"/>
      <c r="O1669" s="5"/>
      <c r="P1669" s="5"/>
      <c r="Q1669" s="5" t="s">
        <v>27</v>
      </c>
      <c r="R1669" s="5"/>
      <c r="S1669" s="5" t="s">
        <v>319</v>
      </c>
      <c r="T1669" s="5"/>
      <c r="U1669" s="7">
        <v>288.64999999999998</v>
      </c>
      <c r="V1669" s="5"/>
      <c r="W1669" s="7">
        <f>ROUND(W1668+U1669,5)</f>
        <v>55168.47</v>
      </c>
    </row>
    <row r="1670" spans="1:23" x14ac:dyDescent="0.25">
      <c r="A1670" s="5"/>
      <c r="B1670" s="5"/>
      <c r="C1670" s="5"/>
      <c r="D1670" s="5"/>
      <c r="E1670" s="5"/>
      <c r="F1670" s="5"/>
      <c r="G1670" s="5"/>
      <c r="H1670" s="5"/>
      <c r="I1670" s="5" t="s">
        <v>27</v>
      </c>
      <c r="J1670" s="5"/>
      <c r="K1670" s="6">
        <v>44470</v>
      </c>
      <c r="L1670" s="5"/>
      <c r="M1670" s="5"/>
      <c r="N1670" s="5"/>
      <c r="O1670" s="5"/>
      <c r="P1670" s="5"/>
      <c r="Q1670" s="5" t="s">
        <v>27</v>
      </c>
      <c r="R1670" s="5"/>
      <c r="S1670" s="5" t="s">
        <v>319</v>
      </c>
      <c r="T1670" s="5"/>
      <c r="U1670" s="7">
        <v>76.36</v>
      </c>
      <c r="V1670" s="5"/>
      <c r="W1670" s="7">
        <f>ROUND(W1669+U1670,5)</f>
        <v>55244.83</v>
      </c>
    </row>
    <row r="1671" spans="1:23" x14ac:dyDescent="0.25">
      <c r="A1671" s="5"/>
      <c r="B1671" s="5"/>
      <c r="C1671" s="5"/>
      <c r="D1671" s="5"/>
      <c r="E1671" s="5"/>
      <c r="F1671" s="5"/>
      <c r="G1671" s="5"/>
      <c r="H1671" s="5"/>
      <c r="I1671" s="5" t="s">
        <v>27</v>
      </c>
      <c r="J1671" s="5"/>
      <c r="K1671" s="6">
        <v>44470</v>
      </c>
      <c r="L1671" s="5"/>
      <c r="M1671" s="5"/>
      <c r="N1671" s="5"/>
      <c r="O1671" s="5"/>
      <c r="P1671" s="5"/>
      <c r="Q1671" s="5" t="s">
        <v>27</v>
      </c>
      <c r="R1671" s="5"/>
      <c r="S1671" s="5" t="s">
        <v>319</v>
      </c>
      <c r="T1671" s="5"/>
      <c r="U1671" s="7">
        <v>1074.0999999999999</v>
      </c>
      <c r="V1671" s="5"/>
      <c r="W1671" s="7">
        <f>ROUND(W1670+U1671,5)</f>
        <v>56318.93</v>
      </c>
    </row>
    <row r="1672" spans="1:23" x14ac:dyDescent="0.25">
      <c r="A1672" s="5"/>
      <c r="B1672" s="5"/>
      <c r="C1672" s="5"/>
      <c r="D1672" s="5"/>
      <c r="E1672" s="5"/>
      <c r="F1672" s="5"/>
      <c r="G1672" s="5"/>
      <c r="H1672" s="5"/>
      <c r="I1672" s="5" t="s">
        <v>27</v>
      </c>
      <c r="J1672" s="5"/>
      <c r="K1672" s="6">
        <v>44470</v>
      </c>
      <c r="L1672" s="5"/>
      <c r="M1672" s="5"/>
      <c r="N1672" s="5"/>
      <c r="O1672" s="5"/>
      <c r="P1672" s="5"/>
      <c r="Q1672" s="5" t="s">
        <v>27</v>
      </c>
      <c r="R1672" s="5"/>
      <c r="S1672" s="5" t="s">
        <v>319</v>
      </c>
      <c r="T1672" s="5"/>
      <c r="U1672" s="7">
        <v>3541.39</v>
      </c>
      <c r="V1672" s="5"/>
      <c r="W1672" s="7">
        <f>ROUND(W1671+U1672,5)</f>
        <v>59860.32</v>
      </c>
    </row>
    <row r="1673" spans="1:23" x14ac:dyDescent="0.25">
      <c r="A1673" s="5"/>
      <c r="B1673" s="5"/>
      <c r="C1673" s="5"/>
      <c r="D1673" s="5"/>
      <c r="E1673" s="5"/>
      <c r="F1673" s="5"/>
      <c r="G1673" s="5"/>
      <c r="H1673" s="5"/>
      <c r="I1673" s="5" t="s">
        <v>27</v>
      </c>
      <c r="J1673" s="5"/>
      <c r="K1673" s="6">
        <v>44472</v>
      </c>
      <c r="L1673" s="5"/>
      <c r="M1673" s="5"/>
      <c r="N1673" s="5"/>
      <c r="O1673" s="5"/>
      <c r="P1673" s="5"/>
      <c r="Q1673" s="5" t="s">
        <v>216</v>
      </c>
      <c r="R1673" s="5"/>
      <c r="S1673" s="5" t="s">
        <v>317</v>
      </c>
      <c r="T1673" s="5"/>
      <c r="U1673" s="7">
        <v>3.56</v>
      </c>
      <c r="V1673" s="5"/>
      <c r="W1673" s="7">
        <f>ROUND(W1672+U1673,5)</f>
        <v>59863.88</v>
      </c>
    </row>
    <row r="1674" spans="1:23" x14ac:dyDescent="0.25">
      <c r="A1674" s="5"/>
      <c r="B1674" s="5"/>
      <c r="C1674" s="5"/>
      <c r="D1674" s="5"/>
      <c r="E1674" s="5"/>
      <c r="F1674" s="5"/>
      <c r="G1674" s="5"/>
      <c r="H1674" s="5"/>
      <c r="I1674" s="5" t="s">
        <v>28</v>
      </c>
      <c r="J1674" s="5"/>
      <c r="K1674" s="6">
        <v>44472</v>
      </c>
      <c r="L1674" s="5"/>
      <c r="M1674" s="5" t="s">
        <v>845</v>
      </c>
      <c r="N1674" s="5"/>
      <c r="O1674" s="5" t="s">
        <v>161</v>
      </c>
      <c r="P1674" s="5"/>
      <c r="Q1674" s="5" t="s">
        <v>275</v>
      </c>
      <c r="R1674" s="5"/>
      <c r="S1674" s="5" t="s">
        <v>318</v>
      </c>
      <c r="T1674" s="5"/>
      <c r="U1674" s="7">
        <v>-148.6</v>
      </c>
      <c r="V1674" s="5"/>
      <c r="W1674" s="7">
        <f>ROUND(W1673+U1674,5)</f>
        <v>59715.28</v>
      </c>
    </row>
    <row r="1675" spans="1:23" x14ac:dyDescent="0.25">
      <c r="A1675" s="5"/>
      <c r="B1675" s="5"/>
      <c r="C1675" s="5"/>
      <c r="D1675" s="5"/>
      <c r="E1675" s="5"/>
      <c r="F1675" s="5"/>
      <c r="G1675" s="5"/>
      <c r="H1675" s="5"/>
      <c r="I1675" s="5" t="s">
        <v>28</v>
      </c>
      <c r="J1675" s="5"/>
      <c r="K1675" s="6">
        <v>44472</v>
      </c>
      <c r="L1675" s="5"/>
      <c r="M1675" s="5" t="s">
        <v>846</v>
      </c>
      <c r="N1675" s="5"/>
      <c r="O1675" s="5" t="s">
        <v>171</v>
      </c>
      <c r="P1675" s="5"/>
      <c r="Q1675" s="5" t="s">
        <v>278</v>
      </c>
      <c r="R1675" s="5"/>
      <c r="S1675" s="5" t="s">
        <v>318</v>
      </c>
      <c r="T1675" s="5"/>
      <c r="U1675" s="7">
        <v>-34.799999999999997</v>
      </c>
      <c r="V1675" s="5"/>
      <c r="W1675" s="7">
        <f>ROUND(W1674+U1675,5)</f>
        <v>59680.480000000003</v>
      </c>
    </row>
    <row r="1676" spans="1:23" x14ac:dyDescent="0.25">
      <c r="A1676" s="5"/>
      <c r="B1676" s="5"/>
      <c r="C1676" s="5"/>
      <c r="D1676" s="5"/>
      <c r="E1676" s="5"/>
      <c r="F1676" s="5"/>
      <c r="G1676" s="5"/>
      <c r="H1676" s="5"/>
      <c r="I1676" s="5" t="s">
        <v>28</v>
      </c>
      <c r="J1676" s="5"/>
      <c r="K1676" s="6">
        <v>44472</v>
      </c>
      <c r="L1676" s="5"/>
      <c r="M1676" s="5" t="s">
        <v>847</v>
      </c>
      <c r="N1676" s="5"/>
      <c r="O1676" s="5" t="s">
        <v>165</v>
      </c>
      <c r="P1676" s="5"/>
      <c r="Q1676" s="5"/>
      <c r="R1676" s="5"/>
      <c r="S1676" s="5" t="s">
        <v>318</v>
      </c>
      <c r="T1676" s="5"/>
      <c r="U1676" s="7">
        <v>-27372.81</v>
      </c>
      <c r="V1676" s="5"/>
      <c r="W1676" s="7">
        <f>ROUND(W1675+U1676,5)</f>
        <v>32307.67</v>
      </c>
    </row>
    <row r="1677" spans="1:23" x14ac:dyDescent="0.25">
      <c r="A1677" s="5"/>
      <c r="B1677" s="5"/>
      <c r="C1677" s="5"/>
      <c r="D1677" s="5"/>
      <c r="E1677" s="5"/>
      <c r="F1677" s="5"/>
      <c r="G1677" s="5"/>
      <c r="H1677" s="5"/>
      <c r="I1677" s="5" t="s">
        <v>28</v>
      </c>
      <c r="J1677" s="5"/>
      <c r="K1677" s="6">
        <v>44472</v>
      </c>
      <c r="L1677" s="5"/>
      <c r="M1677" s="5" t="s">
        <v>848</v>
      </c>
      <c r="N1677" s="5"/>
      <c r="O1677" s="5" t="s">
        <v>166</v>
      </c>
      <c r="P1677" s="5"/>
      <c r="Q1677" s="5"/>
      <c r="R1677" s="5"/>
      <c r="S1677" s="5" t="s">
        <v>318</v>
      </c>
      <c r="T1677" s="5"/>
      <c r="U1677" s="7">
        <v>-5792.05</v>
      </c>
      <c r="V1677" s="5"/>
      <c r="W1677" s="7">
        <f>ROUND(W1676+U1677,5)</f>
        <v>26515.62</v>
      </c>
    </row>
    <row r="1678" spans="1:23" x14ac:dyDescent="0.25">
      <c r="A1678" s="5"/>
      <c r="B1678" s="5"/>
      <c r="C1678" s="5"/>
      <c r="D1678" s="5"/>
      <c r="E1678" s="5"/>
      <c r="F1678" s="5"/>
      <c r="G1678" s="5"/>
      <c r="H1678" s="5"/>
      <c r="I1678" s="5" t="s">
        <v>28</v>
      </c>
      <c r="J1678" s="5"/>
      <c r="K1678" s="6">
        <v>44472</v>
      </c>
      <c r="L1678" s="5"/>
      <c r="M1678" s="5" t="s">
        <v>849</v>
      </c>
      <c r="N1678" s="5"/>
      <c r="O1678" s="5" t="s">
        <v>168</v>
      </c>
      <c r="P1678" s="5"/>
      <c r="Q1678" s="5"/>
      <c r="R1678" s="5"/>
      <c r="S1678" s="5" t="s">
        <v>318</v>
      </c>
      <c r="T1678" s="5"/>
      <c r="U1678" s="7">
        <v>-2135.54</v>
      </c>
      <c r="V1678" s="5"/>
      <c r="W1678" s="7">
        <f>ROUND(W1677+U1678,5)</f>
        <v>24380.080000000002</v>
      </c>
    </row>
    <row r="1679" spans="1:23" x14ac:dyDescent="0.25">
      <c r="A1679" s="5"/>
      <c r="B1679" s="5"/>
      <c r="C1679" s="5"/>
      <c r="D1679" s="5"/>
      <c r="E1679" s="5"/>
      <c r="F1679" s="5"/>
      <c r="G1679" s="5"/>
      <c r="H1679" s="5"/>
      <c r="I1679" s="5" t="s">
        <v>28</v>
      </c>
      <c r="J1679" s="5"/>
      <c r="K1679" s="6">
        <v>44472</v>
      </c>
      <c r="L1679" s="5"/>
      <c r="M1679" s="5" t="s">
        <v>850</v>
      </c>
      <c r="N1679" s="5"/>
      <c r="O1679" s="5" t="s">
        <v>173</v>
      </c>
      <c r="P1679" s="5"/>
      <c r="Q1679" s="5"/>
      <c r="R1679" s="5"/>
      <c r="S1679" s="5" t="s">
        <v>318</v>
      </c>
      <c r="T1679" s="5"/>
      <c r="U1679" s="7">
        <v>-487.26</v>
      </c>
      <c r="V1679" s="5"/>
      <c r="W1679" s="7">
        <f>ROUND(W1678+U1679,5)</f>
        <v>23892.82</v>
      </c>
    </row>
    <row r="1680" spans="1:23" x14ac:dyDescent="0.25">
      <c r="A1680" s="5"/>
      <c r="B1680" s="5"/>
      <c r="C1680" s="5"/>
      <c r="D1680" s="5"/>
      <c r="E1680" s="5"/>
      <c r="F1680" s="5"/>
      <c r="G1680" s="5"/>
      <c r="H1680" s="5"/>
      <c r="I1680" s="5" t="s">
        <v>27</v>
      </c>
      <c r="J1680" s="5"/>
      <c r="K1680" s="6">
        <v>44473</v>
      </c>
      <c r="L1680" s="5"/>
      <c r="M1680" s="5"/>
      <c r="N1680" s="5"/>
      <c r="O1680" s="5"/>
      <c r="P1680" s="5"/>
      <c r="Q1680" s="5" t="s">
        <v>27</v>
      </c>
      <c r="R1680" s="5"/>
      <c r="S1680" s="5" t="s">
        <v>319</v>
      </c>
      <c r="T1680" s="5"/>
      <c r="U1680" s="7">
        <v>1709.15</v>
      </c>
      <c r="V1680" s="5"/>
      <c r="W1680" s="7">
        <f>ROUND(W1679+U1680,5)</f>
        <v>25601.97</v>
      </c>
    </row>
    <row r="1681" spans="1:23" x14ac:dyDescent="0.25">
      <c r="A1681" s="5"/>
      <c r="B1681" s="5"/>
      <c r="C1681" s="5"/>
      <c r="D1681" s="5"/>
      <c r="E1681" s="5"/>
      <c r="F1681" s="5"/>
      <c r="G1681" s="5"/>
      <c r="H1681" s="5"/>
      <c r="I1681" s="5" t="s">
        <v>27</v>
      </c>
      <c r="J1681" s="5"/>
      <c r="K1681" s="6">
        <v>44473</v>
      </c>
      <c r="L1681" s="5"/>
      <c r="M1681" s="5"/>
      <c r="N1681" s="5"/>
      <c r="O1681" s="5"/>
      <c r="P1681" s="5"/>
      <c r="Q1681" s="5" t="s">
        <v>27</v>
      </c>
      <c r="R1681" s="5"/>
      <c r="S1681" s="5" t="s">
        <v>319</v>
      </c>
      <c r="T1681" s="5"/>
      <c r="U1681" s="7">
        <v>1360.02</v>
      </c>
      <c r="V1681" s="5"/>
      <c r="W1681" s="7">
        <f>ROUND(W1680+U1681,5)</f>
        <v>26961.99</v>
      </c>
    </row>
    <row r="1682" spans="1:23" x14ac:dyDescent="0.25">
      <c r="A1682" s="5"/>
      <c r="B1682" s="5"/>
      <c r="C1682" s="5"/>
      <c r="D1682" s="5"/>
      <c r="E1682" s="5"/>
      <c r="F1682" s="5"/>
      <c r="G1682" s="5"/>
      <c r="H1682" s="5"/>
      <c r="I1682" s="5" t="s">
        <v>27</v>
      </c>
      <c r="J1682" s="5"/>
      <c r="K1682" s="6">
        <v>44473</v>
      </c>
      <c r="L1682" s="5"/>
      <c r="M1682" s="5"/>
      <c r="N1682" s="5"/>
      <c r="O1682" s="5"/>
      <c r="P1682" s="5"/>
      <c r="Q1682" s="5" t="s">
        <v>27</v>
      </c>
      <c r="R1682" s="5"/>
      <c r="S1682" s="5" t="s">
        <v>319</v>
      </c>
      <c r="T1682" s="5"/>
      <c r="U1682" s="7">
        <v>755.15</v>
      </c>
      <c r="V1682" s="5"/>
      <c r="W1682" s="7">
        <f>ROUND(W1681+U1682,5)</f>
        <v>27717.14</v>
      </c>
    </row>
    <row r="1683" spans="1:23" x14ac:dyDescent="0.25">
      <c r="A1683" s="5"/>
      <c r="B1683" s="5"/>
      <c r="C1683" s="5"/>
      <c r="D1683" s="5"/>
      <c r="E1683" s="5"/>
      <c r="F1683" s="5"/>
      <c r="G1683" s="5"/>
      <c r="H1683" s="5"/>
      <c r="I1683" s="5" t="s">
        <v>27</v>
      </c>
      <c r="J1683" s="5"/>
      <c r="K1683" s="6">
        <v>44473</v>
      </c>
      <c r="L1683" s="5"/>
      <c r="M1683" s="5"/>
      <c r="N1683" s="5"/>
      <c r="O1683" s="5"/>
      <c r="P1683" s="5"/>
      <c r="Q1683" s="5" t="s">
        <v>27</v>
      </c>
      <c r="R1683" s="5"/>
      <c r="S1683" s="5" t="s">
        <v>319</v>
      </c>
      <c r="T1683" s="5"/>
      <c r="U1683" s="7">
        <v>619.37</v>
      </c>
      <c r="V1683" s="5"/>
      <c r="W1683" s="7">
        <f>ROUND(W1682+U1683,5)</f>
        <v>28336.51</v>
      </c>
    </row>
    <row r="1684" spans="1:23" x14ac:dyDescent="0.25">
      <c r="A1684" s="5"/>
      <c r="B1684" s="5"/>
      <c r="C1684" s="5"/>
      <c r="D1684" s="5"/>
      <c r="E1684" s="5"/>
      <c r="F1684" s="5"/>
      <c r="G1684" s="5"/>
      <c r="H1684" s="5"/>
      <c r="I1684" s="5" t="s">
        <v>27</v>
      </c>
      <c r="J1684" s="5"/>
      <c r="K1684" s="6">
        <v>44473</v>
      </c>
      <c r="L1684" s="5"/>
      <c r="M1684" s="5"/>
      <c r="N1684" s="5"/>
      <c r="O1684" s="5"/>
      <c r="P1684" s="5"/>
      <c r="Q1684" s="5" t="s">
        <v>27</v>
      </c>
      <c r="R1684" s="5"/>
      <c r="S1684" s="5" t="s">
        <v>319</v>
      </c>
      <c r="T1684" s="5"/>
      <c r="U1684" s="7">
        <v>354.2</v>
      </c>
      <c r="V1684" s="5"/>
      <c r="W1684" s="7">
        <f>ROUND(W1683+U1684,5)</f>
        <v>28690.71</v>
      </c>
    </row>
    <row r="1685" spans="1:23" x14ac:dyDescent="0.25">
      <c r="A1685" s="5"/>
      <c r="B1685" s="5"/>
      <c r="C1685" s="5"/>
      <c r="D1685" s="5"/>
      <c r="E1685" s="5"/>
      <c r="F1685" s="5"/>
      <c r="G1685" s="5"/>
      <c r="H1685" s="5"/>
      <c r="I1685" s="5" t="s">
        <v>27</v>
      </c>
      <c r="J1685" s="5"/>
      <c r="K1685" s="6">
        <v>44474</v>
      </c>
      <c r="L1685" s="5"/>
      <c r="M1685" s="5"/>
      <c r="N1685" s="5"/>
      <c r="O1685" s="5"/>
      <c r="P1685" s="5"/>
      <c r="Q1685" s="5" t="s">
        <v>27</v>
      </c>
      <c r="R1685" s="5"/>
      <c r="S1685" s="5" t="s">
        <v>319</v>
      </c>
      <c r="T1685" s="5"/>
      <c r="U1685" s="7">
        <v>342.42</v>
      </c>
      <c r="V1685" s="5"/>
      <c r="W1685" s="7">
        <f>ROUND(W1684+U1685,5)</f>
        <v>29033.13</v>
      </c>
    </row>
    <row r="1686" spans="1:23" x14ac:dyDescent="0.25">
      <c r="A1686" s="5"/>
      <c r="B1686" s="5"/>
      <c r="C1686" s="5"/>
      <c r="D1686" s="5"/>
      <c r="E1686" s="5"/>
      <c r="F1686" s="5"/>
      <c r="G1686" s="5"/>
      <c r="H1686" s="5"/>
      <c r="I1686" s="5" t="s">
        <v>27</v>
      </c>
      <c r="J1686" s="5"/>
      <c r="K1686" s="6">
        <v>44474</v>
      </c>
      <c r="L1686" s="5"/>
      <c r="M1686" s="5"/>
      <c r="N1686" s="5"/>
      <c r="O1686" s="5"/>
      <c r="P1686" s="5"/>
      <c r="Q1686" s="5" t="s">
        <v>27</v>
      </c>
      <c r="R1686" s="5"/>
      <c r="S1686" s="5" t="s">
        <v>319</v>
      </c>
      <c r="T1686" s="5"/>
      <c r="U1686" s="7">
        <v>730.68</v>
      </c>
      <c r="V1686" s="5"/>
      <c r="W1686" s="7">
        <f>ROUND(W1685+U1686,5)</f>
        <v>29763.81</v>
      </c>
    </row>
    <row r="1687" spans="1:23" x14ac:dyDescent="0.25">
      <c r="A1687" s="5"/>
      <c r="B1687" s="5"/>
      <c r="C1687" s="5"/>
      <c r="D1687" s="5"/>
      <c r="E1687" s="5"/>
      <c r="F1687" s="5"/>
      <c r="G1687" s="5"/>
      <c r="H1687" s="5"/>
      <c r="I1687" s="5" t="s">
        <v>27</v>
      </c>
      <c r="J1687" s="5"/>
      <c r="K1687" s="6">
        <v>44474</v>
      </c>
      <c r="L1687" s="5"/>
      <c r="M1687" s="5"/>
      <c r="N1687" s="5"/>
      <c r="O1687" s="5"/>
      <c r="P1687" s="5"/>
      <c r="Q1687" s="5" t="s">
        <v>27</v>
      </c>
      <c r="R1687" s="5"/>
      <c r="S1687" s="5" t="s">
        <v>319</v>
      </c>
      <c r="T1687" s="5"/>
      <c r="U1687" s="7">
        <v>106.89</v>
      </c>
      <c r="V1687" s="5"/>
      <c r="W1687" s="7">
        <f>ROUND(W1686+U1687,5)</f>
        <v>29870.7</v>
      </c>
    </row>
    <row r="1688" spans="1:23" x14ac:dyDescent="0.25">
      <c r="A1688" s="5"/>
      <c r="B1688" s="5"/>
      <c r="C1688" s="5"/>
      <c r="D1688" s="5"/>
      <c r="E1688" s="5"/>
      <c r="F1688" s="5"/>
      <c r="G1688" s="5"/>
      <c r="H1688" s="5"/>
      <c r="I1688" s="5" t="s">
        <v>27</v>
      </c>
      <c r="J1688" s="5"/>
      <c r="K1688" s="6">
        <v>44474</v>
      </c>
      <c r="L1688" s="5"/>
      <c r="M1688" s="5"/>
      <c r="N1688" s="5"/>
      <c r="O1688" s="5"/>
      <c r="P1688" s="5"/>
      <c r="Q1688" s="5" t="s">
        <v>27</v>
      </c>
      <c r="R1688" s="5"/>
      <c r="S1688" s="5" t="s">
        <v>319</v>
      </c>
      <c r="T1688" s="5"/>
      <c r="U1688" s="7">
        <v>122.17</v>
      </c>
      <c r="V1688" s="5"/>
      <c r="W1688" s="7">
        <f>ROUND(W1687+U1688,5)</f>
        <v>29992.87</v>
      </c>
    </row>
    <row r="1689" spans="1:23" x14ac:dyDescent="0.25">
      <c r="A1689" s="5"/>
      <c r="B1689" s="5"/>
      <c r="C1689" s="5"/>
      <c r="D1689" s="5"/>
      <c r="E1689" s="5"/>
      <c r="F1689" s="5"/>
      <c r="G1689" s="5"/>
      <c r="H1689" s="5"/>
      <c r="I1689" s="5" t="s">
        <v>27</v>
      </c>
      <c r="J1689" s="5"/>
      <c r="K1689" s="6">
        <v>44474</v>
      </c>
      <c r="L1689" s="5"/>
      <c r="M1689" s="5"/>
      <c r="N1689" s="5"/>
      <c r="O1689" s="5"/>
      <c r="P1689" s="5"/>
      <c r="Q1689" s="5" t="s">
        <v>27</v>
      </c>
      <c r="R1689" s="5"/>
      <c r="S1689" s="5" t="s">
        <v>319</v>
      </c>
      <c r="T1689" s="5"/>
      <c r="U1689" s="7">
        <v>2787.25</v>
      </c>
      <c r="V1689" s="5"/>
      <c r="W1689" s="7">
        <f>ROUND(W1688+U1689,5)</f>
        <v>32780.120000000003</v>
      </c>
    </row>
    <row r="1690" spans="1:23" x14ac:dyDescent="0.25">
      <c r="A1690" s="5"/>
      <c r="B1690" s="5"/>
      <c r="C1690" s="5"/>
      <c r="D1690" s="5"/>
      <c r="E1690" s="5"/>
      <c r="F1690" s="5"/>
      <c r="G1690" s="5"/>
      <c r="H1690" s="5"/>
      <c r="I1690" s="5" t="s">
        <v>27</v>
      </c>
      <c r="J1690" s="5"/>
      <c r="K1690" s="6">
        <v>44474</v>
      </c>
      <c r="L1690" s="5"/>
      <c r="M1690" s="5"/>
      <c r="N1690" s="5"/>
      <c r="O1690" s="5"/>
      <c r="P1690" s="5"/>
      <c r="Q1690" s="5" t="s">
        <v>27</v>
      </c>
      <c r="R1690" s="5"/>
      <c r="S1690" s="5" t="s">
        <v>319</v>
      </c>
      <c r="T1690" s="5"/>
      <c r="U1690" s="7">
        <v>2430.88</v>
      </c>
      <c r="V1690" s="5"/>
      <c r="W1690" s="7">
        <f>ROUND(W1689+U1690,5)</f>
        <v>35211</v>
      </c>
    </row>
    <row r="1691" spans="1:23" x14ac:dyDescent="0.25">
      <c r="A1691" s="5"/>
      <c r="B1691" s="5"/>
      <c r="C1691" s="5"/>
      <c r="D1691" s="5"/>
      <c r="E1691" s="5"/>
      <c r="F1691" s="5"/>
      <c r="G1691" s="5"/>
      <c r="H1691" s="5"/>
      <c r="I1691" s="5" t="s">
        <v>27</v>
      </c>
      <c r="J1691" s="5"/>
      <c r="K1691" s="6">
        <v>44474</v>
      </c>
      <c r="L1691" s="5"/>
      <c r="M1691" s="5"/>
      <c r="N1691" s="5"/>
      <c r="O1691" s="5"/>
      <c r="P1691" s="5"/>
      <c r="Q1691" s="5" t="s">
        <v>27</v>
      </c>
      <c r="R1691" s="5"/>
      <c r="S1691" s="5" t="s">
        <v>319</v>
      </c>
      <c r="T1691" s="5"/>
      <c r="U1691" s="7">
        <v>1940.27</v>
      </c>
      <c r="V1691" s="5"/>
      <c r="W1691" s="7">
        <f>ROUND(W1690+U1691,5)</f>
        <v>37151.269999999997</v>
      </c>
    </row>
    <row r="1692" spans="1:23" x14ac:dyDescent="0.25">
      <c r="A1692" s="5"/>
      <c r="B1692" s="5"/>
      <c r="C1692" s="5"/>
      <c r="D1692" s="5"/>
      <c r="E1692" s="5"/>
      <c r="F1692" s="5"/>
      <c r="G1692" s="5"/>
      <c r="H1692" s="5"/>
      <c r="I1692" s="5" t="s">
        <v>27</v>
      </c>
      <c r="J1692" s="5"/>
      <c r="K1692" s="6">
        <v>44474</v>
      </c>
      <c r="L1692" s="5"/>
      <c r="M1692" s="5"/>
      <c r="N1692" s="5"/>
      <c r="O1692" s="5"/>
      <c r="P1692" s="5"/>
      <c r="Q1692" s="5" t="s">
        <v>27</v>
      </c>
      <c r="R1692" s="5"/>
      <c r="S1692" s="5" t="s">
        <v>319</v>
      </c>
      <c r="T1692" s="5"/>
      <c r="U1692" s="7">
        <v>2616.48</v>
      </c>
      <c r="V1692" s="5"/>
      <c r="W1692" s="7">
        <f>ROUND(W1691+U1692,5)</f>
        <v>39767.75</v>
      </c>
    </row>
    <row r="1693" spans="1:23" x14ac:dyDescent="0.25">
      <c r="A1693" s="5"/>
      <c r="B1693" s="5"/>
      <c r="C1693" s="5"/>
      <c r="D1693" s="5"/>
      <c r="E1693" s="5"/>
      <c r="F1693" s="5"/>
      <c r="G1693" s="5"/>
      <c r="H1693" s="5"/>
      <c r="I1693" s="5" t="s">
        <v>27</v>
      </c>
      <c r="J1693" s="5"/>
      <c r="K1693" s="6">
        <v>44474</v>
      </c>
      <c r="L1693" s="5"/>
      <c r="M1693" s="5"/>
      <c r="N1693" s="5"/>
      <c r="O1693" s="5"/>
      <c r="P1693" s="5"/>
      <c r="Q1693" s="5" t="s">
        <v>27</v>
      </c>
      <c r="R1693" s="5"/>
      <c r="S1693" s="5" t="s">
        <v>319</v>
      </c>
      <c r="T1693" s="5"/>
      <c r="U1693" s="7">
        <v>1506.03</v>
      </c>
      <c r="V1693" s="5"/>
      <c r="W1693" s="7">
        <f>ROUND(W1692+U1693,5)</f>
        <v>41273.78</v>
      </c>
    </row>
    <row r="1694" spans="1:23" x14ac:dyDescent="0.25">
      <c r="A1694" s="5"/>
      <c r="B1694" s="5"/>
      <c r="C1694" s="5"/>
      <c r="D1694" s="5"/>
      <c r="E1694" s="5"/>
      <c r="F1694" s="5"/>
      <c r="G1694" s="5"/>
      <c r="H1694" s="5"/>
      <c r="I1694" s="5" t="s">
        <v>27</v>
      </c>
      <c r="J1694" s="5"/>
      <c r="K1694" s="6">
        <v>44474</v>
      </c>
      <c r="L1694" s="5"/>
      <c r="M1694" s="5"/>
      <c r="N1694" s="5"/>
      <c r="O1694" s="5"/>
      <c r="P1694" s="5"/>
      <c r="Q1694" s="5" t="s">
        <v>27</v>
      </c>
      <c r="R1694" s="5"/>
      <c r="S1694" s="5" t="s">
        <v>319</v>
      </c>
      <c r="T1694" s="5"/>
      <c r="U1694" s="7">
        <v>3652.06</v>
      </c>
      <c r="V1694" s="5"/>
      <c r="W1694" s="7">
        <f>ROUND(W1693+U1694,5)</f>
        <v>44925.84</v>
      </c>
    </row>
    <row r="1695" spans="1:23" x14ac:dyDescent="0.25">
      <c r="A1695" s="5"/>
      <c r="B1695" s="5"/>
      <c r="C1695" s="5"/>
      <c r="D1695" s="5"/>
      <c r="E1695" s="5"/>
      <c r="F1695" s="5"/>
      <c r="G1695" s="5"/>
      <c r="H1695" s="5"/>
      <c r="I1695" s="5" t="s">
        <v>27</v>
      </c>
      <c r="J1695" s="5"/>
      <c r="K1695" s="6">
        <v>44474</v>
      </c>
      <c r="L1695" s="5"/>
      <c r="M1695" s="5"/>
      <c r="N1695" s="5"/>
      <c r="O1695" s="5"/>
      <c r="P1695" s="5"/>
      <c r="Q1695" s="5" t="s">
        <v>27</v>
      </c>
      <c r="R1695" s="5"/>
      <c r="S1695" s="5" t="s">
        <v>319</v>
      </c>
      <c r="T1695" s="5"/>
      <c r="U1695" s="7">
        <v>2570.59</v>
      </c>
      <c r="V1695" s="5"/>
      <c r="W1695" s="7">
        <f>ROUND(W1694+U1695,5)</f>
        <v>47496.43</v>
      </c>
    </row>
    <row r="1696" spans="1:23" x14ac:dyDescent="0.25">
      <c r="A1696" s="5"/>
      <c r="B1696" s="5"/>
      <c r="C1696" s="5"/>
      <c r="D1696" s="5"/>
      <c r="E1696" s="5"/>
      <c r="F1696" s="5"/>
      <c r="G1696" s="5"/>
      <c r="H1696" s="5"/>
      <c r="I1696" s="5" t="s">
        <v>27</v>
      </c>
      <c r="J1696" s="5"/>
      <c r="K1696" s="6">
        <v>44474</v>
      </c>
      <c r="L1696" s="5"/>
      <c r="M1696" s="5"/>
      <c r="N1696" s="5"/>
      <c r="O1696" s="5"/>
      <c r="P1696" s="5"/>
      <c r="Q1696" s="5" t="s">
        <v>27</v>
      </c>
      <c r="R1696" s="5"/>
      <c r="S1696" s="5" t="s">
        <v>319</v>
      </c>
      <c r="T1696" s="5"/>
      <c r="U1696" s="7">
        <v>2155.64</v>
      </c>
      <c r="V1696" s="5"/>
      <c r="W1696" s="7">
        <f>ROUND(W1695+U1696,5)</f>
        <v>49652.07</v>
      </c>
    </row>
    <row r="1697" spans="1:23" x14ac:dyDescent="0.25">
      <c r="A1697" s="5"/>
      <c r="B1697" s="5"/>
      <c r="C1697" s="5"/>
      <c r="D1697" s="5"/>
      <c r="E1697" s="5"/>
      <c r="F1697" s="5"/>
      <c r="G1697" s="5"/>
      <c r="H1697" s="5"/>
      <c r="I1697" s="5" t="s">
        <v>27</v>
      </c>
      <c r="J1697" s="5"/>
      <c r="K1697" s="6">
        <v>44474</v>
      </c>
      <c r="L1697" s="5"/>
      <c r="M1697" s="5"/>
      <c r="N1697" s="5"/>
      <c r="O1697" s="5"/>
      <c r="P1697" s="5"/>
      <c r="Q1697" s="5" t="s">
        <v>27</v>
      </c>
      <c r="R1697" s="5"/>
      <c r="S1697" s="5" t="s">
        <v>319</v>
      </c>
      <c r="T1697" s="5"/>
      <c r="U1697" s="7">
        <v>1886.03</v>
      </c>
      <c r="V1697" s="5"/>
      <c r="W1697" s="7">
        <f>ROUND(W1696+U1697,5)</f>
        <v>51538.1</v>
      </c>
    </row>
    <row r="1698" spans="1:23" x14ac:dyDescent="0.25">
      <c r="A1698" s="5"/>
      <c r="B1698" s="5"/>
      <c r="C1698" s="5"/>
      <c r="D1698" s="5"/>
      <c r="E1698" s="5"/>
      <c r="F1698" s="5"/>
      <c r="G1698" s="5"/>
      <c r="H1698" s="5"/>
      <c r="I1698" s="5" t="s">
        <v>27</v>
      </c>
      <c r="J1698" s="5"/>
      <c r="K1698" s="6">
        <v>44474</v>
      </c>
      <c r="L1698" s="5"/>
      <c r="M1698" s="5"/>
      <c r="N1698" s="5"/>
      <c r="O1698" s="5"/>
      <c r="P1698" s="5"/>
      <c r="Q1698" s="5" t="s">
        <v>27</v>
      </c>
      <c r="R1698" s="5"/>
      <c r="S1698" s="5" t="s">
        <v>319</v>
      </c>
      <c r="T1698" s="5"/>
      <c r="U1698" s="7">
        <v>3442.74</v>
      </c>
      <c r="V1698" s="5"/>
      <c r="W1698" s="7">
        <f>ROUND(W1697+U1698,5)</f>
        <v>54980.84</v>
      </c>
    </row>
    <row r="1699" spans="1:23" x14ac:dyDescent="0.25">
      <c r="A1699" s="5"/>
      <c r="B1699" s="5"/>
      <c r="C1699" s="5"/>
      <c r="D1699" s="5"/>
      <c r="E1699" s="5"/>
      <c r="F1699" s="5"/>
      <c r="G1699" s="5"/>
      <c r="H1699" s="5"/>
      <c r="I1699" s="5" t="s">
        <v>27</v>
      </c>
      <c r="J1699" s="5"/>
      <c r="K1699" s="6">
        <v>44474</v>
      </c>
      <c r="L1699" s="5"/>
      <c r="M1699" s="5"/>
      <c r="N1699" s="5"/>
      <c r="O1699" s="5"/>
      <c r="P1699" s="5"/>
      <c r="Q1699" s="5" t="s">
        <v>27</v>
      </c>
      <c r="R1699" s="5"/>
      <c r="S1699" s="5" t="s">
        <v>319</v>
      </c>
      <c r="T1699" s="5"/>
      <c r="U1699" s="7">
        <v>2464.65</v>
      </c>
      <c r="V1699" s="5"/>
      <c r="W1699" s="7">
        <f>ROUND(W1698+U1699,5)</f>
        <v>57445.49</v>
      </c>
    </row>
    <row r="1700" spans="1:23" x14ac:dyDescent="0.25">
      <c r="A1700" s="5"/>
      <c r="B1700" s="5"/>
      <c r="C1700" s="5"/>
      <c r="D1700" s="5"/>
      <c r="E1700" s="5"/>
      <c r="F1700" s="5"/>
      <c r="G1700" s="5"/>
      <c r="H1700" s="5"/>
      <c r="I1700" s="5" t="s">
        <v>27</v>
      </c>
      <c r="J1700" s="5"/>
      <c r="K1700" s="6">
        <v>44475</v>
      </c>
      <c r="L1700" s="5"/>
      <c r="M1700" s="5"/>
      <c r="N1700" s="5"/>
      <c r="O1700" s="5"/>
      <c r="P1700" s="5"/>
      <c r="Q1700" s="5" t="s">
        <v>27</v>
      </c>
      <c r="R1700" s="5"/>
      <c r="S1700" s="5" t="s">
        <v>319</v>
      </c>
      <c r="T1700" s="5"/>
      <c r="U1700" s="7">
        <v>45.81</v>
      </c>
      <c r="V1700" s="5"/>
      <c r="W1700" s="7">
        <f>ROUND(W1699+U1700,5)</f>
        <v>57491.3</v>
      </c>
    </row>
    <row r="1701" spans="1:23" x14ac:dyDescent="0.25">
      <c r="A1701" s="5"/>
      <c r="B1701" s="5"/>
      <c r="C1701" s="5"/>
      <c r="D1701" s="5"/>
      <c r="E1701" s="5"/>
      <c r="F1701" s="5"/>
      <c r="G1701" s="5"/>
      <c r="H1701" s="5"/>
      <c r="I1701" s="5" t="s">
        <v>27</v>
      </c>
      <c r="J1701" s="5"/>
      <c r="K1701" s="6">
        <v>44476</v>
      </c>
      <c r="L1701" s="5"/>
      <c r="M1701" s="5"/>
      <c r="N1701" s="5"/>
      <c r="O1701" s="5"/>
      <c r="P1701" s="5"/>
      <c r="Q1701" s="5" t="s">
        <v>27</v>
      </c>
      <c r="R1701" s="5"/>
      <c r="S1701" s="5" t="s">
        <v>319</v>
      </c>
      <c r="T1701" s="5"/>
      <c r="U1701" s="7">
        <v>3092.62</v>
      </c>
      <c r="V1701" s="5"/>
      <c r="W1701" s="7">
        <f>ROUND(W1700+U1701,5)</f>
        <v>60583.92</v>
      </c>
    </row>
    <row r="1702" spans="1:23" x14ac:dyDescent="0.25">
      <c r="A1702" s="5"/>
      <c r="B1702" s="5"/>
      <c r="C1702" s="5"/>
      <c r="D1702" s="5"/>
      <c r="E1702" s="5"/>
      <c r="F1702" s="5"/>
      <c r="G1702" s="5"/>
      <c r="H1702" s="5"/>
      <c r="I1702" s="5" t="s">
        <v>27</v>
      </c>
      <c r="J1702" s="5"/>
      <c r="K1702" s="6">
        <v>44476</v>
      </c>
      <c r="L1702" s="5"/>
      <c r="M1702" s="5"/>
      <c r="N1702" s="5"/>
      <c r="O1702" s="5"/>
      <c r="P1702" s="5"/>
      <c r="Q1702" s="5" t="s">
        <v>27</v>
      </c>
      <c r="R1702" s="5"/>
      <c r="S1702" s="5" t="s">
        <v>319</v>
      </c>
      <c r="T1702" s="5"/>
      <c r="U1702" s="7">
        <v>3044.99</v>
      </c>
      <c r="V1702" s="5"/>
      <c r="W1702" s="7">
        <f>ROUND(W1701+U1702,5)</f>
        <v>63628.91</v>
      </c>
    </row>
    <row r="1703" spans="1:23" x14ac:dyDescent="0.25">
      <c r="A1703" s="5"/>
      <c r="B1703" s="5"/>
      <c r="C1703" s="5"/>
      <c r="D1703" s="5"/>
      <c r="E1703" s="5"/>
      <c r="F1703" s="5"/>
      <c r="G1703" s="5"/>
      <c r="H1703" s="5"/>
      <c r="I1703" s="5" t="s">
        <v>27</v>
      </c>
      <c r="J1703" s="5"/>
      <c r="K1703" s="6">
        <v>44476</v>
      </c>
      <c r="L1703" s="5"/>
      <c r="M1703" s="5"/>
      <c r="N1703" s="5"/>
      <c r="O1703" s="5"/>
      <c r="P1703" s="5"/>
      <c r="Q1703" s="5" t="s">
        <v>27</v>
      </c>
      <c r="R1703" s="5"/>
      <c r="S1703" s="5" t="s">
        <v>319</v>
      </c>
      <c r="T1703" s="5"/>
      <c r="U1703" s="7">
        <v>1853.96</v>
      </c>
      <c r="V1703" s="5"/>
      <c r="W1703" s="7">
        <f>ROUND(W1702+U1703,5)</f>
        <v>65482.87</v>
      </c>
    </row>
    <row r="1704" spans="1:23" x14ac:dyDescent="0.25">
      <c r="A1704" s="5"/>
      <c r="B1704" s="5"/>
      <c r="C1704" s="5"/>
      <c r="D1704" s="5"/>
      <c r="E1704" s="5"/>
      <c r="F1704" s="5"/>
      <c r="G1704" s="5"/>
      <c r="H1704" s="5"/>
      <c r="I1704" s="5" t="s">
        <v>27</v>
      </c>
      <c r="J1704" s="5"/>
      <c r="K1704" s="6">
        <v>44476</v>
      </c>
      <c r="L1704" s="5"/>
      <c r="M1704" s="5"/>
      <c r="N1704" s="5"/>
      <c r="O1704" s="5"/>
      <c r="P1704" s="5"/>
      <c r="Q1704" s="5" t="s">
        <v>27</v>
      </c>
      <c r="R1704" s="5"/>
      <c r="S1704" s="5" t="s">
        <v>319</v>
      </c>
      <c r="T1704" s="5"/>
      <c r="U1704" s="7">
        <v>30.55</v>
      </c>
      <c r="V1704" s="5"/>
      <c r="W1704" s="7">
        <f>ROUND(W1703+U1704,5)</f>
        <v>65513.42</v>
      </c>
    </row>
    <row r="1705" spans="1:23" x14ac:dyDescent="0.25">
      <c r="A1705" s="5"/>
      <c r="B1705" s="5"/>
      <c r="C1705" s="5"/>
      <c r="D1705" s="5"/>
      <c r="E1705" s="5"/>
      <c r="F1705" s="5"/>
      <c r="G1705" s="5"/>
      <c r="H1705" s="5"/>
      <c r="I1705" s="5" t="s">
        <v>27</v>
      </c>
      <c r="J1705" s="5"/>
      <c r="K1705" s="6">
        <v>44476</v>
      </c>
      <c r="L1705" s="5"/>
      <c r="M1705" s="5"/>
      <c r="N1705" s="5"/>
      <c r="O1705" s="5"/>
      <c r="P1705" s="5"/>
      <c r="Q1705" s="5" t="s">
        <v>27</v>
      </c>
      <c r="R1705" s="5"/>
      <c r="S1705" s="5" t="s">
        <v>319</v>
      </c>
      <c r="T1705" s="5"/>
      <c r="U1705" s="7">
        <v>1762.5</v>
      </c>
      <c r="V1705" s="5"/>
      <c r="W1705" s="7">
        <f>ROUND(W1704+U1705,5)</f>
        <v>67275.92</v>
      </c>
    </row>
    <row r="1706" spans="1:23" x14ac:dyDescent="0.25">
      <c r="A1706" s="5"/>
      <c r="B1706" s="5"/>
      <c r="C1706" s="5"/>
      <c r="D1706" s="5"/>
      <c r="E1706" s="5"/>
      <c r="F1706" s="5"/>
      <c r="G1706" s="5"/>
      <c r="H1706" s="5"/>
      <c r="I1706" s="5" t="s">
        <v>27</v>
      </c>
      <c r="J1706" s="5"/>
      <c r="K1706" s="6">
        <v>44476</v>
      </c>
      <c r="L1706" s="5"/>
      <c r="M1706" s="5"/>
      <c r="N1706" s="5"/>
      <c r="O1706" s="5"/>
      <c r="P1706" s="5"/>
      <c r="Q1706" s="5" t="s">
        <v>27</v>
      </c>
      <c r="R1706" s="5"/>
      <c r="S1706" s="5" t="s">
        <v>319</v>
      </c>
      <c r="T1706" s="5"/>
      <c r="U1706" s="7">
        <v>111.35</v>
      </c>
      <c r="V1706" s="5"/>
      <c r="W1706" s="7">
        <f>ROUND(W1705+U1706,5)</f>
        <v>67387.27</v>
      </c>
    </row>
    <row r="1707" spans="1:23" x14ac:dyDescent="0.25">
      <c r="A1707" s="5"/>
      <c r="B1707" s="5"/>
      <c r="C1707" s="5"/>
      <c r="D1707" s="5"/>
      <c r="E1707" s="5"/>
      <c r="F1707" s="5"/>
      <c r="G1707" s="5"/>
      <c r="H1707" s="5"/>
      <c r="I1707" s="5" t="s">
        <v>28</v>
      </c>
      <c r="J1707" s="5"/>
      <c r="K1707" s="6">
        <v>44477</v>
      </c>
      <c r="L1707" s="5"/>
      <c r="M1707" s="5" t="s">
        <v>851</v>
      </c>
      <c r="N1707" s="5"/>
      <c r="O1707" s="5" t="s">
        <v>161</v>
      </c>
      <c r="P1707" s="5"/>
      <c r="Q1707" s="5" t="s">
        <v>274</v>
      </c>
      <c r="R1707" s="5"/>
      <c r="S1707" s="5" t="s">
        <v>318</v>
      </c>
      <c r="T1707" s="5"/>
      <c r="U1707" s="7">
        <v>-278.64999999999998</v>
      </c>
      <c r="V1707" s="5"/>
      <c r="W1707" s="7">
        <f>ROUND(W1706+U1707,5)</f>
        <v>67108.62</v>
      </c>
    </row>
    <row r="1708" spans="1:23" x14ac:dyDescent="0.25">
      <c r="A1708" s="5"/>
      <c r="B1708" s="5"/>
      <c r="C1708" s="5"/>
      <c r="D1708" s="5"/>
      <c r="E1708" s="5"/>
      <c r="F1708" s="5"/>
      <c r="G1708" s="5"/>
      <c r="H1708" s="5"/>
      <c r="I1708" s="5" t="s">
        <v>28</v>
      </c>
      <c r="J1708" s="5"/>
      <c r="K1708" s="6">
        <v>44477</v>
      </c>
      <c r="L1708" s="5"/>
      <c r="M1708" s="5" t="s">
        <v>852</v>
      </c>
      <c r="N1708" s="5"/>
      <c r="O1708" s="5" t="s">
        <v>171</v>
      </c>
      <c r="P1708" s="5"/>
      <c r="Q1708" s="5" t="s">
        <v>278</v>
      </c>
      <c r="R1708" s="5"/>
      <c r="S1708" s="5" t="s">
        <v>318</v>
      </c>
      <c r="T1708" s="5"/>
      <c r="U1708" s="7">
        <v>-25.91</v>
      </c>
      <c r="V1708" s="5"/>
      <c r="W1708" s="7">
        <f>ROUND(W1707+U1708,5)</f>
        <v>67082.710000000006</v>
      </c>
    </row>
    <row r="1709" spans="1:23" x14ac:dyDescent="0.25">
      <c r="A1709" s="5"/>
      <c r="B1709" s="5"/>
      <c r="C1709" s="5"/>
      <c r="D1709" s="5"/>
      <c r="E1709" s="5"/>
      <c r="F1709" s="5"/>
      <c r="G1709" s="5"/>
      <c r="H1709" s="5"/>
      <c r="I1709" s="5" t="s">
        <v>28</v>
      </c>
      <c r="J1709" s="5"/>
      <c r="K1709" s="6">
        <v>44477</v>
      </c>
      <c r="L1709" s="5"/>
      <c r="M1709" s="5" t="s">
        <v>853</v>
      </c>
      <c r="N1709" s="5"/>
      <c r="O1709" s="5" t="s">
        <v>177</v>
      </c>
      <c r="P1709" s="5"/>
      <c r="Q1709" s="5" t="s">
        <v>978</v>
      </c>
      <c r="R1709" s="5"/>
      <c r="S1709" s="5" t="s">
        <v>318</v>
      </c>
      <c r="T1709" s="5"/>
      <c r="U1709" s="7">
        <v>-445.51</v>
      </c>
      <c r="V1709" s="5"/>
      <c r="W1709" s="7">
        <f>ROUND(W1708+U1709,5)</f>
        <v>66637.2</v>
      </c>
    </row>
    <row r="1710" spans="1:23" x14ac:dyDescent="0.25">
      <c r="A1710" s="5"/>
      <c r="B1710" s="5"/>
      <c r="C1710" s="5"/>
      <c r="D1710" s="5"/>
      <c r="E1710" s="5"/>
      <c r="F1710" s="5"/>
      <c r="G1710" s="5"/>
      <c r="H1710" s="5"/>
      <c r="I1710" s="5" t="s">
        <v>28</v>
      </c>
      <c r="J1710" s="5"/>
      <c r="K1710" s="6">
        <v>44477</v>
      </c>
      <c r="L1710" s="5"/>
      <c r="M1710" s="5" t="s">
        <v>854</v>
      </c>
      <c r="N1710" s="5"/>
      <c r="O1710" s="5" t="s">
        <v>165</v>
      </c>
      <c r="P1710" s="5"/>
      <c r="Q1710" s="5"/>
      <c r="R1710" s="5"/>
      <c r="S1710" s="5" t="s">
        <v>318</v>
      </c>
      <c r="T1710" s="5"/>
      <c r="U1710" s="7">
        <v>-26526.28</v>
      </c>
      <c r="V1710" s="5"/>
      <c r="W1710" s="7">
        <f>ROUND(W1709+U1710,5)</f>
        <v>40110.92</v>
      </c>
    </row>
    <row r="1711" spans="1:23" x14ac:dyDescent="0.25">
      <c r="A1711" s="5"/>
      <c r="B1711" s="5"/>
      <c r="C1711" s="5"/>
      <c r="D1711" s="5"/>
      <c r="E1711" s="5"/>
      <c r="F1711" s="5"/>
      <c r="G1711" s="5"/>
      <c r="H1711" s="5"/>
      <c r="I1711" s="5" t="s">
        <v>28</v>
      </c>
      <c r="J1711" s="5"/>
      <c r="K1711" s="6">
        <v>44477</v>
      </c>
      <c r="L1711" s="5"/>
      <c r="M1711" s="5" t="s">
        <v>855</v>
      </c>
      <c r="N1711" s="5"/>
      <c r="O1711" s="5" t="s">
        <v>166</v>
      </c>
      <c r="P1711" s="5"/>
      <c r="Q1711" s="5"/>
      <c r="R1711" s="5"/>
      <c r="S1711" s="5" t="s">
        <v>318</v>
      </c>
      <c r="T1711" s="5"/>
      <c r="U1711" s="7">
        <v>-5590.34</v>
      </c>
      <c r="V1711" s="5"/>
      <c r="W1711" s="7">
        <f>ROUND(W1710+U1711,5)</f>
        <v>34520.58</v>
      </c>
    </row>
    <row r="1712" spans="1:23" x14ac:dyDescent="0.25">
      <c r="A1712" s="5"/>
      <c r="B1712" s="5"/>
      <c r="C1712" s="5"/>
      <c r="D1712" s="5"/>
      <c r="E1712" s="5"/>
      <c r="F1712" s="5"/>
      <c r="G1712" s="5"/>
      <c r="H1712" s="5"/>
      <c r="I1712" s="5" t="s">
        <v>28</v>
      </c>
      <c r="J1712" s="5"/>
      <c r="K1712" s="6">
        <v>44477</v>
      </c>
      <c r="L1712" s="5"/>
      <c r="M1712" s="5" t="s">
        <v>856</v>
      </c>
      <c r="N1712" s="5"/>
      <c r="O1712" s="5" t="s">
        <v>168</v>
      </c>
      <c r="P1712" s="5"/>
      <c r="Q1712" s="5"/>
      <c r="R1712" s="5"/>
      <c r="S1712" s="5" t="s">
        <v>318</v>
      </c>
      <c r="T1712" s="5"/>
      <c r="U1712" s="7">
        <v>-2207.9299999999998</v>
      </c>
      <c r="V1712" s="5"/>
      <c r="W1712" s="7">
        <f>ROUND(W1711+U1712,5)</f>
        <v>32312.65</v>
      </c>
    </row>
    <row r="1713" spans="1:23" x14ac:dyDescent="0.25">
      <c r="A1713" s="5"/>
      <c r="B1713" s="5"/>
      <c r="C1713" s="5"/>
      <c r="D1713" s="5"/>
      <c r="E1713" s="5"/>
      <c r="F1713" s="5"/>
      <c r="G1713" s="5"/>
      <c r="H1713" s="5"/>
      <c r="I1713" s="5" t="s">
        <v>28</v>
      </c>
      <c r="J1713" s="5"/>
      <c r="K1713" s="6">
        <v>44477</v>
      </c>
      <c r="L1713" s="5"/>
      <c r="M1713" s="5" t="s">
        <v>857</v>
      </c>
      <c r="N1713" s="5"/>
      <c r="O1713" s="5" t="s">
        <v>169</v>
      </c>
      <c r="P1713" s="5"/>
      <c r="Q1713" s="5" t="s">
        <v>979</v>
      </c>
      <c r="R1713" s="5"/>
      <c r="S1713" s="5" t="s">
        <v>318</v>
      </c>
      <c r="T1713" s="5"/>
      <c r="U1713" s="7">
        <v>-71.709999999999994</v>
      </c>
      <c r="V1713" s="5"/>
      <c r="W1713" s="7">
        <f>ROUND(W1712+U1713,5)</f>
        <v>32240.94</v>
      </c>
    </row>
    <row r="1714" spans="1:23" x14ac:dyDescent="0.25">
      <c r="A1714" s="5"/>
      <c r="B1714" s="5"/>
      <c r="C1714" s="5"/>
      <c r="D1714" s="5"/>
      <c r="E1714" s="5"/>
      <c r="F1714" s="5"/>
      <c r="G1714" s="5"/>
      <c r="H1714" s="5"/>
      <c r="I1714" s="5" t="s">
        <v>28</v>
      </c>
      <c r="J1714" s="5"/>
      <c r="K1714" s="6">
        <v>44477</v>
      </c>
      <c r="L1714" s="5"/>
      <c r="M1714" s="5" t="s">
        <v>858</v>
      </c>
      <c r="N1714" s="5"/>
      <c r="O1714" s="5" t="s">
        <v>173</v>
      </c>
      <c r="P1714" s="5"/>
      <c r="Q1714" s="5" t="s">
        <v>516</v>
      </c>
      <c r="R1714" s="5"/>
      <c r="S1714" s="5" t="s">
        <v>318</v>
      </c>
      <c r="T1714" s="5"/>
      <c r="U1714" s="7">
        <v>-2025.68</v>
      </c>
      <c r="V1714" s="5"/>
      <c r="W1714" s="7">
        <f>ROUND(W1713+U1714,5)</f>
        <v>30215.26</v>
      </c>
    </row>
    <row r="1715" spans="1:23" x14ac:dyDescent="0.25">
      <c r="A1715" s="5"/>
      <c r="B1715" s="5"/>
      <c r="C1715" s="5"/>
      <c r="D1715" s="5"/>
      <c r="E1715" s="5"/>
      <c r="F1715" s="5"/>
      <c r="G1715" s="5"/>
      <c r="H1715" s="5"/>
      <c r="I1715" s="5" t="s">
        <v>28</v>
      </c>
      <c r="J1715" s="5"/>
      <c r="K1715" s="6">
        <v>44477</v>
      </c>
      <c r="L1715" s="5"/>
      <c r="M1715" s="5" t="s">
        <v>34</v>
      </c>
      <c r="N1715" s="5"/>
      <c r="O1715" s="5" t="s">
        <v>175</v>
      </c>
      <c r="P1715" s="5"/>
      <c r="Q1715" s="5" t="s">
        <v>980</v>
      </c>
      <c r="R1715" s="5"/>
      <c r="S1715" s="5" t="s">
        <v>318</v>
      </c>
      <c r="T1715" s="5"/>
      <c r="U1715" s="7">
        <v>-5112.37</v>
      </c>
      <c r="V1715" s="5"/>
      <c r="W1715" s="7">
        <f>ROUND(W1714+U1715,5)</f>
        <v>25102.89</v>
      </c>
    </row>
    <row r="1716" spans="1:23" x14ac:dyDescent="0.25">
      <c r="A1716" s="5"/>
      <c r="B1716" s="5"/>
      <c r="C1716" s="5"/>
      <c r="D1716" s="5"/>
      <c r="E1716" s="5"/>
      <c r="F1716" s="5"/>
      <c r="G1716" s="5"/>
      <c r="H1716" s="5"/>
      <c r="I1716" s="5" t="s">
        <v>28</v>
      </c>
      <c r="J1716" s="5"/>
      <c r="K1716" s="6">
        <v>44477</v>
      </c>
      <c r="L1716" s="5"/>
      <c r="M1716" s="5" t="s">
        <v>34</v>
      </c>
      <c r="N1716" s="5"/>
      <c r="O1716" s="5" t="s">
        <v>176</v>
      </c>
      <c r="P1716" s="5"/>
      <c r="Q1716" s="5" t="s">
        <v>981</v>
      </c>
      <c r="R1716" s="5"/>
      <c r="S1716" s="5" t="s">
        <v>318</v>
      </c>
      <c r="T1716" s="5"/>
      <c r="U1716" s="7">
        <v>-3755.03</v>
      </c>
      <c r="V1716" s="5"/>
      <c r="W1716" s="7">
        <f>ROUND(W1715+U1716,5)</f>
        <v>21347.86</v>
      </c>
    </row>
    <row r="1717" spans="1:23" x14ac:dyDescent="0.25">
      <c r="A1717" s="5"/>
      <c r="B1717" s="5"/>
      <c r="C1717" s="5"/>
      <c r="D1717" s="5"/>
      <c r="E1717" s="5"/>
      <c r="F1717" s="5"/>
      <c r="G1717" s="5"/>
      <c r="H1717" s="5"/>
      <c r="I1717" s="5" t="s">
        <v>27</v>
      </c>
      <c r="J1717" s="5"/>
      <c r="K1717" s="6">
        <v>44477</v>
      </c>
      <c r="L1717" s="5"/>
      <c r="M1717" s="5"/>
      <c r="N1717" s="5"/>
      <c r="O1717" s="5"/>
      <c r="P1717" s="5"/>
      <c r="Q1717" s="5" t="s">
        <v>27</v>
      </c>
      <c r="R1717" s="5"/>
      <c r="S1717" s="5" t="s">
        <v>319</v>
      </c>
      <c r="T1717" s="5"/>
      <c r="U1717" s="7">
        <v>1524.41</v>
      </c>
      <c r="V1717" s="5"/>
      <c r="W1717" s="7">
        <f>ROUND(W1716+U1717,5)</f>
        <v>22872.27</v>
      </c>
    </row>
    <row r="1718" spans="1:23" x14ac:dyDescent="0.25">
      <c r="A1718" s="5"/>
      <c r="B1718" s="5"/>
      <c r="C1718" s="5"/>
      <c r="D1718" s="5"/>
      <c r="E1718" s="5"/>
      <c r="F1718" s="5"/>
      <c r="G1718" s="5"/>
      <c r="H1718" s="5"/>
      <c r="I1718" s="5" t="s">
        <v>27</v>
      </c>
      <c r="J1718" s="5"/>
      <c r="K1718" s="6">
        <v>44477</v>
      </c>
      <c r="L1718" s="5"/>
      <c r="M1718" s="5"/>
      <c r="N1718" s="5"/>
      <c r="O1718" s="5"/>
      <c r="P1718" s="5"/>
      <c r="Q1718" s="5" t="s">
        <v>27</v>
      </c>
      <c r="R1718" s="5"/>
      <c r="S1718" s="5" t="s">
        <v>319</v>
      </c>
      <c r="T1718" s="5"/>
      <c r="U1718" s="7">
        <v>61.09</v>
      </c>
      <c r="V1718" s="5"/>
      <c r="W1718" s="7">
        <f>ROUND(W1717+U1718,5)</f>
        <v>22933.360000000001</v>
      </c>
    </row>
    <row r="1719" spans="1:23" x14ac:dyDescent="0.25">
      <c r="A1719" s="5"/>
      <c r="B1719" s="5"/>
      <c r="C1719" s="5"/>
      <c r="D1719" s="5"/>
      <c r="E1719" s="5"/>
      <c r="F1719" s="5"/>
      <c r="G1719" s="5"/>
      <c r="H1719" s="5"/>
      <c r="I1719" s="5" t="s">
        <v>28</v>
      </c>
      <c r="J1719" s="5"/>
      <c r="K1719" s="6">
        <v>44477</v>
      </c>
      <c r="L1719" s="5"/>
      <c r="M1719" s="5" t="s">
        <v>34</v>
      </c>
      <c r="N1719" s="5"/>
      <c r="O1719" s="5" t="s">
        <v>490</v>
      </c>
      <c r="P1719" s="5"/>
      <c r="Q1719" s="5" t="s">
        <v>982</v>
      </c>
      <c r="R1719" s="5"/>
      <c r="S1719" s="5" t="s">
        <v>318</v>
      </c>
      <c r="T1719" s="5"/>
      <c r="U1719" s="7">
        <v>-61.08</v>
      </c>
      <c r="V1719" s="5"/>
      <c r="W1719" s="7">
        <f>ROUND(W1718+U1719,5)</f>
        <v>22872.28</v>
      </c>
    </row>
    <row r="1720" spans="1:23" x14ac:dyDescent="0.25">
      <c r="A1720" s="5"/>
      <c r="B1720" s="5"/>
      <c r="C1720" s="5"/>
      <c r="D1720" s="5"/>
      <c r="E1720" s="5"/>
      <c r="F1720" s="5"/>
      <c r="G1720" s="5"/>
      <c r="H1720" s="5"/>
      <c r="I1720" s="5" t="s">
        <v>27</v>
      </c>
      <c r="J1720" s="5"/>
      <c r="K1720" s="6">
        <v>44481</v>
      </c>
      <c r="L1720" s="5"/>
      <c r="M1720" s="5"/>
      <c r="N1720" s="5"/>
      <c r="O1720" s="5"/>
      <c r="P1720" s="5"/>
      <c r="Q1720" s="5" t="s">
        <v>27</v>
      </c>
      <c r="R1720" s="5"/>
      <c r="S1720" s="5" t="s">
        <v>319</v>
      </c>
      <c r="T1720" s="5"/>
      <c r="U1720" s="7">
        <v>6669.09</v>
      </c>
      <c r="V1720" s="5"/>
      <c r="W1720" s="7">
        <f>ROUND(W1719+U1720,5)</f>
        <v>29541.37</v>
      </c>
    </row>
    <row r="1721" spans="1:23" x14ac:dyDescent="0.25">
      <c r="A1721" s="5"/>
      <c r="B1721" s="5"/>
      <c r="C1721" s="5"/>
      <c r="D1721" s="5"/>
      <c r="E1721" s="5"/>
      <c r="F1721" s="5"/>
      <c r="G1721" s="5"/>
      <c r="H1721" s="5"/>
      <c r="I1721" s="5" t="s">
        <v>27</v>
      </c>
      <c r="J1721" s="5"/>
      <c r="K1721" s="6">
        <v>44481</v>
      </c>
      <c r="L1721" s="5"/>
      <c r="M1721" s="5"/>
      <c r="N1721" s="5"/>
      <c r="O1721" s="5"/>
      <c r="P1721" s="5"/>
      <c r="Q1721" s="5" t="s">
        <v>27</v>
      </c>
      <c r="R1721" s="5"/>
      <c r="S1721" s="5" t="s">
        <v>319</v>
      </c>
      <c r="T1721" s="5"/>
      <c r="U1721" s="7">
        <v>4244.33</v>
      </c>
      <c r="V1721" s="5"/>
      <c r="W1721" s="7">
        <f>ROUND(W1720+U1721,5)</f>
        <v>33785.699999999997</v>
      </c>
    </row>
    <row r="1722" spans="1:23" x14ac:dyDescent="0.25">
      <c r="A1722" s="5"/>
      <c r="B1722" s="5"/>
      <c r="C1722" s="5"/>
      <c r="D1722" s="5"/>
      <c r="E1722" s="5"/>
      <c r="F1722" s="5"/>
      <c r="G1722" s="5"/>
      <c r="H1722" s="5"/>
      <c r="I1722" s="5" t="s">
        <v>27</v>
      </c>
      <c r="J1722" s="5"/>
      <c r="K1722" s="6">
        <v>44481</v>
      </c>
      <c r="L1722" s="5"/>
      <c r="M1722" s="5"/>
      <c r="N1722" s="5"/>
      <c r="O1722" s="5"/>
      <c r="P1722" s="5"/>
      <c r="Q1722" s="5" t="s">
        <v>27</v>
      </c>
      <c r="R1722" s="5"/>
      <c r="S1722" s="5" t="s">
        <v>319</v>
      </c>
      <c r="T1722" s="5"/>
      <c r="U1722" s="7">
        <v>2144.7800000000002</v>
      </c>
      <c r="V1722" s="5"/>
      <c r="W1722" s="7">
        <f>ROUND(W1721+U1722,5)</f>
        <v>35930.480000000003</v>
      </c>
    </row>
    <row r="1723" spans="1:23" x14ac:dyDescent="0.25">
      <c r="A1723" s="5"/>
      <c r="B1723" s="5"/>
      <c r="C1723" s="5"/>
      <c r="D1723" s="5"/>
      <c r="E1723" s="5"/>
      <c r="F1723" s="5"/>
      <c r="G1723" s="5"/>
      <c r="H1723" s="5"/>
      <c r="I1723" s="5" t="s">
        <v>27</v>
      </c>
      <c r="J1723" s="5"/>
      <c r="K1723" s="6">
        <v>44481</v>
      </c>
      <c r="L1723" s="5"/>
      <c r="M1723" s="5"/>
      <c r="N1723" s="5"/>
      <c r="O1723" s="5"/>
      <c r="P1723" s="5"/>
      <c r="Q1723" s="5" t="s">
        <v>27</v>
      </c>
      <c r="R1723" s="5"/>
      <c r="S1723" s="5" t="s">
        <v>319</v>
      </c>
      <c r="T1723" s="5"/>
      <c r="U1723" s="7">
        <v>1566.67</v>
      </c>
      <c r="V1723" s="5"/>
      <c r="W1723" s="7">
        <f>ROUND(W1722+U1723,5)</f>
        <v>37497.15</v>
      </c>
    </row>
    <row r="1724" spans="1:23" x14ac:dyDescent="0.25">
      <c r="A1724" s="5"/>
      <c r="B1724" s="5"/>
      <c r="C1724" s="5"/>
      <c r="D1724" s="5"/>
      <c r="E1724" s="5"/>
      <c r="F1724" s="5"/>
      <c r="G1724" s="5"/>
      <c r="H1724" s="5"/>
      <c r="I1724" s="5" t="s">
        <v>27</v>
      </c>
      <c r="J1724" s="5"/>
      <c r="K1724" s="6">
        <v>44481</v>
      </c>
      <c r="L1724" s="5"/>
      <c r="M1724" s="5"/>
      <c r="N1724" s="5"/>
      <c r="O1724" s="5"/>
      <c r="P1724" s="5"/>
      <c r="Q1724" s="5" t="s">
        <v>27</v>
      </c>
      <c r="R1724" s="5"/>
      <c r="S1724" s="5" t="s">
        <v>319</v>
      </c>
      <c r="T1724" s="5"/>
      <c r="U1724" s="7">
        <v>1308.02</v>
      </c>
      <c r="V1724" s="5"/>
      <c r="W1724" s="7">
        <f>ROUND(W1723+U1724,5)</f>
        <v>38805.17</v>
      </c>
    </row>
    <row r="1725" spans="1:23" x14ac:dyDescent="0.25">
      <c r="A1725" s="5"/>
      <c r="B1725" s="5"/>
      <c r="C1725" s="5"/>
      <c r="D1725" s="5"/>
      <c r="E1725" s="5"/>
      <c r="F1725" s="5"/>
      <c r="G1725" s="5"/>
      <c r="H1725" s="5"/>
      <c r="I1725" s="5" t="s">
        <v>27</v>
      </c>
      <c r="J1725" s="5"/>
      <c r="K1725" s="6">
        <v>44481</v>
      </c>
      <c r="L1725" s="5"/>
      <c r="M1725" s="5"/>
      <c r="N1725" s="5"/>
      <c r="O1725" s="5"/>
      <c r="P1725" s="5"/>
      <c r="Q1725" s="5" t="s">
        <v>27</v>
      </c>
      <c r="R1725" s="5"/>
      <c r="S1725" s="5" t="s">
        <v>319</v>
      </c>
      <c r="T1725" s="5"/>
      <c r="U1725" s="7">
        <v>437.96</v>
      </c>
      <c r="V1725" s="5"/>
      <c r="W1725" s="7">
        <f>ROUND(W1724+U1725,5)</f>
        <v>39243.129999999997</v>
      </c>
    </row>
    <row r="1726" spans="1:23" x14ac:dyDescent="0.25">
      <c r="A1726" s="5"/>
      <c r="B1726" s="5"/>
      <c r="C1726" s="5"/>
      <c r="D1726" s="5"/>
      <c r="E1726" s="5"/>
      <c r="F1726" s="5"/>
      <c r="G1726" s="5"/>
      <c r="H1726" s="5"/>
      <c r="I1726" s="5" t="s">
        <v>27</v>
      </c>
      <c r="J1726" s="5"/>
      <c r="K1726" s="6">
        <v>44481</v>
      </c>
      <c r="L1726" s="5"/>
      <c r="M1726" s="5"/>
      <c r="N1726" s="5"/>
      <c r="O1726" s="5"/>
      <c r="P1726" s="5"/>
      <c r="Q1726" s="5" t="s">
        <v>27</v>
      </c>
      <c r="R1726" s="5"/>
      <c r="S1726" s="5" t="s">
        <v>319</v>
      </c>
      <c r="T1726" s="5"/>
      <c r="U1726" s="7">
        <v>386.34</v>
      </c>
      <c r="V1726" s="5"/>
      <c r="W1726" s="7">
        <f>ROUND(W1725+U1726,5)</f>
        <v>39629.47</v>
      </c>
    </row>
    <row r="1727" spans="1:23" x14ac:dyDescent="0.25">
      <c r="A1727" s="5"/>
      <c r="B1727" s="5"/>
      <c r="C1727" s="5"/>
      <c r="D1727" s="5"/>
      <c r="E1727" s="5"/>
      <c r="F1727" s="5"/>
      <c r="G1727" s="5"/>
      <c r="H1727" s="5"/>
      <c r="I1727" s="5" t="s">
        <v>27</v>
      </c>
      <c r="J1727" s="5"/>
      <c r="K1727" s="6">
        <v>44481</v>
      </c>
      <c r="L1727" s="5"/>
      <c r="M1727" s="5"/>
      <c r="N1727" s="5"/>
      <c r="O1727" s="5"/>
      <c r="P1727" s="5"/>
      <c r="Q1727" s="5" t="s">
        <v>27</v>
      </c>
      <c r="R1727" s="5"/>
      <c r="S1727" s="5" t="s">
        <v>319</v>
      </c>
      <c r="T1727" s="5"/>
      <c r="U1727" s="7">
        <v>346.35</v>
      </c>
      <c r="V1727" s="5"/>
      <c r="W1727" s="7">
        <f>ROUND(W1726+U1727,5)</f>
        <v>39975.82</v>
      </c>
    </row>
    <row r="1728" spans="1:23" x14ac:dyDescent="0.25">
      <c r="A1728" s="5"/>
      <c r="B1728" s="5"/>
      <c r="C1728" s="5"/>
      <c r="D1728" s="5"/>
      <c r="E1728" s="5"/>
      <c r="F1728" s="5"/>
      <c r="G1728" s="5"/>
      <c r="H1728" s="5"/>
      <c r="I1728" s="5" t="s">
        <v>28</v>
      </c>
      <c r="J1728" s="5"/>
      <c r="K1728" s="6">
        <v>44482</v>
      </c>
      <c r="L1728" s="5"/>
      <c r="M1728" s="5" t="s">
        <v>859</v>
      </c>
      <c r="N1728" s="5"/>
      <c r="O1728" s="5" t="s">
        <v>172</v>
      </c>
      <c r="P1728" s="5"/>
      <c r="Q1728" s="5" t="s">
        <v>983</v>
      </c>
      <c r="R1728" s="5"/>
      <c r="S1728" s="5" t="s">
        <v>318</v>
      </c>
      <c r="T1728" s="5"/>
      <c r="U1728" s="7">
        <v>-594.04999999999995</v>
      </c>
      <c r="V1728" s="5"/>
      <c r="W1728" s="7">
        <f>ROUND(W1727+U1728,5)</f>
        <v>39381.769999999997</v>
      </c>
    </row>
    <row r="1729" spans="1:23" x14ac:dyDescent="0.25">
      <c r="A1729" s="5"/>
      <c r="B1729" s="5"/>
      <c r="C1729" s="5"/>
      <c r="D1729" s="5"/>
      <c r="E1729" s="5"/>
      <c r="F1729" s="5"/>
      <c r="G1729" s="5"/>
      <c r="H1729" s="5"/>
      <c r="I1729" s="5" t="s">
        <v>28</v>
      </c>
      <c r="J1729" s="5"/>
      <c r="K1729" s="6">
        <v>44482</v>
      </c>
      <c r="L1729" s="5"/>
      <c r="M1729" s="5" t="s">
        <v>860</v>
      </c>
      <c r="N1729" s="5"/>
      <c r="O1729" s="5" t="s">
        <v>162</v>
      </c>
      <c r="P1729" s="5"/>
      <c r="Q1729" s="5" t="s">
        <v>983</v>
      </c>
      <c r="R1729" s="5"/>
      <c r="S1729" s="5" t="s">
        <v>318</v>
      </c>
      <c r="T1729" s="5"/>
      <c r="U1729" s="7">
        <v>-1071.3</v>
      </c>
      <c r="V1729" s="5"/>
      <c r="W1729" s="7">
        <f>ROUND(W1728+U1729,5)</f>
        <v>38310.47</v>
      </c>
    </row>
    <row r="1730" spans="1:23" x14ac:dyDescent="0.25">
      <c r="A1730" s="5"/>
      <c r="B1730" s="5"/>
      <c r="C1730" s="5"/>
      <c r="D1730" s="5"/>
      <c r="E1730" s="5"/>
      <c r="F1730" s="5"/>
      <c r="G1730" s="5"/>
      <c r="H1730" s="5"/>
      <c r="I1730" s="5" t="s">
        <v>28</v>
      </c>
      <c r="J1730" s="5"/>
      <c r="K1730" s="6">
        <v>44482</v>
      </c>
      <c r="L1730" s="5"/>
      <c r="M1730" s="5" t="s">
        <v>861</v>
      </c>
      <c r="N1730" s="5"/>
      <c r="O1730" s="5" t="s">
        <v>958</v>
      </c>
      <c r="P1730" s="5"/>
      <c r="Q1730" s="5" t="s">
        <v>984</v>
      </c>
      <c r="R1730" s="5"/>
      <c r="S1730" s="5" t="s">
        <v>318</v>
      </c>
      <c r="T1730" s="5"/>
      <c r="U1730" s="7">
        <v>-19</v>
      </c>
      <c r="V1730" s="5"/>
      <c r="W1730" s="7">
        <f>ROUND(W1729+U1730,5)</f>
        <v>38291.47</v>
      </c>
    </row>
    <row r="1731" spans="1:23" x14ac:dyDescent="0.25">
      <c r="A1731" s="5"/>
      <c r="B1731" s="5"/>
      <c r="C1731" s="5"/>
      <c r="D1731" s="5"/>
      <c r="E1731" s="5"/>
      <c r="F1731" s="5"/>
      <c r="G1731" s="5"/>
      <c r="H1731" s="5"/>
      <c r="I1731" s="5" t="s">
        <v>28</v>
      </c>
      <c r="J1731" s="5"/>
      <c r="K1731" s="6">
        <v>44482</v>
      </c>
      <c r="L1731" s="5"/>
      <c r="M1731" s="5" t="s">
        <v>862</v>
      </c>
      <c r="N1731" s="5"/>
      <c r="O1731" s="5" t="s">
        <v>163</v>
      </c>
      <c r="P1731" s="5"/>
      <c r="Q1731" s="5" t="s">
        <v>277</v>
      </c>
      <c r="R1731" s="5"/>
      <c r="S1731" s="5" t="s">
        <v>318</v>
      </c>
      <c r="T1731" s="5"/>
      <c r="U1731" s="7">
        <v>-103.99</v>
      </c>
      <c r="V1731" s="5"/>
      <c r="W1731" s="7">
        <f>ROUND(W1730+U1731,5)</f>
        <v>38187.480000000003</v>
      </c>
    </row>
    <row r="1732" spans="1:23" x14ac:dyDescent="0.25">
      <c r="A1732" s="5"/>
      <c r="B1732" s="5"/>
      <c r="C1732" s="5"/>
      <c r="D1732" s="5"/>
      <c r="E1732" s="5"/>
      <c r="F1732" s="5"/>
      <c r="G1732" s="5"/>
      <c r="H1732" s="5"/>
      <c r="I1732" s="5" t="s">
        <v>28</v>
      </c>
      <c r="J1732" s="5"/>
      <c r="K1732" s="6">
        <v>44482</v>
      </c>
      <c r="L1732" s="5"/>
      <c r="M1732" s="5" t="s">
        <v>863</v>
      </c>
      <c r="N1732" s="5"/>
      <c r="O1732" s="5" t="s">
        <v>164</v>
      </c>
      <c r="P1732" s="5"/>
      <c r="Q1732" s="5" t="s">
        <v>983</v>
      </c>
      <c r="R1732" s="5"/>
      <c r="S1732" s="5" t="s">
        <v>318</v>
      </c>
      <c r="T1732" s="5"/>
      <c r="U1732" s="7">
        <v>-1737.9</v>
      </c>
      <c r="V1732" s="5"/>
      <c r="W1732" s="7">
        <f>ROUND(W1731+U1732,5)</f>
        <v>36449.58</v>
      </c>
    </row>
    <row r="1733" spans="1:23" x14ac:dyDescent="0.25">
      <c r="A1733" s="5"/>
      <c r="B1733" s="5"/>
      <c r="C1733" s="5"/>
      <c r="D1733" s="5"/>
      <c r="E1733" s="5"/>
      <c r="F1733" s="5"/>
      <c r="G1733" s="5"/>
      <c r="H1733" s="5"/>
      <c r="I1733" s="5" t="s">
        <v>28</v>
      </c>
      <c r="J1733" s="5"/>
      <c r="K1733" s="6">
        <v>44482</v>
      </c>
      <c r="L1733" s="5"/>
      <c r="M1733" s="5" t="s">
        <v>864</v>
      </c>
      <c r="N1733" s="5"/>
      <c r="O1733" s="5" t="s">
        <v>167</v>
      </c>
      <c r="P1733" s="5"/>
      <c r="Q1733" s="5" t="s">
        <v>983</v>
      </c>
      <c r="R1733" s="5"/>
      <c r="S1733" s="5" t="s">
        <v>318</v>
      </c>
      <c r="T1733" s="5"/>
      <c r="U1733" s="7">
        <v>-375.36</v>
      </c>
      <c r="V1733" s="5"/>
      <c r="W1733" s="7">
        <f>ROUND(W1732+U1733,5)</f>
        <v>36074.22</v>
      </c>
    </row>
    <row r="1734" spans="1:23" x14ac:dyDescent="0.25">
      <c r="A1734" s="5"/>
      <c r="B1734" s="5"/>
      <c r="C1734" s="5"/>
      <c r="D1734" s="5"/>
      <c r="E1734" s="5"/>
      <c r="F1734" s="5"/>
      <c r="G1734" s="5"/>
      <c r="H1734" s="5"/>
      <c r="I1734" s="5" t="s">
        <v>28</v>
      </c>
      <c r="J1734" s="5"/>
      <c r="K1734" s="6">
        <v>44482</v>
      </c>
      <c r="L1734" s="5"/>
      <c r="M1734" s="5" t="s">
        <v>865</v>
      </c>
      <c r="N1734" s="5"/>
      <c r="O1734" s="5" t="s">
        <v>169</v>
      </c>
      <c r="P1734" s="5"/>
      <c r="Q1734" s="5" t="s">
        <v>983</v>
      </c>
      <c r="R1734" s="5"/>
      <c r="S1734" s="5" t="s">
        <v>318</v>
      </c>
      <c r="T1734" s="5"/>
      <c r="U1734" s="7">
        <v>-504.78</v>
      </c>
      <c r="V1734" s="5"/>
      <c r="W1734" s="7">
        <f>ROUND(W1733+U1734,5)</f>
        <v>35569.440000000002</v>
      </c>
    </row>
    <row r="1735" spans="1:23" x14ac:dyDescent="0.25">
      <c r="A1735" s="5"/>
      <c r="B1735" s="5"/>
      <c r="C1735" s="5"/>
      <c r="D1735" s="5"/>
      <c r="E1735" s="5"/>
      <c r="F1735" s="5"/>
      <c r="G1735" s="5"/>
      <c r="H1735" s="5"/>
      <c r="I1735" s="5" t="s">
        <v>28</v>
      </c>
      <c r="J1735" s="5"/>
      <c r="K1735" s="6">
        <v>44482</v>
      </c>
      <c r="L1735" s="5"/>
      <c r="M1735" s="5" t="s">
        <v>866</v>
      </c>
      <c r="N1735" s="5"/>
      <c r="O1735" s="5" t="s">
        <v>170</v>
      </c>
      <c r="P1735" s="5"/>
      <c r="Q1735" s="5" t="s">
        <v>983</v>
      </c>
      <c r="R1735" s="5"/>
      <c r="S1735" s="5" t="s">
        <v>318</v>
      </c>
      <c r="T1735" s="5"/>
      <c r="U1735" s="7">
        <v>-1039.98</v>
      </c>
      <c r="V1735" s="5"/>
      <c r="W1735" s="7">
        <f>ROUND(W1734+U1735,5)</f>
        <v>34529.46</v>
      </c>
    </row>
    <row r="1736" spans="1:23" x14ac:dyDescent="0.25">
      <c r="A1736" s="5"/>
      <c r="B1736" s="5"/>
      <c r="C1736" s="5"/>
      <c r="D1736" s="5"/>
      <c r="E1736" s="5"/>
      <c r="F1736" s="5"/>
      <c r="G1736" s="5"/>
      <c r="H1736" s="5"/>
      <c r="I1736" s="5" t="s">
        <v>28</v>
      </c>
      <c r="J1736" s="5"/>
      <c r="K1736" s="6">
        <v>44482</v>
      </c>
      <c r="L1736" s="5"/>
      <c r="M1736" s="5" t="s">
        <v>867</v>
      </c>
      <c r="N1736" s="5"/>
      <c r="O1736" s="5" t="s">
        <v>737</v>
      </c>
      <c r="P1736" s="5"/>
      <c r="Q1736" s="5" t="s">
        <v>983</v>
      </c>
      <c r="R1736" s="5"/>
      <c r="S1736" s="5" t="s">
        <v>318</v>
      </c>
      <c r="T1736" s="5"/>
      <c r="U1736" s="7">
        <v>-312.26</v>
      </c>
      <c r="V1736" s="5"/>
      <c r="W1736" s="7">
        <f>ROUND(W1735+U1736,5)</f>
        <v>34217.199999999997</v>
      </c>
    </row>
    <row r="1737" spans="1:23" x14ac:dyDescent="0.25">
      <c r="A1737" s="5"/>
      <c r="B1737" s="5"/>
      <c r="C1737" s="5"/>
      <c r="D1737" s="5"/>
      <c r="E1737" s="5"/>
      <c r="F1737" s="5"/>
      <c r="G1737" s="5"/>
      <c r="H1737" s="5"/>
      <c r="I1737" s="5" t="s">
        <v>28</v>
      </c>
      <c r="J1737" s="5"/>
      <c r="K1737" s="6">
        <v>44482</v>
      </c>
      <c r="L1737" s="5"/>
      <c r="M1737" s="5" t="s">
        <v>868</v>
      </c>
      <c r="N1737" s="5"/>
      <c r="O1737" s="5" t="s">
        <v>163</v>
      </c>
      <c r="P1737" s="5"/>
      <c r="Q1737" s="5" t="s">
        <v>277</v>
      </c>
      <c r="R1737" s="5"/>
      <c r="S1737" s="5" t="s">
        <v>318</v>
      </c>
      <c r="T1737" s="5"/>
      <c r="U1737" s="7">
        <v>-207.69</v>
      </c>
      <c r="V1737" s="5"/>
      <c r="W1737" s="7">
        <f>ROUND(W1736+U1737,5)</f>
        <v>34009.51</v>
      </c>
    </row>
    <row r="1738" spans="1:23" x14ac:dyDescent="0.25">
      <c r="A1738" s="5"/>
      <c r="B1738" s="5"/>
      <c r="C1738" s="5"/>
      <c r="D1738" s="5"/>
      <c r="E1738" s="5"/>
      <c r="F1738" s="5"/>
      <c r="G1738" s="5"/>
      <c r="H1738" s="5"/>
      <c r="I1738" s="5" t="s">
        <v>27</v>
      </c>
      <c r="J1738" s="5"/>
      <c r="K1738" s="6">
        <v>44482</v>
      </c>
      <c r="L1738" s="5"/>
      <c r="M1738" s="5"/>
      <c r="N1738" s="5"/>
      <c r="O1738" s="5"/>
      <c r="P1738" s="5"/>
      <c r="Q1738" s="5" t="s">
        <v>27</v>
      </c>
      <c r="R1738" s="5"/>
      <c r="S1738" s="5" t="s">
        <v>319</v>
      </c>
      <c r="T1738" s="5"/>
      <c r="U1738" s="7">
        <v>5587.3</v>
      </c>
      <c r="V1738" s="5"/>
      <c r="W1738" s="7">
        <f>ROUND(W1737+U1738,5)</f>
        <v>39596.81</v>
      </c>
    </row>
    <row r="1739" spans="1:23" x14ac:dyDescent="0.25">
      <c r="A1739" s="5"/>
      <c r="B1739" s="5"/>
      <c r="C1739" s="5"/>
      <c r="D1739" s="5"/>
      <c r="E1739" s="5"/>
      <c r="F1739" s="5"/>
      <c r="G1739" s="5"/>
      <c r="H1739" s="5"/>
      <c r="I1739" s="5" t="s">
        <v>27</v>
      </c>
      <c r="J1739" s="5"/>
      <c r="K1739" s="6">
        <v>44482</v>
      </c>
      <c r="L1739" s="5"/>
      <c r="M1739" s="5"/>
      <c r="N1739" s="5"/>
      <c r="O1739" s="5"/>
      <c r="P1739" s="5"/>
      <c r="Q1739" s="5" t="s">
        <v>27</v>
      </c>
      <c r="R1739" s="5"/>
      <c r="S1739" s="5" t="s">
        <v>319</v>
      </c>
      <c r="T1739" s="5"/>
      <c r="U1739" s="7">
        <v>2518.39</v>
      </c>
      <c r="V1739" s="5"/>
      <c r="W1739" s="7">
        <f>ROUND(W1738+U1739,5)</f>
        <v>42115.199999999997</v>
      </c>
    </row>
    <row r="1740" spans="1:23" x14ac:dyDescent="0.25">
      <c r="A1740" s="5"/>
      <c r="B1740" s="5"/>
      <c r="C1740" s="5"/>
      <c r="D1740" s="5"/>
      <c r="E1740" s="5"/>
      <c r="F1740" s="5"/>
      <c r="G1740" s="5"/>
      <c r="H1740" s="5"/>
      <c r="I1740" s="5" t="s">
        <v>27</v>
      </c>
      <c r="J1740" s="5"/>
      <c r="K1740" s="6">
        <v>44482</v>
      </c>
      <c r="L1740" s="5"/>
      <c r="M1740" s="5"/>
      <c r="N1740" s="5"/>
      <c r="O1740" s="5"/>
      <c r="P1740" s="5"/>
      <c r="Q1740" s="5" t="s">
        <v>27</v>
      </c>
      <c r="R1740" s="5"/>
      <c r="S1740" s="5" t="s">
        <v>319</v>
      </c>
      <c r="T1740" s="5"/>
      <c r="U1740" s="7">
        <v>1216.26</v>
      </c>
      <c r="V1740" s="5"/>
      <c r="W1740" s="7">
        <f>ROUND(W1739+U1740,5)</f>
        <v>43331.46</v>
      </c>
    </row>
    <row r="1741" spans="1:23" x14ac:dyDescent="0.25">
      <c r="A1741" s="5"/>
      <c r="B1741" s="5"/>
      <c r="C1741" s="5"/>
      <c r="D1741" s="5"/>
      <c r="E1741" s="5"/>
      <c r="F1741" s="5"/>
      <c r="G1741" s="5"/>
      <c r="H1741" s="5"/>
      <c r="I1741" s="5" t="s">
        <v>27</v>
      </c>
      <c r="J1741" s="5"/>
      <c r="K1741" s="6">
        <v>44482</v>
      </c>
      <c r="L1741" s="5"/>
      <c r="M1741" s="5"/>
      <c r="N1741" s="5"/>
      <c r="O1741" s="5"/>
      <c r="P1741" s="5"/>
      <c r="Q1741" s="5" t="s">
        <v>27</v>
      </c>
      <c r="R1741" s="5"/>
      <c r="S1741" s="5" t="s">
        <v>319</v>
      </c>
      <c r="T1741" s="5"/>
      <c r="U1741" s="7">
        <v>1184.07</v>
      </c>
      <c r="V1741" s="5"/>
      <c r="W1741" s="7">
        <f>ROUND(W1740+U1741,5)</f>
        <v>44515.53</v>
      </c>
    </row>
    <row r="1742" spans="1:23" x14ac:dyDescent="0.25">
      <c r="A1742" s="5"/>
      <c r="B1742" s="5"/>
      <c r="C1742" s="5"/>
      <c r="D1742" s="5"/>
      <c r="E1742" s="5"/>
      <c r="F1742" s="5"/>
      <c r="G1742" s="5"/>
      <c r="H1742" s="5"/>
      <c r="I1742" s="5" t="s">
        <v>27</v>
      </c>
      <c r="J1742" s="5"/>
      <c r="K1742" s="6">
        <v>44482</v>
      </c>
      <c r="L1742" s="5"/>
      <c r="M1742" s="5"/>
      <c r="N1742" s="5"/>
      <c r="O1742" s="5"/>
      <c r="P1742" s="5"/>
      <c r="Q1742" s="5" t="s">
        <v>27</v>
      </c>
      <c r="R1742" s="5"/>
      <c r="S1742" s="5" t="s">
        <v>319</v>
      </c>
      <c r="T1742" s="5"/>
      <c r="U1742" s="7">
        <v>375.5</v>
      </c>
      <c r="V1742" s="5"/>
      <c r="W1742" s="7">
        <f>ROUND(W1741+U1742,5)</f>
        <v>44891.03</v>
      </c>
    </row>
    <row r="1743" spans="1:23" x14ac:dyDescent="0.25">
      <c r="A1743" s="5"/>
      <c r="B1743" s="5"/>
      <c r="C1743" s="5"/>
      <c r="D1743" s="5"/>
      <c r="E1743" s="5"/>
      <c r="F1743" s="5"/>
      <c r="G1743" s="5"/>
      <c r="H1743" s="5"/>
      <c r="I1743" s="5" t="s">
        <v>27</v>
      </c>
      <c r="J1743" s="5"/>
      <c r="K1743" s="6">
        <v>44482</v>
      </c>
      <c r="L1743" s="5"/>
      <c r="M1743" s="5"/>
      <c r="N1743" s="5"/>
      <c r="O1743" s="5"/>
      <c r="P1743" s="5"/>
      <c r="Q1743" s="5" t="s">
        <v>27</v>
      </c>
      <c r="R1743" s="5"/>
      <c r="S1743" s="5" t="s">
        <v>319</v>
      </c>
      <c r="T1743" s="5"/>
      <c r="U1743" s="7">
        <v>353.91</v>
      </c>
      <c r="V1743" s="5"/>
      <c r="W1743" s="7">
        <f>ROUND(W1742+U1743,5)</f>
        <v>45244.94</v>
      </c>
    </row>
    <row r="1744" spans="1:23" x14ac:dyDescent="0.25">
      <c r="A1744" s="5"/>
      <c r="B1744" s="5"/>
      <c r="C1744" s="5"/>
      <c r="D1744" s="5"/>
      <c r="E1744" s="5"/>
      <c r="F1744" s="5"/>
      <c r="G1744" s="5"/>
      <c r="H1744" s="5"/>
      <c r="I1744" s="5" t="s">
        <v>27</v>
      </c>
      <c r="J1744" s="5"/>
      <c r="K1744" s="6">
        <v>44482</v>
      </c>
      <c r="L1744" s="5"/>
      <c r="M1744" s="5"/>
      <c r="N1744" s="5"/>
      <c r="O1744" s="5"/>
      <c r="P1744" s="5"/>
      <c r="Q1744" s="5" t="s">
        <v>27</v>
      </c>
      <c r="R1744" s="5"/>
      <c r="S1744" s="5" t="s">
        <v>319</v>
      </c>
      <c r="T1744" s="5"/>
      <c r="U1744" s="7">
        <v>108.25</v>
      </c>
      <c r="V1744" s="5"/>
      <c r="W1744" s="7">
        <f>ROUND(W1743+U1744,5)</f>
        <v>45353.19</v>
      </c>
    </row>
    <row r="1745" spans="1:23" x14ac:dyDescent="0.25">
      <c r="A1745" s="5"/>
      <c r="B1745" s="5"/>
      <c r="C1745" s="5"/>
      <c r="D1745" s="5"/>
      <c r="E1745" s="5"/>
      <c r="F1745" s="5"/>
      <c r="G1745" s="5"/>
      <c r="H1745" s="5"/>
      <c r="I1745" s="5" t="s">
        <v>27</v>
      </c>
      <c r="J1745" s="5"/>
      <c r="K1745" s="6">
        <v>44482</v>
      </c>
      <c r="L1745" s="5"/>
      <c r="M1745" s="5"/>
      <c r="N1745" s="5"/>
      <c r="O1745" s="5"/>
      <c r="P1745" s="5"/>
      <c r="Q1745" s="5" t="s">
        <v>27</v>
      </c>
      <c r="R1745" s="5"/>
      <c r="S1745" s="5" t="s">
        <v>319</v>
      </c>
      <c r="T1745" s="5"/>
      <c r="U1745" s="7">
        <v>91.62</v>
      </c>
      <c r="V1745" s="5"/>
      <c r="W1745" s="7">
        <f>ROUND(W1744+U1745,5)</f>
        <v>45444.81</v>
      </c>
    </row>
    <row r="1746" spans="1:23" x14ac:dyDescent="0.25">
      <c r="A1746" s="5"/>
      <c r="B1746" s="5"/>
      <c r="C1746" s="5"/>
      <c r="D1746" s="5"/>
      <c r="E1746" s="5"/>
      <c r="F1746" s="5"/>
      <c r="G1746" s="5"/>
      <c r="H1746" s="5"/>
      <c r="I1746" s="5" t="s">
        <v>27</v>
      </c>
      <c r="J1746" s="5"/>
      <c r="K1746" s="6">
        <v>44483</v>
      </c>
      <c r="L1746" s="5"/>
      <c r="M1746" s="5"/>
      <c r="N1746" s="5"/>
      <c r="O1746" s="5"/>
      <c r="P1746" s="5"/>
      <c r="Q1746" s="5" t="s">
        <v>27</v>
      </c>
      <c r="R1746" s="5"/>
      <c r="S1746" s="5" t="s">
        <v>319</v>
      </c>
      <c r="T1746" s="5"/>
      <c r="U1746" s="7">
        <v>801.96</v>
      </c>
      <c r="V1746" s="5"/>
      <c r="W1746" s="7">
        <f>ROUND(W1745+U1746,5)</f>
        <v>46246.77</v>
      </c>
    </row>
    <row r="1747" spans="1:23" x14ac:dyDescent="0.25">
      <c r="A1747" s="5"/>
      <c r="B1747" s="5"/>
      <c r="C1747" s="5"/>
      <c r="D1747" s="5"/>
      <c r="E1747" s="5"/>
      <c r="F1747" s="5"/>
      <c r="G1747" s="5"/>
      <c r="H1747" s="5"/>
      <c r="I1747" s="5" t="s">
        <v>27</v>
      </c>
      <c r="J1747" s="5"/>
      <c r="K1747" s="6">
        <v>44483</v>
      </c>
      <c r="L1747" s="5"/>
      <c r="M1747" s="5"/>
      <c r="N1747" s="5"/>
      <c r="O1747" s="5"/>
      <c r="P1747" s="5"/>
      <c r="Q1747" s="5" t="s">
        <v>27</v>
      </c>
      <c r="R1747" s="5"/>
      <c r="S1747" s="5" t="s">
        <v>319</v>
      </c>
      <c r="T1747" s="5"/>
      <c r="U1747" s="7">
        <v>45.81</v>
      </c>
      <c r="V1747" s="5"/>
      <c r="W1747" s="7">
        <f>ROUND(W1746+U1747,5)</f>
        <v>46292.58</v>
      </c>
    </row>
    <row r="1748" spans="1:23" x14ac:dyDescent="0.25">
      <c r="A1748" s="5"/>
      <c r="B1748" s="5"/>
      <c r="C1748" s="5"/>
      <c r="D1748" s="5"/>
      <c r="E1748" s="5"/>
      <c r="F1748" s="5"/>
      <c r="G1748" s="5"/>
      <c r="H1748" s="5"/>
      <c r="I1748" s="5" t="s">
        <v>27</v>
      </c>
      <c r="J1748" s="5"/>
      <c r="K1748" s="6">
        <v>44483</v>
      </c>
      <c r="L1748" s="5"/>
      <c r="M1748" s="5"/>
      <c r="N1748" s="5"/>
      <c r="O1748" s="5"/>
      <c r="P1748" s="5"/>
      <c r="Q1748" s="5" t="s">
        <v>27</v>
      </c>
      <c r="R1748" s="5"/>
      <c r="S1748" s="5" t="s">
        <v>319</v>
      </c>
      <c r="T1748" s="5"/>
      <c r="U1748" s="7">
        <v>45.81</v>
      </c>
      <c r="V1748" s="5"/>
      <c r="W1748" s="7">
        <f>ROUND(W1747+U1748,5)</f>
        <v>46338.39</v>
      </c>
    </row>
    <row r="1749" spans="1:23" x14ac:dyDescent="0.25">
      <c r="A1749" s="5"/>
      <c r="B1749" s="5"/>
      <c r="C1749" s="5"/>
      <c r="D1749" s="5"/>
      <c r="E1749" s="5"/>
      <c r="F1749" s="5"/>
      <c r="G1749" s="5"/>
      <c r="H1749" s="5"/>
      <c r="I1749" s="5" t="s">
        <v>27</v>
      </c>
      <c r="J1749" s="5"/>
      <c r="K1749" s="6">
        <v>44483</v>
      </c>
      <c r="L1749" s="5"/>
      <c r="M1749" s="5"/>
      <c r="N1749" s="5"/>
      <c r="O1749" s="5"/>
      <c r="P1749" s="5"/>
      <c r="Q1749" s="5" t="s">
        <v>27</v>
      </c>
      <c r="R1749" s="5"/>
      <c r="S1749" s="5" t="s">
        <v>319</v>
      </c>
      <c r="T1749" s="5"/>
      <c r="U1749" s="7">
        <v>463.68</v>
      </c>
      <c r="V1749" s="5"/>
      <c r="W1749" s="7">
        <f>ROUND(W1748+U1749,5)</f>
        <v>46802.07</v>
      </c>
    </row>
    <row r="1750" spans="1:23" x14ac:dyDescent="0.25">
      <c r="A1750" s="5"/>
      <c r="B1750" s="5"/>
      <c r="C1750" s="5"/>
      <c r="D1750" s="5"/>
      <c r="E1750" s="5"/>
      <c r="F1750" s="5"/>
      <c r="G1750" s="5"/>
      <c r="H1750" s="5"/>
      <c r="I1750" s="5" t="s">
        <v>27</v>
      </c>
      <c r="J1750" s="5"/>
      <c r="K1750" s="6">
        <v>44484</v>
      </c>
      <c r="L1750" s="5"/>
      <c r="M1750" s="5"/>
      <c r="N1750" s="5"/>
      <c r="O1750" s="5"/>
      <c r="P1750" s="5"/>
      <c r="Q1750" s="5" t="s">
        <v>27</v>
      </c>
      <c r="R1750" s="5"/>
      <c r="S1750" s="5" t="s">
        <v>319</v>
      </c>
      <c r="T1750" s="5"/>
      <c r="U1750" s="7">
        <v>3987.26</v>
      </c>
      <c r="V1750" s="5"/>
      <c r="W1750" s="7">
        <f>ROUND(W1749+U1750,5)</f>
        <v>50789.33</v>
      </c>
    </row>
    <row r="1751" spans="1:23" x14ac:dyDescent="0.25">
      <c r="A1751" s="5"/>
      <c r="B1751" s="5"/>
      <c r="C1751" s="5"/>
      <c r="D1751" s="5"/>
      <c r="E1751" s="5"/>
      <c r="F1751" s="5"/>
      <c r="G1751" s="5"/>
      <c r="H1751" s="5"/>
      <c r="I1751" s="5" t="s">
        <v>27</v>
      </c>
      <c r="J1751" s="5"/>
      <c r="K1751" s="6">
        <v>44484</v>
      </c>
      <c r="L1751" s="5"/>
      <c r="M1751" s="5"/>
      <c r="N1751" s="5"/>
      <c r="O1751" s="5"/>
      <c r="P1751" s="5"/>
      <c r="Q1751" s="5" t="s">
        <v>27</v>
      </c>
      <c r="R1751" s="5"/>
      <c r="S1751" s="5" t="s">
        <v>319</v>
      </c>
      <c r="T1751" s="5"/>
      <c r="U1751" s="7">
        <v>1402.36</v>
      </c>
      <c r="V1751" s="5"/>
      <c r="W1751" s="7">
        <f>ROUND(W1750+U1751,5)</f>
        <v>52191.69</v>
      </c>
    </row>
    <row r="1752" spans="1:23" x14ac:dyDescent="0.25">
      <c r="A1752" s="5"/>
      <c r="B1752" s="5"/>
      <c r="C1752" s="5"/>
      <c r="D1752" s="5"/>
      <c r="E1752" s="5"/>
      <c r="F1752" s="5"/>
      <c r="G1752" s="5"/>
      <c r="H1752" s="5"/>
      <c r="I1752" s="5" t="s">
        <v>28</v>
      </c>
      <c r="J1752" s="5"/>
      <c r="K1752" s="6">
        <v>44484</v>
      </c>
      <c r="L1752" s="5"/>
      <c r="M1752" s="5" t="s">
        <v>34</v>
      </c>
      <c r="N1752" s="5"/>
      <c r="O1752" s="5" t="s">
        <v>178</v>
      </c>
      <c r="P1752" s="5"/>
      <c r="Q1752" s="5" t="s">
        <v>985</v>
      </c>
      <c r="R1752" s="5"/>
      <c r="S1752" s="5" t="s">
        <v>318</v>
      </c>
      <c r="T1752" s="5"/>
      <c r="U1752" s="7">
        <v>-17.78</v>
      </c>
      <c r="V1752" s="5"/>
      <c r="W1752" s="7">
        <f>ROUND(W1751+U1752,5)</f>
        <v>52173.91</v>
      </c>
    </row>
    <row r="1753" spans="1:23" x14ac:dyDescent="0.25">
      <c r="A1753" s="5"/>
      <c r="B1753" s="5"/>
      <c r="C1753" s="5"/>
      <c r="D1753" s="5"/>
      <c r="E1753" s="5"/>
      <c r="F1753" s="5"/>
      <c r="G1753" s="5"/>
      <c r="H1753" s="5"/>
      <c r="I1753" s="5" t="s">
        <v>27</v>
      </c>
      <c r="J1753" s="5"/>
      <c r="K1753" s="6">
        <v>44487</v>
      </c>
      <c r="L1753" s="5"/>
      <c r="M1753" s="5"/>
      <c r="N1753" s="5"/>
      <c r="O1753" s="5"/>
      <c r="P1753" s="5"/>
      <c r="Q1753" s="5" t="s">
        <v>27</v>
      </c>
      <c r="R1753" s="5"/>
      <c r="S1753" s="5" t="s">
        <v>319</v>
      </c>
      <c r="T1753" s="5"/>
      <c r="U1753" s="7">
        <v>620.39</v>
      </c>
      <c r="V1753" s="5"/>
      <c r="W1753" s="7">
        <f>ROUND(W1752+U1753,5)</f>
        <v>52794.3</v>
      </c>
    </row>
    <row r="1754" spans="1:23" x14ac:dyDescent="0.25">
      <c r="A1754" s="5"/>
      <c r="B1754" s="5"/>
      <c r="C1754" s="5"/>
      <c r="D1754" s="5"/>
      <c r="E1754" s="5"/>
      <c r="F1754" s="5"/>
      <c r="G1754" s="5"/>
      <c r="H1754" s="5"/>
      <c r="I1754" s="5" t="s">
        <v>27</v>
      </c>
      <c r="J1754" s="5"/>
      <c r="K1754" s="6">
        <v>44487</v>
      </c>
      <c r="L1754" s="5"/>
      <c r="M1754" s="5"/>
      <c r="N1754" s="5"/>
      <c r="O1754" s="5"/>
      <c r="P1754" s="5"/>
      <c r="Q1754" s="5" t="s">
        <v>27</v>
      </c>
      <c r="R1754" s="5"/>
      <c r="S1754" s="5" t="s">
        <v>560</v>
      </c>
      <c r="T1754" s="5"/>
      <c r="U1754" s="7">
        <v>300</v>
      </c>
      <c r="V1754" s="5"/>
      <c r="W1754" s="7">
        <f>ROUND(W1753+U1754,5)</f>
        <v>53094.3</v>
      </c>
    </row>
    <row r="1755" spans="1:23" x14ac:dyDescent="0.25">
      <c r="A1755" s="5"/>
      <c r="B1755" s="5"/>
      <c r="C1755" s="5"/>
      <c r="D1755" s="5"/>
      <c r="E1755" s="5"/>
      <c r="F1755" s="5"/>
      <c r="G1755" s="5"/>
      <c r="H1755" s="5"/>
      <c r="I1755" s="5" t="s">
        <v>27</v>
      </c>
      <c r="J1755" s="5"/>
      <c r="K1755" s="6">
        <v>44487</v>
      </c>
      <c r="L1755" s="5"/>
      <c r="M1755" s="5"/>
      <c r="N1755" s="5"/>
      <c r="O1755" s="5"/>
      <c r="P1755" s="5"/>
      <c r="Q1755" s="5" t="s">
        <v>27</v>
      </c>
      <c r="R1755" s="5"/>
      <c r="S1755" s="5" t="s">
        <v>319</v>
      </c>
      <c r="T1755" s="5"/>
      <c r="U1755" s="7">
        <v>870.84</v>
      </c>
      <c r="V1755" s="5"/>
      <c r="W1755" s="7">
        <f>ROUND(W1754+U1755,5)</f>
        <v>53965.14</v>
      </c>
    </row>
    <row r="1756" spans="1:23" x14ac:dyDescent="0.25">
      <c r="A1756" s="5"/>
      <c r="B1756" s="5"/>
      <c r="C1756" s="5"/>
      <c r="D1756" s="5"/>
      <c r="E1756" s="5"/>
      <c r="F1756" s="5"/>
      <c r="G1756" s="5"/>
      <c r="H1756" s="5"/>
      <c r="I1756" s="5" t="s">
        <v>27</v>
      </c>
      <c r="J1756" s="5"/>
      <c r="K1756" s="6">
        <v>44487</v>
      </c>
      <c r="L1756" s="5"/>
      <c r="M1756" s="5"/>
      <c r="N1756" s="5"/>
      <c r="O1756" s="5"/>
      <c r="P1756" s="5"/>
      <c r="Q1756" s="5" t="s">
        <v>27</v>
      </c>
      <c r="R1756" s="5"/>
      <c r="S1756" s="5" t="s">
        <v>319</v>
      </c>
      <c r="T1756" s="5"/>
      <c r="U1756" s="7">
        <v>122.16</v>
      </c>
      <c r="V1756" s="5"/>
      <c r="W1756" s="7">
        <f>ROUND(W1755+U1756,5)</f>
        <v>54087.3</v>
      </c>
    </row>
    <row r="1757" spans="1:23" x14ac:dyDescent="0.25">
      <c r="A1757" s="5"/>
      <c r="B1757" s="5"/>
      <c r="C1757" s="5"/>
      <c r="D1757" s="5"/>
      <c r="E1757" s="5"/>
      <c r="F1757" s="5"/>
      <c r="G1757" s="5"/>
      <c r="H1757" s="5"/>
      <c r="I1757" s="5" t="s">
        <v>27</v>
      </c>
      <c r="J1757" s="5"/>
      <c r="K1757" s="6">
        <v>44487</v>
      </c>
      <c r="L1757" s="5"/>
      <c r="M1757" s="5"/>
      <c r="N1757" s="5"/>
      <c r="O1757" s="5"/>
      <c r="P1757" s="5"/>
      <c r="Q1757" s="5" t="s">
        <v>27</v>
      </c>
      <c r="R1757" s="5"/>
      <c r="S1757" s="5" t="s">
        <v>319</v>
      </c>
      <c r="T1757" s="5"/>
      <c r="U1757" s="7">
        <v>106.9</v>
      </c>
      <c r="V1757" s="5"/>
      <c r="W1757" s="7">
        <f>ROUND(W1756+U1757,5)</f>
        <v>54194.2</v>
      </c>
    </row>
    <row r="1758" spans="1:23" x14ac:dyDescent="0.25">
      <c r="A1758" s="5"/>
      <c r="B1758" s="5"/>
      <c r="C1758" s="5"/>
      <c r="D1758" s="5"/>
      <c r="E1758" s="5"/>
      <c r="F1758" s="5"/>
      <c r="G1758" s="5"/>
      <c r="H1758" s="5"/>
      <c r="I1758" s="5" t="s">
        <v>27</v>
      </c>
      <c r="J1758" s="5"/>
      <c r="K1758" s="6">
        <v>44487</v>
      </c>
      <c r="L1758" s="5"/>
      <c r="M1758" s="5"/>
      <c r="N1758" s="5"/>
      <c r="O1758" s="5"/>
      <c r="P1758" s="5"/>
      <c r="Q1758" s="5" t="s">
        <v>27</v>
      </c>
      <c r="R1758" s="5"/>
      <c r="S1758" s="5" t="s">
        <v>319</v>
      </c>
      <c r="T1758" s="5"/>
      <c r="U1758" s="7">
        <v>106.9</v>
      </c>
      <c r="V1758" s="5"/>
      <c r="W1758" s="7">
        <f>ROUND(W1757+U1758,5)</f>
        <v>54301.1</v>
      </c>
    </row>
    <row r="1759" spans="1:23" x14ac:dyDescent="0.25">
      <c r="A1759" s="5"/>
      <c r="B1759" s="5"/>
      <c r="C1759" s="5"/>
      <c r="D1759" s="5"/>
      <c r="E1759" s="5"/>
      <c r="F1759" s="5"/>
      <c r="G1759" s="5"/>
      <c r="H1759" s="5"/>
      <c r="I1759" s="5" t="s">
        <v>27</v>
      </c>
      <c r="J1759" s="5"/>
      <c r="K1759" s="6">
        <v>44487</v>
      </c>
      <c r="L1759" s="5"/>
      <c r="M1759" s="5"/>
      <c r="N1759" s="5"/>
      <c r="O1759" s="5"/>
      <c r="P1759" s="5"/>
      <c r="Q1759" s="5" t="s">
        <v>27</v>
      </c>
      <c r="R1759" s="5"/>
      <c r="S1759" s="5" t="s">
        <v>319</v>
      </c>
      <c r="T1759" s="5"/>
      <c r="U1759" s="7">
        <v>30.54</v>
      </c>
      <c r="V1759" s="5"/>
      <c r="W1759" s="7">
        <f>ROUND(W1758+U1759,5)</f>
        <v>54331.64</v>
      </c>
    </row>
    <row r="1760" spans="1:23" x14ac:dyDescent="0.25">
      <c r="A1760" s="5"/>
      <c r="B1760" s="5"/>
      <c r="C1760" s="5"/>
      <c r="D1760" s="5"/>
      <c r="E1760" s="5"/>
      <c r="F1760" s="5"/>
      <c r="G1760" s="5"/>
      <c r="H1760" s="5"/>
      <c r="I1760" s="5" t="s">
        <v>28</v>
      </c>
      <c r="J1760" s="5"/>
      <c r="K1760" s="6">
        <v>44488</v>
      </c>
      <c r="L1760" s="5"/>
      <c r="M1760" s="5" t="s">
        <v>869</v>
      </c>
      <c r="N1760" s="5"/>
      <c r="O1760" s="5" t="s">
        <v>182</v>
      </c>
      <c r="P1760" s="5"/>
      <c r="Q1760" s="5" t="s">
        <v>284</v>
      </c>
      <c r="R1760" s="5"/>
      <c r="S1760" s="5" t="s">
        <v>318</v>
      </c>
      <c r="T1760" s="5"/>
      <c r="U1760" s="7">
        <v>-536.96</v>
      </c>
      <c r="V1760" s="5"/>
      <c r="W1760" s="7">
        <f>ROUND(W1759+U1760,5)</f>
        <v>53794.68</v>
      </c>
    </row>
    <row r="1761" spans="1:23" x14ac:dyDescent="0.25">
      <c r="A1761" s="5"/>
      <c r="B1761" s="5"/>
      <c r="C1761" s="5"/>
      <c r="D1761" s="5"/>
      <c r="E1761" s="5"/>
      <c r="F1761" s="5"/>
      <c r="G1761" s="5"/>
      <c r="H1761" s="5"/>
      <c r="I1761" s="5" t="s">
        <v>28</v>
      </c>
      <c r="J1761" s="5"/>
      <c r="K1761" s="6">
        <v>44488</v>
      </c>
      <c r="L1761" s="5"/>
      <c r="M1761" s="5" t="s">
        <v>870</v>
      </c>
      <c r="N1761" s="5"/>
      <c r="O1761" s="5" t="s">
        <v>491</v>
      </c>
      <c r="P1761" s="5"/>
      <c r="Q1761" s="5" t="s">
        <v>512</v>
      </c>
      <c r="R1761" s="5"/>
      <c r="S1761" s="5" t="s">
        <v>318</v>
      </c>
      <c r="T1761" s="5"/>
      <c r="U1761" s="7">
        <v>-300</v>
      </c>
      <c r="V1761" s="5"/>
      <c r="W1761" s="7">
        <f>ROUND(W1760+U1761,5)</f>
        <v>53494.68</v>
      </c>
    </row>
    <row r="1762" spans="1:23" x14ac:dyDescent="0.25">
      <c r="A1762" s="5"/>
      <c r="B1762" s="5"/>
      <c r="C1762" s="5"/>
      <c r="D1762" s="5"/>
      <c r="E1762" s="5"/>
      <c r="F1762" s="5"/>
      <c r="G1762" s="5"/>
      <c r="H1762" s="5"/>
      <c r="I1762" s="5" t="s">
        <v>28</v>
      </c>
      <c r="J1762" s="5"/>
      <c r="K1762" s="6">
        <v>44488</v>
      </c>
      <c r="L1762" s="5"/>
      <c r="M1762" s="5" t="s">
        <v>871</v>
      </c>
      <c r="N1762" s="5"/>
      <c r="O1762" s="5" t="s">
        <v>183</v>
      </c>
      <c r="P1762" s="5"/>
      <c r="Q1762" s="5"/>
      <c r="R1762" s="5"/>
      <c r="S1762" s="5" t="s">
        <v>318</v>
      </c>
      <c r="T1762" s="5"/>
      <c r="U1762" s="7">
        <v>-300</v>
      </c>
      <c r="V1762" s="5"/>
      <c r="W1762" s="7">
        <f>ROUND(W1761+U1762,5)</f>
        <v>53194.68</v>
      </c>
    </row>
    <row r="1763" spans="1:23" x14ac:dyDescent="0.25">
      <c r="A1763" s="5"/>
      <c r="B1763" s="5"/>
      <c r="C1763" s="5"/>
      <c r="D1763" s="5"/>
      <c r="E1763" s="5"/>
      <c r="F1763" s="5"/>
      <c r="G1763" s="5"/>
      <c r="H1763" s="5"/>
      <c r="I1763" s="5" t="s">
        <v>28</v>
      </c>
      <c r="J1763" s="5"/>
      <c r="K1763" s="6">
        <v>44488</v>
      </c>
      <c r="L1763" s="5"/>
      <c r="M1763" s="5" t="s">
        <v>872</v>
      </c>
      <c r="N1763" s="5"/>
      <c r="O1763" s="5" t="s">
        <v>184</v>
      </c>
      <c r="P1763" s="5"/>
      <c r="Q1763" s="5" t="s">
        <v>746</v>
      </c>
      <c r="R1763" s="5"/>
      <c r="S1763" s="5" t="s">
        <v>318</v>
      </c>
      <c r="T1763" s="5"/>
      <c r="U1763" s="7">
        <v>-662.2</v>
      </c>
      <c r="V1763" s="5"/>
      <c r="W1763" s="7">
        <f>ROUND(W1762+U1763,5)</f>
        <v>52532.480000000003</v>
      </c>
    </row>
    <row r="1764" spans="1:23" x14ac:dyDescent="0.25">
      <c r="A1764" s="5"/>
      <c r="B1764" s="5"/>
      <c r="C1764" s="5"/>
      <c r="D1764" s="5"/>
      <c r="E1764" s="5"/>
      <c r="F1764" s="5"/>
      <c r="G1764" s="5"/>
      <c r="H1764" s="5"/>
      <c r="I1764" s="5" t="s">
        <v>28</v>
      </c>
      <c r="J1764" s="5"/>
      <c r="K1764" s="6">
        <v>44488</v>
      </c>
      <c r="L1764" s="5"/>
      <c r="M1764" s="5" t="s">
        <v>873</v>
      </c>
      <c r="N1764" s="5"/>
      <c r="O1764" s="5" t="s">
        <v>206</v>
      </c>
      <c r="P1764" s="5"/>
      <c r="Q1764" s="5" t="s">
        <v>986</v>
      </c>
      <c r="R1764" s="5"/>
      <c r="S1764" s="5" t="s">
        <v>318</v>
      </c>
      <c r="T1764" s="5"/>
      <c r="U1764" s="7">
        <v>-467.62</v>
      </c>
      <c r="V1764" s="5"/>
      <c r="W1764" s="7">
        <f>ROUND(W1763+U1764,5)</f>
        <v>52064.86</v>
      </c>
    </row>
    <row r="1765" spans="1:23" x14ac:dyDescent="0.25">
      <c r="A1765" s="5"/>
      <c r="B1765" s="5"/>
      <c r="C1765" s="5"/>
      <c r="D1765" s="5"/>
      <c r="E1765" s="5"/>
      <c r="F1765" s="5"/>
      <c r="G1765" s="5"/>
      <c r="H1765" s="5"/>
      <c r="I1765" s="5" t="s">
        <v>28</v>
      </c>
      <c r="J1765" s="5"/>
      <c r="K1765" s="6">
        <v>44488</v>
      </c>
      <c r="L1765" s="5"/>
      <c r="M1765" s="5" t="s">
        <v>874</v>
      </c>
      <c r="N1765" s="5"/>
      <c r="O1765" s="5" t="s">
        <v>185</v>
      </c>
      <c r="P1765" s="5"/>
      <c r="Q1765" s="5" t="s">
        <v>285</v>
      </c>
      <c r="R1765" s="5"/>
      <c r="S1765" s="5" t="s">
        <v>318</v>
      </c>
      <c r="T1765" s="5"/>
      <c r="U1765" s="7">
        <v>0</v>
      </c>
      <c r="V1765" s="5"/>
      <c r="W1765" s="7">
        <f>ROUND(W1764+U1765,5)</f>
        <v>52064.86</v>
      </c>
    </row>
    <row r="1766" spans="1:23" x14ac:dyDescent="0.25">
      <c r="A1766" s="5"/>
      <c r="B1766" s="5"/>
      <c r="C1766" s="5"/>
      <c r="D1766" s="5"/>
      <c r="E1766" s="5"/>
      <c r="F1766" s="5"/>
      <c r="G1766" s="5"/>
      <c r="H1766" s="5"/>
      <c r="I1766" s="5" t="s">
        <v>28</v>
      </c>
      <c r="J1766" s="5"/>
      <c r="K1766" s="6">
        <v>44488</v>
      </c>
      <c r="L1766" s="5"/>
      <c r="M1766" s="5" t="s">
        <v>875</v>
      </c>
      <c r="N1766" s="5"/>
      <c r="O1766" s="5" t="s">
        <v>186</v>
      </c>
      <c r="P1766" s="5"/>
      <c r="Q1766" s="5" t="s">
        <v>286</v>
      </c>
      <c r="R1766" s="5"/>
      <c r="S1766" s="5" t="s">
        <v>318</v>
      </c>
      <c r="T1766" s="5"/>
      <c r="U1766" s="7">
        <v>0</v>
      </c>
      <c r="V1766" s="5"/>
      <c r="W1766" s="7">
        <f>ROUND(W1765+U1766,5)</f>
        <v>52064.86</v>
      </c>
    </row>
    <row r="1767" spans="1:23" x14ac:dyDescent="0.25">
      <c r="A1767" s="5"/>
      <c r="B1767" s="5"/>
      <c r="C1767" s="5"/>
      <c r="D1767" s="5"/>
      <c r="E1767" s="5"/>
      <c r="F1767" s="5"/>
      <c r="G1767" s="5"/>
      <c r="H1767" s="5"/>
      <c r="I1767" s="5" t="s">
        <v>28</v>
      </c>
      <c r="J1767" s="5"/>
      <c r="K1767" s="6">
        <v>44488</v>
      </c>
      <c r="L1767" s="5"/>
      <c r="M1767" s="5" t="s">
        <v>876</v>
      </c>
      <c r="N1767" s="5"/>
      <c r="O1767" s="5" t="s">
        <v>187</v>
      </c>
      <c r="P1767" s="5"/>
      <c r="Q1767" s="5" t="s">
        <v>287</v>
      </c>
      <c r="R1767" s="5"/>
      <c r="S1767" s="5" t="s">
        <v>318</v>
      </c>
      <c r="T1767" s="5"/>
      <c r="U1767" s="7">
        <v>0</v>
      </c>
      <c r="V1767" s="5"/>
      <c r="W1767" s="7">
        <f>ROUND(W1766+U1767,5)</f>
        <v>52064.86</v>
      </c>
    </row>
    <row r="1768" spans="1:23" x14ac:dyDescent="0.25">
      <c r="A1768" s="5"/>
      <c r="B1768" s="5"/>
      <c r="C1768" s="5"/>
      <c r="D1768" s="5"/>
      <c r="E1768" s="5"/>
      <c r="F1768" s="5"/>
      <c r="G1768" s="5"/>
      <c r="H1768" s="5"/>
      <c r="I1768" s="5" t="s">
        <v>28</v>
      </c>
      <c r="J1768" s="5"/>
      <c r="K1768" s="6">
        <v>44488</v>
      </c>
      <c r="L1768" s="5"/>
      <c r="M1768" s="5" t="s">
        <v>877</v>
      </c>
      <c r="N1768" s="5"/>
      <c r="O1768" s="5" t="s">
        <v>188</v>
      </c>
      <c r="P1768" s="5"/>
      <c r="Q1768" s="5" t="s">
        <v>288</v>
      </c>
      <c r="R1768" s="5"/>
      <c r="S1768" s="5" t="s">
        <v>318</v>
      </c>
      <c r="T1768" s="5"/>
      <c r="U1768" s="7">
        <v>0</v>
      </c>
      <c r="V1768" s="5"/>
      <c r="W1768" s="7">
        <f>ROUND(W1767+U1768,5)</f>
        <v>52064.86</v>
      </c>
    </row>
    <row r="1769" spans="1:23" x14ac:dyDescent="0.25">
      <c r="A1769" s="5"/>
      <c r="B1769" s="5"/>
      <c r="C1769" s="5"/>
      <c r="D1769" s="5"/>
      <c r="E1769" s="5"/>
      <c r="F1769" s="5"/>
      <c r="G1769" s="5"/>
      <c r="H1769" s="5"/>
      <c r="I1769" s="5" t="s">
        <v>28</v>
      </c>
      <c r="J1769" s="5"/>
      <c r="K1769" s="6">
        <v>44488</v>
      </c>
      <c r="L1769" s="5"/>
      <c r="M1769" s="5" t="s">
        <v>878</v>
      </c>
      <c r="N1769" s="5"/>
      <c r="O1769" s="5" t="s">
        <v>189</v>
      </c>
      <c r="P1769" s="5"/>
      <c r="Q1769" s="5" t="s">
        <v>289</v>
      </c>
      <c r="R1769" s="5"/>
      <c r="S1769" s="5" t="s">
        <v>318</v>
      </c>
      <c r="T1769" s="5"/>
      <c r="U1769" s="7">
        <v>0</v>
      </c>
      <c r="V1769" s="5"/>
      <c r="W1769" s="7">
        <f>ROUND(W1768+U1769,5)</f>
        <v>52064.86</v>
      </c>
    </row>
    <row r="1770" spans="1:23" x14ac:dyDescent="0.25">
      <c r="A1770" s="5"/>
      <c r="B1770" s="5"/>
      <c r="C1770" s="5"/>
      <c r="D1770" s="5"/>
      <c r="E1770" s="5"/>
      <c r="F1770" s="5"/>
      <c r="G1770" s="5"/>
      <c r="H1770" s="5"/>
      <c r="I1770" s="5" t="s">
        <v>28</v>
      </c>
      <c r="J1770" s="5"/>
      <c r="K1770" s="6">
        <v>44488</v>
      </c>
      <c r="L1770" s="5"/>
      <c r="M1770" s="5" t="s">
        <v>879</v>
      </c>
      <c r="N1770" s="5"/>
      <c r="O1770" s="5" t="s">
        <v>190</v>
      </c>
      <c r="P1770" s="5"/>
      <c r="Q1770" s="5"/>
      <c r="R1770" s="5"/>
      <c r="S1770" s="5" t="s">
        <v>318</v>
      </c>
      <c r="T1770" s="5"/>
      <c r="U1770" s="7">
        <v>-100</v>
      </c>
      <c r="V1770" s="5"/>
      <c r="W1770" s="7">
        <f>ROUND(W1769+U1770,5)</f>
        <v>51964.86</v>
      </c>
    </row>
    <row r="1771" spans="1:23" x14ac:dyDescent="0.25">
      <c r="A1771" s="5"/>
      <c r="B1771" s="5"/>
      <c r="C1771" s="5"/>
      <c r="D1771" s="5"/>
      <c r="E1771" s="5"/>
      <c r="F1771" s="5"/>
      <c r="G1771" s="5"/>
      <c r="H1771" s="5"/>
      <c r="I1771" s="5" t="s">
        <v>28</v>
      </c>
      <c r="J1771" s="5"/>
      <c r="K1771" s="6">
        <v>44488</v>
      </c>
      <c r="L1771" s="5"/>
      <c r="M1771" s="5" t="s">
        <v>880</v>
      </c>
      <c r="N1771" s="5"/>
      <c r="O1771" s="5" t="s">
        <v>179</v>
      </c>
      <c r="P1771" s="5"/>
      <c r="Q1771" s="5"/>
      <c r="R1771" s="5"/>
      <c r="S1771" s="5" t="s">
        <v>318</v>
      </c>
      <c r="T1771" s="5"/>
      <c r="U1771" s="7">
        <v>-300</v>
      </c>
      <c r="V1771" s="5"/>
      <c r="W1771" s="7">
        <f>ROUND(W1770+U1771,5)</f>
        <v>51664.86</v>
      </c>
    </row>
    <row r="1772" spans="1:23" x14ac:dyDescent="0.25">
      <c r="A1772" s="5"/>
      <c r="B1772" s="5"/>
      <c r="C1772" s="5"/>
      <c r="D1772" s="5"/>
      <c r="E1772" s="5"/>
      <c r="F1772" s="5"/>
      <c r="G1772" s="5"/>
      <c r="H1772" s="5"/>
      <c r="I1772" s="5" t="s">
        <v>28</v>
      </c>
      <c r="J1772" s="5"/>
      <c r="K1772" s="6">
        <v>44488</v>
      </c>
      <c r="L1772" s="5"/>
      <c r="M1772" s="5" t="s">
        <v>881</v>
      </c>
      <c r="N1772" s="5"/>
      <c r="O1772" s="5" t="s">
        <v>160</v>
      </c>
      <c r="P1772" s="5"/>
      <c r="Q1772" s="5"/>
      <c r="R1772" s="5"/>
      <c r="S1772" s="5" t="s">
        <v>318</v>
      </c>
      <c r="T1772" s="5"/>
      <c r="U1772" s="7">
        <v>-5523.43</v>
      </c>
      <c r="V1772" s="5"/>
      <c r="W1772" s="7">
        <f>ROUND(W1771+U1772,5)</f>
        <v>46141.43</v>
      </c>
    </row>
    <row r="1773" spans="1:23" x14ac:dyDescent="0.25">
      <c r="A1773" s="5"/>
      <c r="B1773" s="5"/>
      <c r="C1773" s="5"/>
      <c r="D1773" s="5"/>
      <c r="E1773" s="5"/>
      <c r="F1773" s="5"/>
      <c r="G1773" s="5"/>
      <c r="H1773" s="5"/>
      <c r="I1773" s="5" t="s">
        <v>28</v>
      </c>
      <c r="J1773" s="5"/>
      <c r="K1773" s="6">
        <v>44488</v>
      </c>
      <c r="L1773" s="5"/>
      <c r="M1773" s="5" t="s">
        <v>882</v>
      </c>
      <c r="N1773" s="5"/>
      <c r="O1773" s="5" t="s">
        <v>191</v>
      </c>
      <c r="P1773" s="5"/>
      <c r="Q1773" s="5"/>
      <c r="R1773" s="5"/>
      <c r="S1773" s="5" t="s">
        <v>318</v>
      </c>
      <c r="T1773" s="5"/>
      <c r="U1773" s="7">
        <v>-300</v>
      </c>
      <c r="V1773" s="5"/>
      <c r="W1773" s="7">
        <f>ROUND(W1772+U1773,5)</f>
        <v>45841.43</v>
      </c>
    </row>
    <row r="1774" spans="1:23" x14ac:dyDescent="0.25">
      <c r="A1774" s="5"/>
      <c r="B1774" s="5"/>
      <c r="C1774" s="5"/>
      <c r="D1774" s="5"/>
      <c r="E1774" s="5"/>
      <c r="F1774" s="5"/>
      <c r="G1774" s="5"/>
      <c r="H1774" s="5"/>
      <c r="I1774" s="5" t="s">
        <v>28</v>
      </c>
      <c r="J1774" s="5"/>
      <c r="K1774" s="6">
        <v>44488</v>
      </c>
      <c r="L1774" s="5"/>
      <c r="M1774" s="5" t="s">
        <v>883</v>
      </c>
      <c r="N1774" s="5"/>
      <c r="O1774" s="5" t="s">
        <v>207</v>
      </c>
      <c r="P1774" s="5"/>
      <c r="Q1774" s="5" t="s">
        <v>987</v>
      </c>
      <c r="R1774" s="5"/>
      <c r="S1774" s="5" t="s">
        <v>318</v>
      </c>
      <c r="T1774" s="5"/>
      <c r="U1774" s="7">
        <v>-38.409999999999997</v>
      </c>
      <c r="V1774" s="5"/>
      <c r="W1774" s="7">
        <f>ROUND(W1773+U1774,5)</f>
        <v>45803.02</v>
      </c>
    </row>
    <row r="1775" spans="1:23" x14ac:dyDescent="0.25">
      <c r="A1775" s="5"/>
      <c r="B1775" s="5"/>
      <c r="C1775" s="5"/>
      <c r="D1775" s="5"/>
      <c r="E1775" s="5"/>
      <c r="F1775" s="5"/>
      <c r="G1775" s="5"/>
      <c r="H1775" s="5"/>
      <c r="I1775" s="5" t="s">
        <v>28</v>
      </c>
      <c r="J1775" s="5"/>
      <c r="K1775" s="6">
        <v>44488</v>
      </c>
      <c r="L1775" s="5"/>
      <c r="M1775" s="5" t="s">
        <v>884</v>
      </c>
      <c r="N1775" s="5"/>
      <c r="O1775" s="5" t="s">
        <v>193</v>
      </c>
      <c r="P1775" s="5"/>
      <c r="Q1775" s="5"/>
      <c r="R1775" s="5"/>
      <c r="S1775" s="5" t="s">
        <v>318</v>
      </c>
      <c r="T1775" s="5"/>
      <c r="U1775" s="7">
        <v>-300</v>
      </c>
      <c r="V1775" s="5"/>
      <c r="W1775" s="7">
        <f>ROUND(W1774+U1775,5)</f>
        <v>45503.02</v>
      </c>
    </row>
    <row r="1776" spans="1:23" x14ac:dyDescent="0.25">
      <c r="A1776" s="5"/>
      <c r="B1776" s="5"/>
      <c r="C1776" s="5"/>
      <c r="D1776" s="5"/>
      <c r="E1776" s="5"/>
      <c r="F1776" s="5"/>
      <c r="G1776" s="5"/>
      <c r="H1776" s="5"/>
      <c r="I1776" s="5" t="s">
        <v>28</v>
      </c>
      <c r="J1776" s="5"/>
      <c r="K1776" s="6">
        <v>44488</v>
      </c>
      <c r="L1776" s="5"/>
      <c r="M1776" s="5" t="s">
        <v>885</v>
      </c>
      <c r="N1776" s="5"/>
      <c r="O1776" s="5" t="s">
        <v>195</v>
      </c>
      <c r="P1776" s="5"/>
      <c r="Q1776" s="5" t="s">
        <v>501</v>
      </c>
      <c r="R1776" s="5"/>
      <c r="S1776" s="5" t="s">
        <v>318</v>
      </c>
      <c r="T1776" s="5"/>
      <c r="U1776" s="7">
        <v>-1123.81</v>
      </c>
      <c r="V1776" s="5"/>
      <c r="W1776" s="7">
        <f>ROUND(W1775+U1776,5)</f>
        <v>44379.21</v>
      </c>
    </row>
    <row r="1777" spans="1:23" x14ac:dyDescent="0.25">
      <c r="A1777" s="5"/>
      <c r="B1777" s="5"/>
      <c r="C1777" s="5"/>
      <c r="D1777" s="5"/>
      <c r="E1777" s="5"/>
      <c r="F1777" s="5"/>
      <c r="G1777" s="5"/>
      <c r="H1777" s="5"/>
      <c r="I1777" s="5" t="s">
        <v>28</v>
      </c>
      <c r="J1777" s="5"/>
      <c r="K1777" s="6">
        <v>44488</v>
      </c>
      <c r="L1777" s="5"/>
      <c r="M1777" s="5" t="s">
        <v>886</v>
      </c>
      <c r="N1777" s="5"/>
      <c r="O1777" s="5" t="s">
        <v>196</v>
      </c>
      <c r="P1777" s="5"/>
      <c r="Q1777" s="5"/>
      <c r="R1777" s="5"/>
      <c r="S1777" s="5" t="s">
        <v>318</v>
      </c>
      <c r="T1777" s="5"/>
      <c r="U1777" s="7">
        <v>-250</v>
      </c>
      <c r="V1777" s="5"/>
      <c r="W1777" s="7">
        <f>ROUND(W1776+U1777,5)</f>
        <v>44129.21</v>
      </c>
    </row>
    <row r="1778" spans="1:23" x14ac:dyDescent="0.25">
      <c r="A1778" s="5"/>
      <c r="B1778" s="5"/>
      <c r="C1778" s="5"/>
      <c r="D1778" s="5"/>
      <c r="E1778" s="5"/>
      <c r="F1778" s="5"/>
      <c r="G1778" s="5"/>
      <c r="H1778" s="5"/>
      <c r="I1778" s="5" t="s">
        <v>28</v>
      </c>
      <c r="J1778" s="5"/>
      <c r="K1778" s="6">
        <v>44488</v>
      </c>
      <c r="L1778" s="5"/>
      <c r="M1778" s="5" t="s">
        <v>887</v>
      </c>
      <c r="N1778" s="5"/>
      <c r="O1778" s="5" t="s">
        <v>489</v>
      </c>
      <c r="P1778" s="5"/>
      <c r="Q1778" s="5" t="s">
        <v>988</v>
      </c>
      <c r="R1778" s="5"/>
      <c r="S1778" s="5" t="s">
        <v>318</v>
      </c>
      <c r="T1778" s="5"/>
      <c r="U1778" s="7">
        <v>-115.5</v>
      </c>
      <c r="V1778" s="5"/>
      <c r="W1778" s="7">
        <f>ROUND(W1777+U1778,5)</f>
        <v>44013.71</v>
      </c>
    </row>
    <row r="1779" spans="1:23" x14ac:dyDescent="0.25">
      <c r="A1779" s="5"/>
      <c r="B1779" s="5"/>
      <c r="C1779" s="5"/>
      <c r="D1779" s="5"/>
      <c r="E1779" s="5"/>
      <c r="F1779" s="5"/>
      <c r="G1779" s="5"/>
      <c r="H1779" s="5"/>
      <c r="I1779" s="5" t="s">
        <v>28</v>
      </c>
      <c r="J1779" s="5"/>
      <c r="K1779" s="6">
        <v>44488</v>
      </c>
      <c r="L1779" s="5"/>
      <c r="M1779" s="5" t="s">
        <v>888</v>
      </c>
      <c r="N1779" s="5"/>
      <c r="O1779" s="5" t="s">
        <v>199</v>
      </c>
      <c r="P1779" s="5"/>
      <c r="Q1779" s="5" t="s">
        <v>503</v>
      </c>
      <c r="R1779" s="5"/>
      <c r="S1779" s="5" t="s">
        <v>318</v>
      </c>
      <c r="T1779" s="5"/>
      <c r="U1779" s="7">
        <v>-1376.39</v>
      </c>
      <c r="V1779" s="5"/>
      <c r="W1779" s="7">
        <f>ROUND(W1778+U1779,5)</f>
        <v>42637.32</v>
      </c>
    </row>
    <row r="1780" spans="1:23" x14ac:dyDescent="0.25">
      <c r="A1780" s="5"/>
      <c r="B1780" s="5"/>
      <c r="C1780" s="5"/>
      <c r="D1780" s="5"/>
      <c r="E1780" s="5"/>
      <c r="F1780" s="5"/>
      <c r="G1780" s="5"/>
      <c r="H1780" s="5"/>
      <c r="I1780" s="5" t="s">
        <v>28</v>
      </c>
      <c r="J1780" s="5"/>
      <c r="K1780" s="6">
        <v>44488</v>
      </c>
      <c r="L1780" s="5"/>
      <c r="M1780" s="5" t="s">
        <v>889</v>
      </c>
      <c r="N1780" s="5"/>
      <c r="O1780" s="5" t="s">
        <v>158</v>
      </c>
      <c r="P1780" s="5"/>
      <c r="Q1780" s="5" t="s">
        <v>989</v>
      </c>
      <c r="R1780" s="5"/>
      <c r="S1780" s="5" t="s">
        <v>318</v>
      </c>
      <c r="T1780" s="5"/>
      <c r="U1780" s="7">
        <v>-480</v>
      </c>
      <c r="V1780" s="5"/>
      <c r="W1780" s="7">
        <f>ROUND(W1779+U1780,5)</f>
        <v>42157.32</v>
      </c>
    </row>
    <row r="1781" spans="1:23" x14ac:dyDescent="0.25">
      <c r="A1781" s="5"/>
      <c r="B1781" s="5"/>
      <c r="C1781" s="5"/>
      <c r="D1781" s="5"/>
      <c r="E1781" s="5"/>
      <c r="F1781" s="5"/>
      <c r="G1781" s="5"/>
      <c r="H1781" s="5"/>
      <c r="I1781" s="5" t="s">
        <v>28</v>
      </c>
      <c r="J1781" s="5"/>
      <c r="K1781" s="6">
        <v>44488</v>
      </c>
      <c r="L1781" s="5"/>
      <c r="M1781" s="5" t="s">
        <v>890</v>
      </c>
      <c r="N1781" s="5"/>
      <c r="O1781" s="5" t="s">
        <v>200</v>
      </c>
      <c r="P1781" s="5"/>
      <c r="Q1781" s="5" t="s">
        <v>990</v>
      </c>
      <c r="R1781" s="5"/>
      <c r="S1781" s="5" t="s">
        <v>318</v>
      </c>
      <c r="T1781" s="5"/>
      <c r="U1781" s="7">
        <v>-166.5</v>
      </c>
      <c r="V1781" s="5"/>
      <c r="W1781" s="7">
        <f>ROUND(W1780+U1781,5)</f>
        <v>41990.82</v>
      </c>
    </row>
    <row r="1782" spans="1:23" x14ac:dyDescent="0.25">
      <c r="A1782" s="5"/>
      <c r="B1782" s="5"/>
      <c r="C1782" s="5"/>
      <c r="D1782" s="5"/>
      <c r="E1782" s="5"/>
      <c r="F1782" s="5"/>
      <c r="G1782" s="5"/>
      <c r="H1782" s="5"/>
      <c r="I1782" s="5" t="s">
        <v>28</v>
      </c>
      <c r="J1782" s="5"/>
      <c r="K1782" s="6">
        <v>44488</v>
      </c>
      <c r="L1782" s="5"/>
      <c r="M1782" s="5" t="s">
        <v>891</v>
      </c>
      <c r="N1782" s="5"/>
      <c r="O1782" s="5" t="s">
        <v>201</v>
      </c>
      <c r="P1782" s="5"/>
      <c r="Q1782" s="5" t="s">
        <v>529</v>
      </c>
      <c r="R1782" s="5"/>
      <c r="S1782" s="5" t="s">
        <v>318</v>
      </c>
      <c r="T1782" s="5"/>
      <c r="U1782" s="7">
        <v>-973.84</v>
      </c>
      <c r="V1782" s="5"/>
      <c r="W1782" s="7">
        <f>ROUND(W1781+U1782,5)</f>
        <v>41016.980000000003</v>
      </c>
    </row>
    <row r="1783" spans="1:23" x14ac:dyDescent="0.25">
      <c r="A1783" s="5"/>
      <c r="B1783" s="5"/>
      <c r="C1783" s="5"/>
      <c r="D1783" s="5"/>
      <c r="E1783" s="5"/>
      <c r="F1783" s="5"/>
      <c r="G1783" s="5"/>
      <c r="H1783" s="5"/>
      <c r="I1783" s="5" t="s">
        <v>28</v>
      </c>
      <c r="J1783" s="5"/>
      <c r="K1783" s="6">
        <v>44488</v>
      </c>
      <c r="L1783" s="5"/>
      <c r="M1783" s="5" t="s">
        <v>892</v>
      </c>
      <c r="N1783" s="5"/>
      <c r="O1783" s="5" t="s">
        <v>152</v>
      </c>
      <c r="P1783" s="5"/>
      <c r="Q1783" s="5"/>
      <c r="R1783" s="5"/>
      <c r="S1783" s="5" t="s">
        <v>318</v>
      </c>
      <c r="T1783" s="5"/>
      <c r="U1783" s="7">
        <v>-475</v>
      </c>
      <c r="V1783" s="5"/>
      <c r="W1783" s="7">
        <f>ROUND(W1782+U1783,5)</f>
        <v>40541.980000000003</v>
      </c>
    </row>
    <row r="1784" spans="1:23" x14ac:dyDescent="0.25">
      <c r="A1784" s="5"/>
      <c r="B1784" s="5"/>
      <c r="C1784" s="5"/>
      <c r="D1784" s="5"/>
      <c r="E1784" s="5"/>
      <c r="F1784" s="5"/>
      <c r="G1784" s="5"/>
      <c r="H1784" s="5"/>
      <c r="I1784" s="5" t="s">
        <v>28</v>
      </c>
      <c r="J1784" s="5"/>
      <c r="K1784" s="6">
        <v>44488</v>
      </c>
      <c r="L1784" s="5"/>
      <c r="M1784" s="5" t="s">
        <v>893</v>
      </c>
      <c r="N1784" s="5"/>
      <c r="O1784" s="5" t="s">
        <v>202</v>
      </c>
      <c r="P1784" s="5"/>
      <c r="Q1784" s="5"/>
      <c r="R1784" s="5"/>
      <c r="S1784" s="5" t="s">
        <v>318</v>
      </c>
      <c r="T1784" s="5"/>
      <c r="U1784" s="7">
        <v>-300</v>
      </c>
      <c r="V1784" s="5"/>
      <c r="W1784" s="7">
        <f>ROUND(W1783+U1784,5)</f>
        <v>40241.980000000003</v>
      </c>
    </row>
    <row r="1785" spans="1:23" x14ac:dyDescent="0.25">
      <c r="A1785" s="5"/>
      <c r="B1785" s="5"/>
      <c r="C1785" s="5"/>
      <c r="D1785" s="5"/>
      <c r="E1785" s="5"/>
      <c r="F1785" s="5"/>
      <c r="G1785" s="5"/>
      <c r="H1785" s="5"/>
      <c r="I1785" s="5" t="s">
        <v>28</v>
      </c>
      <c r="J1785" s="5"/>
      <c r="K1785" s="6">
        <v>44488</v>
      </c>
      <c r="L1785" s="5"/>
      <c r="M1785" s="5" t="s">
        <v>894</v>
      </c>
      <c r="N1785" s="5"/>
      <c r="O1785" s="5" t="s">
        <v>203</v>
      </c>
      <c r="P1785" s="5"/>
      <c r="Q1785" s="5"/>
      <c r="R1785" s="5"/>
      <c r="S1785" s="5" t="s">
        <v>318</v>
      </c>
      <c r="T1785" s="5"/>
      <c r="U1785" s="7">
        <v>-1309.94</v>
      </c>
      <c r="V1785" s="5"/>
      <c r="W1785" s="7">
        <f>ROUND(W1784+U1785,5)</f>
        <v>38932.04</v>
      </c>
    </row>
    <row r="1786" spans="1:23" x14ac:dyDescent="0.25">
      <c r="A1786" s="5"/>
      <c r="B1786" s="5"/>
      <c r="C1786" s="5"/>
      <c r="D1786" s="5"/>
      <c r="E1786" s="5"/>
      <c r="F1786" s="5"/>
      <c r="G1786" s="5"/>
      <c r="H1786" s="5"/>
      <c r="I1786" s="5" t="s">
        <v>28</v>
      </c>
      <c r="J1786" s="5"/>
      <c r="K1786" s="6">
        <v>44488</v>
      </c>
      <c r="L1786" s="5"/>
      <c r="M1786" s="5" t="s">
        <v>895</v>
      </c>
      <c r="N1786" s="5"/>
      <c r="O1786" s="5" t="s">
        <v>959</v>
      </c>
      <c r="P1786" s="5"/>
      <c r="Q1786" s="5" t="s">
        <v>991</v>
      </c>
      <c r="R1786" s="5"/>
      <c r="S1786" s="5" t="s">
        <v>318</v>
      </c>
      <c r="T1786" s="5"/>
      <c r="U1786" s="7">
        <v>-100</v>
      </c>
      <c r="V1786" s="5"/>
      <c r="W1786" s="7">
        <f>ROUND(W1785+U1786,5)</f>
        <v>38832.04</v>
      </c>
    </row>
    <row r="1787" spans="1:23" x14ac:dyDescent="0.25">
      <c r="A1787" s="5"/>
      <c r="B1787" s="5"/>
      <c r="C1787" s="5"/>
      <c r="D1787" s="5"/>
      <c r="E1787" s="5"/>
      <c r="F1787" s="5"/>
      <c r="G1787" s="5"/>
      <c r="H1787" s="5"/>
      <c r="I1787" s="5" t="s">
        <v>28</v>
      </c>
      <c r="J1787" s="5"/>
      <c r="K1787" s="6">
        <v>44488</v>
      </c>
      <c r="L1787" s="5"/>
      <c r="M1787" s="5" t="s">
        <v>896</v>
      </c>
      <c r="N1787" s="5"/>
      <c r="O1787" s="5" t="s">
        <v>957</v>
      </c>
      <c r="P1787" s="5"/>
      <c r="Q1787" s="5"/>
      <c r="R1787" s="5"/>
      <c r="S1787" s="5" t="s">
        <v>318</v>
      </c>
      <c r="T1787" s="5"/>
      <c r="U1787" s="7">
        <v>-886.02</v>
      </c>
      <c r="V1787" s="5"/>
      <c r="W1787" s="7">
        <f>ROUND(W1786+U1787,5)</f>
        <v>37946.019999999997</v>
      </c>
    </row>
    <row r="1788" spans="1:23" x14ac:dyDescent="0.25">
      <c r="A1788" s="5"/>
      <c r="B1788" s="5"/>
      <c r="C1788" s="5"/>
      <c r="D1788" s="5"/>
      <c r="E1788" s="5"/>
      <c r="F1788" s="5"/>
      <c r="G1788" s="5"/>
      <c r="H1788" s="5"/>
      <c r="I1788" s="5" t="s">
        <v>28</v>
      </c>
      <c r="J1788" s="5"/>
      <c r="K1788" s="6">
        <v>44488</v>
      </c>
      <c r="L1788" s="5"/>
      <c r="M1788" s="5" t="s">
        <v>897</v>
      </c>
      <c r="N1788" s="5"/>
      <c r="O1788" s="5" t="s">
        <v>192</v>
      </c>
      <c r="P1788" s="5"/>
      <c r="Q1788" s="5" t="s">
        <v>291</v>
      </c>
      <c r="R1788" s="5"/>
      <c r="S1788" s="5" t="s">
        <v>318</v>
      </c>
      <c r="T1788" s="5"/>
      <c r="U1788" s="7">
        <v>-300</v>
      </c>
      <c r="V1788" s="5"/>
      <c r="W1788" s="7">
        <f>ROUND(W1787+U1788,5)</f>
        <v>37646.019999999997</v>
      </c>
    </row>
    <row r="1789" spans="1:23" x14ac:dyDescent="0.25">
      <c r="A1789" s="5"/>
      <c r="B1789" s="5"/>
      <c r="C1789" s="5"/>
      <c r="D1789" s="5"/>
      <c r="E1789" s="5"/>
      <c r="F1789" s="5"/>
      <c r="G1789" s="5"/>
      <c r="H1789" s="5"/>
      <c r="I1789" s="5" t="s">
        <v>27</v>
      </c>
      <c r="J1789" s="5"/>
      <c r="K1789" s="6">
        <v>44488</v>
      </c>
      <c r="L1789" s="5"/>
      <c r="M1789" s="5"/>
      <c r="N1789" s="5"/>
      <c r="O1789" s="5"/>
      <c r="P1789" s="5"/>
      <c r="Q1789" s="5" t="s">
        <v>27</v>
      </c>
      <c r="R1789" s="5"/>
      <c r="S1789" s="5" t="s">
        <v>319</v>
      </c>
      <c r="T1789" s="5"/>
      <c r="U1789" s="7">
        <v>112.83</v>
      </c>
      <c r="V1789" s="5"/>
      <c r="W1789" s="7">
        <f>ROUND(W1788+U1789,5)</f>
        <v>37758.85</v>
      </c>
    </row>
    <row r="1790" spans="1:23" x14ac:dyDescent="0.25">
      <c r="A1790" s="5"/>
      <c r="B1790" s="5"/>
      <c r="C1790" s="5"/>
      <c r="D1790" s="5"/>
      <c r="E1790" s="5"/>
      <c r="F1790" s="5"/>
      <c r="G1790" s="5"/>
      <c r="H1790" s="5"/>
      <c r="I1790" s="5" t="s">
        <v>27</v>
      </c>
      <c r="J1790" s="5"/>
      <c r="K1790" s="6">
        <v>44488</v>
      </c>
      <c r="L1790" s="5"/>
      <c r="M1790" s="5"/>
      <c r="N1790" s="5"/>
      <c r="O1790" s="5"/>
      <c r="P1790" s="5"/>
      <c r="Q1790" s="5" t="s">
        <v>27</v>
      </c>
      <c r="R1790" s="5"/>
      <c r="S1790" s="5" t="s">
        <v>319</v>
      </c>
      <c r="T1790" s="5"/>
      <c r="U1790" s="7">
        <v>475.6</v>
      </c>
      <c r="V1790" s="5"/>
      <c r="W1790" s="7">
        <f>ROUND(W1789+U1790,5)</f>
        <v>38234.449999999997</v>
      </c>
    </row>
    <row r="1791" spans="1:23" x14ac:dyDescent="0.25">
      <c r="A1791" s="5"/>
      <c r="B1791" s="5"/>
      <c r="C1791" s="5"/>
      <c r="D1791" s="5"/>
      <c r="E1791" s="5"/>
      <c r="F1791" s="5"/>
      <c r="G1791" s="5"/>
      <c r="H1791" s="5"/>
      <c r="I1791" s="5" t="s">
        <v>27</v>
      </c>
      <c r="J1791" s="5"/>
      <c r="K1791" s="6">
        <v>44488</v>
      </c>
      <c r="L1791" s="5"/>
      <c r="M1791" s="5"/>
      <c r="N1791" s="5"/>
      <c r="O1791" s="5"/>
      <c r="P1791" s="5"/>
      <c r="Q1791" s="5" t="s">
        <v>27</v>
      </c>
      <c r="R1791" s="5"/>
      <c r="S1791" s="5" t="s">
        <v>319</v>
      </c>
      <c r="T1791" s="5"/>
      <c r="U1791" s="7">
        <v>260.92</v>
      </c>
      <c r="V1791" s="5"/>
      <c r="W1791" s="7">
        <f>ROUND(W1790+U1791,5)</f>
        <v>38495.370000000003</v>
      </c>
    </row>
    <row r="1792" spans="1:23" x14ac:dyDescent="0.25">
      <c r="A1792" s="5"/>
      <c r="B1792" s="5"/>
      <c r="C1792" s="5"/>
      <c r="D1792" s="5"/>
      <c r="E1792" s="5"/>
      <c r="F1792" s="5"/>
      <c r="G1792" s="5"/>
      <c r="H1792" s="5"/>
      <c r="I1792" s="5" t="s">
        <v>27</v>
      </c>
      <c r="J1792" s="5"/>
      <c r="K1792" s="6">
        <v>44488</v>
      </c>
      <c r="L1792" s="5"/>
      <c r="M1792" s="5"/>
      <c r="N1792" s="5"/>
      <c r="O1792" s="5"/>
      <c r="P1792" s="5"/>
      <c r="Q1792" s="5" t="s">
        <v>27</v>
      </c>
      <c r="R1792" s="5"/>
      <c r="S1792" s="5" t="s">
        <v>319</v>
      </c>
      <c r="T1792" s="5"/>
      <c r="U1792" s="7">
        <v>76.36</v>
      </c>
      <c r="V1792" s="5"/>
      <c r="W1792" s="7">
        <f>ROUND(W1791+U1792,5)</f>
        <v>38571.730000000003</v>
      </c>
    </row>
    <row r="1793" spans="1:23" x14ac:dyDescent="0.25">
      <c r="A1793" s="5"/>
      <c r="B1793" s="5"/>
      <c r="C1793" s="5"/>
      <c r="D1793" s="5"/>
      <c r="E1793" s="5"/>
      <c r="F1793" s="5"/>
      <c r="G1793" s="5"/>
      <c r="H1793" s="5"/>
      <c r="I1793" s="5" t="s">
        <v>27</v>
      </c>
      <c r="J1793" s="5"/>
      <c r="K1793" s="6">
        <v>44488</v>
      </c>
      <c r="L1793" s="5"/>
      <c r="M1793" s="5"/>
      <c r="N1793" s="5"/>
      <c r="O1793" s="5"/>
      <c r="P1793" s="5"/>
      <c r="Q1793" s="5" t="s">
        <v>27</v>
      </c>
      <c r="R1793" s="5"/>
      <c r="S1793" s="5" t="s">
        <v>319</v>
      </c>
      <c r="T1793" s="5"/>
      <c r="U1793" s="7">
        <v>30.54</v>
      </c>
      <c r="V1793" s="5"/>
      <c r="W1793" s="7">
        <f>ROUND(W1792+U1793,5)</f>
        <v>38602.269999999997</v>
      </c>
    </row>
    <row r="1794" spans="1:23" x14ac:dyDescent="0.25">
      <c r="A1794" s="5"/>
      <c r="B1794" s="5"/>
      <c r="C1794" s="5"/>
      <c r="D1794" s="5"/>
      <c r="E1794" s="5"/>
      <c r="F1794" s="5"/>
      <c r="G1794" s="5"/>
      <c r="H1794" s="5"/>
      <c r="I1794" s="5" t="s">
        <v>28</v>
      </c>
      <c r="J1794" s="5"/>
      <c r="K1794" s="6">
        <v>44489</v>
      </c>
      <c r="L1794" s="5"/>
      <c r="M1794" s="5" t="s">
        <v>34</v>
      </c>
      <c r="N1794" s="5"/>
      <c r="O1794" s="5" t="s">
        <v>205</v>
      </c>
      <c r="P1794" s="5"/>
      <c r="Q1794" s="5" t="s">
        <v>992</v>
      </c>
      <c r="R1794" s="5"/>
      <c r="S1794" s="5" t="s">
        <v>318</v>
      </c>
      <c r="T1794" s="5"/>
      <c r="U1794" s="7">
        <v>-65.58</v>
      </c>
      <c r="V1794" s="5"/>
      <c r="W1794" s="7">
        <f>ROUND(W1793+U1794,5)</f>
        <v>38536.69</v>
      </c>
    </row>
    <row r="1795" spans="1:23" x14ac:dyDescent="0.25">
      <c r="A1795" s="5"/>
      <c r="B1795" s="5"/>
      <c r="C1795" s="5"/>
      <c r="D1795" s="5"/>
      <c r="E1795" s="5"/>
      <c r="F1795" s="5"/>
      <c r="G1795" s="5"/>
      <c r="H1795" s="5"/>
      <c r="I1795" s="5" t="s">
        <v>28</v>
      </c>
      <c r="J1795" s="5"/>
      <c r="K1795" s="6">
        <v>44489</v>
      </c>
      <c r="L1795" s="5"/>
      <c r="M1795" s="5" t="s">
        <v>34</v>
      </c>
      <c r="N1795" s="5"/>
      <c r="O1795" s="5" t="s">
        <v>180</v>
      </c>
      <c r="P1795" s="5"/>
      <c r="Q1795" s="5" t="s">
        <v>993</v>
      </c>
      <c r="R1795" s="5"/>
      <c r="S1795" s="5" t="s">
        <v>318</v>
      </c>
      <c r="T1795" s="5"/>
      <c r="U1795" s="7">
        <v>-733.28</v>
      </c>
      <c r="V1795" s="5"/>
      <c r="W1795" s="7">
        <f>ROUND(W1794+U1795,5)</f>
        <v>37803.410000000003</v>
      </c>
    </row>
    <row r="1796" spans="1:23" x14ac:dyDescent="0.25">
      <c r="A1796" s="5"/>
      <c r="B1796" s="5"/>
      <c r="C1796" s="5"/>
      <c r="D1796" s="5"/>
      <c r="E1796" s="5"/>
      <c r="F1796" s="5"/>
      <c r="G1796" s="5"/>
      <c r="H1796" s="5"/>
      <c r="I1796" s="5" t="s">
        <v>28</v>
      </c>
      <c r="J1796" s="5"/>
      <c r="K1796" s="6">
        <v>44489</v>
      </c>
      <c r="L1796" s="5"/>
      <c r="M1796" s="5" t="s">
        <v>898</v>
      </c>
      <c r="N1796" s="5"/>
      <c r="O1796" s="5" t="s">
        <v>172</v>
      </c>
      <c r="P1796" s="5"/>
      <c r="Q1796" s="5" t="s">
        <v>994</v>
      </c>
      <c r="R1796" s="5"/>
      <c r="S1796" s="5" t="s">
        <v>318</v>
      </c>
      <c r="T1796" s="5"/>
      <c r="U1796" s="7">
        <v>-597.28</v>
      </c>
      <c r="V1796" s="5"/>
      <c r="W1796" s="7">
        <f>ROUND(W1795+U1796,5)</f>
        <v>37206.129999999997</v>
      </c>
    </row>
    <row r="1797" spans="1:23" x14ac:dyDescent="0.25">
      <c r="A1797" s="5"/>
      <c r="B1797" s="5"/>
      <c r="C1797" s="5"/>
      <c r="D1797" s="5"/>
      <c r="E1797" s="5"/>
      <c r="F1797" s="5"/>
      <c r="G1797" s="5"/>
      <c r="H1797" s="5"/>
      <c r="I1797" s="5" t="s">
        <v>28</v>
      </c>
      <c r="J1797" s="5"/>
      <c r="K1797" s="6">
        <v>44489</v>
      </c>
      <c r="L1797" s="5"/>
      <c r="M1797" s="5" t="s">
        <v>899</v>
      </c>
      <c r="N1797" s="5"/>
      <c r="O1797" s="5" t="s">
        <v>162</v>
      </c>
      <c r="P1797" s="5"/>
      <c r="Q1797" s="5" t="s">
        <v>994</v>
      </c>
      <c r="R1797" s="5"/>
      <c r="S1797" s="5" t="s">
        <v>318</v>
      </c>
      <c r="T1797" s="5"/>
      <c r="U1797" s="7">
        <v>-1091.73</v>
      </c>
      <c r="V1797" s="5"/>
      <c r="W1797" s="7">
        <f>ROUND(W1796+U1797,5)</f>
        <v>36114.400000000001</v>
      </c>
    </row>
    <row r="1798" spans="1:23" x14ac:dyDescent="0.25">
      <c r="A1798" s="5"/>
      <c r="B1798" s="5"/>
      <c r="C1798" s="5"/>
      <c r="D1798" s="5"/>
      <c r="E1798" s="5"/>
      <c r="F1798" s="5"/>
      <c r="G1798" s="5"/>
      <c r="H1798" s="5"/>
      <c r="I1798" s="5" t="s">
        <v>28</v>
      </c>
      <c r="J1798" s="5"/>
      <c r="K1798" s="6">
        <v>44489</v>
      </c>
      <c r="L1798" s="5"/>
      <c r="M1798" s="5" t="s">
        <v>900</v>
      </c>
      <c r="N1798" s="5"/>
      <c r="O1798" s="5" t="s">
        <v>163</v>
      </c>
      <c r="P1798" s="5"/>
      <c r="Q1798" s="5" t="s">
        <v>277</v>
      </c>
      <c r="R1798" s="5"/>
      <c r="S1798" s="5" t="s">
        <v>318</v>
      </c>
      <c r="T1798" s="5"/>
      <c r="U1798" s="7">
        <v>-103.99</v>
      </c>
      <c r="V1798" s="5"/>
      <c r="W1798" s="7">
        <f>ROUND(W1797+U1798,5)</f>
        <v>36010.410000000003</v>
      </c>
    </row>
    <row r="1799" spans="1:23" x14ac:dyDescent="0.25">
      <c r="A1799" s="5"/>
      <c r="B1799" s="5"/>
      <c r="C1799" s="5"/>
      <c r="D1799" s="5"/>
      <c r="E1799" s="5"/>
      <c r="F1799" s="5"/>
      <c r="G1799" s="5"/>
      <c r="H1799" s="5"/>
      <c r="I1799" s="5" t="s">
        <v>28</v>
      </c>
      <c r="J1799" s="5"/>
      <c r="K1799" s="6">
        <v>44489</v>
      </c>
      <c r="L1799" s="5"/>
      <c r="M1799" s="5" t="s">
        <v>901</v>
      </c>
      <c r="N1799" s="5"/>
      <c r="O1799" s="5" t="s">
        <v>164</v>
      </c>
      <c r="P1799" s="5"/>
      <c r="Q1799" s="5" t="s">
        <v>994</v>
      </c>
      <c r="R1799" s="5"/>
      <c r="S1799" s="5" t="s">
        <v>318</v>
      </c>
      <c r="T1799" s="5"/>
      <c r="U1799" s="7">
        <v>-1937.21</v>
      </c>
      <c r="V1799" s="5"/>
      <c r="W1799" s="7">
        <f>ROUND(W1798+U1799,5)</f>
        <v>34073.199999999997</v>
      </c>
    </row>
    <row r="1800" spans="1:23" x14ac:dyDescent="0.25">
      <c r="A1800" s="5"/>
      <c r="B1800" s="5"/>
      <c r="C1800" s="5"/>
      <c r="D1800" s="5"/>
      <c r="E1800" s="5"/>
      <c r="F1800" s="5"/>
      <c r="G1800" s="5"/>
      <c r="H1800" s="5"/>
      <c r="I1800" s="5" t="s">
        <v>28</v>
      </c>
      <c r="J1800" s="5"/>
      <c r="K1800" s="6">
        <v>44489</v>
      </c>
      <c r="L1800" s="5"/>
      <c r="M1800" s="5" t="s">
        <v>902</v>
      </c>
      <c r="N1800" s="5"/>
      <c r="O1800" s="5" t="s">
        <v>167</v>
      </c>
      <c r="P1800" s="5"/>
      <c r="Q1800" s="5" t="s">
        <v>994</v>
      </c>
      <c r="R1800" s="5"/>
      <c r="S1800" s="5" t="s">
        <v>318</v>
      </c>
      <c r="T1800" s="5"/>
      <c r="U1800" s="7">
        <v>-375.36</v>
      </c>
      <c r="V1800" s="5"/>
      <c r="W1800" s="7">
        <f>ROUND(W1799+U1800,5)</f>
        <v>33697.839999999997</v>
      </c>
    </row>
    <row r="1801" spans="1:23" x14ac:dyDescent="0.25">
      <c r="A1801" s="5"/>
      <c r="B1801" s="5"/>
      <c r="C1801" s="5"/>
      <c r="D1801" s="5"/>
      <c r="E1801" s="5"/>
      <c r="F1801" s="5"/>
      <c r="G1801" s="5"/>
      <c r="H1801" s="5"/>
      <c r="I1801" s="5" t="s">
        <v>28</v>
      </c>
      <c r="J1801" s="5"/>
      <c r="K1801" s="6">
        <v>44489</v>
      </c>
      <c r="L1801" s="5"/>
      <c r="M1801" s="5" t="s">
        <v>903</v>
      </c>
      <c r="N1801" s="5"/>
      <c r="O1801" s="5" t="s">
        <v>169</v>
      </c>
      <c r="P1801" s="5"/>
      <c r="Q1801" s="5" t="s">
        <v>994</v>
      </c>
      <c r="R1801" s="5"/>
      <c r="S1801" s="5" t="s">
        <v>318</v>
      </c>
      <c r="T1801" s="5"/>
      <c r="U1801" s="7">
        <v>-615.77</v>
      </c>
      <c r="V1801" s="5"/>
      <c r="W1801" s="7">
        <f>ROUND(W1800+U1801,5)</f>
        <v>33082.07</v>
      </c>
    </row>
    <row r="1802" spans="1:23" x14ac:dyDescent="0.25">
      <c r="A1802" s="5"/>
      <c r="B1802" s="5"/>
      <c r="C1802" s="5"/>
      <c r="D1802" s="5"/>
      <c r="E1802" s="5"/>
      <c r="F1802" s="5"/>
      <c r="G1802" s="5"/>
      <c r="H1802" s="5"/>
      <c r="I1802" s="5" t="s">
        <v>28</v>
      </c>
      <c r="J1802" s="5"/>
      <c r="K1802" s="6">
        <v>44489</v>
      </c>
      <c r="L1802" s="5"/>
      <c r="M1802" s="5" t="s">
        <v>904</v>
      </c>
      <c r="N1802" s="5"/>
      <c r="O1802" s="5" t="s">
        <v>170</v>
      </c>
      <c r="P1802" s="5"/>
      <c r="Q1802" s="5" t="s">
        <v>994</v>
      </c>
      <c r="R1802" s="5"/>
      <c r="S1802" s="5" t="s">
        <v>318</v>
      </c>
      <c r="T1802" s="5"/>
      <c r="U1802" s="7">
        <v>-1237.3399999999999</v>
      </c>
      <c r="V1802" s="5"/>
      <c r="W1802" s="7">
        <f>ROUND(W1801+U1802,5)</f>
        <v>31844.73</v>
      </c>
    </row>
    <row r="1803" spans="1:23" x14ac:dyDescent="0.25">
      <c r="A1803" s="5"/>
      <c r="B1803" s="5"/>
      <c r="C1803" s="5"/>
      <c r="D1803" s="5"/>
      <c r="E1803" s="5"/>
      <c r="F1803" s="5"/>
      <c r="G1803" s="5"/>
      <c r="H1803" s="5"/>
      <c r="I1803" s="5" t="s">
        <v>28</v>
      </c>
      <c r="J1803" s="5"/>
      <c r="K1803" s="6">
        <v>44489</v>
      </c>
      <c r="L1803" s="5"/>
      <c r="M1803" s="5" t="s">
        <v>905</v>
      </c>
      <c r="N1803" s="5"/>
      <c r="O1803" s="5" t="s">
        <v>737</v>
      </c>
      <c r="P1803" s="5"/>
      <c r="Q1803" s="5" t="s">
        <v>994</v>
      </c>
      <c r="R1803" s="5"/>
      <c r="S1803" s="5" t="s">
        <v>318</v>
      </c>
      <c r="T1803" s="5"/>
      <c r="U1803" s="7">
        <v>-312.26</v>
      </c>
      <c r="V1803" s="5"/>
      <c r="W1803" s="7">
        <f>ROUND(W1802+U1803,5)</f>
        <v>31532.47</v>
      </c>
    </row>
    <row r="1804" spans="1:23" x14ac:dyDescent="0.25">
      <c r="A1804" s="5"/>
      <c r="B1804" s="5"/>
      <c r="C1804" s="5"/>
      <c r="D1804" s="5"/>
      <c r="E1804" s="5"/>
      <c r="F1804" s="5"/>
      <c r="G1804" s="5"/>
      <c r="H1804" s="5"/>
      <c r="I1804" s="5" t="s">
        <v>28</v>
      </c>
      <c r="J1804" s="5"/>
      <c r="K1804" s="6">
        <v>44489</v>
      </c>
      <c r="L1804" s="5"/>
      <c r="M1804" s="5" t="s">
        <v>906</v>
      </c>
      <c r="N1804" s="5"/>
      <c r="O1804" s="5" t="s">
        <v>163</v>
      </c>
      <c r="P1804" s="5"/>
      <c r="Q1804" s="5" t="s">
        <v>277</v>
      </c>
      <c r="R1804" s="5"/>
      <c r="S1804" s="5" t="s">
        <v>318</v>
      </c>
      <c r="T1804" s="5"/>
      <c r="U1804" s="7">
        <v>-207.69</v>
      </c>
      <c r="V1804" s="5"/>
      <c r="W1804" s="7">
        <f>ROUND(W1803+U1804,5)</f>
        <v>31324.78</v>
      </c>
    </row>
    <row r="1805" spans="1:23" x14ac:dyDescent="0.25">
      <c r="A1805" s="5"/>
      <c r="B1805" s="5"/>
      <c r="C1805" s="5"/>
      <c r="D1805" s="5"/>
      <c r="E1805" s="5"/>
      <c r="F1805" s="5"/>
      <c r="G1805" s="5"/>
      <c r="H1805" s="5"/>
      <c r="I1805" s="5" t="s">
        <v>28</v>
      </c>
      <c r="J1805" s="5"/>
      <c r="K1805" s="6">
        <v>44489</v>
      </c>
      <c r="L1805" s="5"/>
      <c r="M1805" s="5" t="s">
        <v>907</v>
      </c>
      <c r="N1805" s="5"/>
      <c r="O1805" s="5" t="s">
        <v>210</v>
      </c>
      <c r="P1805" s="5"/>
      <c r="Q1805" s="5" t="s">
        <v>995</v>
      </c>
      <c r="R1805" s="5"/>
      <c r="S1805" s="5" t="s">
        <v>318</v>
      </c>
      <c r="T1805" s="5"/>
      <c r="U1805" s="7">
        <v>-400</v>
      </c>
      <c r="V1805" s="5"/>
      <c r="W1805" s="7">
        <f>ROUND(W1804+U1805,5)</f>
        <v>30924.78</v>
      </c>
    </row>
    <row r="1806" spans="1:23" x14ac:dyDescent="0.25">
      <c r="A1806" s="5"/>
      <c r="B1806" s="5"/>
      <c r="C1806" s="5"/>
      <c r="D1806" s="5"/>
      <c r="E1806" s="5"/>
      <c r="F1806" s="5"/>
      <c r="G1806" s="5"/>
      <c r="H1806" s="5"/>
      <c r="I1806" s="5" t="s">
        <v>27</v>
      </c>
      <c r="J1806" s="5"/>
      <c r="K1806" s="6">
        <v>44489</v>
      </c>
      <c r="L1806" s="5"/>
      <c r="M1806" s="5"/>
      <c r="N1806" s="5"/>
      <c r="O1806" s="5"/>
      <c r="P1806" s="5"/>
      <c r="Q1806" s="5" t="s">
        <v>27</v>
      </c>
      <c r="R1806" s="5"/>
      <c r="S1806" s="5" t="s">
        <v>319</v>
      </c>
      <c r="T1806" s="5"/>
      <c r="U1806" s="7">
        <v>284.83999999999997</v>
      </c>
      <c r="V1806" s="5"/>
      <c r="W1806" s="7">
        <f>ROUND(W1805+U1806,5)</f>
        <v>31209.62</v>
      </c>
    </row>
    <row r="1807" spans="1:23" x14ac:dyDescent="0.25">
      <c r="A1807" s="5"/>
      <c r="B1807" s="5"/>
      <c r="C1807" s="5"/>
      <c r="D1807" s="5"/>
      <c r="E1807" s="5"/>
      <c r="F1807" s="5"/>
      <c r="G1807" s="5"/>
      <c r="H1807" s="5"/>
      <c r="I1807" s="5" t="s">
        <v>27</v>
      </c>
      <c r="J1807" s="5"/>
      <c r="K1807" s="6">
        <v>44489</v>
      </c>
      <c r="L1807" s="5"/>
      <c r="M1807" s="5"/>
      <c r="N1807" s="5"/>
      <c r="O1807" s="5"/>
      <c r="P1807" s="5"/>
      <c r="Q1807" s="5" t="s">
        <v>27</v>
      </c>
      <c r="R1807" s="5"/>
      <c r="S1807" s="5" t="s">
        <v>319</v>
      </c>
      <c r="T1807" s="5"/>
      <c r="U1807" s="7">
        <v>105.37</v>
      </c>
      <c r="V1807" s="5"/>
      <c r="W1807" s="7">
        <f>ROUND(W1806+U1807,5)</f>
        <v>31314.99</v>
      </c>
    </row>
    <row r="1808" spans="1:23" x14ac:dyDescent="0.25">
      <c r="A1808" s="5"/>
      <c r="B1808" s="5"/>
      <c r="C1808" s="5"/>
      <c r="D1808" s="5"/>
      <c r="E1808" s="5"/>
      <c r="F1808" s="5"/>
      <c r="G1808" s="5"/>
      <c r="H1808" s="5"/>
      <c r="I1808" s="5" t="s">
        <v>27</v>
      </c>
      <c r="J1808" s="5"/>
      <c r="K1808" s="6">
        <v>44489</v>
      </c>
      <c r="L1808" s="5"/>
      <c r="M1808" s="5"/>
      <c r="N1808" s="5"/>
      <c r="O1808" s="5"/>
      <c r="P1808" s="5"/>
      <c r="Q1808" s="5" t="s">
        <v>27</v>
      </c>
      <c r="R1808" s="5"/>
      <c r="S1808" s="5" t="s">
        <v>319</v>
      </c>
      <c r="T1808" s="5"/>
      <c r="U1808" s="7">
        <v>83.51</v>
      </c>
      <c r="V1808" s="5"/>
      <c r="W1808" s="7">
        <f>ROUND(W1807+U1808,5)</f>
        <v>31398.5</v>
      </c>
    </row>
    <row r="1809" spans="1:23" x14ac:dyDescent="0.25">
      <c r="A1809" s="5"/>
      <c r="B1809" s="5"/>
      <c r="C1809" s="5"/>
      <c r="D1809" s="5"/>
      <c r="E1809" s="5"/>
      <c r="F1809" s="5"/>
      <c r="G1809" s="5"/>
      <c r="H1809" s="5"/>
      <c r="I1809" s="5" t="s">
        <v>28</v>
      </c>
      <c r="J1809" s="5"/>
      <c r="K1809" s="6">
        <v>44489</v>
      </c>
      <c r="L1809" s="5"/>
      <c r="M1809" s="5" t="s">
        <v>34</v>
      </c>
      <c r="N1809" s="5"/>
      <c r="O1809" s="5" t="s">
        <v>181</v>
      </c>
      <c r="P1809" s="5"/>
      <c r="Q1809" s="5" t="s">
        <v>996</v>
      </c>
      <c r="R1809" s="5"/>
      <c r="S1809" s="5" t="s">
        <v>318</v>
      </c>
      <c r="T1809" s="5"/>
      <c r="U1809" s="7">
        <v>-2657.53</v>
      </c>
      <c r="V1809" s="5"/>
      <c r="W1809" s="7">
        <f>ROUND(W1808+U1809,5)</f>
        <v>28740.97</v>
      </c>
    </row>
    <row r="1810" spans="1:23" x14ac:dyDescent="0.25">
      <c r="A1810" s="5"/>
      <c r="B1810" s="5"/>
      <c r="C1810" s="5"/>
      <c r="D1810" s="5"/>
      <c r="E1810" s="5"/>
      <c r="F1810" s="5"/>
      <c r="G1810" s="5"/>
      <c r="H1810" s="5"/>
      <c r="I1810" s="5" t="s">
        <v>27</v>
      </c>
      <c r="J1810" s="5"/>
      <c r="K1810" s="6">
        <v>44490</v>
      </c>
      <c r="L1810" s="5"/>
      <c r="M1810" s="5"/>
      <c r="N1810" s="5"/>
      <c r="O1810" s="5"/>
      <c r="P1810" s="5"/>
      <c r="Q1810" s="5" t="s">
        <v>27</v>
      </c>
      <c r="R1810" s="5"/>
      <c r="S1810" s="5" t="s">
        <v>319</v>
      </c>
      <c r="T1810" s="5"/>
      <c r="U1810" s="7">
        <v>442.88</v>
      </c>
      <c r="V1810" s="5"/>
      <c r="W1810" s="7">
        <f>ROUND(W1809+U1810,5)</f>
        <v>29183.85</v>
      </c>
    </row>
    <row r="1811" spans="1:23" x14ac:dyDescent="0.25">
      <c r="A1811" s="5"/>
      <c r="B1811" s="5"/>
      <c r="C1811" s="5"/>
      <c r="D1811" s="5"/>
      <c r="E1811" s="5"/>
      <c r="F1811" s="5"/>
      <c r="G1811" s="5"/>
      <c r="H1811" s="5"/>
      <c r="I1811" s="5" t="s">
        <v>27</v>
      </c>
      <c r="J1811" s="5"/>
      <c r="K1811" s="6">
        <v>44490</v>
      </c>
      <c r="L1811" s="5"/>
      <c r="M1811" s="5"/>
      <c r="N1811" s="5"/>
      <c r="O1811" s="5"/>
      <c r="P1811" s="5"/>
      <c r="Q1811" s="5" t="s">
        <v>27</v>
      </c>
      <c r="R1811" s="5"/>
      <c r="S1811" s="5" t="s">
        <v>319</v>
      </c>
      <c r="T1811" s="5"/>
      <c r="U1811" s="7">
        <v>64.05</v>
      </c>
      <c r="V1811" s="5"/>
      <c r="W1811" s="7">
        <f>ROUND(W1810+U1811,5)</f>
        <v>29247.9</v>
      </c>
    </row>
    <row r="1812" spans="1:23" x14ac:dyDescent="0.25">
      <c r="A1812" s="5"/>
      <c r="B1812" s="5"/>
      <c r="C1812" s="5"/>
      <c r="D1812" s="5"/>
      <c r="E1812" s="5"/>
      <c r="F1812" s="5"/>
      <c r="G1812" s="5"/>
      <c r="H1812" s="5"/>
      <c r="I1812" s="5" t="s">
        <v>28</v>
      </c>
      <c r="J1812" s="5"/>
      <c r="K1812" s="6">
        <v>44490</v>
      </c>
      <c r="L1812" s="5"/>
      <c r="M1812" s="5" t="s">
        <v>34</v>
      </c>
      <c r="N1812" s="5"/>
      <c r="O1812" s="5" t="s">
        <v>490</v>
      </c>
      <c r="P1812" s="5"/>
      <c r="Q1812" s="5" t="s">
        <v>997</v>
      </c>
      <c r="R1812" s="5"/>
      <c r="S1812" s="5" t="s">
        <v>318</v>
      </c>
      <c r="T1812" s="5"/>
      <c r="U1812" s="7">
        <v>-76.36</v>
      </c>
      <c r="V1812" s="5"/>
      <c r="W1812" s="7">
        <f>ROUND(W1811+U1812,5)</f>
        <v>29171.54</v>
      </c>
    </row>
    <row r="1813" spans="1:23" x14ac:dyDescent="0.25">
      <c r="A1813" s="5"/>
      <c r="B1813" s="5"/>
      <c r="C1813" s="5"/>
      <c r="D1813" s="5"/>
      <c r="E1813" s="5"/>
      <c r="F1813" s="5"/>
      <c r="G1813" s="5"/>
      <c r="H1813" s="5"/>
      <c r="I1813" s="5" t="s">
        <v>27</v>
      </c>
      <c r="J1813" s="5"/>
      <c r="K1813" s="6">
        <v>44491</v>
      </c>
      <c r="L1813" s="5"/>
      <c r="M1813" s="5"/>
      <c r="N1813" s="5"/>
      <c r="O1813" s="5"/>
      <c r="P1813" s="5"/>
      <c r="Q1813" s="5" t="s">
        <v>27</v>
      </c>
      <c r="R1813" s="5"/>
      <c r="S1813" s="5" t="s">
        <v>319</v>
      </c>
      <c r="T1813" s="5"/>
      <c r="U1813" s="7">
        <v>100.52</v>
      </c>
      <c r="V1813" s="5"/>
      <c r="W1813" s="7">
        <f>ROUND(W1812+U1813,5)</f>
        <v>29272.06</v>
      </c>
    </row>
    <row r="1814" spans="1:23" x14ac:dyDescent="0.25">
      <c r="A1814" s="5"/>
      <c r="B1814" s="5"/>
      <c r="C1814" s="5"/>
      <c r="D1814" s="5"/>
      <c r="E1814" s="5"/>
      <c r="F1814" s="5"/>
      <c r="G1814" s="5"/>
      <c r="H1814" s="5"/>
      <c r="I1814" s="5" t="s">
        <v>27</v>
      </c>
      <c r="J1814" s="5"/>
      <c r="K1814" s="6">
        <v>44491</v>
      </c>
      <c r="L1814" s="5"/>
      <c r="M1814" s="5"/>
      <c r="N1814" s="5"/>
      <c r="O1814" s="5"/>
      <c r="P1814" s="5"/>
      <c r="Q1814" s="5" t="s">
        <v>27</v>
      </c>
      <c r="R1814" s="5"/>
      <c r="S1814" s="5" t="s">
        <v>319</v>
      </c>
      <c r="T1814" s="5"/>
      <c r="U1814" s="7">
        <v>100</v>
      </c>
      <c r="V1814" s="5"/>
      <c r="W1814" s="7">
        <f>ROUND(W1813+U1814,5)</f>
        <v>29372.06</v>
      </c>
    </row>
    <row r="1815" spans="1:23" x14ac:dyDescent="0.25">
      <c r="A1815" s="5"/>
      <c r="B1815" s="5"/>
      <c r="C1815" s="5"/>
      <c r="D1815" s="5"/>
      <c r="E1815" s="5"/>
      <c r="F1815" s="5"/>
      <c r="G1815" s="5"/>
      <c r="H1815" s="5"/>
      <c r="I1815" s="5" t="s">
        <v>27</v>
      </c>
      <c r="J1815" s="5"/>
      <c r="K1815" s="6">
        <v>44494</v>
      </c>
      <c r="L1815" s="5"/>
      <c r="M1815" s="5"/>
      <c r="N1815" s="5"/>
      <c r="O1815" s="5"/>
      <c r="P1815" s="5"/>
      <c r="Q1815" s="5" t="s">
        <v>27</v>
      </c>
      <c r="R1815" s="5"/>
      <c r="S1815" s="5" t="s">
        <v>319</v>
      </c>
      <c r="T1815" s="5"/>
      <c r="U1815" s="7">
        <v>123.26</v>
      </c>
      <c r="V1815" s="5"/>
      <c r="W1815" s="7">
        <f>ROUND(W1814+U1815,5)</f>
        <v>29495.32</v>
      </c>
    </row>
    <row r="1816" spans="1:23" x14ac:dyDescent="0.25">
      <c r="A1816" s="5"/>
      <c r="B1816" s="5"/>
      <c r="C1816" s="5"/>
      <c r="D1816" s="5"/>
      <c r="E1816" s="5"/>
      <c r="F1816" s="5"/>
      <c r="G1816" s="5"/>
      <c r="H1816" s="5"/>
      <c r="I1816" s="5" t="s">
        <v>27</v>
      </c>
      <c r="J1816" s="5"/>
      <c r="K1816" s="6">
        <v>44494</v>
      </c>
      <c r="L1816" s="5"/>
      <c r="M1816" s="5"/>
      <c r="N1816" s="5"/>
      <c r="O1816" s="5"/>
      <c r="P1816" s="5"/>
      <c r="Q1816" s="5" t="s">
        <v>27</v>
      </c>
      <c r="R1816" s="5"/>
      <c r="S1816" s="5" t="s">
        <v>319</v>
      </c>
      <c r="T1816" s="5"/>
      <c r="U1816" s="7">
        <v>100.54</v>
      </c>
      <c r="V1816" s="5"/>
      <c r="W1816" s="7">
        <f>ROUND(W1815+U1816,5)</f>
        <v>29595.86</v>
      </c>
    </row>
    <row r="1817" spans="1:23" x14ac:dyDescent="0.25">
      <c r="A1817" s="5"/>
      <c r="B1817" s="5"/>
      <c r="C1817" s="5"/>
      <c r="D1817" s="5"/>
      <c r="E1817" s="5"/>
      <c r="F1817" s="5"/>
      <c r="G1817" s="5"/>
      <c r="H1817" s="5"/>
      <c r="I1817" s="5" t="s">
        <v>27</v>
      </c>
      <c r="J1817" s="5"/>
      <c r="K1817" s="6">
        <v>44494</v>
      </c>
      <c r="L1817" s="5"/>
      <c r="M1817" s="5"/>
      <c r="N1817" s="5"/>
      <c r="O1817" s="5"/>
      <c r="P1817" s="5"/>
      <c r="Q1817" s="5" t="s">
        <v>27</v>
      </c>
      <c r="R1817" s="5"/>
      <c r="S1817" s="5" t="s">
        <v>319</v>
      </c>
      <c r="T1817" s="5"/>
      <c r="U1817" s="7">
        <v>91.63</v>
      </c>
      <c r="V1817" s="5"/>
      <c r="W1817" s="7">
        <f>ROUND(W1816+U1817,5)</f>
        <v>29687.49</v>
      </c>
    </row>
    <row r="1818" spans="1:23" x14ac:dyDescent="0.25">
      <c r="A1818" s="5"/>
      <c r="B1818" s="5"/>
      <c r="C1818" s="5"/>
      <c r="D1818" s="5"/>
      <c r="E1818" s="5"/>
      <c r="F1818" s="5"/>
      <c r="G1818" s="5"/>
      <c r="H1818" s="5"/>
      <c r="I1818" s="5" t="s">
        <v>27</v>
      </c>
      <c r="J1818" s="5"/>
      <c r="K1818" s="6">
        <v>44494</v>
      </c>
      <c r="L1818" s="5"/>
      <c r="M1818" s="5"/>
      <c r="N1818" s="5"/>
      <c r="O1818" s="5"/>
      <c r="P1818" s="5"/>
      <c r="Q1818" s="5" t="s">
        <v>27</v>
      </c>
      <c r="R1818" s="5"/>
      <c r="S1818" s="5" t="s">
        <v>319</v>
      </c>
      <c r="T1818" s="5"/>
      <c r="U1818" s="7">
        <v>64.05</v>
      </c>
      <c r="V1818" s="5"/>
      <c r="W1818" s="7">
        <f>ROUND(W1817+U1818,5)</f>
        <v>29751.54</v>
      </c>
    </row>
    <row r="1819" spans="1:23" x14ac:dyDescent="0.25">
      <c r="A1819" s="5"/>
      <c r="B1819" s="5"/>
      <c r="C1819" s="5"/>
      <c r="D1819" s="5"/>
      <c r="E1819" s="5"/>
      <c r="F1819" s="5"/>
      <c r="G1819" s="5"/>
      <c r="H1819" s="5"/>
      <c r="I1819" s="5" t="s">
        <v>27</v>
      </c>
      <c r="J1819" s="5"/>
      <c r="K1819" s="6">
        <v>44495</v>
      </c>
      <c r="L1819" s="5"/>
      <c r="M1819" s="5"/>
      <c r="N1819" s="5"/>
      <c r="O1819" s="5"/>
      <c r="P1819" s="5"/>
      <c r="Q1819" s="5" t="s">
        <v>27</v>
      </c>
      <c r="R1819" s="5"/>
      <c r="S1819" s="5" t="s">
        <v>319</v>
      </c>
      <c r="T1819" s="5"/>
      <c r="U1819" s="7">
        <v>2545.94</v>
      </c>
      <c r="V1819" s="5"/>
      <c r="W1819" s="7">
        <f>ROUND(W1818+U1819,5)</f>
        <v>32297.48</v>
      </c>
    </row>
    <row r="1820" spans="1:23" x14ac:dyDescent="0.25">
      <c r="A1820" s="5"/>
      <c r="B1820" s="5"/>
      <c r="C1820" s="5"/>
      <c r="D1820" s="5"/>
      <c r="E1820" s="5"/>
      <c r="F1820" s="5"/>
      <c r="G1820" s="5"/>
      <c r="H1820" s="5"/>
      <c r="I1820" s="5" t="s">
        <v>27</v>
      </c>
      <c r="J1820" s="5"/>
      <c r="K1820" s="6">
        <v>44495</v>
      </c>
      <c r="L1820" s="5"/>
      <c r="M1820" s="5"/>
      <c r="N1820" s="5"/>
      <c r="O1820" s="5"/>
      <c r="P1820" s="5"/>
      <c r="Q1820" s="5" t="s">
        <v>27</v>
      </c>
      <c r="R1820" s="5"/>
      <c r="S1820" s="5" t="s">
        <v>320</v>
      </c>
      <c r="T1820" s="5"/>
      <c r="U1820" s="7">
        <v>1675</v>
      </c>
      <c r="V1820" s="5"/>
      <c r="W1820" s="7">
        <f>ROUND(W1819+U1820,5)</f>
        <v>33972.480000000003</v>
      </c>
    </row>
    <row r="1821" spans="1:23" x14ac:dyDescent="0.25">
      <c r="A1821" s="5"/>
      <c r="B1821" s="5"/>
      <c r="C1821" s="5"/>
      <c r="D1821" s="5"/>
      <c r="E1821" s="5"/>
      <c r="F1821" s="5"/>
      <c r="G1821" s="5"/>
      <c r="H1821" s="5"/>
      <c r="I1821" s="5" t="s">
        <v>27</v>
      </c>
      <c r="J1821" s="5"/>
      <c r="K1821" s="6">
        <v>44495</v>
      </c>
      <c r="L1821" s="5"/>
      <c r="M1821" s="5"/>
      <c r="N1821" s="5"/>
      <c r="O1821" s="5"/>
      <c r="P1821" s="5"/>
      <c r="Q1821" s="5" t="s">
        <v>27</v>
      </c>
      <c r="R1821" s="5"/>
      <c r="S1821" s="5" t="s">
        <v>322</v>
      </c>
      <c r="T1821" s="5"/>
      <c r="U1821" s="7">
        <v>907.84</v>
      </c>
      <c r="V1821" s="5"/>
      <c r="W1821" s="7">
        <f>ROUND(W1820+U1821,5)</f>
        <v>34880.32</v>
      </c>
    </row>
    <row r="1822" spans="1:23" x14ac:dyDescent="0.25">
      <c r="A1822" s="5"/>
      <c r="B1822" s="5"/>
      <c r="C1822" s="5"/>
      <c r="D1822" s="5"/>
      <c r="E1822" s="5"/>
      <c r="F1822" s="5"/>
      <c r="G1822" s="5"/>
      <c r="H1822" s="5"/>
      <c r="I1822" s="5" t="s">
        <v>27</v>
      </c>
      <c r="J1822" s="5"/>
      <c r="K1822" s="6">
        <v>44495</v>
      </c>
      <c r="L1822" s="5"/>
      <c r="M1822" s="5"/>
      <c r="N1822" s="5"/>
      <c r="O1822" s="5"/>
      <c r="P1822" s="5"/>
      <c r="Q1822" s="5" t="s">
        <v>27</v>
      </c>
      <c r="R1822" s="5"/>
      <c r="S1822" s="5" t="s">
        <v>319</v>
      </c>
      <c r="T1822" s="5"/>
      <c r="U1822" s="7">
        <v>351.87</v>
      </c>
      <c r="V1822" s="5"/>
      <c r="W1822" s="7">
        <f>ROUND(W1821+U1822,5)</f>
        <v>35232.19</v>
      </c>
    </row>
    <row r="1823" spans="1:23" x14ac:dyDescent="0.25">
      <c r="A1823" s="5"/>
      <c r="B1823" s="5"/>
      <c r="C1823" s="5"/>
      <c r="D1823" s="5"/>
      <c r="E1823" s="5"/>
      <c r="F1823" s="5"/>
      <c r="G1823" s="5"/>
      <c r="H1823" s="5"/>
      <c r="I1823" s="5" t="s">
        <v>27</v>
      </c>
      <c r="J1823" s="5"/>
      <c r="K1823" s="6">
        <v>44495</v>
      </c>
      <c r="L1823" s="5"/>
      <c r="M1823" s="5"/>
      <c r="N1823" s="5"/>
      <c r="O1823" s="5"/>
      <c r="P1823" s="5"/>
      <c r="Q1823" s="5" t="s">
        <v>27</v>
      </c>
      <c r="R1823" s="5"/>
      <c r="S1823" s="5" t="s">
        <v>319</v>
      </c>
      <c r="T1823" s="5"/>
      <c r="U1823" s="7">
        <v>179.84</v>
      </c>
      <c r="V1823" s="5"/>
      <c r="W1823" s="7">
        <f>ROUND(W1822+U1823,5)</f>
        <v>35412.03</v>
      </c>
    </row>
    <row r="1824" spans="1:23" x14ac:dyDescent="0.25">
      <c r="A1824" s="5"/>
      <c r="B1824" s="5"/>
      <c r="C1824" s="5"/>
      <c r="D1824" s="5"/>
      <c r="E1824" s="5"/>
      <c r="F1824" s="5"/>
      <c r="G1824" s="5"/>
      <c r="H1824" s="5"/>
      <c r="I1824" s="5" t="s">
        <v>25</v>
      </c>
      <c r="J1824" s="5"/>
      <c r="K1824" s="6">
        <v>44495</v>
      </c>
      <c r="L1824" s="5"/>
      <c r="M1824" s="5"/>
      <c r="N1824" s="5"/>
      <c r="O1824" s="5"/>
      <c r="P1824" s="5"/>
      <c r="Q1824" s="5" t="s">
        <v>224</v>
      </c>
      <c r="R1824" s="5"/>
      <c r="S1824" s="5" t="s">
        <v>8</v>
      </c>
      <c r="T1824" s="5"/>
      <c r="U1824" s="7">
        <v>-2000</v>
      </c>
      <c r="V1824" s="5"/>
      <c r="W1824" s="7">
        <f>ROUND(W1823+U1824,5)</f>
        <v>33412.03</v>
      </c>
    </row>
    <row r="1825" spans="1:23" x14ac:dyDescent="0.25">
      <c r="A1825" s="5"/>
      <c r="B1825" s="5"/>
      <c r="C1825" s="5"/>
      <c r="D1825" s="5"/>
      <c r="E1825" s="5"/>
      <c r="F1825" s="5"/>
      <c r="G1825" s="5"/>
      <c r="H1825" s="5"/>
      <c r="I1825" s="5" t="s">
        <v>25</v>
      </c>
      <c r="J1825" s="5"/>
      <c r="K1825" s="6">
        <v>44495</v>
      </c>
      <c r="L1825" s="5"/>
      <c r="M1825" s="5"/>
      <c r="N1825" s="5"/>
      <c r="O1825" s="5"/>
      <c r="P1825" s="5"/>
      <c r="Q1825" s="5" t="s">
        <v>239</v>
      </c>
      <c r="R1825" s="5"/>
      <c r="S1825" s="5" t="s">
        <v>10</v>
      </c>
      <c r="T1825" s="5"/>
      <c r="U1825" s="7">
        <v>-9695.77</v>
      </c>
      <c r="V1825" s="5"/>
      <c r="W1825" s="7">
        <f>ROUND(W1824+U1825,5)</f>
        <v>23716.26</v>
      </c>
    </row>
    <row r="1826" spans="1:23" x14ac:dyDescent="0.25">
      <c r="A1826" s="5"/>
      <c r="B1826" s="5"/>
      <c r="C1826" s="5"/>
      <c r="D1826" s="5"/>
      <c r="E1826" s="5"/>
      <c r="F1826" s="5"/>
      <c r="G1826" s="5"/>
      <c r="H1826" s="5"/>
      <c r="I1826" s="5" t="s">
        <v>25</v>
      </c>
      <c r="J1826" s="5"/>
      <c r="K1826" s="6">
        <v>44495</v>
      </c>
      <c r="L1826" s="5"/>
      <c r="M1826" s="5"/>
      <c r="N1826" s="5"/>
      <c r="O1826" s="5"/>
      <c r="P1826" s="5"/>
      <c r="Q1826" s="5" t="s">
        <v>252</v>
      </c>
      <c r="R1826" s="5"/>
      <c r="S1826" s="5" t="s">
        <v>12</v>
      </c>
      <c r="T1826" s="5"/>
      <c r="U1826" s="7">
        <v>-4000</v>
      </c>
      <c r="V1826" s="5"/>
      <c r="W1826" s="7">
        <f>ROUND(W1825+U1826,5)</f>
        <v>19716.259999999998</v>
      </c>
    </row>
    <row r="1827" spans="1:23" x14ac:dyDescent="0.25">
      <c r="A1827" s="5"/>
      <c r="B1827" s="5"/>
      <c r="C1827" s="5"/>
      <c r="D1827" s="5"/>
      <c r="E1827" s="5"/>
      <c r="F1827" s="5"/>
      <c r="G1827" s="5"/>
      <c r="H1827" s="5"/>
      <c r="I1827" s="5" t="s">
        <v>25</v>
      </c>
      <c r="J1827" s="5"/>
      <c r="K1827" s="6">
        <v>44495</v>
      </c>
      <c r="L1827" s="5"/>
      <c r="M1827" s="5"/>
      <c r="N1827" s="5"/>
      <c r="O1827" s="5"/>
      <c r="P1827" s="5"/>
      <c r="Q1827" s="5" t="s">
        <v>262</v>
      </c>
      <c r="R1827" s="5"/>
      <c r="S1827" s="5" t="s">
        <v>15</v>
      </c>
      <c r="T1827" s="5"/>
      <c r="U1827" s="7">
        <v>-125</v>
      </c>
      <c r="V1827" s="5"/>
      <c r="W1827" s="7">
        <f>ROUND(W1826+U1827,5)</f>
        <v>19591.259999999998</v>
      </c>
    </row>
    <row r="1828" spans="1:23" x14ac:dyDescent="0.25">
      <c r="A1828" s="5"/>
      <c r="B1828" s="5"/>
      <c r="C1828" s="5"/>
      <c r="D1828" s="5"/>
      <c r="E1828" s="5"/>
      <c r="F1828" s="5"/>
      <c r="G1828" s="5"/>
      <c r="H1828" s="5"/>
      <c r="I1828" s="5" t="s">
        <v>25</v>
      </c>
      <c r="J1828" s="5"/>
      <c r="K1828" s="6">
        <v>44495</v>
      </c>
      <c r="L1828" s="5"/>
      <c r="M1828" s="5"/>
      <c r="N1828" s="5"/>
      <c r="O1828" s="5"/>
      <c r="P1828" s="5"/>
      <c r="Q1828" s="5" t="s">
        <v>262</v>
      </c>
      <c r="R1828" s="5"/>
      <c r="S1828" s="5" t="s">
        <v>17</v>
      </c>
      <c r="T1828" s="5"/>
      <c r="U1828" s="7">
        <v>-125</v>
      </c>
      <c r="V1828" s="5"/>
      <c r="W1828" s="7">
        <f>ROUND(W1827+U1828,5)</f>
        <v>19466.259999999998</v>
      </c>
    </row>
    <row r="1829" spans="1:23" x14ac:dyDescent="0.25">
      <c r="A1829" s="5"/>
      <c r="B1829" s="5"/>
      <c r="C1829" s="5"/>
      <c r="D1829" s="5"/>
      <c r="E1829" s="5"/>
      <c r="F1829" s="5"/>
      <c r="G1829" s="5"/>
      <c r="H1829" s="5"/>
      <c r="I1829" s="5" t="s">
        <v>25</v>
      </c>
      <c r="J1829" s="5"/>
      <c r="K1829" s="6">
        <v>44495</v>
      </c>
      <c r="L1829" s="5"/>
      <c r="M1829" s="5"/>
      <c r="N1829" s="5"/>
      <c r="O1829" s="5"/>
      <c r="P1829" s="5"/>
      <c r="Q1829" s="5" t="s">
        <v>271</v>
      </c>
      <c r="R1829" s="5"/>
      <c r="S1829" s="5" t="s">
        <v>19</v>
      </c>
      <c r="T1829" s="5"/>
      <c r="U1829" s="7">
        <v>-520.83000000000004</v>
      </c>
      <c r="V1829" s="5"/>
      <c r="W1829" s="7">
        <f>ROUND(W1828+U1829,5)</f>
        <v>18945.43</v>
      </c>
    </row>
    <row r="1830" spans="1:23" x14ac:dyDescent="0.25">
      <c r="A1830" s="5"/>
      <c r="B1830" s="5"/>
      <c r="C1830" s="5"/>
      <c r="D1830" s="5"/>
      <c r="E1830" s="5"/>
      <c r="F1830" s="5"/>
      <c r="G1830" s="5"/>
      <c r="H1830" s="5"/>
      <c r="I1830" s="5" t="s">
        <v>27</v>
      </c>
      <c r="J1830" s="5"/>
      <c r="K1830" s="6">
        <v>44495</v>
      </c>
      <c r="L1830" s="5"/>
      <c r="M1830" s="5"/>
      <c r="N1830" s="5"/>
      <c r="O1830" s="5"/>
      <c r="P1830" s="5"/>
      <c r="Q1830" s="5" t="s">
        <v>27</v>
      </c>
      <c r="R1830" s="5"/>
      <c r="S1830" s="5" t="s">
        <v>319</v>
      </c>
      <c r="T1830" s="5"/>
      <c r="U1830" s="7">
        <v>50</v>
      </c>
      <c r="V1830" s="5"/>
      <c r="W1830" s="7">
        <f>ROUND(W1829+U1830,5)</f>
        <v>18995.43</v>
      </c>
    </row>
    <row r="1831" spans="1:23" x14ac:dyDescent="0.25">
      <c r="A1831" s="5"/>
      <c r="B1831" s="5"/>
      <c r="C1831" s="5"/>
      <c r="D1831" s="5"/>
      <c r="E1831" s="5"/>
      <c r="F1831" s="5"/>
      <c r="G1831" s="5"/>
      <c r="H1831" s="5"/>
      <c r="I1831" s="5" t="s">
        <v>27</v>
      </c>
      <c r="J1831" s="5"/>
      <c r="K1831" s="6">
        <v>44495</v>
      </c>
      <c r="L1831" s="5"/>
      <c r="M1831" s="5"/>
      <c r="N1831" s="5"/>
      <c r="O1831" s="5"/>
      <c r="P1831" s="5"/>
      <c r="Q1831" s="5" t="s">
        <v>27</v>
      </c>
      <c r="R1831" s="5"/>
      <c r="S1831" s="5" t="s">
        <v>319</v>
      </c>
      <c r="T1831" s="5"/>
      <c r="U1831" s="7">
        <v>5</v>
      </c>
      <c r="V1831" s="5"/>
      <c r="W1831" s="7">
        <f>ROUND(W1830+U1831,5)</f>
        <v>19000.43</v>
      </c>
    </row>
    <row r="1832" spans="1:23" x14ac:dyDescent="0.25">
      <c r="A1832" s="5"/>
      <c r="B1832" s="5"/>
      <c r="C1832" s="5"/>
      <c r="D1832" s="5"/>
      <c r="E1832" s="5"/>
      <c r="F1832" s="5"/>
      <c r="G1832" s="5"/>
      <c r="H1832" s="5"/>
      <c r="I1832" s="5" t="s">
        <v>27</v>
      </c>
      <c r="J1832" s="5"/>
      <c r="K1832" s="6">
        <v>44496</v>
      </c>
      <c r="L1832" s="5"/>
      <c r="M1832" s="5"/>
      <c r="N1832" s="5"/>
      <c r="O1832" s="5"/>
      <c r="P1832" s="5"/>
      <c r="Q1832" s="5" t="s">
        <v>27</v>
      </c>
      <c r="R1832" s="5"/>
      <c r="S1832" s="5" t="s">
        <v>319</v>
      </c>
      <c r="T1832" s="5"/>
      <c r="U1832" s="7">
        <v>395.38</v>
      </c>
      <c r="V1832" s="5"/>
      <c r="W1832" s="7">
        <f>ROUND(W1831+U1832,5)</f>
        <v>19395.810000000001</v>
      </c>
    </row>
    <row r="1833" spans="1:23" x14ac:dyDescent="0.25">
      <c r="A1833" s="5"/>
      <c r="B1833" s="5"/>
      <c r="C1833" s="5"/>
      <c r="D1833" s="5"/>
      <c r="E1833" s="5"/>
      <c r="F1833" s="5"/>
      <c r="G1833" s="5"/>
      <c r="H1833" s="5"/>
      <c r="I1833" s="5" t="s">
        <v>27</v>
      </c>
      <c r="J1833" s="5"/>
      <c r="K1833" s="6">
        <v>44496</v>
      </c>
      <c r="L1833" s="5"/>
      <c r="M1833" s="5"/>
      <c r="N1833" s="5"/>
      <c r="O1833" s="5"/>
      <c r="P1833" s="5"/>
      <c r="Q1833" s="5" t="s">
        <v>27</v>
      </c>
      <c r="R1833" s="5"/>
      <c r="S1833" s="5" t="s">
        <v>319</v>
      </c>
      <c r="T1833" s="5"/>
      <c r="U1833" s="7">
        <v>150.26</v>
      </c>
      <c r="V1833" s="5"/>
      <c r="W1833" s="7">
        <f>ROUND(W1832+U1833,5)</f>
        <v>19546.07</v>
      </c>
    </row>
    <row r="1834" spans="1:23" x14ac:dyDescent="0.25">
      <c r="A1834" s="5"/>
      <c r="B1834" s="5"/>
      <c r="C1834" s="5"/>
      <c r="D1834" s="5"/>
      <c r="E1834" s="5"/>
      <c r="F1834" s="5"/>
      <c r="G1834" s="5"/>
      <c r="H1834" s="5"/>
      <c r="I1834" s="5" t="s">
        <v>27</v>
      </c>
      <c r="J1834" s="5"/>
      <c r="K1834" s="6">
        <v>44496</v>
      </c>
      <c r="L1834" s="5"/>
      <c r="M1834" s="5"/>
      <c r="N1834" s="5"/>
      <c r="O1834" s="5"/>
      <c r="P1834" s="5"/>
      <c r="Q1834" s="5" t="s">
        <v>27</v>
      </c>
      <c r="R1834" s="5"/>
      <c r="S1834" s="5" t="s">
        <v>319</v>
      </c>
      <c r="T1834" s="5"/>
      <c r="U1834" s="7">
        <v>150</v>
      </c>
      <c r="V1834" s="5"/>
      <c r="W1834" s="7">
        <f>ROUND(W1833+U1834,5)</f>
        <v>19696.07</v>
      </c>
    </row>
    <row r="1835" spans="1:23" x14ac:dyDescent="0.25">
      <c r="A1835" s="5"/>
      <c r="B1835" s="5"/>
      <c r="C1835" s="5"/>
      <c r="D1835" s="5"/>
      <c r="E1835" s="5"/>
      <c r="F1835" s="5"/>
      <c r="G1835" s="5"/>
      <c r="H1835" s="5"/>
      <c r="I1835" s="5" t="s">
        <v>27</v>
      </c>
      <c r="J1835" s="5"/>
      <c r="K1835" s="6">
        <v>44497</v>
      </c>
      <c r="L1835" s="5"/>
      <c r="M1835" s="5"/>
      <c r="N1835" s="5"/>
      <c r="O1835" s="5"/>
      <c r="P1835" s="5"/>
      <c r="Q1835" s="5" t="s">
        <v>27</v>
      </c>
      <c r="R1835" s="5"/>
      <c r="S1835" s="5" t="s">
        <v>319</v>
      </c>
      <c r="T1835" s="5"/>
      <c r="U1835" s="7">
        <v>867.01</v>
      </c>
      <c r="V1835" s="5"/>
      <c r="W1835" s="7">
        <f>ROUND(W1834+U1835,5)</f>
        <v>20563.080000000002</v>
      </c>
    </row>
    <row r="1836" spans="1:23" x14ac:dyDescent="0.25">
      <c r="A1836" s="5"/>
      <c r="B1836" s="5"/>
      <c r="C1836" s="5"/>
      <c r="D1836" s="5"/>
      <c r="E1836" s="5"/>
      <c r="F1836" s="5"/>
      <c r="G1836" s="5"/>
      <c r="H1836" s="5"/>
      <c r="I1836" s="5" t="s">
        <v>27</v>
      </c>
      <c r="J1836" s="5"/>
      <c r="K1836" s="6">
        <v>44497</v>
      </c>
      <c r="L1836" s="5"/>
      <c r="M1836" s="5"/>
      <c r="N1836" s="5"/>
      <c r="O1836" s="5"/>
      <c r="P1836" s="5"/>
      <c r="Q1836" s="5" t="s">
        <v>27</v>
      </c>
      <c r="R1836" s="5"/>
      <c r="S1836" s="5" t="s">
        <v>319</v>
      </c>
      <c r="T1836" s="5"/>
      <c r="U1836" s="7">
        <v>200</v>
      </c>
      <c r="V1836" s="5"/>
      <c r="W1836" s="7">
        <f>ROUND(W1835+U1836,5)</f>
        <v>20763.080000000002</v>
      </c>
    </row>
    <row r="1837" spans="1:23" x14ac:dyDescent="0.25">
      <c r="A1837" s="5"/>
      <c r="B1837" s="5"/>
      <c r="C1837" s="5"/>
      <c r="D1837" s="5"/>
      <c r="E1837" s="5"/>
      <c r="F1837" s="5"/>
      <c r="G1837" s="5"/>
      <c r="H1837" s="5"/>
      <c r="I1837" s="5" t="s">
        <v>27</v>
      </c>
      <c r="J1837" s="5"/>
      <c r="K1837" s="6">
        <v>44497</v>
      </c>
      <c r="L1837" s="5"/>
      <c r="M1837" s="5"/>
      <c r="N1837" s="5"/>
      <c r="O1837" s="5"/>
      <c r="P1837" s="5"/>
      <c r="Q1837" s="5" t="s">
        <v>27</v>
      </c>
      <c r="R1837" s="5"/>
      <c r="S1837" s="5" t="s">
        <v>319</v>
      </c>
      <c r="T1837" s="5"/>
      <c r="U1837" s="7">
        <v>100.6</v>
      </c>
      <c r="V1837" s="5"/>
      <c r="W1837" s="7">
        <f>ROUND(W1836+U1837,5)</f>
        <v>20863.68</v>
      </c>
    </row>
    <row r="1838" spans="1:23" x14ac:dyDescent="0.25">
      <c r="A1838" s="5"/>
      <c r="B1838" s="5"/>
      <c r="C1838" s="5"/>
      <c r="D1838" s="5"/>
      <c r="E1838" s="5"/>
      <c r="F1838" s="5"/>
      <c r="G1838" s="5"/>
      <c r="H1838" s="5"/>
      <c r="I1838" s="5" t="s">
        <v>27</v>
      </c>
      <c r="J1838" s="5"/>
      <c r="K1838" s="6">
        <v>44498</v>
      </c>
      <c r="L1838" s="5"/>
      <c r="M1838" s="5"/>
      <c r="N1838" s="5"/>
      <c r="O1838" s="5"/>
      <c r="P1838" s="5"/>
      <c r="Q1838" s="5" t="s">
        <v>27</v>
      </c>
      <c r="R1838" s="5"/>
      <c r="S1838" s="5" t="s">
        <v>319</v>
      </c>
      <c r="T1838" s="5"/>
      <c r="U1838" s="7">
        <v>737.45</v>
      </c>
      <c r="V1838" s="5"/>
      <c r="W1838" s="7">
        <f>ROUND(W1837+U1838,5)</f>
        <v>21601.13</v>
      </c>
    </row>
    <row r="1839" spans="1:23" x14ac:dyDescent="0.25">
      <c r="A1839" s="5"/>
      <c r="B1839" s="5"/>
      <c r="C1839" s="5"/>
      <c r="D1839" s="5"/>
      <c r="E1839" s="5"/>
      <c r="F1839" s="5"/>
      <c r="G1839" s="5"/>
      <c r="H1839" s="5"/>
      <c r="I1839" s="5" t="s">
        <v>27</v>
      </c>
      <c r="J1839" s="5"/>
      <c r="K1839" s="6">
        <v>44498</v>
      </c>
      <c r="L1839" s="5"/>
      <c r="M1839" s="5"/>
      <c r="N1839" s="5"/>
      <c r="O1839" s="5"/>
      <c r="P1839" s="5"/>
      <c r="Q1839" s="5" t="s">
        <v>27</v>
      </c>
      <c r="R1839" s="5"/>
      <c r="S1839" s="5" t="s">
        <v>319</v>
      </c>
      <c r="T1839" s="5"/>
      <c r="U1839" s="7">
        <v>112.83</v>
      </c>
      <c r="V1839" s="5"/>
      <c r="W1839" s="7">
        <f>ROUND(W1838+U1839,5)</f>
        <v>21713.96</v>
      </c>
    </row>
    <row r="1840" spans="1:23" x14ac:dyDescent="0.25">
      <c r="A1840" s="5"/>
      <c r="B1840" s="5"/>
      <c r="C1840" s="5"/>
      <c r="D1840" s="5"/>
      <c r="E1840" s="5"/>
      <c r="F1840" s="5"/>
      <c r="G1840" s="5"/>
      <c r="H1840" s="5"/>
      <c r="I1840" s="5" t="s">
        <v>27</v>
      </c>
      <c r="J1840" s="5"/>
      <c r="K1840" s="6">
        <v>44498</v>
      </c>
      <c r="L1840" s="5"/>
      <c r="M1840" s="5"/>
      <c r="N1840" s="5"/>
      <c r="O1840" s="5"/>
      <c r="P1840" s="5"/>
      <c r="Q1840" s="5" t="s">
        <v>27</v>
      </c>
      <c r="R1840" s="5"/>
      <c r="S1840" s="5" t="s">
        <v>319</v>
      </c>
      <c r="T1840" s="5"/>
      <c r="U1840" s="7">
        <v>91.62</v>
      </c>
      <c r="V1840" s="5"/>
      <c r="W1840" s="7">
        <f>ROUND(W1839+U1840,5)</f>
        <v>21805.58</v>
      </c>
    </row>
    <row r="1841" spans="1:23" x14ac:dyDescent="0.25">
      <c r="A1841" s="5"/>
      <c r="B1841" s="5"/>
      <c r="C1841" s="5"/>
      <c r="D1841" s="5"/>
      <c r="E1841" s="5"/>
      <c r="F1841" s="5"/>
      <c r="G1841" s="5"/>
      <c r="H1841" s="5"/>
      <c r="I1841" s="5" t="s">
        <v>27</v>
      </c>
      <c r="J1841" s="5"/>
      <c r="K1841" s="6">
        <v>44501</v>
      </c>
      <c r="L1841" s="5"/>
      <c r="M1841" s="5"/>
      <c r="N1841" s="5"/>
      <c r="O1841" s="5"/>
      <c r="P1841" s="5"/>
      <c r="Q1841" s="5" t="s">
        <v>27</v>
      </c>
      <c r="R1841" s="5"/>
      <c r="S1841" s="5" t="s">
        <v>319</v>
      </c>
      <c r="T1841" s="5"/>
      <c r="U1841" s="7">
        <v>671.82</v>
      </c>
      <c r="V1841" s="5"/>
      <c r="W1841" s="7">
        <f>ROUND(W1840+U1841,5)</f>
        <v>22477.4</v>
      </c>
    </row>
    <row r="1842" spans="1:23" x14ac:dyDescent="0.25">
      <c r="A1842" s="5"/>
      <c r="B1842" s="5"/>
      <c r="C1842" s="5"/>
      <c r="D1842" s="5"/>
      <c r="E1842" s="5"/>
      <c r="F1842" s="5"/>
      <c r="G1842" s="5"/>
      <c r="H1842" s="5"/>
      <c r="I1842" s="5" t="s">
        <v>27</v>
      </c>
      <c r="J1842" s="5"/>
      <c r="K1842" s="6">
        <v>44501</v>
      </c>
      <c r="L1842" s="5"/>
      <c r="M1842" s="5"/>
      <c r="N1842" s="5"/>
      <c r="O1842" s="5"/>
      <c r="P1842" s="5"/>
      <c r="Q1842" s="5" t="s">
        <v>27</v>
      </c>
      <c r="R1842" s="5"/>
      <c r="S1842" s="5" t="s">
        <v>319</v>
      </c>
      <c r="T1842" s="5"/>
      <c r="U1842" s="7">
        <v>1971.25</v>
      </c>
      <c r="V1842" s="5"/>
      <c r="W1842" s="7">
        <f>ROUND(W1841+U1842,5)</f>
        <v>24448.65</v>
      </c>
    </row>
    <row r="1843" spans="1:23" x14ac:dyDescent="0.25">
      <c r="A1843" s="5"/>
      <c r="B1843" s="5"/>
      <c r="C1843" s="5"/>
      <c r="D1843" s="5"/>
      <c r="E1843" s="5"/>
      <c r="F1843" s="5"/>
      <c r="G1843" s="5"/>
      <c r="H1843" s="5"/>
      <c r="I1843" s="5" t="s">
        <v>27</v>
      </c>
      <c r="J1843" s="5"/>
      <c r="K1843" s="6">
        <v>44501</v>
      </c>
      <c r="L1843" s="5"/>
      <c r="M1843" s="5"/>
      <c r="N1843" s="5"/>
      <c r="O1843" s="5"/>
      <c r="P1843" s="5"/>
      <c r="Q1843" s="5" t="s">
        <v>27</v>
      </c>
      <c r="R1843" s="5"/>
      <c r="S1843" s="5" t="s">
        <v>319</v>
      </c>
      <c r="T1843" s="5"/>
      <c r="U1843" s="7">
        <v>50.26</v>
      </c>
      <c r="V1843" s="5"/>
      <c r="W1843" s="7">
        <f>ROUND(W1842+U1843,5)</f>
        <v>24498.91</v>
      </c>
    </row>
    <row r="1844" spans="1:23" x14ac:dyDescent="0.25">
      <c r="A1844" s="5"/>
      <c r="B1844" s="5"/>
      <c r="C1844" s="5"/>
      <c r="D1844" s="5"/>
      <c r="E1844" s="5"/>
      <c r="F1844" s="5"/>
      <c r="G1844" s="5"/>
      <c r="H1844" s="5"/>
      <c r="I1844" s="5" t="s">
        <v>27</v>
      </c>
      <c r="J1844" s="5"/>
      <c r="K1844" s="6">
        <v>44501</v>
      </c>
      <c r="L1844" s="5"/>
      <c r="M1844" s="5"/>
      <c r="N1844" s="5"/>
      <c r="O1844" s="5"/>
      <c r="P1844" s="5"/>
      <c r="Q1844" s="5" t="s">
        <v>27</v>
      </c>
      <c r="R1844" s="5"/>
      <c r="S1844" s="5" t="s">
        <v>319</v>
      </c>
      <c r="T1844" s="5"/>
      <c r="U1844" s="7">
        <v>482.46</v>
      </c>
      <c r="V1844" s="5"/>
      <c r="W1844" s="7">
        <f>ROUND(W1843+U1844,5)</f>
        <v>24981.37</v>
      </c>
    </row>
    <row r="1845" spans="1:23" x14ac:dyDescent="0.25">
      <c r="A1845" s="5"/>
      <c r="B1845" s="5"/>
      <c r="C1845" s="5"/>
      <c r="D1845" s="5"/>
      <c r="E1845" s="5"/>
      <c r="F1845" s="5"/>
      <c r="G1845" s="5"/>
      <c r="H1845" s="5"/>
      <c r="I1845" s="5" t="s">
        <v>27</v>
      </c>
      <c r="J1845" s="5"/>
      <c r="K1845" s="6">
        <v>44501</v>
      </c>
      <c r="L1845" s="5"/>
      <c r="M1845" s="5"/>
      <c r="N1845" s="5"/>
      <c r="O1845" s="5"/>
      <c r="P1845" s="5"/>
      <c r="Q1845" s="5" t="s">
        <v>27</v>
      </c>
      <c r="R1845" s="5"/>
      <c r="S1845" s="5" t="s">
        <v>319</v>
      </c>
      <c r="T1845" s="5"/>
      <c r="U1845" s="7">
        <v>45.81</v>
      </c>
      <c r="V1845" s="5"/>
      <c r="W1845" s="7">
        <f>ROUND(W1844+U1845,5)</f>
        <v>25027.18</v>
      </c>
    </row>
    <row r="1846" spans="1:23" x14ac:dyDescent="0.25">
      <c r="A1846" s="5"/>
      <c r="B1846" s="5"/>
      <c r="C1846" s="5"/>
      <c r="D1846" s="5"/>
      <c r="E1846" s="5"/>
      <c r="F1846" s="5"/>
      <c r="G1846" s="5"/>
      <c r="H1846" s="5"/>
      <c r="I1846" s="5" t="s">
        <v>27</v>
      </c>
      <c r="J1846" s="5"/>
      <c r="K1846" s="6">
        <v>44502</v>
      </c>
      <c r="L1846" s="5"/>
      <c r="M1846" s="5"/>
      <c r="N1846" s="5"/>
      <c r="O1846" s="5"/>
      <c r="P1846" s="5"/>
      <c r="Q1846" s="5" t="s">
        <v>27</v>
      </c>
      <c r="R1846" s="5"/>
      <c r="S1846" s="5" t="s">
        <v>319</v>
      </c>
      <c r="T1846" s="5"/>
      <c r="U1846" s="7">
        <v>76.349999999999994</v>
      </c>
      <c r="V1846" s="5"/>
      <c r="W1846" s="7">
        <f>ROUND(W1845+U1846,5)</f>
        <v>25103.53</v>
      </c>
    </row>
    <row r="1847" spans="1:23" x14ac:dyDescent="0.25">
      <c r="A1847" s="5"/>
      <c r="B1847" s="5"/>
      <c r="C1847" s="5"/>
      <c r="D1847" s="5"/>
      <c r="E1847" s="5"/>
      <c r="F1847" s="5"/>
      <c r="G1847" s="5"/>
      <c r="H1847" s="5"/>
      <c r="I1847" s="5" t="s">
        <v>27</v>
      </c>
      <c r="J1847" s="5"/>
      <c r="K1847" s="6">
        <v>44502</v>
      </c>
      <c r="L1847" s="5"/>
      <c r="M1847" s="5"/>
      <c r="N1847" s="5"/>
      <c r="O1847" s="5"/>
      <c r="P1847" s="5"/>
      <c r="Q1847" s="5" t="s">
        <v>27</v>
      </c>
      <c r="R1847" s="5"/>
      <c r="S1847" s="5" t="s">
        <v>319</v>
      </c>
      <c r="T1847" s="5"/>
      <c r="U1847" s="7">
        <v>61.08</v>
      </c>
      <c r="V1847" s="5"/>
      <c r="W1847" s="7">
        <f>ROUND(W1846+U1847,5)</f>
        <v>25164.61</v>
      </c>
    </row>
    <row r="1848" spans="1:23" x14ac:dyDescent="0.25">
      <c r="A1848" s="5"/>
      <c r="B1848" s="5"/>
      <c r="C1848" s="5"/>
      <c r="D1848" s="5"/>
      <c r="E1848" s="5"/>
      <c r="F1848" s="5"/>
      <c r="G1848" s="5"/>
      <c r="H1848" s="5"/>
      <c r="I1848" s="5" t="s">
        <v>27</v>
      </c>
      <c r="J1848" s="5"/>
      <c r="K1848" s="6">
        <v>44502</v>
      </c>
      <c r="L1848" s="5"/>
      <c r="M1848" s="5"/>
      <c r="N1848" s="5"/>
      <c r="O1848" s="5"/>
      <c r="P1848" s="5"/>
      <c r="Q1848" s="5" t="s">
        <v>27</v>
      </c>
      <c r="R1848" s="5"/>
      <c r="S1848" s="5" t="s">
        <v>319</v>
      </c>
      <c r="T1848" s="5"/>
      <c r="U1848" s="7">
        <v>130.6</v>
      </c>
      <c r="V1848" s="5"/>
      <c r="W1848" s="7">
        <f>ROUND(W1847+U1848,5)</f>
        <v>25295.21</v>
      </c>
    </row>
    <row r="1849" spans="1:23" x14ac:dyDescent="0.25">
      <c r="A1849" s="5"/>
      <c r="B1849" s="5"/>
      <c r="C1849" s="5"/>
      <c r="D1849" s="5"/>
      <c r="E1849" s="5"/>
      <c r="F1849" s="5"/>
      <c r="G1849" s="5"/>
      <c r="H1849" s="5"/>
      <c r="I1849" s="5" t="s">
        <v>27</v>
      </c>
      <c r="J1849" s="5"/>
      <c r="K1849" s="6">
        <v>44502</v>
      </c>
      <c r="L1849" s="5"/>
      <c r="M1849" s="5"/>
      <c r="N1849" s="5"/>
      <c r="O1849" s="5"/>
      <c r="P1849" s="5"/>
      <c r="Q1849" s="5" t="s">
        <v>27</v>
      </c>
      <c r="R1849" s="5"/>
      <c r="S1849" s="5" t="s">
        <v>319</v>
      </c>
      <c r="T1849" s="5"/>
      <c r="U1849" s="7">
        <v>4063.02</v>
      </c>
      <c r="V1849" s="5"/>
      <c r="W1849" s="7">
        <f>ROUND(W1848+U1849,5)</f>
        <v>29358.23</v>
      </c>
    </row>
    <row r="1850" spans="1:23" x14ac:dyDescent="0.25">
      <c r="A1850" s="5"/>
      <c r="B1850" s="5"/>
      <c r="C1850" s="5"/>
      <c r="D1850" s="5"/>
      <c r="E1850" s="5"/>
      <c r="F1850" s="5"/>
      <c r="G1850" s="5"/>
      <c r="H1850" s="5"/>
      <c r="I1850" s="5" t="s">
        <v>27</v>
      </c>
      <c r="J1850" s="5"/>
      <c r="K1850" s="6">
        <v>44502</v>
      </c>
      <c r="L1850" s="5"/>
      <c r="M1850" s="5"/>
      <c r="N1850" s="5"/>
      <c r="O1850" s="5"/>
      <c r="P1850" s="5"/>
      <c r="Q1850" s="5" t="s">
        <v>27</v>
      </c>
      <c r="R1850" s="5"/>
      <c r="S1850" s="5" t="s">
        <v>319</v>
      </c>
      <c r="T1850" s="5"/>
      <c r="U1850" s="7">
        <v>567.28</v>
      </c>
      <c r="V1850" s="5"/>
      <c r="W1850" s="7">
        <f>ROUND(W1849+U1850,5)</f>
        <v>29925.51</v>
      </c>
    </row>
    <row r="1851" spans="1:23" x14ac:dyDescent="0.25">
      <c r="A1851" s="5"/>
      <c r="B1851" s="5"/>
      <c r="C1851" s="5"/>
      <c r="D1851" s="5"/>
      <c r="E1851" s="5"/>
      <c r="F1851" s="5"/>
      <c r="G1851" s="5"/>
      <c r="H1851" s="5"/>
      <c r="I1851" s="5" t="s">
        <v>27</v>
      </c>
      <c r="J1851" s="5"/>
      <c r="K1851" s="6">
        <v>44502</v>
      </c>
      <c r="L1851" s="5"/>
      <c r="M1851" s="5"/>
      <c r="N1851" s="5"/>
      <c r="O1851" s="5"/>
      <c r="P1851" s="5"/>
      <c r="Q1851" s="5" t="s">
        <v>27</v>
      </c>
      <c r="R1851" s="5"/>
      <c r="S1851" s="5" t="s">
        <v>319</v>
      </c>
      <c r="T1851" s="5"/>
      <c r="U1851" s="7">
        <v>2739.96</v>
      </c>
      <c r="V1851" s="5"/>
      <c r="W1851" s="7">
        <f>ROUND(W1850+U1851,5)</f>
        <v>32665.47</v>
      </c>
    </row>
    <row r="1852" spans="1:23" x14ac:dyDescent="0.25">
      <c r="A1852" s="5"/>
      <c r="B1852" s="5"/>
      <c r="C1852" s="5"/>
      <c r="D1852" s="5"/>
      <c r="E1852" s="5"/>
      <c r="F1852" s="5"/>
      <c r="G1852" s="5"/>
      <c r="H1852" s="5"/>
      <c r="I1852" s="5" t="s">
        <v>27</v>
      </c>
      <c r="J1852" s="5"/>
      <c r="K1852" s="6">
        <v>44503</v>
      </c>
      <c r="L1852" s="5"/>
      <c r="M1852" s="5"/>
      <c r="N1852" s="5"/>
      <c r="O1852" s="5"/>
      <c r="P1852" s="5"/>
      <c r="Q1852" s="5" t="s">
        <v>27</v>
      </c>
      <c r="R1852" s="5"/>
      <c r="S1852" s="5" t="s">
        <v>319</v>
      </c>
      <c r="T1852" s="5"/>
      <c r="U1852" s="7">
        <v>1583.38</v>
      </c>
      <c r="V1852" s="5"/>
      <c r="W1852" s="7">
        <f>ROUND(W1851+U1852,5)</f>
        <v>34248.85</v>
      </c>
    </row>
    <row r="1853" spans="1:23" x14ac:dyDescent="0.25">
      <c r="A1853" s="5"/>
      <c r="B1853" s="5"/>
      <c r="C1853" s="5"/>
      <c r="D1853" s="5"/>
      <c r="E1853" s="5"/>
      <c r="F1853" s="5"/>
      <c r="G1853" s="5"/>
      <c r="H1853" s="5"/>
      <c r="I1853" s="5" t="s">
        <v>27</v>
      </c>
      <c r="J1853" s="5"/>
      <c r="K1853" s="6">
        <v>44503</v>
      </c>
      <c r="L1853" s="5"/>
      <c r="M1853" s="5"/>
      <c r="N1853" s="5"/>
      <c r="O1853" s="5"/>
      <c r="P1853" s="5"/>
      <c r="Q1853" s="5" t="s">
        <v>27</v>
      </c>
      <c r="R1853" s="5"/>
      <c r="S1853" s="5" t="s">
        <v>319</v>
      </c>
      <c r="T1853" s="5"/>
      <c r="U1853" s="7">
        <v>333.16</v>
      </c>
      <c r="V1853" s="5"/>
      <c r="W1853" s="7">
        <f>ROUND(W1852+U1853,5)</f>
        <v>34582.01</v>
      </c>
    </row>
    <row r="1854" spans="1:23" x14ac:dyDescent="0.25">
      <c r="A1854" s="5"/>
      <c r="B1854" s="5"/>
      <c r="C1854" s="5"/>
      <c r="D1854" s="5"/>
      <c r="E1854" s="5"/>
      <c r="F1854" s="5"/>
      <c r="G1854" s="5"/>
      <c r="H1854" s="5"/>
      <c r="I1854" s="5" t="s">
        <v>27</v>
      </c>
      <c r="J1854" s="5"/>
      <c r="K1854" s="6">
        <v>44503</v>
      </c>
      <c r="L1854" s="5"/>
      <c r="M1854" s="5"/>
      <c r="N1854" s="5"/>
      <c r="O1854" s="5"/>
      <c r="P1854" s="5"/>
      <c r="Q1854" s="5" t="s">
        <v>27</v>
      </c>
      <c r="R1854" s="5"/>
      <c r="S1854" s="5" t="s">
        <v>319</v>
      </c>
      <c r="T1854" s="5"/>
      <c r="U1854" s="7">
        <v>106.91</v>
      </c>
      <c r="V1854" s="5"/>
      <c r="W1854" s="7">
        <f>ROUND(W1853+U1854,5)</f>
        <v>34688.92</v>
      </c>
    </row>
    <row r="1855" spans="1:23" x14ac:dyDescent="0.25">
      <c r="A1855" s="5"/>
      <c r="B1855" s="5"/>
      <c r="C1855" s="5"/>
      <c r="D1855" s="5"/>
      <c r="E1855" s="5"/>
      <c r="F1855" s="5"/>
      <c r="G1855" s="5"/>
      <c r="H1855" s="5"/>
      <c r="I1855" s="5" t="s">
        <v>27</v>
      </c>
      <c r="J1855" s="5"/>
      <c r="K1855" s="6">
        <v>44503</v>
      </c>
      <c r="L1855" s="5"/>
      <c r="M1855" s="5"/>
      <c r="N1855" s="5"/>
      <c r="O1855" s="5"/>
      <c r="P1855" s="5"/>
      <c r="Q1855" s="5" t="s">
        <v>27</v>
      </c>
      <c r="R1855" s="5"/>
      <c r="S1855" s="5" t="s">
        <v>319</v>
      </c>
      <c r="T1855" s="5"/>
      <c r="U1855" s="7">
        <v>3006.01</v>
      </c>
      <c r="V1855" s="5"/>
      <c r="W1855" s="7">
        <f>ROUND(W1854+U1855,5)</f>
        <v>37694.93</v>
      </c>
    </row>
    <row r="1856" spans="1:23" x14ac:dyDescent="0.25">
      <c r="A1856" s="5"/>
      <c r="B1856" s="5"/>
      <c r="C1856" s="5"/>
      <c r="D1856" s="5"/>
      <c r="E1856" s="5"/>
      <c r="F1856" s="5"/>
      <c r="G1856" s="5"/>
      <c r="H1856" s="5"/>
      <c r="I1856" s="5" t="s">
        <v>27</v>
      </c>
      <c r="J1856" s="5"/>
      <c r="K1856" s="6">
        <v>44503</v>
      </c>
      <c r="L1856" s="5"/>
      <c r="M1856" s="5"/>
      <c r="N1856" s="5"/>
      <c r="O1856" s="5"/>
      <c r="P1856" s="5"/>
      <c r="Q1856" s="5" t="s">
        <v>27</v>
      </c>
      <c r="R1856" s="5"/>
      <c r="S1856" s="5" t="s">
        <v>319</v>
      </c>
      <c r="T1856" s="5"/>
      <c r="U1856" s="7">
        <v>2688.12</v>
      </c>
      <c r="V1856" s="5"/>
      <c r="W1856" s="7">
        <f>ROUND(W1855+U1856,5)</f>
        <v>40383.050000000003</v>
      </c>
    </row>
    <row r="1857" spans="1:23" x14ac:dyDescent="0.25">
      <c r="A1857" s="5"/>
      <c r="B1857" s="5"/>
      <c r="C1857" s="5"/>
      <c r="D1857" s="5"/>
      <c r="E1857" s="5"/>
      <c r="F1857" s="5"/>
      <c r="G1857" s="5"/>
      <c r="H1857" s="5"/>
      <c r="I1857" s="5" t="s">
        <v>27</v>
      </c>
      <c r="J1857" s="5"/>
      <c r="K1857" s="6">
        <v>44503</v>
      </c>
      <c r="L1857" s="5"/>
      <c r="M1857" s="5"/>
      <c r="N1857" s="5"/>
      <c r="O1857" s="5"/>
      <c r="P1857" s="5"/>
      <c r="Q1857" s="5" t="s">
        <v>216</v>
      </c>
      <c r="R1857" s="5"/>
      <c r="S1857" s="5" t="s">
        <v>317</v>
      </c>
      <c r="T1857" s="5"/>
      <c r="U1857" s="7">
        <v>3.62</v>
      </c>
      <c r="V1857" s="5"/>
      <c r="W1857" s="7">
        <f>ROUND(W1856+U1857,5)</f>
        <v>40386.67</v>
      </c>
    </row>
    <row r="1858" spans="1:23" x14ac:dyDescent="0.25">
      <c r="A1858" s="5"/>
      <c r="B1858" s="5"/>
      <c r="C1858" s="5"/>
      <c r="D1858" s="5"/>
      <c r="E1858" s="5"/>
      <c r="F1858" s="5"/>
      <c r="G1858" s="5"/>
      <c r="H1858" s="5"/>
      <c r="I1858" s="5" t="s">
        <v>27</v>
      </c>
      <c r="J1858" s="5"/>
      <c r="K1858" s="6">
        <v>44504</v>
      </c>
      <c r="L1858" s="5"/>
      <c r="M1858" s="5"/>
      <c r="N1858" s="5"/>
      <c r="O1858" s="5"/>
      <c r="P1858" s="5"/>
      <c r="Q1858" s="5" t="s">
        <v>27</v>
      </c>
      <c r="R1858" s="5"/>
      <c r="S1858" s="5" t="s">
        <v>320</v>
      </c>
      <c r="T1858" s="5"/>
      <c r="U1858" s="7">
        <v>375</v>
      </c>
      <c r="V1858" s="5"/>
      <c r="W1858" s="7">
        <f>ROUND(W1857+U1858,5)</f>
        <v>40761.67</v>
      </c>
    </row>
    <row r="1859" spans="1:23" x14ac:dyDescent="0.25">
      <c r="A1859" s="5"/>
      <c r="B1859" s="5"/>
      <c r="C1859" s="5"/>
      <c r="D1859" s="5"/>
      <c r="E1859" s="5"/>
      <c r="F1859" s="5"/>
      <c r="G1859" s="5"/>
      <c r="H1859" s="5"/>
      <c r="I1859" s="5" t="s">
        <v>27</v>
      </c>
      <c r="J1859" s="5"/>
      <c r="K1859" s="6">
        <v>44504</v>
      </c>
      <c r="L1859" s="5"/>
      <c r="M1859" s="5"/>
      <c r="N1859" s="5"/>
      <c r="O1859" s="5"/>
      <c r="P1859" s="5"/>
      <c r="Q1859" s="5" t="s">
        <v>27</v>
      </c>
      <c r="R1859" s="5"/>
      <c r="S1859" s="5" t="s">
        <v>319</v>
      </c>
      <c r="T1859" s="5"/>
      <c r="U1859" s="7">
        <v>3149.09</v>
      </c>
      <c r="V1859" s="5"/>
      <c r="W1859" s="7">
        <f>ROUND(W1858+U1859,5)</f>
        <v>43910.76</v>
      </c>
    </row>
    <row r="1860" spans="1:23" x14ac:dyDescent="0.25">
      <c r="A1860" s="5"/>
      <c r="B1860" s="5"/>
      <c r="C1860" s="5"/>
      <c r="D1860" s="5"/>
      <c r="E1860" s="5"/>
      <c r="F1860" s="5"/>
      <c r="G1860" s="5"/>
      <c r="H1860" s="5"/>
      <c r="I1860" s="5" t="s">
        <v>27</v>
      </c>
      <c r="J1860" s="5"/>
      <c r="K1860" s="6">
        <v>44504</v>
      </c>
      <c r="L1860" s="5"/>
      <c r="M1860" s="5"/>
      <c r="N1860" s="5"/>
      <c r="O1860" s="5"/>
      <c r="P1860" s="5"/>
      <c r="Q1860" s="5" t="s">
        <v>27</v>
      </c>
      <c r="R1860" s="5"/>
      <c r="S1860" s="5" t="s">
        <v>319</v>
      </c>
      <c r="T1860" s="5"/>
      <c r="U1860" s="7">
        <v>2491.67</v>
      </c>
      <c r="V1860" s="5"/>
      <c r="W1860" s="7">
        <f>ROUND(W1859+U1860,5)</f>
        <v>46402.43</v>
      </c>
    </row>
    <row r="1861" spans="1:23" x14ac:dyDescent="0.25">
      <c r="A1861" s="5"/>
      <c r="B1861" s="5"/>
      <c r="C1861" s="5"/>
      <c r="D1861" s="5"/>
      <c r="E1861" s="5"/>
      <c r="F1861" s="5"/>
      <c r="G1861" s="5"/>
      <c r="H1861" s="5"/>
      <c r="I1861" s="5" t="s">
        <v>27</v>
      </c>
      <c r="J1861" s="5"/>
      <c r="K1861" s="6">
        <v>44504</v>
      </c>
      <c r="L1861" s="5"/>
      <c r="M1861" s="5"/>
      <c r="N1861" s="5"/>
      <c r="O1861" s="5"/>
      <c r="P1861" s="5"/>
      <c r="Q1861" s="5" t="s">
        <v>27</v>
      </c>
      <c r="R1861" s="5"/>
      <c r="S1861" s="5" t="s">
        <v>319</v>
      </c>
      <c r="T1861" s="5"/>
      <c r="U1861" s="7">
        <v>1715.59</v>
      </c>
      <c r="V1861" s="5"/>
      <c r="W1861" s="7">
        <f>ROUND(W1860+U1861,5)</f>
        <v>48118.02</v>
      </c>
    </row>
    <row r="1862" spans="1:23" x14ac:dyDescent="0.25">
      <c r="A1862" s="5"/>
      <c r="B1862" s="5"/>
      <c r="C1862" s="5"/>
      <c r="D1862" s="5"/>
      <c r="E1862" s="5"/>
      <c r="F1862" s="5"/>
      <c r="G1862" s="5"/>
      <c r="H1862" s="5"/>
      <c r="I1862" s="5" t="s">
        <v>27</v>
      </c>
      <c r="J1862" s="5"/>
      <c r="K1862" s="6">
        <v>44504</v>
      </c>
      <c r="L1862" s="5"/>
      <c r="M1862" s="5"/>
      <c r="N1862" s="5"/>
      <c r="O1862" s="5"/>
      <c r="P1862" s="5"/>
      <c r="Q1862" s="5" t="s">
        <v>27</v>
      </c>
      <c r="R1862" s="5"/>
      <c r="S1862" s="5" t="s">
        <v>319</v>
      </c>
      <c r="T1862" s="5"/>
      <c r="U1862" s="7">
        <v>495.41</v>
      </c>
      <c r="V1862" s="5"/>
      <c r="W1862" s="7">
        <f>ROUND(W1861+U1862,5)</f>
        <v>48613.43</v>
      </c>
    </row>
    <row r="1863" spans="1:23" x14ac:dyDescent="0.25">
      <c r="A1863" s="5"/>
      <c r="B1863" s="5"/>
      <c r="C1863" s="5"/>
      <c r="D1863" s="5"/>
      <c r="E1863" s="5"/>
      <c r="F1863" s="5"/>
      <c r="G1863" s="5"/>
      <c r="H1863" s="5"/>
      <c r="I1863" s="5" t="s">
        <v>27</v>
      </c>
      <c r="J1863" s="5"/>
      <c r="K1863" s="6">
        <v>44504</v>
      </c>
      <c r="L1863" s="5"/>
      <c r="M1863" s="5"/>
      <c r="N1863" s="5"/>
      <c r="O1863" s="5"/>
      <c r="P1863" s="5"/>
      <c r="Q1863" s="5" t="s">
        <v>27</v>
      </c>
      <c r="R1863" s="5"/>
      <c r="S1863" s="5" t="s">
        <v>319</v>
      </c>
      <c r="T1863" s="5"/>
      <c r="U1863" s="7">
        <v>46.74</v>
      </c>
      <c r="V1863" s="5"/>
      <c r="W1863" s="7">
        <f>ROUND(W1862+U1863,5)</f>
        <v>48660.17</v>
      </c>
    </row>
    <row r="1864" spans="1:23" x14ac:dyDescent="0.25">
      <c r="A1864" s="5"/>
      <c r="B1864" s="5"/>
      <c r="C1864" s="5"/>
      <c r="D1864" s="5"/>
      <c r="E1864" s="5"/>
      <c r="F1864" s="5"/>
      <c r="G1864" s="5"/>
      <c r="H1864" s="5"/>
      <c r="I1864" s="5" t="s">
        <v>27</v>
      </c>
      <c r="J1864" s="5"/>
      <c r="K1864" s="6">
        <v>44505</v>
      </c>
      <c r="L1864" s="5"/>
      <c r="M1864" s="5"/>
      <c r="N1864" s="5"/>
      <c r="O1864" s="5"/>
      <c r="P1864" s="5"/>
      <c r="Q1864" s="5" t="s">
        <v>27</v>
      </c>
      <c r="R1864" s="5"/>
      <c r="S1864" s="5" t="s">
        <v>319</v>
      </c>
      <c r="T1864" s="5"/>
      <c r="U1864" s="7">
        <v>3110.09</v>
      </c>
      <c r="V1864" s="5"/>
      <c r="W1864" s="7">
        <f>ROUND(W1863+U1864,5)</f>
        <v>51770.26</v>
      </c>
    </row>
    <row r="1865" spans="1:23" x14ac:dyDescent="0.25">
      <c r="A1865" s="5"/>
      <c r="B1865" s="5"/>
      <c r="C1865" s="5"/>
      <c r="D1865" s="5"/>
      <c r="E1865" s="5"/>
      <c r="F1865" s="5"/>
      <c r="G1865" s="5"/>
      <c r="H1865" s="5"/>
      <c r="I1865" s="5" t="s">
        <v>27</v>
      </c>
      <c r="J1865" s="5"/>
      <c r="K1865" s="6">
        <v>44505</v>
      </c>
      <c r="L1865" s="5"/>
      <c r="M1865" s="5"/>
      <c r="N1865" s="5"/>
      <c r="O1865" s="5"/>
      <c r="P1865" s="5"/>
      <c r="Q1865" s="5" t="s">
        <v>27</v>
      </c>
      <c r="R1865" s="5"/>
      <c r="S1865" s="5" t="s">
        <v>319</v>
      </c>
      <c r="T1865" s="5"/>
      <c r="U1865" s="7">
        <v>1984.4</v>
      </c>
      <c r="V1865" s="5"/>
      <c r="W1865" s="7">
        <f>ROUND(W1864+U1865,5)</f>
        <v>53754.66</v>
      </c>
    </row>
    <row r="1866" spans="1:23" x14ac:dyDescent="0.25">
      <c r="A1866" s="5"/>
      <c r="B1866" s="5"/>
      <c r="C1866" s="5"/>
      <c r="D1866" s="5"/>
      <c r="E1866" s="5"/>
      <c r="F1866" s="5"/>
      <c r="G1866" s="5"/>
      <c r="H1866" s="5"/>
      <c r="I1866" s="5" t="s">
        <v>27</v>
      </c>
      <c r="J1866" s="5"/>
      <c r="K1866" s="6">
        <v>44505</v>
      </c>
      <c r="L1866" s="5"/>
      <c r="M1866" s="5"/>
      <c r="N1866" s="5"/>
      <c r="O1866" s="5"/>
      <c r="P1866" s="5"/>
      <c r="Q1866" s="5" t="s">
        <v>27</v>
      </c>
      <c r="R1866" s="5"/>
      <c r="S1866" s="5" t="s">
        <v>319</v>
      </c>
      <c r="T1866" s="5"/>
      <c r="U1866" s="7">
        <v>1150</v>
      </c>
      <c r="V1866" s="5"/>
      <c r="W1866" s="7">
        <f>ROUND(W1865+U1866,5)</f>
        <v>54904.66</v>
      </c>
    </row>
    <row r="1867" spans="1:23" x14ac:dyDescent="0.25">
      <c r="A1867" s="5"/>
      <c r="B1867" s="5"/>
      <c r="C1867" s="5"/>
      <c r="D1867" s="5"/>
      <c r="E1867" s="5"/>
      <c r="F1867" s="5"/>
      <c r="G1867" s="5"/>
      <c r="H1867" s="5"/>
      <c r="I1867" s="5" t="s">
        <v>27</v>
      </c>
      <c r="J1867" s="5"/>
      <c r="K1867" s="6">
        <v>44505</v>
      </c>
      <c r="L1867" s="5"/>
      <c r="M1867" s="5"/>
      <c r="N1867" s="5"/>
      <c r="O1867" s="5"/>
      <c r="P1867" s="5"/>
      <c r="Q1867" s="5" t="s">
        <v>27</v>
      </c>
      <c r="R1867" s="5"/>
      <c r="S1867" s="5" t="s">
        <v>319</v>
      </c>
      <c r="T1867" s="5"/>
      <c r="U1867" s="7">
        <v>230.54</v>
      </c>
      <c r="V1867" s="5"/>
      <c r="W1867" s="7">
        <f>ROUND(W1866+U1867,5)</f>
        <v>55135.199999999997</v>
      </c>
    </row>
    <row r="1868" spans="1:23" x14ac:dyDescent="0.25">
      <c r="A1868" s="5"/>
      <c r="B1868" s="5"/>
      <c r="C1868" s="5"/>
      <c r="D1868" s="5"/>
      <c r="E1868" s="5"/>
      <c r="F1868" s="5"/>
      <c r="G1868" s="5"/>
      <c r="H1868" s="5"/>
      <c r="I1868" s="5" t="s">
        <v>27</v>
      </c>
      <c r="J1868" s="5"/>
      <c r="K1868" s="6">
        <v>44505</v>
      </c>
      <c r="L1868" s="5"/>
      <c r="M1868" s="5"/>
      <c r="N1868" s="5"/>
      <c r="O1868" s="5"/>
      <c r="P1868" s="5"/>
      <c r="Q1868" s="5" t="s">
        <v>27</v>
      </c>
      <c r="R1868" s="5"/>
      <c r="S1868" s="5" t="s">
        <v>319</v>
      </c>
      <c r="T1868" s="5"/>
      <c r="U1868" s="7">
        <v>137.44999999999999</v>
      </c>
      <c r="V1868" s="5"/>
      <c r="W1868" s="7">
        <f>ROUND(W1867+U1868,5)</f>
        <v>55272.65</v>
      </c>
    </row>
    <row r="1869" spans="1:23" x14ac:dyDescent="0.25">
      <c r="A1869" s="5"/>
      <c r="B1869" s="5"/>
      <c r="C1869" s="5"/>
      <c r="D1869" s="5"/>
      <c r="E1869" s="5"/>
      <c r="F1869" s="5"/>
      <c r="G1869" s="5"/>
      <c r="H1869" s="5"/>
      <c r="I1869" s="5" t="s">
        <v>28</v>
      </c>
      <c r="J1869" s="5"/>
      <c r="K1869" s="6">
        <v>44508</v>
      </c>
      <c r="L1869" s="5"/>
      <c r="M1869" s="5" t="s">
        <v>908</v>
      </c>
      <c r="N1869" s="5"/>
      <c r="O1869" s="5" t="s">
        <v>172</v>
      </c>
      <c r="P1869" s="5"/>
      <c r="Q1869" s="5" t="s">
        <v>998</v>
      </c>
      <c r="R1869" s="5"/>
      <c r="S1869" s="5" t="s">
        <v>318</v>
      </c>
      <c r="T1869" s="5"/>
      <c r="U1869" s="7">
        <v>-594.04999999999995</v>
      </c>
      <c r="V1869" s="5"/>
      <c r="W1869" s="7">
        <f>ROUND(W1868+U1869,5)</f>
        <v>54678.6</v>
      </c>
    </row>
    <row r="1870" spans="1:23" x14ac:dyDescent="0.25">
      <c r="A1870" s="5"/>
      <c r="B1870" s="5"/>
      <c r="C1870" s="5"/>
      <c r="D1870" s="5"/>
      <c r="E1870" s="5"/>
      <c r="F1870" s="5"/>
      <c r="G1870" s="5"/>
      <c r="H1870" s="5"/>
      <c r="I1870" s="5" t="s">
        <v>28</v>
      </c>
      <c r="J1870" s="5"/>
      <c r="K1870" s="6">
        <v>44508</v>
      </c>
      <c r="L1870" s="5"/>
      <c r="M1870" s="5" t="s">
        <v>909</v>
      </c>
      <c r="N1870" s="5"/>
      <c r="O1870" s="5" t="s">
        <v>162</v>
      </c>
      <c r="P1870" s="5"/>
      <c r="Q1870" s="5" t="s">
        <v>998</v>
      </c>
      <c r="R1870" s="5"/>
      <c r="S1870" s="5" t="s">
        <v>318</v>
      </c>
      <c r="T1870" s="5"/>
      <c r="U1870" s="7">
        <v>-1053.6300000000001</v>
      </c>
      <c r="V1870" s="5"/>
      <c r="W1870" s="7">
        <f>ROUND(W1869+U1870,5)</f>
        <v>53624.97</v>
      </c>
    </row>
    <row r="1871" spans="1:23" x14ac:dyDescent="0.25">
      <c r="A1871" s="5"/>
      <c r="B1871" s="5"/>
      <c r="C1871" s="5"/>
      <c r="D1871" s="5"/>
      <c r="E1871" s="5"/>
      <c r="F1871" s="5"/>
      <c r="G1871" s="5"/>
      <c r="H1871" s="5"/>
      <c r="I1871" s="5" t="s">
        <v>28</v>
      </c>
      <c r="J1871" s="5"/>
      <c r="K1871" s="6">
        <v>44508</v>
      </c>
      <c r="L1871" s="5"/>
      <c r="M1871" s="5" t="s">
        <v>910</v>
      </c>
      <c r="N1871" s="5"/>
      <c r="O1871" s="5" t="s">
        <v>163</v>
      </c>
      <c r="P1871" s="5"/>
      <c r="Q1871" s="5" t="s">
        <v>277</v>
      </c>
      <c r="R1871" s="5"/>
      <c r="S1871" s="5" t="s">
        <v>318</v>
      </c>
      <c r="T1871" s="5"/>
      <c r="U1871" s="7">
        <v>-103.99</v>
      </c>
      <c r="V1871" s="5"/>
      <c r="W1871" s="7">
        <f>ROUND(W1870+U1871,5)</f>
        <v>53520.98</v>
      </c>
    </row>
    <row r="1872" spans="1:23" x14ac:dyDescent="0.25">
      <c r="A1872" s="5"/>
      <c r="B1872" s="5"/>
      <c r="C1872" s="5"/>
      <c r="D1872" s="5"/>
      <c r="E1872" s="5"/>
      <c r="F1872" s="5"/>
      <c r="G1872" s="5"/>
      <c r="H1872" s="5"/>
      <c r="I1872" s="5" t="s">
        <v>28</v>
      </c>
      <c r="J1872" s="5"/>
      <c r="K1872" s="6">
        <v>44508</v>
      </c>
      <c r="L1872" s="5"/>
      <c r="M1872" s="5" t="s">
        <v>911</v>
      </c>
      <c r="N1872" s="5"/>
      <c r="O1872" s="5" t="s">
        <v>164</v>
      </c>
      <c r="P1872" s="5"/>
      <c r="Q1872" s="5" t="s">
        <v>998</v>
      </c>
      <c r="R1872" s="5"/>
      <c r="S1872" s="5" t="s">
        <v>318</v>
      </c>
      <c r="T1872" s="5"/>
      <c r="U1872" s="7">
        <v>-1925.22</v>
      </c>
      <c r="V1872" s="5"/>
      <c r="W1872" s="7">
        <f>ROUND(W1871+U1872,5)</f>
        <v>51595.76</v>
      </c>
    </row>
    <row r="1873" spans="1:23" x14ac:dyDescent="0.25">
      <c r="A1873" s="5"/>
      <c r="B1873" s="5"/>
      <c r="C1873" s="5"/>
      <c r="D1873" s="5"/>
      <c r="E1873" s="5"/>
      <c r="F1873" s="5"/>
      <c r="G1873" s="5"/>
      <c r="H1873" s="5"/>
      <c r="I1873" s="5" t="s">
        <v>28</v>
      </c>
      <c r="J1873" s="5"/>
      <c r="K1873" s="6">
        <v>44508</v>
      </c>
      <c r="L1873" s="5"/>
      <c r="M1873" s="5" t="s">
        <v>912</v>
      </c>
      <c r="N1873" s="5"/>
      <c r="O1873" s="5" t="s">
        <v>167</v>
      </c>
      <c r="P1873" s="5"/>
      <c r="Q1873" s="5" t="s">
        <v>998</v>
      </c>
      <c r="R1873" s="5"/>
      <c r="S1873" s="5" t="s">
        <v>318</v>
      </c>
      <c r="T1873" s="5"/>
      <c r="U1873" s="7">
        <v>-368.42</v>
      </c>
      <c r="V1873" s="5"/>
      <c r="W1873" s="7">
        <f>ROUND(W1872+U1873,5)</f>
        <v>51227.34</v>
      </c>
    </row>
    <row r="1874" spans="1:23" x14ac:dyDescent="0.25">
      <c r="A1874" s="5"/>
      <c r="B1874" s="5"/>
      <c r="C1874" s="5"/>
      <c r="D1874" s="5"/>
      <c r="E1874" s="5"/>
      <c r="F1874" s="5"/>
      <c r="G1874" s="5"/>
      <c r="H1874" s="5"/>
      <c r="I1874" s="5" t="s">
        <v>28</v>
      </c>
      <c r="J1874" s="5"/>
      <c r="K1874" s="6">
        <v>44508</v>
      </c>
      <c r="L1874" s="5"/>
      <c r="M1874" s="5" t="s">
        <v>913</v>
      </c>
      <c r="N1874" s="5"/>
      <c r="O1874" s="5" t="s">
        <v>169</v>
      </c>
      <c r="P1874" s="5"/>
      <c r="Q1874" s="5" t="s">
        <v>998</v>
      </c>
      <c r="R1874" s="5"/>
      <c r="S1874" s="5" t="s">
        <v>318</v>
      </c>
      <c r="T1874" s="5"/>
      <c r="U1874" s="7">
        <v>-595.33000000000004</v>
      </c>
      <c r="V1874" s="5"/>
      <c r="W1874" s="7">
        <f>ROUND(W1873+U1874,5)</f>
        <v>50632.01</v>
      </c>
    </row>
    <row r="1875" spans="1:23" x14ac:dyDescent="0.25">
      <c r="A1875" s="5"/>
      <c r="B1875" s="5"/>
      <c r="C1875" s="5"/>
      <c r="D1875" s="5"/>
      <c r="E1875" s="5"/>
      <c r="F1875" s="5"/>
      <c r="G1875" s="5"/>
      <c r="H1875" s="5"/>
      <c r="I1875" s="5" t="s">
        <v>28</v>
      </c>
      <c r="J1875" s="5"/>
      <c r="K1875" s="6">
        <v>44508</v>
      </c>
      <c r="L1875" s="5"/>
      <c r="M1875" s="5" t="s">
        <v>914</v>
      </c>
      <c r="N1875" s="5"/>
      <c r="O1875" s="5" t="s">
        <v>170</v>
      </c>
      <c r="P1875" s="5"/>
      <c r="Q1875" s="5" t="s">
        <v>998</v>
      </c>
      <c r="R1875" s="5"/>
      <c r="S1875" s="5" t="s">
        <v>318</v>
      </c>
      <c r="T1875" s="5"/>
      <c r="U1875" s="7">
        <v>-1217.6500000000001</v>
      </c>
      <c r="V1875" s="5"/>
      <c r="W1875" s="7">
        <f>ROUND(W1874+U1875,5)</f>
        <v>49414.36</v>
      </c>
    </row>
    <row r="1876" spans="1:23" x14ac:dyDescent="0.25">
      <c r="A1876" s="5"/>
      <c r="B1876" s="5"/>
      <c r="C1876" s="5"/>
      <c r="D1876" s="5"/>
      <c r="E1876" s="5"/>
      <c r="F1876" s="5"/>
      <c r="G1876" s="5"/>
      <c r="H1876" s="5"/>
      <c r="I1876" s="5" t="s">
        <v>28</v>
      </c>
      <c r="J1876" s="5"/>
      <c r="K1876" s="6">
        <v>44508</v>
      </c>
      <c r="L1876" s="5"/>
      <c r="M1876" s="5" t="s">
        <v>915</v>
      </c>
      <c r="N1876" s="5"/>
      <c r="O1876" s="5" t="s">
        <v>737</v>
      </c>
      <c r="P1876" s="5"/>
      <c r="Q1876" s="5" t="s">
        <v>999</v>
      </c>
      <c r="R1876" s="5"/>
      <c r="S1876" s="5" t="s">
        <v>318</v>
      </c>
      <c r="T1876" s="5"/>
      <c r="U1876" s="7">
        <v>-296.99</v>
      </c>
      <c r="V1876" s="5"/>
      <c r="W1876" s="7">
        <f>ROUND(W1875+U1876,5)</f>
        <v>49117.37</v>
      </c>
    </row>
    <row r="1877" spans="1:23" x14ac:dyDescent="0.25">
      <c r="A1877" s="5"/>
      <c r="B1877" s="5"/>
      <c r="C1877" s="5"/>
      <c r="D1877" s="5"/>
      <c r="E1877" s="5"/>
      <c r="F1877" s="5"/>
      <c r="G1877" s="5"/>
      <c r="H1877" s="5"/>
      <c r="I1877" s="5" t="s">
        <v>28</v>
      </c>
      <c r="J1877" s="5"/>
      <c r="K1877" s="6">
        <v>44508</v>
      </c>
      <c r="L1877" s="5"/>
      <c r="M1877" s="5" t="s">
        <v>34</v>
      </c>
      <c r="N1877" s="5"/>
      <c r="O1877" s="5" t="s">
        <v>175</v>
      </c>
      <c r="P1877" s="5"/>
      <c r="Q1877" s="5" t="s">
        <v>1000</v>
      </c>
      <c r="R1877" s="5"/>
      <c r="S1877" s="5" t="s">
        <v>318</v>
      </c>
      <c r="T1877" s="5"/>
      <c r="U1877" s="7">
        <v>-7234.82</v>
      </c>
      <c r="V1877" s="5"/>
      <c r="W1877" s="7">
        <f>ROUND(W1876+U1877,5)</f>
        <v>41882.550000000003</v>
      </c>
    </row>
    <row r="1878" spans="1:23" x14ac:dyDescent="0.25">
      <c r="A1878" s="5"/>
      <c r="B1878" s="5"/>
      <c r="C1878" s="5"/>
      <c r="D1878" s="5"/>
      <c r="E1878" s="5"/>
      <c r="F1878" s="5"/>
      <c r="G1878" s="5"/>
      <c r="H1878" s="5"/>
      <c r="I1878" s="5" t="s">
        <v>28</v>
      </c>
      <c r="J1878" s="5"/>
      <c r="K1878" s="6">
        <v>44508</v>
      </c>
      <c r="L1878" s="5"/>
      <c r="M1878" s="5" t="s">
        <v>916</v>
      </c>
      <c r="N1878" s="5"/>
      <c r="O1878" s="5" t="s">
        <v>163</v>
      </c>
      <c r="P1878" s="5"/>
      <c r="Q1878" s="5" t="s">
        <v>277</v>
      </c>
      <c r="R1878" s="5"/>
      <c r="S1878" s="5" t="s">
        <v>318</v>
      </c>
      <c r="T1878" s="5"/>
      <c r="U1878" s="7">
        <v>-207.69</v>
      </c>
      <c r="V1878" s="5"/>
      <c r="W1878" s="7">
        <f>ROUND(W1877+U1878,5)</f>
        <v>41674.86</v>
      </c>
    </row>
    <row r="1879" spans="1:23" x14ac:dyDescent="0.25">
      <c r="A1879" s="5"/>
      <c r="B1879" s="5"/>
      <c r="C1879" s="5"/>
      <c r="D1879" s="5"/>
      <c r="E1879" s="5"/>
      <c r="F1879" s="5"/>
      <c r="G1879" s="5"/>
      <c r="H1879" s="5"/>
      <c r="I1879" s="5" t="s">
        <v>27</v>
      </c>
      <c r="J1879" s="5"/>
      <c r="K1879" s="6">
        <v>44508</v>
      </c>
      <c r="L1879" s="5"/>
      <c r="M1879" s="5"/>
      <c r="N1879" s="5"/>
      <c r="O1879" s="5"/>
      <c r="P1879" s="5"/>
      <c r="Q1879" s="5" t="s">
        <v>27</v>
      </c>
      <c r="R1879" s="5"/>
      <c r="S1879" s="5" t="s">
        <v>319</v>
      </c>
      <c r="T1879" s="5"/>
      <c r="U1879" s="7">
        <v>3733.64</v>
      </c>
      <c r="V1879" s="5"/>
      <c r="W1879" s="7">
        <f>ROUND(W1878+U1879,5)</f>
        <v>45408.5</v>
      </c>
    </row>
    <row r="1880" spans="1:23" x14ac:dyDescent="0.25">
      <c r="A1880" s="5"/>
      <c r="B1880" s="5"/>
      <c r="C1880" s="5"/>
      <c r="D1880" s="5"/>
      <c r="E1880" s="5"/>
      <c r="F1880" s="5"/>
      <c r="G1880" s="5"/>
      <c r="H1880" s="5"/>
      <c r="I1880" s="5" t="s">
        <v>27</v>
      </c>
      <c r="J1880" s="5"/>
      <c r="K1880" s="6">
        <v>44508</v>
      </c>
      <c r="L1880" s="5"/>
      <c r="M1880" s="5"/>
      <c r="N1880" s="5"/>
      <c r="O1880" s="5"/>
      <c r="P1880" s="5"/>
      <c r="Q1880" s="5" t="s">
        <v>27</v>
      </c>
      <c r="R1880" s="5"/>
      <c r="S1880" s="5" t="s">
        <v>319</v>
      </c>
      <c r="T1880" s="5"/>
      <c r="U1880" s="7">
        <v>2117.66</v>
      </c>
      <c r="V1880" s="5"/>
      <c r="W1880" s="7">
        <f>ROUND(W1879+U1880,5)</f>
        <v>47526.16</v>
      </c>
    </row>
    <row r="1881" spans="1:23" x14ac:dyDescent="0.25">
      <c r="A1881" s="5"/>
      <c r="B1881" s="5"/>
      <c r="C1881" s="5"/>
      <c r="D1881" s="5"/>
      <c r="E1881" s="5"/>
      <c r="F1881" s="5"/>
      <c r="G1881" s="5"/>
      <c r="H1881" s="5"/>
      <c r="I1881" s="5" t="s">
        <v>27</v>
      </c>
      <c r="J1881" s="5"/>
      <c r="K1881" s="6">
        <v>44508</v>
      </c>
      <c r="L1881" s="5"/>
      <c r="M1881" s="5"/>
      <c r="N1881" s="5"/>
      <c r="O1881" s="5"/>
      <c r="P1881" s="5"/>
      <c r="Q1881" s="5" t="s">
        <v>27</v>
      </c>
      <c r="R1881" s="5"/>
      <c r="S1881" s="5" t="s">
        <v>319</v>
      </c>
      <c r="T1881" s="5"/>
      <c r="U1881" s="7">
        <v>1826.55</v>
      </c>
      <c r="V1881" s="5"/>
      <c r="W1881" s="7">
        <f>ROUND(W1880+U1881,5)</f>
        <v>49352.71</v>
      </c>
    </row>
    <row r="1882" spans="1:23" x14ac:dyDescent="0.25">
      <c r="A1882" s="5"/>
      <c r="B1882" s="5"/>
      <c r="C1882" s="5"/>
      <c r="D1882" s="5"/>
      <c r="E1882" s="5"/>
      <c r="F1882" s="5"/>
      <c r="G1882" s="5"/>
      <c r="H1882" s="5"/>
      <c r="I1882" s="5" t="s">
        <v>27</v>
      </c>
      <c r="J1882" s="5"/>
      <c r="K1882" s="6">
        <v>44508</v>
      </c>
      <c r="L1882" s="5"/>
      <c r="M1882" s="5"/>
      <c r="N1882" s="5"/>
      <c r="O1882" s="5"/>
      <c r="P1882" s="5"/>
      <c r="Q1882" s="5" t="s">
        <v>27</v>
      </c>
      <c r="R1882" s="5"/>
      <c r="S1882" s="5" t="s">
        <v>319</v>
      </c>
      <c r="T1882" s="5"/>
      <c r="U1882" s="7">
        <v>2061.27</v>
      </c>
      <c r="V1882" s="5"/>
      <c r="W1882" s="7">
        <f>ROUND(W1881+U1882,5)</f>
        <v>51413.98</v>
      </c>
    </row>
    <row r="1883" spans="1:23" x14ac:dyDescent="0.25">
      <c r="A1883" s="5"/>
      <c r="B1883" s="5"/>
      <c r="C1883" s="5"/>
      <c r="D1883" s="5"/>
      <c r="E1883" s="5"/>
      <c r="F1883" s="5"/>
      <c r="G1883" s="5"/>
      <c r="H1883" s="5"/>
      <c r="I1883" s="5" t="s">
        <v>27</v>
      </c>
      <c r="J1883" s="5"/>
      <c r="K1883" s="6">
        <v>44508</v>
      </c>
      <c r="L1883" s="5"/>
      <c r="M1883" s="5"/>
      <c r="N1883" s="5"/>
      <c r="O1883" s="5"/>
      <c r="P1883" s="5"/>
      <c r="Q1883" s="5" t="s">
        <v>27</v>
      </c>
      <c r="R1883" s="5"/>
      <c r="S1883" s="5" t="s">
        <v>319</v>
      </c>
      <c r="T1883" s="5"/>
      <c r="U1883" s="7">
        <v>431.24</v>
      </c>
      <c r="V1883" s="5"/>
      <c r="W1883" s="7">
        <f>ROUND(W1882+U1883,5)</f>
        <v>51845.22</v>
      </c>
    </row>
    <row r="1884" spans="1:23" x14ac:dyDescent="0.25">
      <c r="A1884" s="5"/>
      <c r="B1884" s="5"/>
      <c r="C1884" s="5"/>
      <c r="D1884" s="5"/>
      <c r="E1884" s="5"/>
      <c r="F1884" s="5"/>
      <c r="G1884" s="5"/>
      <c r="H1884" s="5"/>
      <c r="I1884" s="5" t="s">
        <v>27</v>
      </c>
      <c r="J1884" s="5"/>
      <c r="K1884" s="6">
        <v>44508</v>
      </c>
      <c r="L1884" s="5"/>
      <c r="M1884" s="5"/>
      <c r="N1884" s="5"/>
      <c r="O1884" s="5"/>
      <c r="P1884" s="5"/>
      <c r="Q1884" s="5" t="s">
        <v>27</v>
      </c>
      <c r="R1884" s="5"/>
      <c r="S1884" s="5" t="s">
        <v>319</v>
      </c>
      <c r="T1884" s="5"/>
      <c r="U1884" s="7">
        <v>326.61</v>
      </c>
      <c r="V1884" s="5"/>
      <c r="W1884" s="7">
        <f>ROUND(W1883+U1884,5)</f>
        <v>52171.83</v>
      </c>
    </row>
    <row r="1885" spans="1:23" x14ac:dyDescent="0.25">
      <c r="A1885" s="5"/>
      <c r="B1885" s="5"/>
      <c r="C1885" s="5"/>
      <c r="D1885" s="5"/>
      <c r="E1885" s="5"/>
      <c r="F1885" s="5"/>
      <c r="G1885" s="5"/>
      <c r="H1885" s="5"/>
      <c r="I1885" s="5" t="s">
        <v>27</v>
      </c>
      <c r="J1885" s="5"/>
      <c r="K1885" s="6">
        <v>44508</v>
      </c>
      <c r="L1885" s="5"/>
      <c r="M1885" s="5"/>
      <c r="N1885" s="5"/>
      <c r="O1885" s="5"/>
      <c r="P1885" s="5"/>
      <c r="Q1885" s="5" t="s">
        <v>27</v>
      </c>
      <c r="R1885" s="5"/>
      <c r="S1885" s="5" t="s">
        <v>319</v>
      </c>
      <c r="T1885" s="5"/>
      <c r="U1885" s="7">
        <v>180</v>
      </c>
      <c r="V1885" s="5"/>
      <c r="W1885" s="7">
        <f>ROUND(W1884+U1885,5)</f>
        <v>52351.83</v>
      </c>
    </row>
    <row r="1886" spans="1:23" x14ac:dyDescent="0.25">
      <c r="A1886" s="5"/>
      <c r="B1886" s="5"/>
      <c r="C1886" s="5"/>
      <c r="D1886" s="5"/>
      <c r="E1886" s="5"/>
      <c r="F1886" s="5"/>
      <c r="G1886" s="5"/>
      <c r="H1886" s="5"/>
      <c r="I1886" s="5" t="s">
        <v>27</v>
      </c>
      <c r="J1886" s="5"/>
      <c r="K1886" s="6">
        <v>44508</v>
      </c>
      <c r="L1886" s="5"/>
      <c r="M1886" s="5"/>
      <c r="N1886" s="5"/>
      <c r="O1886" s="5"/>
      <c r="P1886" s="5"/>
      <c r="Q1886" s="5" t="s">
        <v>27</v>
      </c>
      <c r="R1886" s="5"/>
      <c r="S1886" s="5" t="s">
        <v>319</v>
      </c>
      <c r="T1886" s="5"/>
      <c r="U1886" s="7">
        <v>129.09</v>
      </c>
      <c r="V1886" s="5"/>
      <c r="W1886" s="7">
        <f>ROUND(W1885+U1886,5)</f>
        <v>52480.92</v>
      </c>
    </row>
    <row r="1887" spans="1:23" x14ac:dyDescent="0.25">
      <c r="A1887" s="5"/>
      <c r="B1887" s="5"/>
      <c r="C1887" s="5"/>
      <c r="D1887" s="5"/>
      <c r="E1887" s="5"/>
      <c r="F1887" s="5"/>
      <c r="G1887" s="5"/>
      <c r="H1887" s="5"/>
      <c r="I1887" s="5" t="s">
        <v>27</v>
      </c>
      <c r="J1887" s="5"/>
      <c r="K1887" s="6">
        <v>44509</v>
      </c>
      <c r="L1887" s="5"/>
      <c r="M1887" s="5"/>
      <c r="N1887" s="5"/>
      <c r="O1887" s="5"/>
      <c r="P1887" s="5"/>
      <c r="Q1887" s="5" t="s">
        <v>27</v>
      </c>
      <c r="R1887" s="5"/>
      <c r="S1887" s="5" t="s">
        <v>319</v>
      </c>
      <c r="T1887" s="5"/>
      <c r="U1887" s="7">
        <v>4572.72</v>
      </c>
      <c r="V1887" s="5"/>
      <c r="W1887" s="7">
        <f>ROUND(W1886+U1887,5)</f>
        <v>57053.64</v>
      </c>
    </row>
    <row r="1888" spans="1:23" x14ac:dyDescent="0.25">
      <c r="A1888" s="5"/>
      <c r="B1888" s="5"/>
      <c r="C1888" s="5"/>
      <c r="D1888" s="5"/>
      <c r="E1888" s="5"/>
      <c r="F1888" s="5"/>
      <c r="G1888" s="5"/>
      <c r="H1888" s="5"/>
      <c r="I1888" s="5" t="s">
        <v>27</v>
      </c>
      <c r="J1888" s="5"/>
      <c r="K1888" s="6">
        <v>44509</v>
      </c>
      <c r="L1888" s="5"/>
      <c r="M1888" s="5"/>
      <c r="N1888" s="5"/>
      <c r="O1888" s="5"/>
      <c r="P1888" s="5"/>
      <c r="Q1888" s="5" t="s">
        <v>27</v>
      </c>
      <c r="R1888" s="5"/>
      <c r="S1888" s="5" t="s">
        <v>319</v>
      </c>
      <c r="T1888" s="5"/>
      <c r="U1888" s="7">
        <v>3002.15</v>
      </c>
      <c r="V1888" s="5"/>
      <c r="W1888" s="7">
        <f>ROUND(W1887+U1888,5)</f>
        <v>60055.79</v>
      </c>
    </row>
    <row r="1889" spans="1:23" x14ac:dyDescent="0.25">
      <c r="A1889" s="5"/>
      <c r="B1889" s="5"/>
      <c r="C1889" s="5"/>
      <c r="D1889" s="5"/>
      <c r="E1889" s="5"/>
      <c r="F1889" s="5"/>
      <c r="G1889" s="5"/>
      <c r="H1889" s="5"/>
      <c r="I1889" s="5" t="s">
        <v>27</v>
      </c>
      <c r="J1889" s="5"/>
      <c r="K1889" s="6">
        <v>44509</v>
      </c>
      <c r="L1889" s="5"/>
      <c r="M1889" s="5"/>
      <c r="N1889" s="5"/>
      <c r="O1889" s="5"/>
      <c r="P1889" s="5"/>
      <c r="Q1889" s="5" t="s">
        <v>27</v>
      </c>
      <c r="R1889" s="5"/>
      <c r="S1889" s="5" t="s">
        <v>319</v>
      </c>
      <c r="T1889" s="5"/>
      <c r="U1889" s="7">
        <v>2625.82</v>
      </c>
      <c r="V1889" s="5"/>
      <c r="W1889" s="7">
        <f>ROUND(W1888+U1889,5)</f>
        <v>62681.61</v>
      </c>
    </row>
    <row r="1890" spans="1:23" x14ac:dyDescent="0.25">
      <c r="A1890" s="5"/>
      <c r="B1890" s="5"/>
      <c r="C1890" s="5"/>
      <c r="D1890" s="5"/>
      <c r="E1890" s="5"/>
      <c r="F1890" s="5"/>
      <c r="G1890" s="5"/>
      <c r="H1890" s="5"/>
      <c r="I1890" s="5" t="s">
        <v>27</v>
      </c>
      <c r="J1890" s="5"/>
      <c r="K1890" s="6">
        <v>44509</v>
      </c>
      <c r="L1890" s="5"/>
      <c r="M1890" s="5"/>
      <c r="N1890" s="5"/>
      <c r="O1890" s="5"/>
      <c r="P1890" s="5"/>
      <c r="Q1890" s="5" t="s">
        <v>27</v>
      </c>
      <c r="R1890" s="5"/>
      <c r="S1890" s="5" t="s">
        <v>319</v>
      </c>
      <c r="T1890" s="5"/>
      <c r="U1890" s="7">
        <v>1098.53</v>
      </c>
      <c r="V1890" s="5"/>
      <c r="W1890" s="7">
        <f>ROUND(W1889+U1890,5)</f>
        <v>63780.14</v>
      </c>
    </row>
    <row r="1891" spans="1:23" x14ac:dyDescent="0.25">
      <c r="A1891" s="5"/>
      <c r="B1891" s="5"/>
      <c r="C1891" s="5"/>
      <c r="D1891" s="5"/>
      <c r="E1891" s="5"/>
      <c r="F1891" s="5"/>
      <c r="G1891" s="5"/>
      <c r="H1891" s="5"/>
      <c r="I1891" s="5" t="s">
        <v>27</v>
      </c>
      <c r="J1891" s="5"/>
      <c r="K1891" s="6">
        <v>44509</v>
      </c>
      <c r="L1891" s="5"/>
      <c r="M1891" s="5"/>
      <c r="N1891" s="5"/>
      <c r="O1891" s="5"/>
      <c r="P1891" s="5"/>
      <c r="Q1891" s="5" t="s">
        <v>27</v>
      </c>
      <c r="R1891" s="5"/>
      <c r="S1891" s="5" t="s">
        <v>319</v>
      </c>
      <c r="T1891" s="5"/>
      <c r="U1891" s="7">
        <v>2190.79</v>
      </c>
      <c r="V1891" s="5"/>
      <c r="W1891" s="7">
        <f>ROUND(W1890+U1891,5)</f>
        <v>65970.929999999993</v>
      </c>
    </row>
    <row r="1892" spans="1:23" x14ac:dyDescent="0.25">
      <c r="A1892" s="5"/>
      <c r="B1892" s="5"/>
      <c r="C1892" s="5"/>
      <c r="D1892" s="5"/>
      <c r="E1892" s="5"/>
      <c r="F1892" s="5"/>
      <c r="G1892" s="5"/>
      <c r="H1892" s="5"/>
      <c r="I1892" s="5" t="s">
        <v>27</v>
      </c>
      <c r="J1892" s="5"/>
      <c r="K1892" s="6">
        <v>44509</v>
      </c>
      <c r="L1892" s="5"/>
      <c r="M1892" s="5"/>
      <c r="N1892" s="5"/>
      <c r="O1892" s="5"/>
      <c r="P1892" s="5"/>
      <c r="Q1892" s="5" t="s">
        <v>27</v>
      </c>
      <c r="R1892" s="5"/>
      <c r="S1892" s="5" t="s">
        <v>319</v>
      </c>
      <c r="T1892" s="5"/>
      <c r="U1892" s="7">
        <v>501.49</v>
      </c>
      <c r="V1892" s="5"/>
      <c r="W1892" s="7">
        <f>ROUND(W1891+U1892,5)</f>
        <v>66472.42</v>
      </c>
    </row>
    <row r="1893" spans="1:23" x14ac:dyDescent="0.25">
      <c r="A1893" s="5"/>
      <c r="B1893" s="5"/>
      <c r="C1893" s="5"/>
      <c r="D1893" s="5"/>
      <c r="E1893" s="5"/>
      <c r="F1893" s="5"/>
      <c r="G1893" s="5"/>
      <c r="H1893" s="5"/>
      <c r="I1893" s="5" t="s">
        <v>27</v>
      </c>
      <c r="J1893" s="5"/>
      <c r="K1893" s="6">
        <v>44509</v>
      </c>
      <c r="L1893" s="5"/>
      <c r="M1893" s="5"/>
      <c r="N1893" s="5"/>
      <c r="O1893" s="5"/>
      <c r="P1893" s="5"/>
      <c r="Q1893" s="5" t="s">
        <v>27</v>
      </c>
      <c r="R1893" s="5"/>
      <c r="S1893" s="5" t="s">
        <v>319</v>
      </c>
      <c r="T1893" s="5"/>
      <c r="U1893" s="7">
        <v>248.79</v>
      </c>
      <c r="V1893" s="5"/>
      <c r="W1893" s="7">
        <f>ROUND(W1892+U1893,5)</f>
        <v>66721.210000000006</v>
      </c>
    </row>
    <row r="1894" spans="1:23" x14ac:dyDescent="0.25">
      <c r="A1894" s="5"/>
      <c r="B1894" s="5"/>
      <c r="C1894" s="5"/>
      <c r="D1894" s="5"/>
      <c r="E1894" s="5"/>
      <c r="F1894" s="5"/>
      <c r="G1894" s="5"/>
      <c r="H1894" s="5"/>
      <c r="I1894" s="5" t="s">
        <v>27</v>
      </c>
      <c r="J1894" s="5"/>
      <c r="K1894" s="6">
        <v>44509</v>
      </c>
      <c r="L1894" s="5"/>
      <c r="M1894" s="5"/>
      <c r="N1894" s="5"/>
      <c r="O1894" s="5"/>
      <c r="P1894" s="5"/>
      <c r="Q1894" s="5" t="s">
        <v>27</v>
      </c>
      <c r="R1894" s="5"/>
      <c r="S1894" s="5" t="s">
        <v>319</v>
      </c>
      <c r="T1894" s="5"/>
      <c r="U1894" s="7">
        <v>229.09</v>
      </c>
      <c r="V1894" s="5"/>
      <c r="W1894" s="7">
        <f>ROUND(W1893+U1894,5)</f>
        <v>66950.3</v>
      </c>
    </row>
    <row r="1895" spans="1:23" x14ac:dyDescent="0.25">
      <c r="A1895" s="5"/>
      <c r="B1895" s="5"/>
      <c r="C1895" s="5"/>
      <c r="D1895" s="5"/>
      <c r="E1895" s="5"/>
      <c r="F1895" s="5"/>
      <c r="G1895" s="5"/>
      <c r="H1895" s="5"/>
      <c r="I1895" s="5" t="s">
        <v>27</v>
      </c>
      <c r="J1895" s="5"/>
      <c r="K1895" s="6">
        <v>44509</v>
      </c>
      <c r="L1895" s="5"/>
      <c r="M1895" s="5"/>
      <c r="N1895" s="5"/>
      <c r="O1895" s="5"/>
      <c r="P1895" s="5"/>
      <c r="Q1895" s="5" t="s">
        <v>27</v>
      </c>
      <c r="R1895" s="5"/>
      <c r="S1895" s="5" t="s">
        <v>319</v>
      </c>
      <c r="T1895" s="5"/>
      <c r="U1895" s="7">
        <v>30.54</v>
      </c>
      <c r="V1895" s="5"/>
      <c r="W1895" s="7">
        <f>ROUND(W1894+U1895,5)</f>
        <v>66980.84</v>
      </c>
    </row>
    <row r="1896" spans="1:23" x14ac:dyDescent="0.25">
      <c r="A1896" s="5"/>
      <c r="B1896" s="5"/>
      <c r="C1896" s="5"/>
      <c r="D1896" s="5"/>
      <c r="E1896" s="5"/>
      <c r="F1896" s="5"/>
      <c r="G1896" s="5"/>
      <c r="H1896" s="5"/>
      <c r="I1896" s="5" t="s">
        <v>27</v>
      </c>
      <c r="J1896" s="5"/>
      <c r="K1896" s="6">
        <v>44509</v>
      </c>
      <c r="L1896" s="5"/>
      <c r="M1896" s="5"/>
      <c r="N1896" s="5"/>
      <c r="O1896" s="5"/>
      <c r="P1896" s="5"/>
      <c r="Q1896" s="5" t="s">
        <v>27</v>
      </c>
      <c r="R1896" s="5"/>
      <c r="S1896" s="5" t="s">
        <v>319</v>
      </c>
      <c r="T1896" s="5"/>
      <c r="U1896" s="7">
        <v>1000</v>
      </c>
      <c r="V1896" s="5"/>
      <c r="W1896" s="7">
        <f>ROUND(W1895+U1896,5)</f>
        <v>67980.84</v>
      </c>
    </row>
    <row r="1897" spans="1:23" x14ac:dyDescent="0.25">
      <c r="A1897" s="5"/>
      <c r="B1897" s="5"/>
      <c r="C1897" s="5"/>
      <c r="D1897" s="5"/>
      <c r="E1897" s="5"/>
      <c r="F1897" s="5"/>
      <c r="G1897" s="5"/>
      <c r="H1897" s="5"/>
      <c r="I1897" s="5" t="s">
        <v>28</v>
      </c>
      <c r="J1897" s="5"/>
      <c r="K1897" s="6">
        <v>44509</v>
      </c>
      <c r="L1897" s="5"/>
      <c r="M1897" s="5" t="s">
        <v>34</v>
      </c>
      <c r="N1897" s="5"/>
      <c r="O1897" s="5" t="s">
        <v>208</v>
      </c>
      <c r="P1897" s="5"/>
      <c r="Q1897" s="5" t="s">
        <v>1001</v>
      </c>
      <c r="R1897" s="5"/>
      <c r="S1897" s="5" t="s">
        <v>318</v>
      </c>
      <c r="T1897" s="5"/>
      <c r="U1897" s="7">
        <v>-4578.8599999999997</v>
      </c>
      <c r="V1897" s="5"/>
      <c r="W1897" s="7">
        <f>ROUND(W1896+U1897,5)</f>
        <v>63401.98</v>
      </c>
    </row>
    <row r="1898" spans="1:23" x14ac:dyDescent="0.25">
      <c r="A1898" s="5"/>
      <c r="B1898" s="5"/>
      <c r="C1898" s="5"/>
      <c r="D1898" s="5"/>
      <c r="E1898" s="5"/>
      <c r="F1898" s="5"/>
      <c r="G1898" s="5"/>
      <c r="H1898" s="5"/>
      <c r="I1898" s="5" t="s">
        <v>28</v>
      </c>
      <c r="J1898" s="5"/>
      <c r="K1898" s="6">
        <v>44509</v>
      </c>
      <c r="L1898" s="5"/>
      <c r="M1898" s="5" t="s">
        <v>34</v>
      </c>
      <c r="N1898" s="5"/>
      <c r="O1898" s="5" t="s">
        <v>208</v>
      </c>
      <c r="P1898" s="5"/>
      <c r="Q1898" s="5" t="s">
        <v>1002</v>
      </c>
      <c r="R1898" s="5"/>
      <c r="S1898" s="5" t="s">
        <v>318</v>
      </c>
      <c r="T1898" s="5"/>
      <c r="U1898" s="7">
        <v>-89.2</v>
      </c>
      <c r="V1898" s="5"/>
      <c r="W1898" s="7">
        <f>ROUND(W1897+U1898,5)</f>
        <v>63312.78</v>
      </c>
    </row>
    <row r="1899" spans="1:23" x14ac:dyDescent="0.25">
      <c r="A1899" s="5"/>
      <c r="B1899" s="5"/>
      <c r="C1899" s="5"/>
      <c r="D1899" s="5"/>
      <c r="E1899" s="5"/>
      <c r="F1899" s="5"/>
      <c r="G1899" s="5"/>
      <c r="H1899" s="5"/>
      <c r="I1899" s="5" t="s">
        <v>28</v>
      </c>
      <c r="J1899" s="5"/>
      <c r="K1899" s="6">
        <v>44509</v>
      </c>
      <c r="L1899" s="5"/>
      <c r="M1899" s="5" t="s">
        <v>34</v>
      </c>
      <c r="N1899" s="5"/>
      <c r="O1899" s="5" t="s">
        <v>490</v>
      </c>
      <c r="P1899" s="5"/>
      <c r="Q1899" s="5" t="s">
        <v>1003</v>
      </c>
      <c r="R1899" s="5"/>
      <c r="S1899" s="5" t="s">
        <v>318</v>
      </c>
      <c r="T1899" s="5"/>
      <c r="U1899" s="7">
        <v>-200</v>
      </c>
      <c r="V1899" s="5"/>
      <c r="W1899" s="7">
        <f>ROUND(W1898+U1899,5)</f>
        <v>63112.78</v>
      </c>
    </row>
    <row r="1900" spans="1:23" x14ac:dyDescent="0.25">
      <c r="A1900" s="5"/>
      <c r="B1900" s="5"/>
      <c r="C1900" s="5"/>
      <c r="D1900" s="5"/>
      <c r="E1900" s="5"/>
      <c r="F1900" s="5"/>
      <c r="G1900" s="5"/>
      <c r="H1900" s="5"/>
      <c r="I1900" s="5" t="s">
        <v>28</v>
      </c>
      <c r="J1900" s="5"/>
      <c r="K1900" s="6">
        <v>44509</v>
      </c>
      <c r="L1900" s="5"/>
      <c r="M1900" s="5" t="s">
        <v>917</v>
      </c>
      <c r="N1900" s="5"/>
      <c r="O1900" s="5" t="s">
        <v>182</v>
      </c>
      <c r="P1900" s="5"/>
      <c r="Q1900" s="5" t="s">
        <v>753</v>
      </c>
      <c r="R1900" s="5"/>
      <c r="S1900" s="5" t="s">
        <v>318</v>
      </c>
      <c r="T1900" s="5"/>
      <c r="U1900" s="7">
        <v>-652.25</v>
      </c>
      <c r="V1900" s="5"/>
      <c r="W1900" s="7">
        <f>ROUND(W1899+U1900,5)</f>
        <v>62460.53</v>
      </c>
    </row>
    <row r="1901" spans="1:23" x14ac:dyDescent="0.25">
      <c r="A1901" s="5"/>
      <c r="B1901" s="5"/>
      <c r="C1901" s="5"/>
      <c r="D1901" s="5"/>
      <c r="E1901" s="5"/>
      <c r="F1901" s="5"/>
      <c r="G1901" s="5"/>
      <c r="H1901" s="5"/>
      <c r="I1901" s="5" t="s">
        <v>28</v>
      </c>
      <c r="J1901" s="5"/>
      <c r="K1901" s="6">
        <v>44509</v>
      </c>
      <c r="L1901" s="5"/>
      <c r="M1901" s="5" t="s">
        <v>918</v>
      </c>
      <c r="N1901" s="5"/>
      <c r="O1901" s="5" t="s">
        <v>491</v>
      </c>
      <c r="P1901" s="5"/>
      <c r="Q1901" s="5" t="s">
        <v>512</v>
      </c>
      <c r="R1901" s="5"/>
      <c r="S1901" s="5" t="s">
        <v>318</v>
      </c>
      <c r="T1901" s="5"/>
      <c r="U1901" s="7">
        <v>-300</v>
      </c>
      <c r="V1901" s="5"/>
      <c r="W1901" s="7">
        <f>ROUND(W1900+U1901,5)</f>
        <v>62160.53</v>
      </c>
    </row>
    <row r="1902" spans="1:23" x14ac:dyDescent="0.25">
      <c r="A1902" s="5"/>
      <c r="B1902" s="5"/>
      <c r="C1902" s="5"/>
      <c r="D1902" s="5"/>
      <c r="E1902" s="5"/>
      <c r="F1902" s="5"/>
      <c r="G1902" s="5"/>
      <c r="H1902" s="5"/>
      <c r="I1902" s="5" t="s">
        <v>28</v>
      </c>
      <c r="J1902" s="5"/>
      <c r="K1902" s="6">
        <v>44509</v>
      </c>
      <c r="L1902" s="5"/>
      <c r="M1902" s="5" t="s">
        <v>919</v>
      </c>
      <c r="N1902" s="5"/>
      <c r="O1902" s="5" t="s">
        <v>183</v>
      </c>
      <c r="P1902" s="5"/>
      <c r="Q1902" s="5"/>
      <c r="R1902" s="5"/>
      <c r="S1902" s="5" t="s">
        <v>318</v>
      </c>
      <c r="T1902" s="5"/>
      <c r="U1902" s="7">
        <v>-300</v>
      </c>
      <c r="V1902" s="5"/>
      <c r="W1902" s="7">
        <f>ROUND(W1901+U1902,5)</f>
        <v>61860.53</v>
      </c>
    </row>
    <row r="1903" spans="1:23" x14ac:dyDescent="0.25">
      <c r="A1903" s="5"/>
      <c r="B1903" s="5"/>
      <c r="C1903" s="5"/>
      <c r="D1903" s="5"/>
      <c r="E1903" s="5"/>
      <c r="F1903" s="5"/>
      <c r="G1903" s="5"/>
      <c r="H1903" s="5"/>
      <c r="I1903" s="5" t="s">
        <v>28</v>
      </c>
      <c r="J1903" s="5"/>
      <c r="K1903" s="6">
        <v>44509</v>
      </c>
      <c r="L1903" s="5"/>
      <c r="M1903" s="5" t="s">
        <v>920</v>
      </c>
      <c r="N1903" s="5"/>
      <c r="O1903" s="5" t="s">
        <v>184</v>
      </c>
      <c r="P1903" s="5"/>
      <c r="Q1903" s="5"/>
      <c r="R1903" s="5"/>
      <c r="S1903" s="5" t="s">
        <v>318</v>
      </c>
      <c r="T1903" s="5"/>
      <c r="U1903" s="7">
        <v>-683.55</v>
      </c>
      <c r="V1903" s="5"/>
      <c r="W1903" s="7">
        <f>ROUND(W1902+U1903,5)</f>
        <v>61176.98</v>
      </c>
    </row>
    <row r="1904" spans="1:23" x14ac:dyDescent="0.25">
      <c r="A1904" s="5"/>
      <c r="B1904" s="5"/>
      <c r="C1904" s="5"/>
      <c r="D1904" s="5"/>
      <c r="E1904" s="5"/>
      <c r="F1904" s="5"/>
      <c r="G1904" s="5"/>
      <c r="H1904" s="5"/>
      <c r="I1904" s="5" t="s">
        <v>28</v>
      </c>
      <c r="J1904" s="5"/>
      <c r="K1904" s="6">
        <v>44509</v>
      </c>
      <c r="L1904" s="5"/>
      <c r="M1904" s="5" t="s">
        <v>921</v>
      </c>
      <c r="N1904" s="5"/>
      <c r="O1904" s="5" t="s">
        <v>185</v>
      </c>
      <c r="P1904" s="5"/>
      <c r="Q1904" s="5" t="s">
        <v>285</v>
      </c>
      <c r="R1904" s="5"/>
      <c r="S1904" s="5" t="s">
        <v>318</v>
      </c>
      <c r="T1904" s="5"/>
      <c r="U1904" s="7">
        <v>0</v>
      </c>
      <c r="V1904" s="5"/>
      <c r="W1904" s="7">
        <f>ROUND(W1903+U1904,5)</f>
        <v>61176.98</v>
      </c>
    </row>
    <row r="1905" spans="1:23" x14ac:dyDescent="0.25">
      <c r="A1905" s="5"/>
      <c r="B1905" s="5"/>
      <c r="C1905" s="5"/>
      <c r="D1905" s="5"/>
      <c r="E1905" s="5"/>
      <c r="F1905" s="5"/>
      <c r="G1905" s="5"/>
      <c r="H1905" s="5"/>
      <c r="I1905" s="5" t="s">
        <v>28</v>
      </c>
      <c r="J1905" s="5"/>
      <c r="K1905" s="6">
        <v>44509</v>
      </c>
      <c r="L1905" s="5"/>
      <c r="M1905" s="5" t="s">
        <v>922</v>
      </c>
      <c r="N1905" s="5"/>
      <c r="O1905" s="5" t="s">
        <v>186</v>
      </c>
      <c r="P1905" s="5"/>
      <c r="Q1905" s="5" t="s">
        <v>286</v>
      </c>
      <c r="R1905" s="5"/>
      <c r="S1905" s="5" t="s">
        <v>318</v>
      </c>
      <c r="T1905" s="5"/>
      <c r="U1905" s="7">
        <v>0</v>
      </c>
      <c r="V1905" s="5"/>
      <c r="W1905" s="7">
        <f>ROUND(W1904+U1905,5)</f>
        <v>61176.98</v>
      </c>
    </row>
    <row r="1906" spans="1:23" x14ac:dyDescent="0.25">
      <c r="A1906" s="5"/>
      <c r="B1906" s="5"/>
      <c r="C1906" s="5"/>
      <c r="D1906" s="5"/>
      <c r="E1906" s="5"/>
      <c r="F1906" s="5"/>
      <c r="G1906" s="5"/>
      <c r="H1906" s="5"/>
      <c r="I1906" s="5" t="s">
        <v>28</v>
      </c>
      <c r="J1906" s="5"/>
      <c r="K1906" s="6">
        <v>44509</v>
      </c>
      <c r="L1906" s="5"/>
      <c r="M1906" s="5" t="s">
        <v>923</v>
      </c>
      <c r="N1906" s="5"/>
      <c r="O1906" s="5" t="s">
        <v>187</v>
      </c>
      <c r="P1906" s="5"/>
      <c r="Q1906" s="5" t="s">
        <v>287</v>
      </c>
      <c r="R1906" s="5"/>
      <c r="S1906" s="5" t="s">
        <v>318</v>
      </c>
      <c r="T1906" s="5"/>
      <c r="U1906" s="7">
        <v>0</v>
      </c>
      <c r="V1906" s="5"/>
      <c r="W1906" s="7">
        <f>ROUND(W1905+U1906,5)</f>
        <v>61176.98</v>
      </c>
    </row>
    <row r="1907" spans="1:23" x14ac:dyDescent="0.25">
      <c r="A1907" s="5"/>
      <c r="B1907" s="5"/>
      <c r="C1907" s="5"/>
      <c r="D1907" s="5"/>
      <c r="E1907" s="5"/>
      <c r="F1907" s="5"/>
      <c r="G1907" s="5"/>
      <c r="H1907" s="5"/>
      <c r="I1907" s="5" t="s">
        <v>28</v>
      </c>
      <c r="J1907" s="5"/>
      <c r="K1907" s="6">
        <v>44509</v>
      </c>
      <c r="L1907" s="5"/>
      <c r="M1907" s="5" t="s">
        <v>924</v>
      </c>
      <c r="N1907" s="5"/>
      <c r="O1907" s="5" t="s">
        <v>188</v>
      </c>
      <c r="P1907" s="5"/>
      <c r="Q1907" s="5" t="s">
        <v>288</v>
      </c>
      <c r="R1907" s="5"/>
      <c r="S1907" s="5" t="s">
        <v>318</v>
      </c>
      <c r="T1907" s="5"/>
      <c r="U1907" s="7">
        <v>0</v>
      </c>
      <c r="V1907" s="5"/>
      <c r="W1907" s="7">
        <f>ROUND(W1906+U1907,5)</f>
        <v>61176.98</v>
      </c>
    </row>
    <row r="1908" spans="1:23" x14ac:dyDescent="0.25">
      <c r="A1908" s="5"/>
      <c r="B1908" s="5"/>
      <c r="C1908" s="5"/>
      <c r="D1908" s="5"/>
      <c r="E1908" s="5"/>
      <c r="F1908" s="5"/>
      <c r="G1908" s="5"/>
      <c r="H1908" s="5"/>
      <c r="I1908" s="5" t="s">
        <v>28</v>
      </c>
      <c r="J1908" s="5"/>
      <c r="K1908" s="6">
        <v>44509</v>
      </c>
      <c r="L1908" s="5"/>
      <c r="M1908" s="5" t="s">
        <v>925</v>
      </c>
      <c r="N1908" s="5"/>
      <c r="O1908" s="5" t="s">
        <v>189</v>
      </c>
      <c r="P1908" s="5"/>
      <c r="Q1908" s="5" t="s">
        <v>289</v>
      </c>
      <c r="R1908" s="5"/>
      <c r="S1908" s="5" t="s">
        <v>318</v>
      </c>
      <c r="T1908" s="5"/>
      <c r="U1908" s="7">
        <v>0</v>
      </c>
      <c r="V1908" s="5"/>
      <c r="W1908" s="7">
        <f>ROUND(W1907+U1908,5)</f>
        <v>61176.98</v>
      </c>
    </row>
    <row r="1909" spans="1:23" x14ac:dyDescent="0.25">
      <c r="A1909" s="5"/>
      <c r="B1909" s="5"/>
      <c r="C1909" s="5"/>
      <c r="D1909" s="5"/>
      <c r="E1909" s="5"/>
      <c r="F1909" s="5"/>
      <c r="G1909" s="5"/>
      <c r="H1909" s="5"/>
      <c r="I1909" s="5" t="s">
        <v>28</v>
      </c>
      <c r="J1909" s="5"/>
      <c r="K1909" s="6">
        <v>44509</v>
      </c>
      <c r="L1909" s="5"/>
      <c r="M1909" s="5" t="s">
        <v>926</v>
      </c>
      <c r="N1909" s="5"/>
      <c r="O1909" s="5" t="s">
        <v>190</v>
      </c>
      <c r="P1909" s="5"/>
      <c r="Q1909" s="5"/>
      <c r="R1909" s="5"/>
      <c r="S1909" s="5" t="s">
        <v>318</v>
      </c>
      <c r="T1909" s="5"/>
      <c r="U1909" s="7">
        <v>-100</v>
      </c>
      <c r="V1909" s="5"/>
      <c r="W1909" s="7">
        <f>ROUND(W1908+U1909,5)</f>
        <v>61076.98</v>
      </c>
    </row>
    <row r="1910" spans="1:23" x14ac:dyDescent="0.25">
      <c r="A1910" s="5"/>
      <c r="B1910" s="5"/>
      <c r="C1910" s="5"/>
      <c r="D1910" s="5"/>
      <c r="E1910" s="5"/>
      <c r="F1910" s="5"/>
      <c r="G1910" s="5"/>
      <c r="H1910" s="5"/>
      <c r="I1910" s="5" t="s">
        <v>28</v>
      </c>
      <c r="J1910" s="5"/>
      <c r="K1910" s="6">
        <v>44509</v>
      </c>
      <c r="L1910" s="5"/>
      <c r="M1910" s="5" t="s">
        <v>927</v>
      </c>
      <c r="N1910" s="5"/>
      <c r="O1910" s="5" t="s">
        <v>179</v>
      </c>
      <c r="P1910" s="5"/>
      <c r="Q1910" s="5"/>
      <c r="R1910" s="5"/>
      <c r="S1910" s="5" t="s">
        <v>318</v>
      </c>
      <c r="T1910" s="5"/>
      <c r="U1910" s="7">
        <v>-300</v>
      </c>
      <c r="V1910" s="5"/>
      <c r="W1910" s="7">
        <f>ROUND(W1909+U1910,5)</f>
        <v>60776.98</v>
      </c>
    </row>
    <row r="1911" spans="1:23" x14ac:dyDescent="0.25">
      <c r="A1911" s="5"/>
      <c r="B1911" s="5"/>
      <c r="C1911" s="5"/>
      <c r="D1911" s="5"/>
      <c r="E1911" s="5"/>
      <c r="F1911" s="5"/>
      <c r="G1911" s="5"/>
      <c r="H1911" s="5"/>
      <c r="I1911" s="5" t="s">
        <v>28</v>
      </c>
      <c r="J1911" s="5"/>
      <c r="K1911" s="6">
        <v>44509</v>
      </c>
      <c r="L1911" s="5"/>
      <c r="M1911" s="5" t="s">
        <v>928</v>
      </c>
      <c r="N1911" s="5"/>
      <c r="O1911" s="5" t="s">
        <v>191</v>
      </c>
      <c r="P1911" s="5"/>
      <c r="Q1911" s="5"/>
      <c r="R1911" s="5"/>
      <c r="S1911" s="5" t="s">
        <v>318</v>
      </c>
      <c r="T1911" s="5"/>
      <c r="U1911" s="7">
        <v>-300</v>
      </c>
      <c r="V1911" s="5"/>
      <c r="W1911" s="7">
        <f>ROUND(W1910+U1911,5)</f>
        <v>60476.98</v>
      </c>
    </row>
    <row r="1912" spans="1:23" x14ac:dyDescent="0.25">
      <c r="A1912" s="5"/>
      <c r="B1912" s="5"/>
      <c r="C1912" s="5"/>
      <c r="D1912" s="5"/>
      <c r="E1912" s="5"/>
      <c r="F1912" s="5"/>
      <c r="G1912" s="5"/>
      <c r="H1912" s="5"/>
      <c r="I1912" s="5" t="s">
        <v>28</v>
      </c>
      <c r="J1912" s="5"/>
      <c r="K1912" s="6">
        <v>44509</v>
      </c>
      <c r="L1912" s="5"/>
      <c r="M1912" s="5" t="s">
        <v>929</v>
      </c>
      <c r="N1912" s="5"/>
      <c r="O1912" s="5" t="s">
        <v>192</v>
      </c>
      <c r="P1912" s="5"/>
      <c r="Q1912" s="5" t="s">
        <v>291</v>
      </c>
      <c r="R1912" s="5"/>
      <c r="S1912" s="5" t="s">
        <v>318</v>
      </c>
      <c r="T1912" s="5"/>
      <c r="U1912" s="7">
        <v>-300</v>
      </c>
      <c r="V1912" s="5"/>
      <c r="W1912" s="7">
        <f>ROUND(W1911+U1912,5)</f>
        <v>60176.98</v>
      </c>
    </row>
    <row r="1913" spans="1:23" x14ac:dyDescent="0.25">
      <c r="A1913" s="5"/>
      <c r="B1913" s="5"/>
      <c r="C1913" s="5"/>
      <c r="D1913" s="5"/>
      <c r="E1913" s="5"/>
      <c r="F1913" s="5"/>
      <c r="G1913" s="5"/>
      <c r="H1913" s="5"/>
      <c r="I1913" s="5" t="s">
        <v>28</v>
      </c>
      <c r="J1913" s="5"/>
      <c r="K1913" s="6">
        <v>44509</v>
      </c>
      <c r="L1913" s="5"/>
      <c r="M1913" s="5" t="s">
        <v>930</v>
      </c>
      <c r="N1913" s="5"/>
      <c r="O1913" s="5" t="s">
        <v>193</v>
      </c>
      <c r="P1913" s="5"/>
      <c r="Q1913" s="5"/>
      <c r="R1913" s="5"/>
      <c r="S1913" s="5" t="s">
        <v>318</v>
      </c>
      <c r="T1913" s="5"/>
      <c r="U1913" s="7">
        <v>-300</v>
      </c>
      <c r="V1913" s="5"/>
      <c r="W1913" s="7">
        <f>ROUND(W1912+U1913,5)</f>
        <v>59876.98</v>
      </c>
    </row>
    <row r="1914" spans="1:23" x14ac:dyDescent="0.25">
      <c r="A1914" s="5"/>
      <c r="B1914" s="5"/>
      <c r="C1914" s="5"/>
      <c r="D1914" s="5"/>
      <c r="E1914" s="5"/>
      <c r="F1914" s="5"/>
      <c r="G1914" s="5"/>
      <c r="H1914" s="5"/>
      <c r="I1914" s="5" t="s">
        <v>28</v>
      </c>
      <c r="J1914" s="5"/>
      <c r="K1914" s="6">
        <v>44509</v>
      </c>
      <c r="L1914" s="5"/>
      <c r="M1914" s="5" t="s">
        <v>931</v>
      </c>
      <c r="N1914" s="5"/>
      <c r="O1914" s="5" t="s">
        <v>195</v>
      </c>
      <c r="P1914" s="5"/>
      <c r="Q1914" s="5" t="s">
        <v>501</v>
      </c>
      <c r="R1914" s="5"/>
      <c r="S1914" s="5" t="s">
        <v>318</v>
      </c>
      <c r="T1914" s="5"/>
      <c r="U1914" s="7">
        <v>-1312.3</v>
      </c>
      <c r="V1914" s="5"/>
      <c r="W1914" s="7">
        <f>ROUND(W1913+U1914,5)</f>
        <v>58564.68</v>
      </c>
    </row>
    <row r="1915" spans="1:23" x14ac:dyDescent="0.25">
      <c r="A1915" s="5"/>
      <c r="B1915" s="5"/>
      <c r="C1915" s="5"/>
      <c r="D1915" s="5"/>
      <c r="E1915" s="5"/>
      <c r="F1915" s="5"/>
      <c r="G1915" s="5"/>
      <c r="H1915" s="5"/>
      <c r="I1915" s="5" t="s">
        <v>28</v>
      </c>
      <c r="J1915" s="5"/>
      <c r="K1915" s="6">
        <v>44509</v>
      </c>
      <c r="L1915" s="5"/>
      <c r="M1915" s="5" t="s">
        <v>932</v>
      </c>
      <c r="N1915" s="5"/>
      <c r="O1915" s="5" t="s">
        <v>196</v>
      </c>
      <c r="P1915" s="5"/>
      <c r="Q1915" s="5"/>
      <c r="R1915" s="5"/>
      <c r="S1915" s="5" t="s">
        <v>318</v>
      </c>
      <c r="T1915" s="5"/>
      <c r="U1915" s="7">
        <v>-250</v>
      </c>
      <c r="V1915" s="5"/>
      <c r="W1915" s="7">
        <f>ROUND(W1914+U1915,5)</f>
        <v>58314.68</v>
      </c>
    </row>
    <row r="1916" spans="1:23" x14ac:dyDescent="0.25">
      <c r="A1916" s="5"/>
      <c r="B1916" s="5"/>
      <c r="C1916" s="5"/>
      <c r="D1916" s="5"/>
      <c r="E1916" s="5"/>
      <c r="F1916" s="5"/>
      <c r="G1916" s="5"/>
      <c r="H1916" s="5"/>
      <c r="I1916" s="5" t="s">
        <v>28</v>
      </c>
      <c r="J1916" s="5"/>
      <c r="K1916" s="6">
        <v>44509</v>
      </c>
      <c r="L1916" s="5"/>
      <c r="M1916" s="5" t="s">
        <v>933</v>
      </c>
      <c r="N1916" s="5"/>
      <c r="O1916" s="5" t="s">
        <v>489</v>
      </c>
      <c r="P1916" s="5"/>
      <c r="Q1916" s="5"/>
      <c r="R1916" s="5"/>
      <c r="S1916" s="5" t="s">
        <v>318</v>
      </c>
      <c r="T1916" s="5"/>
      <c r="U1916" s="7">
        <v>-14</v>
      </c>
      <c r="V1916" s="5"/>
      <c r="W1916" s="7">
        <f>ROUND(W1915+U1916,5)</f>
        <v>58300.68</v>
      </c>
    </row>
    <row r="1917" spans="1:23" x14ac:dyDescent="0.25">
      <c r="A1917" s="5"/>
      <c r="B1917" s="5"/>
      <c r="C1917" s="5"/>
      <c r="D1917" s="5"/>
      <c r="E1917" s="5"/>
      <c r="F1917" s="5"/>
      <c r="G1917" s="5"/>
      <c r="H1917" s="5"/>
      <c r="I1917" s="5" t="s">
        <v>28</v>
      </c>
      <c r="J1917" s="5"/>
      <c r="K1917" s="6">
        <v>44509</v>
      </c>
      <c r="L1917" s="5"/>
      <c r="M1917" s="5" t="s">
        <v>934</v>
      </c>
      <c r="N1917" s="5"/>
      <c r="O1917" s="5" t="s">
        <v>197</v>
      </c>
      <c r="P1917" s="5"/>
      <c r="Q1917" s="5" t="s">
        <v>552</v>
      </c>
      <c r="R1917" s="5"/>
      <c r="S1917" s="5" t="s">
        <v>318</v>
      </c>
      <c r="T1917" s="5"/>
      <c r="U1917" s="7">
        <v>-501.64</v>
      </c>
      <c r="V1917" s="5"/>
      <c r="W1917" s="7">
        <f>ROUND(W1916+U1917,5)</f>
        <v>57799.040000000001</v>
      </c>
    </row>
    <row r="1918" spans="1:23" x14ac:dyDescent="0.25">
      <c r="A1918" s="5"/>
      <c r="B1918" s="5"/>
      <c r="C1918" s="5"/>
      <c r="D1918" s="5"/>
      <c r="E1918" s="5"/>
      <c r="F1918" s="5"/>
      <c r="G1918" s="5"/>
      <c r="H1918" s="5"/>
      <c r="I1918" s="5" t="s">
        <v>28</v>
      </c>
      <c r="J1918" s="5"/>
      <c r="K1918" s="6">
        <v>44509</v>
      </c>
      <c r="L1918" s="5"/>
      <c r="M1918" s="5" t="s">
        <v>935</v>
      </c>
      <c r="N1918" s="5"/>
      <c r="O1918" s="5" t="s">
        <v>198</v>
      </c>
      <c r="P1918" s="5"/>
      <c r="Q1918" s="5" t="s">
        <v>293</v>
      </c>
      <c r="R1918" s="5"/>
      <c r="S1918" s="5" t="s">
        <v>318</v>
      </c>
      <c r="T1918" s="5"/>
      <c r="U1918" s="7">
        <v>-209.97</v>
      </c>
      <c r="V1918" s="5"/>
      <c r="W1918" s="7">
        <f>ROUND(W1917+U1918,5)</f>
        <v>57589.07</v>
      </c>
    </row>
    <row r="1919" spans="1:23" x14ac:dyDescent="0.25">
      <c r="A1919" s="5"/>
      <c r="B1919" s="5"/>
      <c r="C1919" s="5"/>
      <c r="D1919" s="5"/>
      <c r="E1919" s="5"/>
      <c r="F1919" s="5"/>
      <c r="G1919" s="5"/>
      <c r="H1919" s="5"/>
      <c r="I1919" s="5" t="s">
        <v>28</v>
      </c>
      <c r="J1919" s="5"/>
      <c r="K1919" s="6">
        <v>44509</v>
      </c>
      <c r="L1919" s="5"/>
      <c r="M1919" s="5" t="s">
        <v>936</v>
      </c>
      <c r="N1919" s="5"/>
      <c r="O1919" s="5" t="s">
        <v>199</v>
      </c>
      <c r="P1919" s="5"/>
      <c r="Q1919" s="5" t="s">
        <v>503</v>
      </c>
      <c r="R1919" s="5"/>
      <c r="S1919" s="5" t="s">
        <v>318</v>
      </c>
      <c r="T1919" s="5"/>
      <c r="U1919" s="7">
        <v>-1816.82</v>
      </c>
      <c r="V1919" s="5"/>
      <c r="W1919" s="7">
        <f>ROUND(W1918+U1919,5)</f>
        <v>55772.25</v>
      </c>
    </row>
    <row r="1920" spans="1:23" x14ac:dyDescent="0.25">
      <c r="A1920" s="5"/>
      <c r="B1920" s="5"/>
      <c r="C1920" s="5"/>
      <c r="D1920" s="5"/>
      <c r="E1920" s="5"/>
      <c r="F1920" s="5"/>
      <c r="G1920" s="5"/>
      <c r="H1920" s="5"/>
      <c r="I1920" s="5" t="s">
        <v>28</v>
      </c>
      <c r="J1920" s="5"/>
      <c r="K1920" s="6">
        <v>44509</v>
      </c>
      <c r="L1920" s="5"/>
      <c r="M1920" s="5" t="s">
        <v>937</v>
      </c>
      <c r="N1920" s="5"/>
      <c r="O1920" s="5" t="s">
        <v>200</v>
      </c>
      <c r="P1920" s="5"/>
      <c r="Q1920" s="5" t="s">
        <v>505</v>
      </c>
      <c r="R1920" s="5"/>
      <c r="S1920" s="5" t="s">
        <v>318</v>
      </c>
      <c r="T1920" s="5"/>
      <c r="U1920" s="7">
        <v>-333</v>
      </c>
      <c r="V1920" s="5"/>
      <c r="W1920" s="7">
        <f>ROUND(W1919+U1920,5)</f>
        <v>55439.25</v>
      </c>
    </row>
    <row r="1921" spans="1:23" x14ac:dyDescent="0.25">
      <c r="A1921" s="5"/>
      <c r="B1921" s="5"/>
      <c r="C1921" s="5"/>
      <c r="D1921" s="5"/>
      <c r="E1921" s="5"/>
      <c r="F1921" s="5"/>
      <c r="G1921" s="5"/>
      <c r="H1921" s="5"/>
      <c r="I1921" s="5" t="s">
        <v>28</v>
      </c>
      <c r="J1921" s="5"/>
      <c r="K1921" s="6">
        <v>44509</v>
      </c>
      <c r="L1921" s="5"/>
      <c r="M1921" s="5" t="s">
        <v>938</v>
      </c>
      <c r="N1921" s="5"/>
      <c r="O1921" s="5" t="s">
        <v>201</v>
      </c>
      <c r="P1921" s="5"/>
      <c r="Q1921" s="5" t="s">
        <v>295</v>
      </c>
      <c r="R1921" s="5"/>
      <c r="S1921" s="5" t="s">
        <v>318</v>
      </c>
      <c r="T1921" s="5"/>
      <c r="U1921" s="7">
        <v>-947.19</v>
      </c>
      <c r="V1921" s="5"/>
      <c r="W1921" s="7">
        <f>ROUND(W1920+U1921,5)</f>
        <v>54492.06</v>
      </c>
    </row>
    <row r="1922" spans="1:23" x14ac:dyDescent="0.25">
      <c r="A1922" s="5"/>
      <c r="B1922" s="5"/>
      <c r="C1922" s="5"/>
      <c r="D1922" s="5"/>
      <c r="E1922" s="5"/>
      <c r="F1922" s="5"/>
      <c r="G1922" s="5"/>
      <c r="H1922" s="5"/>
      <c r="I1922" s="5" t="s">
        <v>28</v>
      </c>
      <c r="J1922" s="5"/>
      <c r="K1922" s="6">
        <v>44509</v>
      </c>
      <c r="L1922" s="5"/>
      <c r="M1922" s="5" t="s">
        <v>939</v>
      </c>
      <c r="N1922" s="5"/>
      <c r="O1922" s="5" t="s">
        <v>202</v>
      </c>
      <c r="P1922" s="5"/>
      <c r="Q1922" s="5"/>
      <c r="R1922" s="5"/>
      <c r="S1922" s="5" t="s">
        <v>318</v>
      </c>
      <c r="T1922" s="5"/>
      <c r="U1922" s="7">
        <v>-300</v>
      </c>
      <c r="V1922" s="5"/>
      <c r="W1922" s="7">
        <f>ROUND(W1921+U1922,5)</f>
        <v>54192.06</v>
      </c>
    </row>
    <row r="1923" spans="1:23" x14ac:dyDescent="0.25">
      <c r="A1923" s="5"/>
      <c r="B1923" s="5"/>
      <c r="C1923" s="5"/>
      <c r="D1923" s="5"/>
      <c r="E1923" s="5"/>
      <c r="F1923" s="5"/>
      <c r="G1923" s="5"/>
      <c r="H1923" s="5"/>
      <c r="I1923" s="5" t="s">
        <v>28</v>
      </c>
      <c r="J1923" s="5"/>
      <c r="K1923" s="6">
        <v>44509</v>
      </c>
      <c r="L1923" s="5"/>
      <c r="M1923" s="5" t="s">
        <v>940</v>
      </c>
      <c r="N1923" s="5"/>
      <c r="O1923" s="5" t="s">
        <v>209</v>
      </c>
      <c r="P1923" s="5"/>
      <c r="Q1923" s="5" t="s">
        <v>1004</v>
      </c>
      <c r="R1923" s="5"/>
      <c r="S1923" s="5" t="s">
        <v>318</v>
      </c>
      <c r="T1923" s="5"/>
      <c r="U1923" s="7">
        <v>-140</v>
      </c>
      <c r="V1923" s="5"/>
      <c r="W1923" s="7">
        <f>ROUND(W1922+U1923,5)</f>
        <v>54052.06</v>
      </c>
    </row>
    <row r="1924" spans="1:23" x14ac:dyDescent="0.25">
      <c r="A1924" s="5"/>
      <c r="B1924" s="5"/>
      <c r="C1924" s="5"/>
      <c r="D1924" s="5"/>
      <c r="E1924" s="5"/>
      <c r="F1924" s="5"/>
      <c r="G1924" s="5"/>
      <c r="H1924" s="5"/>
      <c r="I1924" s="5" t="s">
        <v>28</v>
      </c>
      <c r="J1924" s="5"/>
      <c r="K1924" s="6">
        <v>44509</v>
      </c>
      <c r="L1924" s="5"/>
      <c r="M1924" s="5" t="s">
        <v>941</v>
      </c>
      <c r="N1924" s="5"/>
      <c r="O1924" s="5" t="s">
        <v>152</v>
      </c>
      <c r="P1924" s="5"/>
      <c r="Q1924" s="5"/>
      <c r="R1924" s="5"/>
      <c r="S1924" s="5" t="s">
        <v>318</v>
      </c>
      <c r="T1924" s="5"/>
      <c r="U1924" s="7">
        <v>-940</v>
      </c>
      <c r="V1924" s="5"/>
      <c r="W1924" s="7">
        <f>ROUND(W1923+U1924,5)</f>
        <v>53112.06</v>
      </c>
    </row>
    <row r="1925" spans="1:23" x14ac:dyDescent="0.25">
      <c r="A1925" s="5"/>
      <c r="B1925" s="5"/>
      <c r="C1925" s="5"/>
      <c r="D1925" s="5"/>
      <c r="E1925" s="5"/>
      <c r="F1925" s="5"/>
      <c r="G1925" s="5"/>
      <c r="H1925" s="5"/>
      <c r="I1925" s="5" t="s">
        <v>27</v>
      </c>
      <c r="J1925" s="5"/>
      <c r="K1925" s="6">
        <v>44510</v>
      </c>
      <c r="L1925" s="5"/>
      <c r="M1925" s="5"/>
      <c r="N1925" s="5"/>
      <c r="O1925" s="5"/>
      <c r="P1925" s="5"/>
      <c r="Q1925" s="5" t="s">
        <v>27</v>
      </c>
      <c r="R1925" s="5"/>
      <c r="S1925" s="5" t="s">
        <v>319</v>
      </c>
      <c r="T1925" s="5"/>
      <c r="U1925" s="7">
        <v>464.43</v>
      </c>
      <c r="V1925" s="5"/>
      <c r="W1925" s="7">
        <f>ROUND(W1924+U1925,5)</f>
        <v>53576.49</v>
      </c>
    </row>
    <row r="1926" spans="1:23" x14ac:dyDescent="0.25">
      <c r="A1926" s="5"/>
      <c r="B1926" s="5"/>
      <c r="C1926" s="5"/>
      <c r="D1926" s="5"/>
      <c r="E1926" s="5"/>
      <c r="F1926" s="5"/>
      <c r="G1926" s="5"/>
      <c r="H1926" s="5"/>
      <c r="I1926" s="5" t="s">
        <v>27</v>
      </c>
      <c r="J1926" s="5"/>
      <c r="K1926" s="6">
        <v>44510</v>
      </c>
      <c r="L1926" s="5"/>
      <c r="M1926" s="5"/>
      <c r="N1926" s="5"/>
      <c r="O1926" s="5"/>
      <c r="P1926" s="5"/>
      <c r="Q1926" s="5" t="s">
        <v>27</v>
      </c>
      <c r="R1926" s="5"/>
      <c r="S1926" s="5" t="s">
        <v>319</v>
      </c>
      <c r="T1926" s="5"/>
      <c r="U1926" s="7">
        <v>2085.56</v>
      </c>
      <c r="V1926" s="5"/>
      <c r="W1926" s="7">
        <f>ROUND(W1925+U1926,5)</f>
        <v>55662.05</v>
      </c>
    </row>
    <row r="1927" spans="1:23" x14ac:dyDescent="0.25">
      <c r="A1927" s="5"/>
      <c r="B1927" s="5"/>
      <c r="C1927" s="5"/>
      <c r="D1927" s="5"/>
      <c r="E1927" s="5"/>
      <c r="F1927" s="5"/>
      <c r="G1927" s="5"/>
      <c r="H1927" s="5"/>
      <c r="I1927" s="5" t="s">
        <v>27</v>
      </c>
      <c r="J1927" s="5"/>
      <c r="K1927" s="6">
        <v>44510</v>
      </c>
      <c r="L1927" s="5"/>
      <c r="M1927" s="5"/>
      <c r="N1927" s="5"/>
      <c r="O1927" s="5"/>
      <c r="P1927" s="5"/>
      <c r="Q1927" s="5" t="s">
        <v>27</v>
      </c>
      <c r="R1927" s="5"/>
      <c r="S1927" s="5" t="s">
        <v>319</v>
      </c>
      <c r="T1927" s="5"/>
      <c r="U1927" s="7">
        <v>5</v>
      </c>
      <c r="V1927" s="5"/>
      <c r="W1927" s="7">
        <f>ROUND(W1926+U1927,5)</f>
        <v>55667.05</v>
      </c>
    </row>
    <row r="1928" spans="1:23" x14ac:dyDescent="0.25">
      <c r="A1928" s="5"/>
      <c r="B1928" s="5"/>
      <c r="C1928" s="5"/>
      <c r="D1928" s="5"/>
      <c r="E1928" s="5"/>
      <c r="F1928" s="5"/>
      <c r="G1928" s="5"/>
      <c r="H1928" s="5"/>
      <c r="I1928" s="5" t="s">
        <v>27</v>
      </c>
      <c r="J1928" s="5"/>
      <c r="K1928" s="6">
        <v>44510</v>
      </c>
      <c r="L1928" s="5"/>
      <c r="M1928" s="5"/>
      <c r="N1928" s="5"/>
      <c r="O1928" s="5"/>
      <c r="P1928" s="5"/>
      <c r="Q1928" s="5" t="s">
        <v>27</v>
      </c>
      <c r="R1928" s="5"/>
      <c r="S1928" s="5" t="s">
        <v>319</v>
      </c>
      <c r="T1928" s="5"/>
      <c r="U1928" s="7">
        <v>2191.48</v>
      </c>
      <c r="V1928" s="5"/>
      <c r="W1928" s="7">
        <f>ROUND(W1927+U1928,5)</f>
        <v>57858.53</v>
      </c>
    </row>
    <row r="1929" spans="1:23" x14ac:dyDescent="0.25">
      <c r="A1929" s="5"/>
      <c r="B1929" s="5"/>
      <c r="C1929" s="5"/>
      <c r="D1929" s="5"/>
      <c r="E1929" s="5"/>
      <c r="F1929" s="5"/>
      <c r="G1929" s="5"/>
      <c r="H1929" s="5"/>
      <c r="I1929" s="5" t="s">
        <v>27</v>
      </c>
      <c r="J1929" s="5"/>
      <c r="K1929" s="6">
        <v>44510</v>
      </c>
      <c r="L1929" s="5"/>
      <c r="M1929" s="5"/>
      <c r="N1929" s="5"/>
      <c r="O1929" s="5"/>
      <c r="P1929" s="5"/>
      <c r="Q1929" s="5" t="s">
        <v>27</v>
      </c>
      <c r="R1929" s="5"/>
      <c r="S1929" s="5" t="s">
        <v>319</v>
      </c>
      <c r="T1929" s="5"/>
      <c r="U1929" s="7">
        <v>571</v>
      </c>
      <c r="V1929" s="5"/>
      <c r="W1929" s="7">
        <f>ROUND(W1928+U1929,5)</f>
        <v>58429.53</v>
      </c>
    </row>
    <row r="1930" spans="1:23" x14ac:dyDescent="0.25">
      <c r="A1930" s="5"/>
      <c r="B1930" s="5"/>
      <c r="C1930" s="5"/>
      <c r="D1930" s="5"/>
      <c r="E1930" s="5"/>
      <c r="F1930" s="5"/>
      <c r="G1930" s="5"/>
      <c r="H1930" s="5"/>
      <c r="I1930" s="5" t="s">
        <v>27</v>
      </c>
      <c r="J1930" s="5"/>
      <c r="K1930" s="6">
        <v>44510</v>
      </c>
      <c r="L1930" s="5"/>
      <c r="M1930" s="5"/>
      <c r="N1930" s="5"/>
      <c r="O1930" s="5"/>
      <c r="P1930" s="5"/>
      <c r="Q1930" s="5" t="s">
        <v>27</v>
      </c>
      <c r="R1930" s="5"/>
      <c r="S1930" s="5" t="s">
        <v>319</v>
      </c>
      <c r="T1930" s="5"/>
      <c r="U1930" s="7">
        <v>352.85</v>
      </c>
      <c r="V1930" s="5"/>
      <c r="W1930" s="7">
        <f>ROUND(W1929+U1930,5)</f>
        <v>58782.38</v>
      </c>
    </row>
    <row r="1931" spans="1:23" x14ac:dyDescent="0.25">
      <c r="A1931" s="5"/>
      <c r="B1931" s="5"/>
      <c r="C1931" s="5"/>
      <c r="D1931" s="5"/>
      <c r="E1931" s="5"/>
      <c r="F1931" s="5"/>
      <c r="G1931" s="5"/>
      <c r="H1931" s="5"/>
      <c r="I1931" s="5" t="s">
        <v>27</v>
      </c>
      <c r="J1931" s="5"/>
      <c r="K1931" s="6">
        <v>44510</v>
      </c>
      <c r="L1931" s="5"/>
      <c r="M1931" s="5"/>
      <c r="N1931" s="5"/>
      <c r="O1931" s="5"/>
      <c r="P1931" s="5"/>
      <c r="Q1931" s="5" t="s">
        <v>27</v>
      </c>
      <c r="R1931" s="5"/>
      <c r="S1931" s="5" t="s">
        <v>319</v>
      </c>
      <c r="T1931" s="5"/>
      <c r="U1931" s="7">
        <v>183.26</v>
      </c>
      <c r="V1931" s="5"/>
      <c r="W1931" s="7">
        <f>ROUND(W1930+U1931,5)</f>
        <v>58965.64</v>
      </c>
    </row>
    <row r="1932" spans="1:23" x14ac:dyDescent="0.25">
      <c r="A1932" s="5"/>
      <c r="B1932" s="5"/>
      <c r="C1932" s="5"/>
      <c r="D1932" s="5"/>
      <c r="E1932" s="5"/>
      <c r="F1932" s="5"/>
      <c r="G1932" s="5"/>
      <c r="H1932" s="5"/>
      <c r="I1932" s="5" t="s">
        <v>27</v>
      </c>
      <c r="J1932" s="5"/>
      <c r="K1932" s="6">
        <v>44510</v>
      </c>
      <c r="L1932" s="5"/>
      <c r="M1932" s="5"/>
      <c r="N1932" s="5"/>
      <c r="O1932" s="5"/>
      <c r="P1932" s="5"/>
      <c r="Q1932" s="5" t="s">
        <v>27</v>
      </c>
      <c r="R1932" s="5"/>
      <c r="S1932" s="5" t="s">
        <v>319</v>
      </c>
      <c r="T1932" s="5"/>
      <c r="U1932" s="7">
        <v>291.2</v>
      </c>
      <c r="V1932" s="5"/>
      <c r="W1932" s="7">
        <f>ROUND(W1931+U1932,5)</f>
        <v>59256.84</v>
      </c>
    </row>
    <row r="1933" spans="1:23" x14ac:dyDescent="0.25">
      <c r="A1933" s="5"/>
      <c r="B1933" s="5"/>
      <c r="C1933" s="5"/>
      <c r="D1933" s="5"/>
      <c r="E1933" s="5"/>
      <c r="F1933" s="5"/>
      <c r="G1933" s="5"/>
      <c r="H1933" s="5"/>
      <c r="I1933" s="5" t="s">
        <v>27</v>
      </c>
      <c r="J1933" s="5"/>
      <c r="K1933" s="6">
        <v>44510</v>
      </c>
      <c r="L1933" s="5"/>
      <c r="M1933" s="5"/>
      <c r="N1933" s="5"/>
      <c r="O1933" s="5"/>
      <c r="P1933" s="5"/>
      <c r="Q1933" s="5" t="s">
        <v>27</v>
      </c>
      <c r="R1933" s="5"/>
      <c r="S1933" s="5" t="s">
        <v>319</v>
      </c>
      <c r="T1933" s="5"/>
      <c r="U1933" s="7">
        <v>1352.5</v>
      </c>
      <c r="V1933" s="5"/>
      <c r="W1933" s="7">
        <f>ROUND(W1932+U1933,5)</f>
        <v>60609.34</v>
      </c>
    </row>
    <row r="1934" spans="1:23" x14ac:dyDescent="0.25">
      <c r="A1934" s="5"/>
      <c r="B1934" s="5"/>
      <c r="C1934" s="5"/>
      <c r="D1934" s="5"/>
      <c r="E1934" s="5"/>
      <c r="F1934" s="5"/>
      <c r="G1934" s="5"/>
      <c r="H1934" s="5"/>
      <c r="I1934" s="5" t="s">
        <v>27</v>
      </c>
      <c r="J1934" s="5"/>
      <c r="K1934" s="6">
        <v>44510</v>
      </c>
      <c r="L1934" s="5"/>
      <c r="M1934" s="5"/>
      <c r="N1934" s="5"/>
      <c r="O1934" s="5"/>
      <c r="P1934" s="5"/>
      <c r="Q1934" s="5" t="s">
        <v>27</v>
      </c>
      <c r="R1934" s="5"/>
      <c r="S1934" s="5" t="s">
        <v>319</v>
      </c>
      <c r="T1934" s="5"/>
      <c r="U1934" s="7">
        <v>161.63</v>
      </c>
      <c r="V1934" s="5"/>
      <c r="W1934" s="7">
        <f>ROUND(W1933+U1934,5)</f>
        <v>60770.97</v>
      </c>
    </row>
    <row r="1935" spans="1:23" x14ac:dyDescent="0.25">
      <c r="A1935" s="5"/>
      <c r="B1935" s="5"/>
      <c r="C1935" s="5"/>
      <c r="D1935" s="5"/>
      <c r="E1935" s="5"/>
      <c r="F1935" s="5"/>
      <c r="G1935" s="5"/>
      <c r="H1935" s="5"/>
      <c r="I1935" s="5" t="s">
        <v>28</v>
      </c>
      <c r="J1935" s="5"/>
      <c r="K1935" s="6">
        <v>44510</v>
      </c>
      <c r="L1935" s="5"/>
      <c r="M1935" s="5" t="s">
        <v>34</v>
      </c>
      <c r="N1935" s="5"/>
      <c r="O1935" s="5" t="s">
        <v>490</v>
      </c>
      <c r="P1935" s="5"/>
      <c r="Q1935" s="5" t="s">
        <v>1003</v>
      </c>
      <c r="R1935" s="5"/>
      <c r="S1935" s="5" t="s">
        <v>318</v>
      </c>
      <c r="T1935" s="5"/>
      <c r="U1935" s="7">
        <v>-180</v>
      </c>
      <c r="V1935" s="5"/>
      <c r="W1935" s="7">
        <f>ROUND(W1934+U1935,5)</f>
        <v>60590.97</v>
      </c>
    </row>
    <row r="1936" spans="1:23" x14ac:dyDescent="0.25">
      <c r="A1936" s="5"/>
      <c r="B1936" s="5"/>
      <c r="C1936" s="5"/>
      <c r="D1936" s="5"/>
      <c r="E1936" s="5"/>
      <c r="F1936" s="5"/>
      <c r="G1936" s="5"/>
      <c r="H1936" s="5"/>
      <c r="I1936" s="5" t="s">
        <v>27</v>
      </c>
      <c r="J1936" s="5"/>
      <c r="K1936" s="6">
        <v>44515</v>
      </c>
      <c r="L1936" s="5"/>
      <c r="M1936" s="5"/>
      <c r="N1936" s="5"/>
      <c r="O1936" s="5"/>
      <c r="P1936" s="5"/>
      <c r="Q1936" s="5" t="s">
        <v>27</v>
      </c>
      <c r="R1936" s="5"/>
      <c r="S1936" s="5" t="s">
        <v>319</v>
      </c>
      <c r="T1936" s="5"/>
      <c r="U1936" s="7">
        <v>297.32</v>
      </c>
      <c r="V1936" s="5"/>
      <c r="W1936" s="7">
        <f>ROUND(W1935+U1936,5)</f>
        <v>60888.29</v>
      </c>
    </row>
    <row r="1937" spans="1:23" x14ac:dyDescent="0.25">
      <c r="A1937" s="5"/>
      <c r="B1937" s="5"/>
      <c r="C1937" s="5"/>
      <c r="D1937" s="5"/>
      <c r="E1937" s="5"/>
      <c r="F1937" s="5"/>
      <c r="G1937" s="5"/>
      <c r="H1937" s="5"/>
      <c r="I1937" s="5" t="s">
        <v>28</v>
      </c>
      <c r="J1937" s="5"/>
      <c r="K1937" s="6">
        <v>44515</v>
      </c>
      <c r="L1937" s="5"/>
      <c r="M1937" s="5" t="s">
        <v>34</v>
      </c>
      <c r="N1937" s="5"/>
      <c r="O1937" s="5" t="s">
        <v>176</v>
      </c>
      <c r="P1937" s="5"/>
      <c r="Q1937" s="5" t="s">
        <v>1005</v>
      </c>
      <c r="R1937" s="5"/>
      <c r="S1937" s="5" t="s">
        <v>318</v>
      </c>
      <c r="T1937" s="5"/>
      <c r="U1937" s="7">
        <v>-5469.94</v>
      </c>
      <c r="V1937" s="5"/>
      <c r="W1937" s="7">
        <f>ROUND(W1936+U1937,5)</f>
        <v>55418.35</v>
      </c>
    </row>
    <row r="1938" spans="1:23" x14ac:dyDescent="0.25">
      <c r="A1938" s="5"/>
      <c r="B1938" s="5"/>
      <c r="C1938" s="5"/>
      <c r="D1938" s="5"/>
      <c r="E1938" s="5"/>
      <c r="F1938" s="5"/>
      <c r="G1938" s="5"/>
      <c r="H1938" s="5"/>
      <c r="I1938" s="5" t="s">
        <v>27</v>
      </c>
      <c r="J1938" s="5"/>
      <c r="K1938" s="6">
        <v>44515</v>
      </c>
      <c r="L1938" s="5"/>
      <c r="M1938" s="5"/>
      <c r="N1938" s="5"/>
      <c r="O1938" s="5"/>
      <c r="P1938" s="5"/>
      <c r="Q1938" s="5" t="s">
        <v>27</v>
      </c>
      <c r="R1938" s="5"/>
      <c r="S1938" s="5" t="s">
        <v>319</v>
      </c>
      <c r="T1938" s="5"/>
      <c r="U1938" s="7">
        <v>109.86</v>
      </c>
      <c r="V1938" s="5"/>
      <c r="W1938" s="7">
        <f>ROUND(W1937+U1938,5)</f>
        <v>55528.21</v>
      </c>
    </row>
    <row r="1939" spans="1:23" x14ac:dyDescent="0.25">
      <c r="A1939" s="5"/>
      <c r="B1939" s="5"/>
      <c r="C1939" s="5"/>
      <c r="D1939" s="5"/>
      <c r="E1939" s="5"/>
      <c r="F1939" s="5"/>
      <c r="G1939" s="5"/>
      <c r="H1939" s="5"/>
      <c r="I1939" s="5" t="s">
        <v>27</v>
      </c>
      <c r="J1939" s="5"/>
      <c r="K1939" s="6">
        <v>44516</v>
      </c>
      <c r="L1939" s="5"/>
      <c r="M1939" s="5"/>
      <c r="N1939" s="5"/>
      <c r="O1939" s="5"/>
      <c r="P1939" s="5"/>
      <c r="Q1939" s="5" t="s">
        <v>27</v>
      </c>
      <c r="R1939" s="5"/>
      <c r="S1939" s="5" t="s">
        <v>319</v>
      </c>
      <c r="T1939" s="5"/>
      <c r="U1939" s="7">
        <v>2032.49</v>
      </c>
      <c r="V1939" s="5"/>
      <c r="W1939" s="7">
        <f>ROUND(W1938+U1939,5)</f>
        <v>57560.7</v>
      </c>
    </row>
    <row r="1940" spans="1:23" x14ac:dyDescent="0.25">
      <c r="A1940" s="5"/>
      <c r="B1940" s="5"/>
      <c r="C1940" s="5"/>
      <c r="D1940" s="5"/>
      <c r="E1940" s="5"/>
      <c r="F1940" s="5"/>
      <c r="G1940" s="5"/>
      <c r="H1940" s="5"/>
      <c r="I1940" s="5" t="s">
        <v>27</v>
      </c>
      <c r="J1940" s="5"/>
      <c r="K1940" s="6">
        <v>44516</v>
      </c>
      <c r="L1940" s="5"/>
      <c r="M1940" s="5"/>
      <c r="N1940" s="5"/>
      <c r="O1940" s="5"/>
      <c r="P1940" s="5"/>
      <c r="Q1940" s="5" t="s">
        <v>27</v>
      </c>
      <c r="R1940" s="5"/>
      <c r="S1940" s="5" t="s">
        <v>319</v>
      </c>
      <c r="T1940" s="5"/>
      <c r="U1940" s="7">
        <v>333.26</v>
      </c>
      <c r="V1940" s="5"/>
      <c r="W1940" s="7">
        <f>ROUND(W1939+U1940,5)</f>
        <v>57893.96</v>
      </c>
    </row>
    <row r="1941" spans="1:23" x14ac:dyDescent="0.25">
      <c r="A1941" s="5"/>
      <c r="B1941" s="5"/>
      <c r="C1941" s="5"/>
      <c r="D1941" s="5"/>
      <c r="E1941" s="5"/>
      <c r="F1941" s="5"/>
      <c r="G1941" s="5"/>
      <c r="H1941" s="5"/>
      <c r="I1941" s="5" t="s">
        <v>27</v>
      </c>
      <c r="J1941" s="5"/>
      <c r="K1941" s="6">
        <v>44516</v>
      </c>
      <c r="L1941" s="5"/>
      <c r="M1941" s="5"/>
      <c r="N1941" s="5"/>
      <c r="O1941" s="5"/>
      <c r="P1941" s="5"/>
      <c r="Q1941" s="5" t="s">
        <v>27</v>
      </c>
      <c r="R1941" s="5"/>
      <c r="S1941" s="5" t="s">
        <v>319</v>
      </c>
      <c r="T1941" s="5"/>
      <c r="U1941" s="7">
        <v>126.36</v>
      </c>
      <c r="V1941" s="5"/>
      <c r="W1941" s="7">
        <f>ROUND(W1940+U1941,5)</f>
        <v>58020.32</v>
      </c>
    </row>
    <row r="1942" spans="1:23" x14ac:dyDescent="0.25">
      <c r="A1942" s="5"/>
      <c r="B1942" s="5"/>
      <c r="C1942" s="5"/>
      <c r="D1942" s="5"/>
      <c r="E1942" s="5"/>
      <c r="F1942" s="5"/>
      <c r="G1942" s="5"/>
      <c r="H1942" s="5"/>
      <c r="I1942" s="5" t="s">
        <v>27</v>
      </c>
      <c r="J1942" s="5"/>
      <c r="K1942" s="6">
        <v>44516</v>
      </c>
      <c r="L1942" s="5"/>
      <c r="M1942" s="5"/>
      <c r="N1942" s="5"/>
      <c r="O1942" s="5"/>
      <c r="P1942" s="5"/>
      <c r="Q1942" s="5" t="s">
        <v>27</v>
      </c>
      <c r="R1942" s="5"/>
      <c r="S1942" s="5" t="s">
        <v>319</v>
      </c>
      <c r="T1942" s="5"/>
      <c r="U1942" s="7">
        <v>288.22000000000003</v>
      </c>
      <c r="V1942" s="5"/>
      <c r="W1942" s="7">
        <f>ROUND(W1941+U1942,5)</f>
        <v>58308.54</v>
      </c>
    </row>
    <row r="1943" spans="1:23" x14ac:dyDescent="0.25">
      <c r="A1943" s="5"/>
      <c r="B1943" s="5"/>
      <c r="C1943" s="5"/>
      <c r="D1943" s="5"/>
      <c r="E1943" s="5"/>
      <c r="F1943" s="5"/>
      <c r="G1943" s="5"/>
      <c r="H1943" s="5"/>
      <c r="I1943" s="5" t="s">
        <v>27</v>
      </c>
      <c r="J1943" s="5"/>
      <c r="K1943" s="6">
        <v>44516</v>
      </c>
      <c r="L1943" s="5"/>
      <c r="M1943" s="5"/>
      <c r="N1943" s="5"/>
      <c r="O1943" s="5"/>
      <c r="P1943" s="5"/>
      <c r="Q1943" s="5" t="s">
        <v>27</v>
      </c>
      <c r="R1943" s="5"/>
      <c r="S1943" s="5" t="s">
        <v>319</v>
      </c>
      <c r="T1943" s="5"/>
      <c r="U1943" s="7">
        <v>4984.3500000000004</v>
      </c>
      <c r="V1943" s="5"/>
      <c r="W1943" s="7">
        <f>ROUND(W1942+U1943,5)</f>
        <v>63292.89</v>
      </c>
    </row>
    <row r="1944" spans="1:23" x14ac:dyDescent="0.25">
      <c r="A1944" s="5"/>
      <c r="B1944" s="5"/>
      <c r="C1944" s="5"/>
      <c r="D1944" s="5"/>
      <c r="E1944" s="5"/>
      <c r="F1944" s="5"/>
      <c r="G1944" s="5"/>
      <c r="H1944" s="5"/>
      <c r="I1944" s="5" t="s">
        <v>27</v>
      </c>
      <c r="J1944" s="5"/>
      <c r="K1944" s="6">
        <v>44516</v>
      </c>
      <c r="L1944" s="5"/>
      <c r="M1944" s="5"/>
      <c r="N1944" s="5"/>
      <c r="O1944" s="5"/>
      <c r="P1944" s="5"/>
      <c r="Q1944" s="5" t="s">
        <v>27</v>
      </c>
      <c r="R1944" s="5"/>
      <c r="S1944" s="5" t="s">
        <v>319</v>
      </c>
      <c r="T1944" s="5"/>
      <c r="U1944" s="7">
        <v>2015.38</v>
      </c>
      <c r="V1944" s="5"/>
      <c r="W1944" s="7">
        <f>ROUND(W1943+U1944,5)</f>
        <v>65308.27</v>
      </c>
    </row>
    <row r="1945" spans="1:23" x14ac:dyDescent="0.25">
      <c r="A1945" s="5"/>
      <c r="B1945" s="5"/>
      <c r="C1945" s="5"/>
      <c r="D1945" s="5"/>
      <c r="E1945" s="5"/>
      <c r="F1945" s="5"/>
      <c r="G1945" s="5"/>
      <c r="H1945" s="5"/>
      <c r="I1945" s="5" t="s">
        <v>27</v>
      </c>
      <c r="J1945" s="5"/>
      <c r="K1945" s="6">
        <v>44516</v>
      </c>
      <c r="L1945" s="5"/>
      <c r="M1945" s="5"/>
      <c r="N1945" s="5"/>
      <c r="O1945" s="5"/>
      <c r="P1945" s="5"/>
      <c r="Q1945" s="5" t="s">
        <v>27</v>
      </c>
      <c r="R1945" s="5"/>
      <c r="S1945" s="5" t="s">
        <v>319</v>
      </c>
      <c r="T1945" s="5"/>
      <c r="U1945" s="7">
        <v>161.09</v>
      </c>
      <c r="V1945" s="5"/>
      <c r="W1945" s="7">
        <f>ROUND(W1944+U1945,5)</f>
        <v>65469.36</v>
      </c>
    </row>
    <row r="1946" spans="1:23" x14ac:dyDescent="0.25">
      <c r="A1946" s="5"/>
      <c r="B1946" s="5"/>
      <c r="C1946" s="5"/>
      <c r="D1946" s="5"/>
      <c r="E1946" s="5"/>
      <c r="F1946" s="5"/>
      <c r="G1946" s="5"/>
      <c r="H1946" s="5"/>
      <c r="I1946" s="5" t="s">
        <v>27</v>
      </c>
      <c r="J1946" s="5"/>
      <c r="K1946" s="6">
        <v>44516</v>
      </c>
      <c r="L1946" s="5"/>
      <c r="M1946" s="5"/>
      <c r="N1946" s="5"/>
      <c r="O1946" s="5"/>
      <c r="P1946" s="5"/>
      <c r="Q1946" s="5" t="s">
        <v>27</v>
      </c>
      <c r="R1946" s="5"/>
      <c r="S1946" s="5" t="s">
        <v>319</v>
      </c>
      <c r="T1946" s="5"/>
      <c r="U1946" s="7">
        <v>528.15</v>
      </c>
      <c r="V1946" s="5"/>
      <c r="W1946" s="7">
        <f>ROUND(W1945+U1946,5)</f>
        <v>65997.509999999995</v>
      </c>
    </row>
    <row r="1947" spans="1:23" x14ac:dyDescent="0.25">
      <c r="A1947" s="5"/>
      <c r="B1947" s="5"/>
      <c r="C1947" s="5"/>
      <c r="D1947" s="5"/>
      <c r="E1947" s="5"/>
      <c r="F1947" s="5"/>
      <c r="G1947" s="5"/>
      <c r="H1947" s="5"/>
      <c r="I1947" s="5" t="s">
        <v>28</v>
      </c>
      <c r="J1947" s="5"/>
      <c r="K1947" s="6">
        <v>44517</v>
      </c>
      <c r="L1947" s="5"/>
      <c r="M1947" s="5" t="s">
        <v>942</v>
      </c>
      <c r="N1947" s="5"/>
      <c r="O1947" s="5" t="s">
        <v>160</v>
      </c>
      <c r="P1947" s="5"/>
      <c r="Q1947" s="5" t="s">
        <v>274</v>
      </c>
      <c r="R1947" s="5"/>
      <c r="S1947" s="5" t="s">
        <v>318</v>
      </c>
      <c r="T1947" s="5"/>
      <c r="U1947" s="7">
        <v>-1850.44</v>
      </c>
      <c r="V1947" s="5"/>
      <c r="W1947" s="7">
        <f>ROUND(W1946+U1947,5)</f>
        <v>64147.07</v>
      </c>
    </row>
    <row r="1948" spans="1:23" x14ac:dyDescent="0.25">
      <c r="A1948" s="5"/>
      <c r="B1948" s="5"/>
      <c r="C1948" s="5"/>
      <c r="D1948" s="5"/>
      <c r="E1948" s="5"/>
      <c r="F1948" s="5"/>
      <c r="G1948" s="5"/>
      <c r="H1948" s="5"/>
      <c r="I1948" s="5" t="s">
        <v>27</v>
      </c>
      <c r="J1948" s="5"/>
      <c r="K1948" s="6">
        <v>44517</v>
      </c>
      <c r="L1948" s="5"/>
      <c r="M1948" s="5"/>
      <c r="N1948" s="5"/>
      <c r="O1948" s="5"/>
      <c r="P1948" s="5"/>
      <c r="Q1948" s="5" t="s">
        <v>27</v>
      </c>
      <c r="R1948" s="5"/>
      <c r="S1948" s="5" t="s">
        <v>319</v>
      </c>
      <c r="T1948" s="5"/>
      <c r="U1948" s="7">
        <v>123.93</v>
      </c>
      <c r="V1948" s="5"/>
      <c r="W1948" s="7">
        <f>ROUND(W1947+U1948,5)</f>
        <v>64271</v>
      </c>
    </row>
    <row r="1949" spans="1:23" x14ac:dyDescent="0.25">
      <c r="A1949" s="5"/>
      <c r="B1949" s="5"/>
      <c r="C1949" s="5"/>
      <c r="D1949" s="5"/>
      <c r="E1949" s="5"/>
      <c r="F1949" s="5"/>
      <c r="G1949" s="5"/>
      <c r="H1949" s="5"/>
      <c r="I1949" s="5" t="s">
        <v>27</v>
      </c>
      <c r="J1949" s="5"/>
      <c r="K1949" s="6">
        <v>44518</v>
      </c>
      <c r="L1949" s="5"/>
      <c r="M1949" s="5"/>
      <c r="N1949" s="5"/>
      <c r="O1949" s="5"/>
      <c r="P1949" s="5"/>
      <c r="Q1949" s="5" t="s">
        <v>27</v>
      </c>
      <c r="R1949" s="5"/>
      <c r="S1949" s="5" t="s">
        <v>319</v>
      </c>
      <c r="T1949" s="5"/>
      <c r="U1949" s="7">
        <v>613.07000000000005</v>
      </c>
      <c r="V1949" s="5"/>
      <c r="W1949" s="7">
        <f>ROUND(W1948+U1949,5)</f>
        <v>64884.07</v>
      </c>
    </row>
    <row r="1950" spans="1:23" x14ac:dyDescent="0.25">
      <c r="A1950" s="5"/>
      <c r="B1950" s="5"/>
      <c r="C1950" s="5"/>
      <c r="D1950" s="5"/>
      <c r="E1950" s="5"/>
      <c r="F1950" s="5"/>
      <c r="G1950" s="5"/>
      <c r="H1950" s="5"/>
      <c r="I1950" s="5" t="s">
        <v>27</v>
      </c>
      <c r="J1950" s="5"/>
      <c r="K1950" s="6">
        <v>44518</v>
      </c>
      <c r="L1950" s="5"/>
      <c r="M1950" s="5"/>
      <c r="N1950" s="5"/>
      <c r="O1950" s="5"/>
      <c r="P1950" s="5"/>
      <c r="Q1950" s="5" t="s">
        <v>27</v>
      </c>
      <c r="R1950" s="5"/>
      <c r="S1950" s="5" t="s">
        <v>319</v>
      </c>
      <c r="T1950" s="5"/>
      <c r="U1950" s="7">
        <v>122.17</v>
      </c>
      <c r="V1950" s="5"/>
      <c r="W1950" s="7">
        <f>ROUND(W1949+U1950,5)</f>
        <v>65006.239999999998</v>
      </c>
    </row>
    <row r="1951" spans="1:23" x14ac:dyDescent="0.25">
      <c r="A1951" s="5"/>
      <c r="B1951" s="5"/>
      <c r="C1951" s="5"/>
      <c r="D1951" s="5"/>
      <c r="E1951" s="5"/>
      <c r="F1951" s="5"/>
      <c r="G1951" s="5"/>
      <c r="H1951" s="5"/>
      <c r="I1951" s="5" t="s">
        <v>27</v>
      </c>
      <c r="J1951" s="5"/>
      <c r="K1951" s="6">
        <v>44518</v>
      </c>
      <c r="L1951" s="5"/>
      <c r="M1951" s="5"/>
      <c r="N1951" s="5"/>
      <c r="O1951" s="5"/>
      <c r="P1951" s="5"/>
      <c r="Q1951" s="5" t="s">
        <v>27</v>
      </c>
      <c r="R1951" s="5"/>
      <c r="S1951" s="5" t="s">
        <v>319</v>
      </c>
      <c r="T1951" s="5"/>
      <c r="U1951" s="7">
        <v>30.54</v>
      </c>
      <c r="V1951" s="5"/>
      <c r="W1951" s="7">
        <f>ROUND(W1950+U1951,5)</f>
        <v>65036.78</v>
      </c>
    </row>
    <row r="1952" spans="1:23" x14ac:dyDescent="0.25">
      <c r="A1952" s="5"/>
      <c r="B1952" s="5"/>
      <c r="C1952" s="5"/>
      <c r="D1952" s="5"/>
      <c r="E1952" s="5"/>
      <c r="F1952" s="5"/>
      <c r="G1952" s="5"/>
      <c r="H1952" s="5"/>
      <c r="I1952" s="5" t="s">
        <v>27</v>
      </c>
      <c r="J1952" s="5"/>
      <c r="K1952" s="6">
        <v>44519</v>
      </c>
      <c r="L1952" s="5"/>
      <c r="M1952" s="5"/>
      <c r="N1952" s="5"/>
      <c r="O1952" s="5"/>
      <c r="P1952" s="5"/>
      <c r="Q1952" s="5" t="s">
        <v>27</v>
      </c>
      <c r="R1952" s="5"/>
      <c r="S1952" s="5" t="s">
        <v>319</v>
      </c>
      <c r="T1952" s="5"/>
      <c r="U1952" s="7">
        <v>281.91000000000003</v>
      </c>
      <c r="V1952" s="5"/>
      <c r="W1952" s="7">
        <f>ROUND(W1951+U1952,5)</f>
        <v>65318.69</v>
      </c>
    </row>
    <row r="1953" spans="1:23" x14ac:dyDescent="0.25">
      <c r="A1953" s="5"/>
      <c r="B1953" s="5"/>
      <c r="C1953" s="5"/>
      <c r="D1953" s="5"/>
      <c r="E1953" s="5"/>
      <c r="F1953" s="5"/>
      <c r="G1953" s="5"/>
      <c r="H1953" s="5"/>
      <c r="I1953" s="5" t="s">
        <v>28</v>
      </c>
      <c r="J1953" s="5"/>
      <c r="K1953" s="6">
        <v>44519</v>
      </c>
      <c r="L1953" s="5"/>
      <c r="M1953" s="5" t="s">
        <v>34</v>
      </c>
      <c r="N1953" s="5"/>
      <c r="O1953" s="5" t="s">
        <v>180</v>
      </c>
      <c r="P1953" s="5"/>
      <c r="Q1953" s="5" t="s">
        <v>1006</v>
      </c>
      <c r="R1953" s="5"/>
      <c r="S1953" s="5" t="s">
        <v>318</v>
      </c>
      <c r="T1953" s="5"/>
      <c r="U1953" s="7">
        <v>-1078.92</v>
      </c>
      <c r="V1953" s="5"/>
      <c r="W1953" s="7">
        <f>ROUND(W1952+U1953,5)</f>
        <v>64239.77</v>
      </c>
    </row>
    <row r="1954" spans="1:23" x14ac:dyDescent="0.25">
      <c r="A1954" s="5"/>
      <c r="B1954" s="5"/>
      <c r="C1954" s="5"/>
      <c r="D1954" s="5"/>
      <c r="E1954" s="5"/>
      <c r="F1954" s="5"/>
      <c r="G1954" s="5"/>
      <c r="H1954" s="5"/>
      <c r="I1954" s="5" t="s">
        <v>28</v>
      </c>
      <c r="J1954" s="5"/>
      <c r="K1954" s="6">
        <v>44519</v>
      </c>
      <c r="L1954" s="5"/>
      <c r="M1954" s="5" t="s">
        <v>34</v>
      </c>
      <c r="N1954" s="5"/>
      <c r="O1954" s="5" t="s">
        <v>181</v>
      </c>
      <c r="P1954" s="5"/>
      <c r="Q1954" s="5" t="s">
        <v>1006</v>
      </c>
      <c r="R1954" s="5"/>
      <c r="S1954" s="5" t="s">
        <v>318</v>
      </c>
      <c r="T1954" s="5"/>
      <c r="U1954" s="7">
        <v>-2618.79</v>
      </c>
      <c r="V1954" s="5"/>
      <c r="W1954" s="7">
        <f>ROUND(W1953+U1954,5)</f>
        <v>61620.98</v>
      </c>
    </row>
    <row r="1955" spans="1:23" x14ac:dyDescent="0.25">
      <c r="A1955" s="5"/>
      <c r="B1955" s="5"/>
      <c r="C1955" s="5"/>
      <c r="D1955" s="5"/>
      <c r="E1955" s="5"/>
      <c r="F1955" s="5"/>
      <c r="G1955" s="5"/>
      <c r="H1955" s="5"/>
      <c r="I1955" s="5" t="s">
        <v>28</v>
      </c>
      <c r="J1955" s="5"/>
      <c r="K1955" s="6">
        <v>44522</v>
      </c>
      <c r="L1955" s="5"/>
      <c r="M1955" s="5" t="s">
        <v>943</v>
      </c>
      <c r="N1955" s="5"/>
      <c r="O1955" s="5" t="s">
        <v>172</v>
      </c>
      <c r="P1955" s="5"/>
      <c r="Q1955" s="5" t="s">
        <v>1007</v>
      </c>
      <c r="R1955" s="5"/>
      <c r="S1955" s="5" t="s">
        <v>318</v>
      </c>
      <c r="T1955" s="5"/>
      <c r="U1955" s="7">
        <v>-594.04999999999995</v>
      </c>
      <c r="V1955" s="5"/>
      <c r="W1955" s="7">
        <f>ROUND(W1954+U1955,5)</f>
        <v>61026.93</v>
      </c>
    </row>
    <row r="1956" spans="1:23" x14ac:dyDescent="0.25">
      <c r="A1956" s="5"/>
      <c r="B1956" s="5"/>
      <c r="C1956" s="5"/>
      <c r="D1956" s="5"/>
      <c r="E1956" s="5"/>
      <c r="F1956" s="5"/>
      <c r="G1956" s="5"/>
      <c r="H1956" s="5"/>
      <c r="I1956" s="5" t="s">
        <v>28</v>
      </c>
      <c r="J1956" s="5"/>
      <c r="K1956" s="6">
        <v>44522</v>
      </c>
      <c r="L1956" s="5"/>
      <c r="M1956" s="5" t="s">
        <v>944</v>
      </c>
      <c r="N1956" s="5"/>
      <c r="O1956" s="5" t="s">
        <v>162</v>
      </c>
      <c r="P1956" s="5"/>
      <c r="Q1956" s="5" t="s">
        <v>1007</v>
      </c>
      <c r="R1956" s="5"/>
      <c r="S1956" s="5" t="s">
        <v>318</v>
      </c>
      <c r="T1956" s="5"/>
      <c r="U1956" s="7">
        <v>-1053.6300000000001</v>
      </c>
      <c r="V1956" s="5"/>
      <c r="W1956" s="7">
        <f>ROUND(W1955+U1956,5)</f>
        <v>59973.3</v>
      </c>
    </row>
    <row r="1957" spans="1:23" x14ac:dyDescent="0.25">
      <c r="A1957" s="5"/>
      <c r="B1957" s="5"/>
      <c r="C1957" s="5"/>
      <c r="D1957" s="5"/>
      <c r="E1957" s="5"/>
      <c r="F1957" s="5"/>
      <c r="G1957" s="5"/>
      <c r="H1957" s="5"/>
      <c r="I1957" s="5" t="s">
        <v>28</v>
      </c>
      <c r="J1957" s="5"/>
      <c r="K1957" s="6">
        <v>44522</v>
      </c>
      <c r="L1957" s="5"/>
      <c r="M1957" s="5" t="s">
        <v>945</v>
      </c>
      <c r="N1957" s="5"/>
      <c r="O1957" s="5" t="s">
        <v>164</v>
      </c>
      <c r="P1957" s="5"/>
      <c r="Q1957" s="5" t="s">
        <v>1007</v>
      </c>
      <c r="R1957" s="5"/>
      <c r="S1957" s="5" t="s">
        <v>318</v>
      </c>
      <c r="T1957" s="5"/>
      <c r="U1957" s="7">
        <v>-1719.54</v>
      </c>
      <c r="V1957" s="5"/>
      <c r="W1957" s="7">
        <f>ROUND(W1956+U1957,5)</f>
        <v>58253.760000000002</v>
      </c>
    </row>
    <row r="1958" spans="1:23" x14ac:dyDescent="0.25">
      <c r="A1958" s="5"/>
      <c r="B1958" s="5"/>
      <c r="C1958" s="5"/>
      <c r="D1958" s="5"/>
      <c r="E1958" s="5"/>
      <c r="F1958" s="5"/>
      <c r="G1958" s="5"/>
      <c r="H1958" s="5"/>
      <c r="I1958" s="5" t="s">
        <v>28</v>
      </c>
      <c r="J1958" s="5"/>
      <c r="K1958" s="6">
        <v>44522</v>
      </c>
      <c r="L1958" s="5"/>
      <c r="M1958" s="5" t="s">
        <v>946</v>
      </c>
      <c r="N1958" s="5"/>
      <c r="O1958" s="5" t="s">
        <v>167</v>
      </c>
      <c r="P1958" s="5"/>
      <c r="Q1958" s="5" t="s">
        <v>1007</v>
      </c>
      <c r="R1958" s="5"/>
      <c r="S1958" s="5" t="s">
        <v>318</v>
      </c>
      <c r="T1958" s="5"/>
      <c r="U1958" s="7">
        <v>-330.75</v>
      </c>
      <c r="V1958" s="5"/>
      <c r="W1958" s="7">
        <f>ROUND(W1957+U1958,5)</f>
        <v>57923.01</v>
      </c>
    </row>
    <row r="1959" spans="1:23" x14ac:dyDescent="0.25">
      <c r="A1959" s="5"/>
      <c r="B1959" s="5"/>
      <c r="C1959" s="5"/>
      <c r="D1959" s="5"/>
      <c r="E1959" s="5"/>
      <c r="F1959" s="5"/>
      <c r="G1959" s="5"/>
      <c r="H1959" s="5"/>
      <c r="I1959" s="5" t="s">
        <v>28</v>
      </c>
      <c r="J1959" s="5"/>
      <c r="K1959" s="6">
        <v>44522</v>
      </c>
      <c r="L1959" s="5"/>
      <c r="M1959" s="5" t="s">
        <v>947</v>
      </c>
      <c r="N1959" s="5"/>
      <c r="O1959" s="5" t="s">
        <v>169</v>
      </c>
      <c r="P1959" s="5"/>
      <c r="Q1959" s="5" t="s">
        <v>1007</v>
      </c>
      <c r="R1959" s="5"/>
      <c r="S1959" s="5" t="s">
        <v>318</v>
      </c>
      <c r="T1959" s="5"/>
      <c r="U1959" s="7">
        <v>-476.19</v>
      </c>
      <c r="V1959" s="5"/>
      <c r="W1959" s="7">
        <f>ROUND(W1958+U1959,5)</f>
        <v>57446.82</v>
      </c>
    </row>
    <row r="1960" spans="1:23" x14ac:dyDescent="0.25">
      <c r="A1960" s="5"/>
      <c r="B1960" s="5"/>
      <c r="C1960" s="5"/>
      <c r="D1960" s="5"/>
      <c r="E1960" s="5"/>
      <c r="F1960" s="5"/>
      <c r="G1960" s="5"/>
      <c r="H1960" s="5"/>
      <c r="I1960" s="5" t="s">
        <v>28</v>
      </c>
      <c r="J1960" s="5"/>
      <c r="K1960" s="6">
        <v>44522</v>
      </c>
      <c r="L1960" s="5"/>
      <c r="M1960" s="5" t="s">
        <v>948</v>
      </c>
      <c r="N1960" s="5"/>
      <c r="O1960" s="5" t="s">
        <v>170</v>
      </c>
      <c r="P1960" s="5"/>
      <c r="Q1960" s="5" t="s">
        <v>1007</v>
      </c>
      <c r="R1960" s="5"/>
      <c r="S1960" s="5" t="s">
        <v>318</v>
      </c>
      <c r="T1960" s="5"/>
      <c r="U1960" s="7">
        <v>-1023.08</v>
      </c>
      <c r="V1960" s="5"/>
      <c r="W1960" s="7">
        <f>ROUND(W1959+U1960,5)</f>
        <v>56423.74</v>
      </c>
    </row>
    <row r="1961" spans="1:23" x14ac:dyDescent="0.25">
      <c r="A1961" s="5"/>
      <c r="B1961" s="5"/>
      <c r="C1961" s="5"/>
      <c r="D1961" s="5"/>
      <c r="E1961" s="5"/>
      <c r="F1961" s="5"/>
      <c r="G1961" s="5"/>
      <c r="H1961" s="5"/>
      <c r="I1961" s="5" t="s">
        <v>28</v>
      </c>
      <c r="J1961" s="5"/>
      <c r="K1961" s="6">
        <v>44522</v>
      </c>
      <c r="L1961" s="5"/>
      <c r="M1961" s="5" t="s">
        <v>949</v>
      </c>
      <c r="N1961" s="5"/>
      <c r="O1961" s="5" t="s">
        <v>737</v>
      </c>
      <c r="P1961" s="5"/>
      <c r="Q1961" s="5" t="s">
        <v>1007</v>
      </c>
      <c r="R1961" s="5"/>
      <c r="S1961" s="5" t="s">
        <v>318</v>
      </c>
      <c r="T1961" s="5"/>
      <c r="U1961" s="7">
        <v>-239.56</v>
      </c>
      <c r="V1961" s="5"/>
      <c r="W1961" s="7">
        <f>ROUND(W1960+U1961,5)</f>
        <v>56184.18</v>
      </c>
    </row>
    <row r="1962" spans="1:23" x14ac:dyDescent="0.25">
      <c r="A1962" s="5"/>
      <c r="B1962" s="5"/>
      <c r="C1962" s="5"/>
      <c r="D1962" s="5"/>
      <c r="E1962" s="5"/>
      <c r="F1962" s="5"/>
      <c r="G1962" s="5"/>
      <c r="H1962" s="5"/>
      <c r="I1962" s="5" t="s">
        <v>28</v>
      </c>
      <c r="J1962" s="5"/>
      <c r="K1962" s="6">
        <v>44522</v>
      </c>
      <c r="L1962" s="5"/>
      <c r="M1962" s="5" t="s">
        <v>950</v>
      </c>
      <c r="N1962" s="5"/>
      <c r="O1962" s="5" t="s">
        <v>163</v>
      </c>
      <c r="P1962" s="5"/>
      <c r="Q1962" s="5" t="s">
        <v>277</v>
      </c>
      <c r="R1962" s="5"/>
      <c r="S1962" s="5" t="s">
        <v>318</v>
      </c>
      <c r="T1962" s="5"/>
      <c r="U1962" s="7">
        <v>-207.69</v>
      </c>
      <c r="V1962" s="5"/>
      <c r="W1962" s="7">
        <f>ROUND(W1961+U1962,5)</f>
        <v>55976.49</v>
      </c>
    </row>
    <row r="1963" spans="1:23" x14ac:dyDescent="0.25">
      <c r="A1963" s="5"/>
      <c r="B1963" s="5"/>
      <c r="C1963" s="5"/>
      <c r="D1963" s="5"/>
      <c r="E1963" s="5"/>
      <c r="F1963" s="5"/>
      <c r="G1963" s="5"/>
      <c r="H1963" s="5"/>
      <c r="I1963" s="5" t="s">
        <v>28</v>
      </c>
      <c r="J1963" s="5"/>
      <c r="K1963" s="6">
        <v>44522</v>
      </c>
      <c r="L1963" s="5"/>
      <c r="M1963" s="5" t="s">
        <v>951</v>
      </c>
      <c r="N1963" s="5"/>
      <c r="O1963" s="5" t="s">
        <v>163</v>
      </c>
      <c r="P1963" s="5"/>
      <c r="Q1963" s="5" t="s">
        <v>277</v>
      </c>
      <c r="R1963" s="5"/>
      <c r="S1963" s="5" t="s">
        <v>318</v>
      </c>
      <c r="T1963" s="5"/>
      <c r="U1963" s="7">
        <v>-103.99</v>
      </c>
      <c r="V1963" s="5"/>
      <c r="W1963" s="7">
        <f>ROUND(W1962+U1963,5)</f>
        <v>55872.5</v>
      </c>
    </row>
    <row r="1964" spans="1:23" x14ac:dyDescent="0.25">
      <c r="A1964" s="5"/>
      <c r="B1964" s="5"/>
      <c r="C1964" s="5"/>
      <c r="D1964" s="5"/>
      <c r="E1964" s="5"/>
      <c r="F1964" s="5"/>
      <c r="G1964" s="5"/>
      <c r="H1964" s="5"/>
      <c r="I1964" s="5" t="s">
        <v>27</v>
      </c>
      <c r="J1964" s="5"/>
      <c r="K1964" s="6">
        <v>44522</v>
      </c>
      <c r="L1964" s="5"/>
      <c r="M1964" s="5"/>
      <c r="N1964" s="5"/>
      <c r="O1964" s="5"/>
      <c r="P1964" s="5"/>
      <c r="Q1964" s="5" t="s">
        <v>27</v>
      </c>
      <c r="R1964" s="5"/>
      <c r="S1964" s="5" t="s">
        <v>319</v>
      </c>
      <c r="T1964" s="5"/>
      <c r="U1964" s="7">
        <v>33.51</v>
      </c>
      <c r="V1964" s="5"/>
      <c r="W1964" s="7">
        <f>ROUND(W1963+U1964,5)</f>
        <v>55906.01</v>
      </c>
    </row>
    <row r="1965" spans="1:23" x14ac:dyDescent="0.25">
      <c r="A1965" s="5"/>
      <c r="B1965" s="5"/>
      <c r="C1965" s="5"/>
      <c r="D1965" s="5"/>
      <c r="E1965" s="5"/>
      <c r="F1965" s="5"/>
      <c r="G1965" s="5"/>
      <c r="H1965" s="5"/>
      <c r="I1965" s="5" t="s">
        <v>27</v>
      </c>
      <c r="J1965" s="5"/>
      <c r="K1965" s="6">
        <v>44522</v>
      </c>
      <c r="L1965" s="5"/>
      <c r="M1965" s="5"/>
      <c r="N1965" s="5"/>
      <c r="O1965" s="5"/>
      <c r="P1965" s="5"/>
      <c r="Q1965" s="5" t="s">
        <v>27</v>
      </c>
      <c r="R1965" s="5"/>
      <c r="S1965" s="5" t="s">
        <v>319</v>
      </c>
      <c r="T1965" s="5"/>
      <c r="U1965" s="7">
        <v>382.24</v>
      </c>
      <c r="V1965" s="5"/>
      <c r="W1965" s="7">
        <f>ROUND(W1964+U1965,5)</f>
        <v>56288.25</v>
      </c>
    </row>
    <row r="1966" spans="1:23" x14ac:dyDescent="0.25">
      <c r="A1966" s="5"/>
      <c r="B1966" s="5"/>
      <c r="C1966" s="5"/>
      <c r="D1966" s="5"/>
      <c r="E1966" s="5"/>
      <c r="F1966" s="5"/>
      <c r="G1966" s="5"/>
      <c r="H1966" s="5"/>
      <c r="I1966" s="5" t="s">
        <v>27</v>
      </c>
      <c r="J1966" s="5"/>
      <c r="K1966" s="6">
        <v>44522</v>
      </c>
      <c r="L1966" s="5"/>
      <c r="M1966" s="5"/>
      <c r="N1966" s="5"/>
      <c r="O1966" s="5"/>
      <c r="P1966" s="5"/>
      <c r="Q1966" s="5" t="s">
        <v>27</v>
      </c>
      <c r="R1966" s="5"/>
      <c r="S1966" s="5" t="s">
        <v>319</v>
      </c>
      <c r="T1966" s="5"/>
      <c r="U1966" s="7">
        <v>200</v>
      </c>
      <c r="V1966" s="5"/>
      <c r="W1966" s="7">
        <f>ROUND(W1965+U1966,5)</f>
        <v>56488.25</v>
      </c>
    </row>
    <row r="1967" spans="1:23" x14ac:dyDescent="0.25">
      <c r="A1967" s="5"/>
      <c r="B1967" s="5"/>
      <c r="C1967" s="5"/>
      <c r="D1967" s="5"/>
      <c r="E1967" s="5"/>
      <c r="F1967" s="5"/>
      <c r="G1967" s="5"/>
      <c r="H1967" s="5"/>
      <c r="I1967" s="5" t="s">
        <v>27</v>
      </c>
      <c r="J1967" s="5"/>
      <c r="K1967" s="6">
        <v>44523</v>
      </c>
      <c r="L1967" s="5"/>
      <c r="M1967" s="5"/>
      <c r="N1967" s="5"/>
      <c r="O1967" s="5"/>
      <c r="P1967" s="5"/>
      <c r="Q1967" s="5" t="s">
        <v>27</v>
      </c>
      <c r="R1967" s="5"/>
      <c r="S1967" s="5" t="s">
        <v>319</v>
      </c>
      <c r="T1967" s="5"/>
      <c r="U1967" s="7">
        <v>1224.94</v>
      </c>
      <c r="V1967" s="5"/>
      <c r="W1967" s="7">
        <f>ROUND(W1966+U1967,5)</f>
        <v>57713.19</v>
      </c>
    </row>
    <row r="1968" spans="1:23" x14ac:dyDescent="0.25">
      <c r="A1968" s="5"/>
      <c r="B1968" s="5"/>
      <c r="C1968" s="5"/>
      <c r="D1968" s="5"/>
      <c r="E1968" s="5"/>
      <c r="F1968" s="5"/>
      <c r="G1968" s="5"/>
      <c r="H1968" s="5"/>
      <c r="I1968" s="5" t="s">
        <v>27</v>
      </c>
      <c r="J1968" s="5"/>
      <c r="K1968" s="6">
        <v>44523</v>
      </c>
      <c r="L1968" s="5"/>
      <c r="M1968" s="5"/>
      <c r="N1968" s="5"/>
      <c r="O1968" s="5"/>
      <c r="P1968" s="5"/>
      <c r="Q1968" s="5" t="s">
        <v>27</v>
      </c>
      <c r="R1968" s="5"/>
      <c r="S1968" s="5" t="s">
        <v>319</v>
      </c>
      <c r="T1968" s="5"/>
      <c r="U1968" s="7">
        <v>523.46</v>
      </c>
      <c r="V1968" s="5"/>
      <c r="W1968" s="7">
        <f>ROUND(W1967+U1968,5)</f>
        <v>58236.65</v>
      </c>
    </row>
    <row r="1969" spans="1:23" x14ac:dyDescent="0.25">
      <c r="A1969" s="5"/>
      <c r="B1969" s="5"/>
      <c r="C1969" s="5"/>
      <c r="D1969" s="5"/>
      <c r="E1969" s="5"/>
      <c r="F1969" s="5"/>
      <c r="G1969" s="5"/>
      <c r="H1969" s="5"/>
      <c r="I1969" s="5" t="s">
        <v>27</v>
      </c>
      <c r="J1969" s="5"/>
      <c r="K1969" s="6">
        <v>44523</v>
      </c>
      <c r="L1969" s="5"/>
      <c r="M1969" s="5"/>
      <c r="N1969" s="5"/>
      <c r="O1969" s="5"/>
      <c r="P1969" s="5"/>
      <c r="Q1969" s="5" t="s">
        <v>27</v>
      </c>
      <c r="R1969" s="5"/>
      <c r="S1969" s="5" t="s">
        <v>319</v>
      </c>
      <c r="T1969" s="5"/>
      <c r="U1969" s="7">
        <v>384.86</v>
      </c>
      <c r="V1969" s="5"/>
      <c r="W1969" s="7">
        <f>ROUND(W1968+U1969,5)</f>
        <v>58621.51</v>
      </c>
    </row>
    <row r="1970" spans="1:23" x14ac:dyDescent="0.25">
      <c r="A1970" s="5"/>
      <c r="B1970" s="5"/>
      <c r="C1970" s="5"/>
      <c r="D1970" s="5"/>
      <c r="E1970" s="5"/>
      <c r="F1970" s="5"/>
      <c r="G1970" s="5"/>
      <c r="H1970" s="5"/>
      <c r="I1970" s="5" t="s">
        <v>27</v>
      </c>
      <c r="J1970" s="5"/>
      <c r="K1970" s="6">
        <v>44523</v>
      </c>
      <c r="L1970" s="5"/>
      <c r="M1970" s="5"/>
      <c r="N1970" s="5"/>
      <c r="O1970" s="5"/>
      <c r="P1970" s="5"/>
      <c r="Q1970" s="5" t="s">
        <v>27</v>
      </c>
      <c r="R1970" s="5"/>
      <c r="S1970" s="5" t="s">
        <v>319</v>
      </c>
      <c r="T1970" s="5"/>
      <c r="U1970" s="7">
        <v>307.66000000000003</v>
      </c>
      <c r="V1970" s="5"/>
      <c r="W1970" s="7">
        <f>ROUND(W1969+U1970,5)</f>
        <v>58929.17</v>
      </c>
    </row>
    <row r="1971" spans="1:23" x14ac:dyDescent="0.25">
      <c r="A1971" s="5"/>
      <c r="B1971" s="5"/>
      <c r="C1971" s="5"/>
      <c r="D1971" s="5"/>
      <c r="E1971" s="5"/>
      <c r="F1971" s="5"/>
      <c r="G1971" s="5"/>
      <c r="H1971" s="5"/>
      <c r="I1971" s="5" t="s">
        <v>27</v>
      </c>
      <c r="J1971" s="5"/>
      <c r="K1971" s="6">
        <v>44523</v>
      </c>
      <c r="L1971" s="5"/>
      <c r="M1971" s="5"/>
      <c r="N1971" s="5"/>
      <c r="O1971" s="5"/>
      <c r="P1971" s="5"/>
      <c r="Q1971" s="5" t="s">
        <v>27</v>
      </c>
      <c r="R1971" s="5"/>
      <c r="S1971" s="5" t="s">
        <v>319</v>
      </c>
      <c r="T1971" s="5"/>
      <c r="U1971" s="7">
        <v>163.89</v>
      </c>
      <c r="V1971" s="5"/>
      <c r="W1971" s="7">
        <f>ROUND(W1970+U1971,5)</f>
        <v>59093.06</v>
      </c>
    </row>
    <row r="1972" spans="1:23" x14ac:dyDescent="0.25">
      <c r="A1972" s="5"/>
      <c r="B1972" s="5"/>
      <c r="C1972" s="5"/>
      <c r="D1972" s="5"/>
      <c r="E1972" s="5"/>
      <c r="F1972" s="5"/>
      <c r="G1972" s="5"/>
      <c r="H1972" s="5"/>
      <c r="I1972" s="5" t="s">
        <v>25</v>
      </c>
      <c r="J1972" s="5"/>
      <c r="K1972" s="6">
        <v>44524</v>
      </c>
      <c r="L1972" s="5"/>
      <c r="M1972" s="5"/>
      <c r="N1972" s="5"/>
      <c r="O1972" s="5"/>
      <c r="P1972" s="5"/>
      <c r="Q1972" s="5" t="s">
        <v>226</v>
      </c>
      <c r="R1972" s="5"/>
      <c r="S1972" s="5" t="s">
        <v>8</v>
      </c>
      <c r="T1972" s="5"/>
      <c r="U1972" s="7">
        <v>-2000</v>
      </c>
      <c r="V1972" s="5"/>
      <c r="W1972" s="7">
        <f>ROUND(W1971+U1972,5)</f>
        <v>57093.06</v>
      </c>
    </row>
    <row r="1973" spans="1:23" x14ac:dyDescent="0.25">
      <c r="A1973" s="5"/>
      <c r="B1973" s="5"/>
      <c r="C1973" s="5"/>
      <c r="D1973" s="5"/>
      <c r="E1973" s="5"/>
      <c r="F1973" s="5"/>
      <c r="G1973" s="5"/>
      <c r="H1973" s="5"/>
      <c r="I1973" s="5" t="s">
        <v>25</v>
      </c>
      <c r="J1973" s="5"/>
      <c r="K1973" s="6">
        <v>44524</v>
      </c>
      <c r="L1973" s="5"/>
      <c r="M1973" s="5"/>
      <c r="N1973" s="5"/>
      <c r="O1973" s="5"/>
      <c r="P1973" s="5"/>
      <c r="Q1973" s="5" t="s">
        <v>1008</v>
      </c>
      <c r="R1973" s="5"/>
      <c r="S1973" s="5" t="s">
        <v>10</v>
      </c>
      <c r="T1973" s="5"/>
      <c r="U1973" s="7">
        <v>-9695.77</v>
      </c>
      <c r="V1973" s="5"/>
      <c r="W1973" s="7">
        <f>ROUND(W1972+U1973,5)</f>
        <v>47397.29</v>
      </c>
    </row>
    <row r="1974" spans="1:23" x14ac:dyDescent="0.25">
      <c r="A1974" s="5"/>
      <c r="B1974" s="5"/>
      <c r="C1974" s="5"/>
      <c r="D1974" s="5"/>
      <c r="E1974" s="5"/>
      <c r="F1974" s="5"/>
      <c r="G1974" s="5"/>
      <c r="H1974" s="5"/>
      <c r="I1974" s="5" t="s">
        <v>25</v>
      </c>
      <c r="J1974" s="5"/>
      <c r="K1974" s="6">
        <v>44524</v>
      </c>
      <c r="L1974" s="5"/>
      <c r="M1974" s="5"/>
      <c r="N1974" s="5"/>
      <c r="O1974" s="5"/>
      <c r="P1974" s="5"/>
      <c r="Q1974" s="5" t="s">
        <v>253</v>
      </c>
      <c r="R1974" s="5"/>
      <c r="S1974" s="5" t="s">
        <v>12</v>
      </c>
      <c r="T1974" s="5"/>
      <c r="U1974" s="7">
        <v>-4000</v>
      </c>
      <c r="V1974" s="5"/>
      <c r="W1974" s="7">
        <f>ROUND(W1973+U1974,5)</f>
        <v>43397.29</v>
      </c>
    </row>
    <row r="1975" spans="1:23" x14ac:dyDescent="0.25">
      <c r="A1975" s="5"/>
      <c r="B1975" s="5"/>
      <c r="C1975" s="5"/>
      <c r="D1975" s="5"/>
      <c r="E1975" s="5"/>
      <c r="F1975" s="5"/>
      <c r="G1975" s="5"/>
      <c r="H1975" s="5"/>
      <c r="I1975" s="5" t="s">
        <v>25</v>
      </c>
      <c r="J1975" s="5"/>
      <c r="K1975" s="6">
        <v>44524</v>
      </c>
      <c r="L1975" s="5"/>
      <c r="M1975" s="5"/>
      <c r="N1975" s="5"/>
      <c r="O1975" s="5"/>
      <c r="P1975" s="5"/>
      <c r="Q1975" s="5" t="s">
        <v>263</v>
      </c>
      <c r="R1975" s="5"/>
      <c r="S1975" s="5" t="s">
        <v>15</v>
      </c>
      <c r="T1975" s="5"/>
      <c r="U1975" s="7">
        <v>-125</v>
      </c>
      <c r="V1975" s="5"/>
      <c r="W1975" s="7">
        <f>ROUND(W1974+U1975,5)</f>
        <v>43272.29</v>
      </c>
    </row>
    <row r="1976" spans="1:23" x14ac:dyDescent="0.25">
      <c r="A1976" s="5"/>
      <c r="B1976" s="5"/>
      <c r="C1976" s="5"/>
      <c r="D1976" s="5"/>
      <c r="E1976" s="5"/>
      <c r="F1976" s="5"/>
      <c r="G1976" s="5"/>
      <c r="H1976" s="5"/>
      <c r="I1976" s="5" t="s">
        <v>25</v>
      </c>
      <c r="J1976" s="5"/>
      <c r="K1976" s="6">
        <v>44524</v>
      </c>
      <c r="L1976" s="5"/>
      <c r="M1976" s="5"/>
      <c r="N1976" s="5"/>
      <c r="O1976" s="5"/>
      <c r="P1976" s="5"/>
      <c r="Q1976" s="5" t="s">
        <v>265</v>
      </c>
      <c r="R1976" s="5"/>
      <c r="S1976" s="5" t="s">
        <v>17</v>
      </c>
      <c r="T1976" s="5"/>
      <c r="U1976" s="7">
        <v>-125</v>
      </c>
      <c r="V1976" s="5"/>
      <c r="W1976" s="7">
        <f>ROUND(W1975+U1976,5)</f>
        <v>43147.29</v>
      </c>
    </row>
    <row r="1977" spans="1:23" x14ac:dyDescent="0.25">
      <c r="A1977" s="5"/>
      <c r="B1977" s="5"/>
      <c r="C1977" s="5"/>
      <c r="D1977" s="5"/>
      <c r="E1977" s="5"/>
      <c r="F1977" s="5"/>
      <c r="G1977" s="5"/>
      <c r="H1977" s="5"/>
      <c r="I1977" s="5" t="s">
        <v>25</v>
      </c>
      <c r="J1977" s="5"/>
      <c r="K1977" s="6">
        <v>44524</v>
      </c>
      <c r="L1977" s="5"/>
      <c r="M1977" s="5"/>
      <c r="N1977" s="5"/>
      <c r="O1977" s="5"/>
      <c r="P1977" s="5"/>
      <c r="Q1977" s="5" t="s">
        <v>213</v>
      </c>
      <c r="R1977" s="5"/>
      <c r="S1977" s="5" t="s">
        <v>19</v>
      </c>
      <c r="T1977" s="5"/>
      <c r="U1977" s="7">
        <v>-520.83000000000004</v>
      </c>
      <c r="V1977" s="5"/>
      <c r="W1977" s="7">
        <f>ROUND(W1976+U1977,5)</f>
        <v>42626.46</v>
      </c>
    </row>
    <row r="1978" spans="1:23" x14ac:dyDescent="0.25">
      <c r="A1978" s="5"/>
      <c r="B1978" s="5"/>
      <c r="C1978" s="5"/>
      <c r="D1978" s="5"/>
      <c r="E1978" s="5"/>
      <c r="F1978" s="5"/>
      <c r="G1978" s="5"/>
      <c r="H1978" s="5"/>
      <c r="I1978" s="5" t="s">
        <v>27</v>
      </c>
      <c r="J1978" s="5"/>
      <c r="K1978" s="6">
        <v>44524</v>
      </c>
      <c r="L1978" s="5"/>
      <c r="M1978" s="5"/>
      <c r="N1978" s="5"/>
      <c r="O1978" s="5"/>
      <c r="P1978" s="5"/>
      <c r="Q1978" s="5" t="s">
        <v>27</v>
      </c>
      <c r="R1978" s="5"/>
      <c r="S1978" s="5" t="s">
        <v>319</v>
      </c>
      <c r="T1978" s="5"/>
      <c r="U1978" s="7">
        <v>64.05</v>
      </c>
      <c r="V1978" s="5"/>
      <c r="W1978" s="7">
        <f>ROUND(W1977+U1978,5)</f>
        <v>42690.51</v>
      </c>
    </row>
    <row r="1979" spans="1:23" x14ac:dyDescent="0.25">
      <c r="A1979" s="5"/>
      <c r="B1979" s="5"/>
      <c r="C1979" s="5"/>
      <c r="D1979" s="5"/>
      <c r="E1979" s="5"/>
      <c r="F1979" s="5"/>
      <c r="G1979" s="5"/>
      <c r="H1979" s="5"/>
      <c r="I1979" s="5" t="s">
        <v>27</v>
      </c>
      <c r="J1979" s="5"/>
      <c r="K1979" s="6">
        <v>44524</v>
      </c>
      <c r="L1979" s="5"/>
      <c r="M1979" s="5"/>
      <c r="N1979" s="5"/>
      <c r="O1979" s="5"/>
      <c r="P1979" s="5"/>
      <c r="Q1979" s="5" t="s">
        <v>27</v>
      </c>
      <c r="R1979" s="5"/>
      <c r="S1979" s="5" t="s">
        <v>319</v>
      </c>
      <c r="T1979" s="5"/>
      <c r="U1979" s="7">
        <v>759.61</v>
      </c>
      <c r="V1979" s="5"/>
      <c r="W1979" s="7">
        <f>ROUND(W1978+U1979,5)</f>
        <v>43450.12</v>
      </c>
    </row>
    <row r="1980" spans="1:23" x14ac:dyDescent="0.25">
      <c r="A1980" s="5"/>
      <c r="B1980" s="5"/>
      <c r="C1980" s="5"/>
      <c r="D1980" s="5"/>
      <c r="E1980" s="5"/>
      <c r="F1980" s="5"/>
      <c r="G1980" s="5"/>
      <c r="H1980" s="5"/>
      <c r="I1980" s="5" t="s">
        <v>27</v>
      </c>
      <c r="J1980" s="5"/>
      <c r="K1980" s="6">
        <v>44524</v>
      </c>
      <c r="L1980" s="5"/>
      <c r="M1980" s="5"/>
      <c r="N1980" s="5"/>
      <c r="O1980" s="5"/>
      <c r="P1980" s="5"/>
      <c r="Q1980" s="5" t="s">
        <v>27</v>
      </c>
      <c r="R1980" s="5"/>
      <c r="S1980" s="5" t="s">
        <v>320</v>
      </c>
      <c r="T1980" s="5"/>
      <c r="U1980" s="7">
        <v>425</v>
      </c>
      <c r="V1980" s="5"/>
      <c r="W1980" s="7">
        <f>ROUND(W1979+U1980,5)</f>
        <v>43875.12</v>
      </c>
    </row>
    <row r="1981" spans="1:23" x14ac:dyDescent="0.25">
      <c r="A1981" s="5"/>
      <c r="B1981" s="5"/>
      <c r="C1981" s="5"/>
      <c r="D1981" s="5"/>
      <c r="E1981" s="5"/>
      <c r="F1981" s="5"/>
      <c r="G1981" s="5"/>
      <c r="H1981" s="5"/>
      <c r="I1981" s="5" t="s">
        <v>27</v>
      </c>
      <c r="J1981" s="5"/>
      <c r="K1981" s="6">
        <v>44524</v>
      </c>
      <c r="L1981" s="5"/>
      <c r="M1981" s="5"/>
      <c r="N1981" s="5"/>
      <c r="O1981" s="5"/>
      <c r="P1981" s="5"/>
      <c r="Q1981" s="5" t="s">
        <v>27</v>
      </c>
      <c r="R1981" s="5"/>
      <c r="S1981" s="5" t="s">
        <v>560</v>
      </c>
      <c r="T1981" s="5"/>
      <c r="U1981" s="7">
        <v>300</v>
      </c>
      <c r="V1981" s="5"/>
      <c r="W1981" s="7">
        <f>ROUND(W1980+U1981,5)</f>
        <v>44175.12</v>
      </c>
    </row>
    <row r="1982" spans="1:23" x14ac:dyDescent="0.25">
      <c r="A1982" s="5"/>
      <c r="B1982" s="5"/>
      <c r="C1982" s="5"/>
      <c r="D1982" s="5"/>
      <c r="E1982" s="5"/>
      <c r="F1982" s="5"/>
      <c r="G1982" s="5"/>
      <c r="H1982" s="5"/>
      <c r="I1982" s="5" t="s">
        <v>27</v>
      </c>
      <c r="J1982" s="5"/>
      <c r="K1982" s="6">
        <v>44524</v>
      </c>
      <c r="L1982" s="5"/>
      <c r="M1982" s="5"/>
      <c r="N1982" s="5"/>
      <c r="O1982" s="5"/>
      <c r="P1982" s="5"/>
      <c r="Q1982" s="5" t="s">
        <v>27</v>
      </c>
      <c r="R1982" s="5"/>
      <c r="S1982" s="5" t="s">
        <v>319</v>
      </c>
      <c r="T1982" s="5"/>
      <c r="U1982" s="7">
        <v>711.66</v>
      </c>
      <c r="V1982" s="5"/>
      <c r="W1982" s="7">
        <f>ROUND(W1981+U1982,5)</f>
        <v>44886.78</v>
      </c>
    </row>
    <row r="1983" spans="1:23" x14ac:dyDescent="0.25">
      <c r="A1983" s="5"/>
      <c r="B1983" s="5"/>
      <c r="C1983" s="5"/>
      <c r="D1983" s="5"/>
      <c r="E1983" s="5"/>
      <c r="F1983" s="5"/>
      <c r="G1983" s="5"/>
      <c r="H1983" s="5"/>
      <c r="I1983" s="5" t="s">
        <v>27</v>
      </c>
      <c r="J1983" s="5"/>
      <c r="K1983" s="6">
        <v>44526</v>
      </c>
      <c r="L1983" s="5"/>
      <c r="M1983" s="5"/>
      <c r="N1983" s="5"/>
      <c r="O1983" s="5"/>
      <c r="P1983" s="5"/>
      <c r="Q1983" s="5" t="s">
        <v>27</v>
      </c>
      <c r="R1983" s="5"/>
      <c r="S1983" s="5" t="s">
        <v>319</v>
      </c>
      <c r="T1983" s="5"/>
      <c r="U1983" s="7">
        <v>134.36000000000001</v>
      </c>
      <c r="V1983" s="5"/>
      <c r="W1983" s="7">
        <f>ROUND(W1982+U1983,5)</f>
        <v>45021.14</v>
      </c>
    </row>
    <row r="1984" spans="1:23" x14ac:dyDescent="0.25">
      <c r="A1984" s="5"/>
      <c r="B1984" s="5"/>
      <c r="C1984" s="5"/>
      <c r="D1984" s="5"/>
      <c r="E1984" s="5"/>
      <c r="F1984" s="5"/>
      <c r="G1984" s="5"/>
      <c r="H1984" s="5"/>
      <c r="I1984" s="5" t="s">
        <v>27</v>
      </c>
      <c r="J1984" s="5"/>
      <c r="K1984" s="6">
        <v>44526</v>
      </c>
      <c r="L1984" s="5"/>
      <c r="M1984" s="5"/>
      <c r="N1984" s="5"/>
      <c r="O1984" s="5"/>
      <c r="P1984" s="5"/>
      <c r="Q1984" s="5" t="s">
        <v>27</v>
      </c>
      <c r="R1984" s="5"/>
      <c r="S1984" s="5" t="s">
        <v>319</v>
      </c>
      <c r="T1984" s="5"/>
      <c r="U1984" s="7">
        <v>88.75</v>
      </c>
      <c r="V1984" s="5"/>
      <c r="W1984" s="7">
        <f>ROUND(W1983+U1984,5)</f>
        <v>45109.89</v>
      </c>
    </row>
    <row r="1985" spans="1:23" x14ac:dyDescent="0.25">
      <c r="A1985" s="5"/>
      <c r="B1985" s="5"/>
      <c r="C1985" s="5"/>
      <c r="D1985" s="5"/>
      <c r="E1985" s="5"/>
      <c r="F1985" s="5"/>
      <c r="G1985" s="5"/>
      <c r="H1985" s="5"/>
      <c r="I1985" s="5" t="s">
        <v>27</v>
      </c>
      <c r="J1985" s="5"/>
      <c r="K1985" s="6">
        <v>44529</v>
      </c>
      <c r="L1985" s="5"/>
      <c r="M1985" s="5"/>
      <c r="N1985" s="5"/>
      <c r="O1985" s="5"/>
      <c r="P1985" s="5"/>
      <c r="Q1985" s="5" t="s">
        <v>27</v>
      </c>
      <c r="R1985" s="5"/>
      <c r="S1985" s="5" t="s">
        <v>319</v>
      </c>
      <c r="T1985" s="5"/>
      <c r="U1985" s="7">
        <v>182.93</v>
      </c>
      <c r="V1985" s="5"/>
      <c r="W1985" s="7">
        <f>ROUND(W1984+U1985,5)</f>
        <v>45292.82</v>
      </c>
    </row>
    <row r="1986" spans="1:23" x14ac:dyDescent="0.25">
      <c r="A1986" s="5"/>
      <c r="B1986" s="5"/>
      <c r="C1986" s="5"/>
      <c r="D1986" s="5"/>
      <c r="E1986" s="5"/>
      <c r="F1986" s="5"/>
      <c r="G1986" s="5"/>
      <c r="H1986" s="5"/>
      <c r="I1986" s="5" t="s">
        <v>27</v>
      </c>
      <c r="J1986" s="5"/>
      <c r="K1986" s="6">
        <v>44529</v>
      </c>
      <c r="L1986" s="5"/>
      <c r="M1986" s="5"/>
      <c r="N1986" s="5"/>
      <c r="O1986" s="5"/>
      <c r="P1986" s="5"/>
      <c r="Q1986" s="5" t="s">
        <v>27</v>
      </c>
      <c r="R1986" s="5"/>
      <c r="S1986" s="5" t="s">
        <v>319</v>
      </c>
      <c r="T1986" s="5"/>
      <c r="U1986" s="7">
        <v>122.17</v>
      </c>
      <c r="V1986" s="5"/>
      <c r="W1986" s="7">
        <f>ROUND(W1985+U1986,5)</f>
        <v>45414.99</v>
      </c>
    </row>
    <row r="1987" spans="1:23" x14ac:dyDescent="0.25">
      <c r="A1987" s="5"/>
      <c r="B1987" s="5"/>
      <c r="C1987" s="5"/>
      <c r="D1987" s="5"/>
      <c r="E1987" s="5"/>
      <c r="F1987" s="5"/>
      <c r="G1987" s="5"/>
      <c r="H1987" s="5"/>
      <c r="I1987" s="5" t="s">
        <v>27</v>
      </c>
      <c r="J1987" s="5"/>
      <c r="K1987" s="6">
        <v>44529</v>
      </c>
      <c r="L1987" s="5"/>
      <c r="M1987" s="5"/>
      <c r="N1987" s="5"/>
      <c r="O1987" s="5"/>
      <c r="P1987" s="5"/>
      <c r="Q1987" s="5" t="s">
        <v>27</v>
      </c>
      <c r="R1987" s="5"/>
      <c r="S1987" s="5" t="s">
        <v>319</v>
      </c>
      <c r="T1987" s="5"/>
      <c r="U1987" s="7">
        <v>114.31</v>
      </c>
      <c r="V1987" s="5"/>
      <c r="W1987" s="7">
        <f>ROUND(W1986+U1987,5)</f>
        <v>45529.3</v>
      </c>
    </row>
    <row r="1988" spans="1:23" x14ac:dyDescent="0.25">
      <c r="A1988" s="5"/>
      <c r="B1988" s="5"/>
      <c r="C1988" s="5"/>
      <c r="D1988" s="5"/>
      <c r="E1988" s="5"/>
      <c r="F1988" s="5"/>
      <c r="G1988" s="5"/>
      <c r="H1988" s="5"/>
      <c r="I1988" s="5" t="s">
        <v>27</v>
      </c>
      <c r="J1988" s="5"/>
      <c r="K1988" s="6">
        <v>44529</v>
      </c>
      <c r="L1988" s="5"/>
      <c r="M1988" s="5"/>
      <c r="N1988" s="5"/>
      <c r="O1988" s="5"/>
      <c r="P1988" s="5"/>
      <c r="Q1988" s="5" t="s">
        <v>27</v>
      </c>
      <c r="R1988" s="5"/>
      <c r="S1988" s="5" t="s">
        <v>319</v>
      </c>
      <c r="T1988" s="5"/>
      <c r="U1988" s="7">
        <v>85.25</v>
      </c>
      <c r="V1988" s="5"/>
      <c r="W1988" s="7">
        <f>ROUND(W1987+U1988,5)</f>
        <v>45614.55</v>
      </c>
    </row>
    <row r="1989" spans="1:23" x14ac:dyDescent="0.25">
      <c r="A1989" s="5"/>
      <c r="B1989" s="5"/>
      <c r="C1989" s="5"/>
      <c r="D1989" s="5"/>
      <c r="E1989" s="5"/>
      <c r="F1989" s="5"/>
      <c r="G1989" s="5"/>
      <c r="H1989" s="5"/>
      <c r="I1989" s="5" t="s">
        <v>27</v>
      </c>
      <c r="J1989" s="5"/>
      <c r="K1989" s="6">
        <v>44530</v>
      </c>
      <c r="L1989" s="5"/>
      <c r="M1989" s="5"/>
      <c r="N1989" s="5"/>
      <c r="O1989" s="5"/>
      <c r="P1989" s="5"/>
      <c r="Q1989" s="5" t="s">
        <v>27</v>
      </c>
      <c r="R1989" s="5"/>
      <c r="S1989" s="5" t="s">
        <v>319</v>
      </c>
      <c r="T1989" s="5"/>
      <c r="U1989" s="7">
        <v>621.74</v>
      </c>
      <c r="V1989" s="5"/>
      <c r="W1989" s="7">
        <f>ROUND(W1988+U1989,5)</f>
        <v>46236.29</v>
      </c>
    </row>
    <row r="1990" spans="1:23" x14ac:dyDescent="0.25">
      <c r="A1990" s="5"/>
      <c r="B1990" s="5"/>
      <c r="C1990" s="5"/>
      <c r="D1990" s="5"/>
      <c r="E1990" s="5"/>
      <c r="F1990" s="5"/>
      <c r="G1990" s="5"/>
      <c r="H1990" s="5"/>
      <c r="I1990" s="5" t="s">
        <v>27</v>
      </c>
      <c r="J1990" s="5"/>
      <c r="K1990" s="6">
        <v>44530</v>
      </c>
      <c r="L1990" s="5"/>
      <c r="M1990" s="5"/>
      <c r="N1990" s="5"/>
      <c r="O1990" s="5"/>
      <c r="P1990" s="5"/>
      <c r="Q1990" s="5" t="s">
        <v>27</v>
      </c>
      <c r="R1990" s="5"/>
      <c r="S1990" s="5" t="s">
        <v>319</v>
      </c>
      <c r="T1990" s="5"/>
      <c r="U1990" s="7">
        <v>266.89999999999998</v>
      </c>
      <c r="V1990" s="5"/>
      <c r="W1990" s="7">
        <f>ROUND(W1989+U1990,5)</f>
        <v>46503.19</v>
      </c>
    </row>
    <row r="1991" spans="1:23" x14ac:dyDescent="0.25">
      <c r="A1991" s="5"/>
      <c r="B1991" s="5"/>
      <c r="C1991" s="5"/>
      <c r="D1991" s="5"/>
      <c r="E1991" s="5"/>
      <c r="F1991" s="5"/>
      <c r="G1991" s="5"/>
      <c r="H1991" s="5"/>
      <c r="I1991" s="5" t="s">
        <v>27</v>
      </c>
      <c r="J1991" s="5"/>
      <c r="K1991" s="6">
        <v>44530</v>
      </c>
      <c r="L1991" s="5"/>
      <c r="M1991" s="5"/>
      <c r="N1991" s="5"/>
      <c r="O1991" s="5"/>
      <c r="P1991" s="5"/>
      <c r="Q1991" s="5" t="s">
        <v>27</v>
      </c>
      <c r="R1991" s="5"/>
      <c r="S1991" s="5" t="s">
        <v>319</v>
      </c>
      <c r="T1991" s="5"/>
      <c r="U1991" s="7">
        <v>64.05</v>
      </c>
      <c r="V1991" s="5"/>
      <c r="W1991" s="7">
        <f>ROUND(W1990+U1991,5)</f>
        <v>46567.24</v>
      </c>
    </row>
    <row r="1992" spans="1:23" x14ac:dyDescent="0.25">
      <c r="A1992" s="5"/>
      <c r="B1992" s="5"/>
      <c r="C1992" s="5"/>
      <c r="D1992" s="5"/>
      <c r="E1992" s="5"/>
      <c r="F1992" s="5"/>
      <c r="G1992" s="5"/>
      <c r="H1992" s="5"/>
      <c r="I1992" s="5" t="s">
        <v>28</v>
      </c>
      <c r="J1992" s="5"/>
      <c r="K1992" s="6">
        <v>44531</v>
      </c>
      <c r="L1992" s="5"/>
      <c r="M1992" s="5" t="s">
        <v>34</v>
      </c>
      <c r="N1992" s="5"/>
      <c r="O1992" s="5" t="s">
        <v>208</v>
      </c>
      <c r="P1992" s="5"/>
      <c r="Q1992" s="5" t="s">
        <v>1009</v>
      </c>
      <c r="R1992" s="5"/>
      <c r="S1992" s="5" t="s">
        <v>318</v>
      </c>
      <c r="T1992" s="5"/>
      <c r="U1992" s="7">
        <v>-4668.0600000000004</v>
      </c>
      <c r="V1992" s="5"/>
      <c r="W1992" s="7">
        <f>ROUND(W1991+U1992,5)</f>
        <v>41899.18</v>
      </c>
    </row>
    <row r="1993" spans="1:23" x14ac:dyDescent="0.25">
      <c r="A1993" s="5"/>
      <c r="B1993" s="5"/>
      <c r="C1993" s="5"/>
      <c r="D1993" s="5"/>
      <c r="E1993" s="5"/>
      <c r="F1993" s="5"/>
      <c r="G1993" s="5"/>
      <c r="H1993" s="5"/>
      <c r="I1993" s="5" t="s">
        <v>27</v>
      </c>
      <c r="J1993" s="5"/>
      <c r="K1993" s="6">
        <v>44531</v>
      </c>
      <c r="L1993" s="5"/>
      <c r="M1993" s="5"/>
      <c r="N1993" s="5"/>
      <c r="O1993" s="5"/>
      <c r="P1993" s="5"/>
      <c r="Q1993" s="5" t="s">
        <v>27</v>
      </c>
      <c r="R1993" s="5"/>
      <c r="S1993" s="5" t="s">
        <v>319</v>
      </c>
      <c r="T1993" s="5"/>
      <c r="U1993" s="7">
        <v>3005.59</v>
      </c>
      <c r="V1993" s="5"/>
      <c r="W1993" s="7">
        <f>ROUND(W1992+U1993,5)</f>
        <v>44904.77</v>
      </c>
    </row>
    <row r="1994" spans="1:23" x14ac:dyDescent="0.25">
      <c r="A1994" s="5"/>
      <c r="B1994" s="5"/>
      <c r="C1994" s="5"/>
      <c r="D1994" s="5"/>
      <c r="E1994" s="5"/>
      <c r="F1994" s="5"/>
      <c r="G1994" s="5"/>
      <c r="H1994" s="5"/>
      <c r="I1994" s="5" t="s">
        <v>27</v>
      </c>
      <c r="J1994" s="5"/>
      <c r="K1994" s="6">
        <v>44531</v>
      </c>
      <c r="L1994" s="5"/>
      <c r="M1994" s="5"/>
      <c r="N1994" s="5"/>
      <c r="O1994" s="5"/>
      <c r="P1994" s="5"/>
      <c r="Q1994" s="5" t="s">
        <v>27</v>
      </c>
      <c r="R1994" s="5"/>
      <c r="S1994" s="5" t="s">
        <v>319</v>
      </c>
      <c r="T1994" s="5"/>
      <c r="U1994" s="7">
        <v>2245.65</v>
      </c>
      <c r="V1994" s="5"/>
      <c r="W1994" s="7">
        <f>ROUND(W1993+U1994,5)</f>
        <v>47150.42</v>
      </c>
    </row>
    <row r="1995" spans="1:23" x14ac:dyDescent="0.25">
      <c r="A1995" s="5"/>
      <c r="B1995" s="5"/>
      <c r="C1995" s="5"/>
      <c r="D1995" s="5"/>
      <c r="E1995" s="5"/>
      <c r="F1995" s="5"/>
      <c r="G1995" s="5"/>
      <c r="H1995" s="5"/>
      <c r="I1995" s="5" t="s">
        <v>27</v>
      </c>
      <c r="J1995" s="5"/>
      <c r="K1995" s="6">
        <v>44531</v>
      </c>
      <c r="L1995" s="5"/>
      <c r="M1995" s="5"/>
      <c r="N1995" s="5"/>
      <c r="O1995" s="5"/>
      <c r="P1995" s="5"/>
      <c r="Q1995" s="5" t="s">
        <v>27</v>
      </c>
      <c r="R1995" s="5"/>
      <c r="S1995" s="5" t="s">
        <v>319</v>
      </c>
      <c r="T1995" s="5"/>
      <c r="U1995" s="7">
        <v>2122.58</v>
      </c>
      <c r="V1995" s="5"/>
      <c r="W1995" s="7">
        <f>ROUND(W1994+U1995,5)</f>
        <v>49273</v>
      </c>
    </row>
    <row r="1996" spans="1:23" x14ac:dyDescent="0.25">
      <c r="A1996" s="5"/>
      <c r="B1996" s="5"/>
      <c r="C1996" s="5"/>
      <c r="D1996" s="5"/>
      <c r="E1996" s="5"/>
      <c r="F1996" s="5"/>
      <c r="G1996" s="5"/>
      <c r="H1996" s="5"/>
      <c r="I1996" s="5" t="s">
        <v>27</v>
      </c>
      <c r="J1996" s="5"/>
      <c r="K1996" s="6">
        <v>44531</v>
      </c>
      <c r="L1996" s="5"/>
      <c r="M1996" s="5"/>
      <c r="N1996" s="5"/>
      <c r="O1996" s="5"/>
      <c r="P1996" s="5"/>
      <c r="Q1996" s="5" t="s">
        <v>27</v>
      </c>
      <c r="R1996" s="5"/>
      <c r="S1996" s="5" t="s">
        <v>319</v>
      </c>
      <c r="T1996" s="5"/>
      <c r="U1996" s="7">
        <v>1599.53</v>
      </c>
      <c r="V1996" s="5"/>
      <c r="W1996" s="7">
        <f>ROUND(W1995+U1996,5)</f>
        <v>50872.53</v>
      </c>
    </row>
    <row r="1997" spans="1:23" x14ac:dyDescent="0.25">
      <c r="A1997" s="5"/>
      <c r="B1997" s="5"/>
      <c r="C1997" s="5"/>
      <c r="D1997" s="5"/>
      <c r="E1997" s="5"/>
      <c r="F1997" s="5"/>
      <c r="G1997" s="5"/>
      <c r="H1997" s="5"/>
      <c r="I1997" s="5" t="s">
        <v>27</v>
      </c>
      <c r="J1997" s="5"/>
      <c r="K1997" s="6">
        <v>44531</v>
      </c>
      <c r="L1997" s="5"/>
      <c r="M1997" s="5"/>
      <c r="N1997" s="5"/>
      <c r="O1997" s="5"/>
      <c r="P1997" s="5"/>
      <c r="Q1997" s="5" t="s">
        <v>27</v>
      </c>
      <c r="R1997" s="5"/>
      <c r="S1997" s="5" t="s">
        <v>319</v>
      </c>
      <c r="T1997" s="5"/>
      <c r="U1997" s="7">
        <v>229.11</v>
      </c>
      <c r="V1997" s="5"/>
      <c r="W1997" s="7">
        <f>ROUND(W1996+U1997,5)</f>
        <v>51101.64</v>
      </c>
    </row>
    <row r="1998" spans="1:23" x14ac:dyDescent="0.25">
      <c r="A1998" s="5"/>
      <c r="B1998" s="5"/>
      <c r="C1998" s="5"/>
      <c r="D1998" s="5"/>
      <c r="E1998" s="5"/>
      <c r="F1998" s="5"/>
      <c r="G1998" s="5"/>
      <c r="H1998" s="5"/>
      <c r="I1998" s="5" t="s">
        <v>27</v>
      </c>
      <c r="J1998" s="5"/>
      <c r="K1998" s="6">
        <v>44531</v>
      </c>
      <c r="L1998" s="5"/>
      <c r="M1998" s="5"/>
      <c r="N1998" s="5"/>
      <c r="O1998" s="5"/>
      <c r="P1998" s="5"/>
      <c r="Q1998" s="5" t="s">
        <v>27</v>
      </c>
      <c r="R1998" s="5"/>
      <c r="S1998" s="5" t="s">
        <v>319</v>
      </c>
      <c r="T1998" s="5"/>
      <c r="U1998" s="7">
        <v>50</v>
      </c>
      <c r="V1998" s="5"/>
      <c r="W1998" s="7">
        <f>ROUND(W1997+U1998,5)</f>
        <v>51151.64</v>
      </c>
    </row>
    <row r="1999" spans="1:23" x14ac:dyDescent="0.25">
      <c r="A1999" s="5"/>
      <c r="B1999" s="5"/>
      <c r="C1999" s="5"/>
      <c r="D1999" s="5"/>
      <c r="E1999" s="5"/>
      <c r="F1999" s="5"/>
      <c r="G1999" s="5"/>
      <c r="H1999" s="5"/>
      <c r="I1999" s="5" t="s">
        <v>28</v>
      </c>
      <c r="J1999" s="5"/>
      <c r="K1999" s="6">
        <v>44531</v>
      </c>
      <c r="L1999" s="5"/>
      <c r="M1999" s="5" t="s">
        <v>952</v>
      </c>
      <c r="N1999" s="5"/>
      <c r="O1999" s="5" t="s">
        <v>163</v>
      </c>
      <c r="P1999" s="5"/>
      <c r="Q1999" s="5" t="s">
        <v>277</v>
      </c>
      <c r="R1999" s="5"/>
      <c r="S1999" s="5" t="s">
        <v>318</v>
      </c>
      <c r="T1999" s="5"/>
      <c r="U1999" s="7">
        <v>-103.99</v>
      </c>
      <c r="V1999" s="5"/>
      <c r="W1999" s="7">
        <f>ROUND(W1998+U1999,5)</f>
        <v>51047.65</v>
      </c>
    </row>
    <row r="2000" spans="1:23" x14ac:dyDescent="0.25">
      <c r="A2000" s="5"/>
      <c r="B2000" s="5"/>
      <c r="C2000" s="5"/>
      <c r="D2000" s="5"/>
      <c r="E2000" s="5"/>
      <c r="F2000" s="5"/>
      <c r="G2000" s="5"/>
      <c r="H2000" s="5"/>
      <c r="I2000" s="5" t="s">
        <v>28</v>
      </c>
      <c r="J2000" s="5"/>
      <c r="K2000" s="6">
        <v>44531</v>
      </c>
      <c r="L2000" s="5"/>
      <c r="M2000" s="5" t="s">
        <v>953</v>
      </c>
      <c r="N2000" s="5"/>
      <c r="O2000" s="5" t="s">
        <v>163</v>
      </c>
      <c r="P2000" s="5"/>
      <c r="Q2000" s="5" t="s">
        <v>277</v>
      </c>
      <c r="R2000" s="5"/>
      <c r="S2000" s="5" t="s">
        <v>318</v>
      </c>
      <c r="T2000" s="5"/>
      <c r="U2000" s="7">
        <v>-207.69</v>
      </c>
      <c r="V2000" s="5"/>
      <c r="W2000" s="7">
        <f>ROUND(W1999+U2000,5)</f>
        <v>50839.96</v>
      </c>
    </row>
    <row r="2001" spans="1:23" x14ac:dyDescent="0.25">
      <c r="A2001" s="5"/>
      <c r="B2001" s="5"/>
      <c r="C2001" s="5"/>
      <c r="D2001" s="5"/>
      <c r="E2001" s="5"/>
      <c r="F2001" s="5"/>
      <c r="G2001" s="5"/>
      <c r="H2001" s="5"/>
      <c r="I2001" s="5" t="s">
        <v>28</v>
      </c>
      <c r="J2001" s="5"/>
      <c r="K2001" s="6">
        <v>44531</v>
      </c>
      <c r="L2001" s="5"/>
      <c r="M2001" s="5" t="s">
        <v>954</v>
      </c>
      <c r="N2001" s="5"/>
      <c r="O2001" s="5" t="s">
        <v>169</v>
      </c>
      <c r="P2001" s="5"/>
      <c r="Q2001" s="5" t="s">
        <v>1010</v>
      </c>
      <c r="R2001" s="5"/>
      <c r="S2001" s="5" t="s">
        <v>318</v>
      </c>
      <c r="T2001" s="5"/>
      <c r="U2001" s="7">
        <v>-684.62</v>
      </c>
      <c r="V2001" s="5"/>
      <c r="W2001" s="7">
        <f>ROUND(W2000+U2001,5)</f>
        <v>50155.34</v>
      </c>
    </row>
    <row r="2002" spans="1:23" x14ac:dyDescent="0.25">
      <c r="A2002" s="5"/>
      <c r="B2002" s="5"/>
      <c r="C2002" s="5"/>
      <c r="D2002" s="5"/>
      <c r="E2002" s="5"/>
      <c r="F2002" s="5"/>
      <c r="G2002" s="5"/>
      <c r="H2002" s="5"/>
      <c r="I2002" s="5" t="s">
        <v>28</v>
      </c>
      <c r="J2002" s="5"/>
      <c r="K2002" s="6">
        <v>44531</v>
      </c>
      <c r="L2002" s="5"/>
      <c r="M2002" s="5" t="s">
        <v>955</v>
      </c>
      <c r="N2002" s="5"/>
      <c r="O2002" s="5" t="s">
        <v>164</v>
      </c>
      <c r="P2002" s="5"/>
      <c r="Q2002" s="5" t="s">
        <v>1011</v>
      </c>
      <c r="R2002" s="5"/>
      <c r="S2002" s="5" t="s">
        <v>318</v>
      </c>
      <c r="T2002" s="5"/>
      <c r="U2002" s="7">
        <v>-162.71</v>
      </c>
      <c r="V2002" s="5"/>
      <c r="W2002" s="7">
        <f>ROUND(W2001+U2002,5)</f>
        <v>49992.63</v>
      </c>
    </row>
    <row r="2003" spans="1:23" x14ac:dyDescent="0.25">
      <c r="A2003" s="5"/>
      <c r="B2003" s="5"/>
      <c r="C2003" s="5"/>
      <c r="D2003" s="5"/>
      <c r="E2003" s="5"/>
      <c r="F2003" s="5"/>
      <c r="G2003" s="5"/>
      <c r="H2003" s="5"/>
      <c r="I2003" s="5" t="s">
        <v>27</v>
      </c>
      <c r="J2003" s="5"/>
      <c r="K2003" s="6">
        <v>44532</v>
      </c>
      <c r="L2003" s="5"/>
      <c r="M2003" s="5"/>
      <c r="N2003" s="5"/>
      <c r="O2003" s="5"/>
      <c r="P2003" s="5"/>
      <c r="Q2003" s="5" t="s">
        <v>27</v>
      </c>
      <c r="R2003" s="5"/>
      <c r="S2003" s="5" t="s">
        <v>319</v>
      </c>
      <c r="T2003" s="5"/>
      <c r="U2003" s="7">
        <v>3260.5</v>
      </c>
      <c r="V2003" s="5"/>
      <c r="W2003" s="7">
        <f>ROUND(W2002+U2003,5)</f>
        <v>53253.13</v>
      </c>
    </row>
    <row r="2004" spans="1:23" x14ac:dyDescent="0.25">
      <c r="A2004" s="5"/>
      <c r="B2004" s="5"/>
      <c r="C2004" s="5"/>
      <c r="D2004" s="5"/>
      <c r="E2004" s="5"/>
      <c r="F2004" s="5"/>
      <c r="G2004" s="5"/>
      <c r="H2004" s="5"/>
      <c r="I2004" s="5" t="s">
        <v>27</v>
      </c>
      <c r="J2004" s="5"/>
      <c r="K2004" s="6">
        <v>44532</v>
      </c>
      <c r="L2004" s="5"/>
      <c r="M2004" s="5"/>
      <c r="N2004" s="5"/>
      <c r="O2004" s="5"/>
      <c r="P2004" s="5"/>
      <c r="Q2004" s="5" t="s">
        <v>27</v>
      </c>
      <c r="R2004" s="5"/>
      <c r="S2004" s="5" t="s">
        <v>319</v>
      </c>
      <c r="T2004" s="5"/>
      <c r="U2004" s="7">
        <v>458.15</v>
      </c>
      <c r="V2004" s="5"/>
      <c r="W2004" s="7">
        <f>ROUND(W2003+U2004,5)</f>
        <v>53711.28</v>
      </c>
    </row>
    <row r="2005" spans="1:23" x14ac:dyDescent="0.25">
      <c r="A2005" s="5"/>
      <c r="B2005" s="5"/>
      <c r="C2005" s="5"/>
      <c r="D2005" s="5"/>
      <c r="E2005" s="5"/>
      <c r="F2005" s="5"/>
      <c r="G2005" s="5"/>
      <c r="H2005" s="5"/>
      <c r="I2005" s="5" t="s">
        <v>27</v>
      </c>
      <c r="J2005" s="5"/>
      <c r="K2005" s="6">
        <v>44532</v>
      </c>
      <c r="L2005" s="5"/>
      <c r="M2005" s="5"/>
      <c r="N2005" s="5"/>
      <c r="O2005" s="5"/>
      <c r="P2005" s="5"/>
      <c r="Q2005" s="5" t="s">
        <v>27</v>
      </c>
      <c r="R2005" s="5"/>
      <c r="S2005" s="5" t="s">
        <v>319</v>
      </c>
      <c r="T2005" s="5"/>
      <c r="U2005" s="7">
        <v>64.05</v>
      </c>
      <c r="V2005" s="5"/>
      <c r="W2005" s="7">
        <f>ROUND(W2004+U2005,5)</f>
        <v>53775.33</v>
      </c>
    </row>
    <row r="2006" spans="1:23" x14ac:dyDescent="0.25">
      <c r="A2006" s="5"/>
      <c r="B2006" s="5"/>
      <c r="C2006" s="5"/>
      <c r="D2006" s="5"/>
      <c r="E2006" s="5"/>
      <c r="F2006" s="5"/>
      <c r="G2006" s="5"/>
      <c r="H2006" s="5"/>
      <c r="I2006" s="5" t="s">
        <v>27</v>
      </c>
      <c r="J2006" s="5"/>
      <c r="K2006" s="6">
        <v>44533</v>
      </c>
      <c r="L2006" s="5"/>
      <c r="M2006" s="5"/>
      <c r="N2006" s="5"/>
      <c r="O2006" s="5"/>
      <c r="P2006" s="5"/>
      <c r="Q2006" s="5" t="s">
        <v>27</v>
      </c>
      <c r="R2006" s="5"/>
      <c r="S2006" s="5" t="s">
        <v>319</v>
      </c>
      <c r="T2006" s="5"/>
      <c r="U2006" s="7">
        <v>5324.8</v>
      </c>
      <c r="V2006" s="5"/>
      <c r="W2006" s="7">
        <f>ROUND(W2005+U2006,5)</f>
        <v>59100.13</v>
      </c>
    </row>
    <row r="2007" spans="1:23" x14ac:dyDescent="0.25">
      <c r="A2007" s="5"/>
      <c r="B2007" s="5"/>
      <c r="C2007" s="5"/>
      <c r="D2007" s="5"/>
      <c r="E2007" s="5"/>
      <c r="F2007" s="5"/>
      <c r="G2007" s="5"/>
      <c r="H2007" s="5"/>
      <c r="I2007" s="5" t="s">
        <v>27</v>
      </c>
      <c r="J2007" s="5"/>
      <c r="K2007" s="6">
        <v>44533</v>
      </c>
      <c r="L2007" s="5"/>
      <c r="M2007" s="5"/>
      <c r="N2007" s="5"/>
      <c r="O2007" s="5"/>
      <c r="P2007" s="5"/>
      <c r="Q2007" s="5" t="s">
        <v>27</v>
      </c>
      <c r="R2007" s="5"/>
      <c r="S2007" s="5" t="s">
        <v>319</v>
      </c>
      <c r="T2007" s="5"/>
      <c r="U2007" s="7">
        <v>3181.01</v>
      </c>
      <c r="V2007" s="5"/>
      <c r="W2007" s="7">
        <f>ROUND(W2006+U2007,5)</f>
        <v>62281.14</v>
      </c>
    </row>
    <row r="2008" spans="1:23" x14ac:dyDescent="0.25">
      <c r="A2008" s="5"/>
      <c r="B2008" s="5"/>
      <c r="C2008" s="5"/>
      <c r="D2008" s="5"/>
      <c r="E2008" s="5"/>
      <c r="F2008" s="5"/>
      <c r="G2008" s="5"/>
      <c r="H2008" s="5"/>
      <c r="I2008" s="5" t="s">
        <v>27</v>
      </c>
      <c r="J2008" s="5"/>
      <c r="K2008" s="6">
        <v>44533</v>
      </c>
      <c r="L2008" s="5"/>
      <c r="M2008" s="5"/>
      <c r="N2008" s="5"/>
      <c r="O2008" s="5"/>
      <c r="P2008" s="5"/>
      <c r="Q2008" s="5" t="s">
        <v>27</v>
      </c>
      <c r="R2008" s="5"/>
      <c r="S2008" s="5" t="s">
        <v>319</v>
      </c>
      <c r="T2008" s="5"/>
      <c r="U2008" s="7">
        <v>3058.13</v>
      </c>
      <c r="V2008" s="5"/>
      <c r="W2008" s="7">
        <f>ROUND(W2007+U2008,5)</f>
        <v>65339.27</v>
      </c>
    </row>
    <row r="2009" spans="1:23" x14ac:dyDescent="0.25">
      <c r="A2009" s="5"/>
      <c r="B2009" s="5"/>
      <c r="C2009" s="5"/>
      <c r="D2009" s="5"/>
      <c r="E2009" s="5"/>
      <c r="F2009" s="5"/>
      <c r="G2009" s="5"/>
      <c r="H2009" s="5"/>
      <c r="I2009" s="5" t="s">
        <v>27</v>
      </c>
      <c r="J2009" s="5"/>
      <c r="K2009" s="6">
        <v>44533</v>
      </c>
      <c r="L2009" s="5"/>
      <c r="M2009" s="5"/>
      <c r="N2009" s="5"/>
      <c r="O2009" s="5"/>
      <c r="P2009" s="5"/>
      <c r="Q2009" s="5" t="s">
        <v>27</v>
      </c>
      <c r="R2009" s="5"/>
      <c r="S2009" s="5" t="s">
        <v>319</v>
      </c>
      <c r="T2009" s="5"/>
      <c r="U2009" s="7">
        <v>2287.2600000000002</v>
      </c>
      <c r="V2009" s="5"/>
      <c r="W2009" s="7">
        <f>ROUND(W2008+U2009,5)</f>
        <v>67626.53</v>
      </c>
    </row>
    <row r="2010" spans="1:23" x14ac:dyDescent="0.25">
      <c r="A2010" s="5"/>
      <c r="B2010" s="5"/>
      <c r="C2010" s="5"/>
      <c r="D2010" s="5"/>
      <c r="E2010" s="5"/>
      <c r="F2010" s="5"/>
      <c r="G2010" s="5"/>
      <c r="H2010" s="5"/>
      <c r="I2010" s="5" t="s">
        <v>27</v>
      </c>
      <c r="J2010" s="5"/>
      <c r="K2010" s="6">
        <v>44533</v>
      </c>
      <c r="L2010" s="5"/>
      <c r="M2010" s="5"/>
      <c r="N2010" s="5"/>
      <c r="O2010" s="5"/>
      <c r="P2010" s="5"/>
      <c r="Q2010" s="5" t="s">
        <v>27</v>
      </c>
      <c r="R2010" s="5"/>
      <c r="S2010" s="5" t="s">
        <v>319</v>
      </c>
      <c r="T2010" s="5"/>
      <c r="U2010" s="7">
        <v>1334.2</v>
      </c>
      <c r="V2010" s="5"/>
      <c r="W2010" s="7">
        <f>ROUND(W2009+U2010,5)</f>
        <v>68960.73</v>
      </c>
    </row>
    <row r="2011" spans="1:23" x14ac:dyDescent="0.25">
      <c r="A2011" s="5"/>
      <c r="B2011" s="5"/>
      <c r="C2011" s="5"/>
      <c r="D2011" s="5"/>
      <c r="E2011" s="5"/>
      <c r="F2011" s="5"/>
      <c r="G2011" s="5"/>
      <c r="H2011" s="5"/>
      <c r="I2011" s="5" t="s">
        <v>27</v>
      </c>
      <c r="J2011" s="5"/>
      <c r="K2011" s="6">
        <v>44533</v>
      </c>
      <c r="L2011" s="5"/>
      <c r="M2011" s="5"/>
      <c r="N2011" s="5"/>
      <c r="O2011" s="5"/>
      <c r="P2011" s="5"/>
      <c r="Q2011" s="5" t="s">
        <v>27</v>
      </c>
      <c r="R2011" s="5"/>
      <c r="S2011" s="5" t="s">
        <v>319</v>
      </c>
      <c r="T2011" s="5"/>
      <c r="U2011" s="7">
        <v>91.62</v>
      </c>
      <c r="V2011" s="5"/>
      <c r="W2011" s="7">
        <f>ROUND(W2010+U2011,5)</f>
        <v>69052.350000000006</v>
      </c>
    </row>
    <row r="2012" spans="1:23" x14ac:dyDescent="0.25">
      <c r="A2012" s="5"/>
      <c r="B2012" s="5"/>
      <c r="C2012" s="5"/>
      <c r="D2012" s="5"/>
      <c r="E2012" s="5"/>
      <c r="F2012" s="5"/>
      <c r="G2012" s="5"/>
      <c r="H2012" s="5"/>
      <c r="I2012" s="5" t="s">
        <v>27</v>
      </c>
      <c r="J2012" s="5"/>
      <c r="K2012" s="6">
        <v>44533</v>
      </c>
      <c r="L2012" s="5"/>
      <c r="M2012" s="5"/>
      <c r="N2012" s="5"/>
      <c r="O2012" s="5"/>
      <c r="P2012" s="5"/>
      <c r="Q2012" s="5" t="s">
        <v>27</v>
      </c>
      <c r="R2012" s="5"/>
      <c r="S2012" s="5" t="s">
        <v>319</v>
      </c>
      <c r="T2012" s="5"/>
      <c r="U2012" s="7">
        <v>79.319999999999993</v>
      </c>
      <c r="V2012" s="5"/>
      <c r="W2012" s="7">
        <f>ROUND(W2011+U2012,5)</f>
        <v>69131.67</v>
      </c>
    </row>
    <row r="2013" spans="1:23" x14ac:dyDescent="0.25">
      <c r="A2013" s="5"/>
      <c r="B2013" s="5"/>
      <c r="C2013" s="5"/>
      <c r="D2013" s="5"/>
      <c r="E2013" s="5"/>
      <c r="F2013" s="5"/>
      <c r="G2013" s="5"/>
      <c r="H2013" s="5"/>
      <c r="I2013" s="5" t="s">
        <v>27</v>
      </c>
      <c r="J2013" s="5"/>
      <c r="K2013" s="6">
        <v>44533</v>
      </c>
      <c r="L2013" s="5"/>
      <c r="M2013" s="5"/>
      <c r="N2013" s="5"/>
      <c r="O2013" s="5"/>
      <c r="P2013" s="5"/>
      <c r="Q2013" s="5" t="s">
        <v>27</v>
      </c>
      <c r="R2013" s="5"/>
      <c r="S2013" s="5" t="s">
        <v>319</v>
      </c>
      <c r="T2013" s="5"/>
      <c r="U2013" s="7">
        <v>2199.2800000000002</v>
      </c>
      <c r="V2013" s="5"/>
      <c r="W2013" s="7">
        <f>ROUND(W2012+U2013,5)</f>
        <v>71330.95</v>
      </c>
    </row>
    <row r="2014" spans="1:23" x14ac:dyDescent="0.25">
      <c r="A2014" s="5"/>
      <c r="B2014" s="5"/>
      <c r="C2014" s="5"/>
      <c r="D2014" s="5"/>
      <c r="E2014" s="5"/>
      <c r="F2014" s="5"/>
      <c r="G2014" s="5"/>
      <c r="H2014" s="5"/>
      <c r="I2014" s="5" t="s">
        <v>27</v>
      </c>
      <c r="J2014" s="5"/>
      <c r="K2014" s="6">
        <v>44533</v>
      </c>
      <c r="L2014" s="5"/>
      <c r="M2014" s="5"/>
      <c r="N2014" s="5"/>
      <c r="O2014" s="5"/>
      <c r="P2014" s="5"/>
      <c r="Q2014" s="5" t="s">
        <v>216</v>
      </c>
      <c r="R2014" s="5"/>
      <c r="S2014" s="5" t="s">
        <v>317</v>
      </c>
      <c r="T2014" s="5"/>
      <c r="U2014" s="7">
        <v>3.1</v>
      </c>
      <c r="V2014" s="5"/>
      <c r="W2014" s="7">
        <f>ROUND(W2013+U2014,5)</f>
        <v>71334.05</v>
      </c>
    </row>
    <row r="2015" spans="1:23" x14ac:dyDescent="0.25">
      <c r="A2015" s="5"/>
      <c r="B2015" s="5"/>
      <c r="C2015" s="5"/>
      <c r="D2015" s="5"/>
      <c r="E2015" s="5"/>
      <c r="F2015" s="5"/>
      <c r="G2015" s="5"/>
      <c r="H2015" s="5"/>
      <c r="I2015" s="5" t="s">
        <v>27</v>
      </c>
      <c r="J2015" s="5"/>
      <c r="K2015" s="6">
        <v>44536</v>
      </c>
      <c r="L2015" s="5"/>
      <c r="M2015" s="5"/>
      <c r="N2015" s="5"/>
      <c r="O2015" s="5"/>
      <c r="P2015" s="5"/>
      <c r="Q2015" s="5" t="s">
        <v>27</v>
      </c>
      <c r="R2015" s="5"/>
      <c r="S2015" s="5" t="s">
        <v>319</v>
      </c>
      <c r="T2015" s="5"/>
      <c r="U2015" s="7">
        <v>1218.3</v>
      </c>
      <c r="V2015" s="5"/>
      <c r="W2015" s="7">
        <f>ROUND(W2014+U2015,5)</f>
        <v>72552.350000000006</v>
      </c>
    </row>
    <row r="2016" spans="1:23" x14ac:dyDescent="0.25">
      <c r="A2016" s="5"/>
      <c r="B2016" s="5"/>
      <c r="C2016" s="5"/>
      <c r="D2016" s="5"/>
      <c r="E2016" s="5"/>
      <c r="F2016" s="5"/>
      <c r="G2016" s="5"/>
      <c r="H2016" s="5"/>
      <c r="I2016" s="5" t="s">
        <v>27</v>
      </c>
      <c r="J2016" s="5"/>
      <c r="K2016" s="6">
        <v>44536</v>
      </c>
      <c r="L2016" s="5"/>
      <c r="M2016" s="5"/>
      <c r="N2016" s="5"/>
      <c r="O2016" s="5"/>
      <c r="P2016" s="5"/>
      <c r="Q2016" s="5" t="s">
        <v>27</v>
      </c>
      <c r="R2016" s="5"/>
      <c r="S2016" s="5" t="s">
        <v>319</v>
      </c>
      <c r="T2016" s="5"/>
      <c r="U2016" s="7">
        <v>726.35</v>
      </c>
      <c r="V2016" s="5"/>
      <c r="W2016" s="7">
        <f>ROUND(W2015+U2016,5)</f>
        <v>73278.7</v>
      </c>
    </row>
    <row r="2017" spans="1:23" x14ac:dyDescent="0.25">
      <c r="A2017" s="5"/>
      <c r="B2017" s="5"/>
      <c r="C2017" s="5"/>
      <c r="D2017" s="5"/>
      <c r="E2017" s="5"/>
      <c r="F2017" s="5"/>
      <c r="G2017" s="5"/>
      <c r="H2017" s="5"/>
      <c r="I2017" s="5" t="s">
        <v>27</v>
      </c>
      <c r="J2017" s="5"/>
      <c r="K2017" s="6">
        <v>44536</v>
      </c>
      <c r="L2017" s="5"/>
      <c r="M2017" s="5"/>
      <c r="N2017" s="5"/>
      <c r="O2017" s="5"/>
      <c r="P2017" s="5"/>
      <c r="Q2017" s="5" t="s">
        <v>27</v>
      </c>
      <c r="R2017" s="5"/>
      <c r="S2017" s="5" t="s">
        <v>319</v>
      </c>
      <c r="T2017" s="5"/>
      <c r="U2017" s="7">
        <v>275.42</v>
      </c>
      <c r="V2017" s="5"/>
      <c r="W2017" s="7">
        <f>ROUND(W2016+U2017,5)</f>
        <v>73554.12</v>
      </c>
    </row>
    <row r="2018" spans="1:23" x14ac:dyDescent="0.25">
      <c r="A2018" s="5"/>
      <c r="B2018" s="5"/>
      <c r="C2018" s="5"/>
      <c r="D2018" s="5"/>
      <c r="E2018" s="5"/>
      <c r="F2018" s="5"/>
      <c r="G2018" s="5"/>
      <c r="H2018" s="5"/>
      <c r="I2018" s="5" t="s">
        <v>27</v>
      </c>
      <c r="J2018" s="5"/>
      <c r="K2018" s="6">
        <v>44536</v>
      </c>
      <c r="L2018" s="5"/>
      <c r="M2018" s="5"/>
      <c r="N2018" s="5"/>
      <c r="O2018" s="5"/>
      <c r="P2018" s="5"/>
      <c r="Q2018" s="5" t="s">
        <v>27</v>
      </c>
      <c r="R2018" s="5"/>
      <c r="S2018" s="5" t="s">
        <v>319</v>
      </c>
      <c r="T2018" s="5"/>
      <c r="U2018" s="7">
        <v>201.48</v>
      </c>
      <c r="V2018" s="5"/>
      <c r="W2018" s="7">
        <f>ROUND(W2017+U2018,5)</f>
        <v>73755.600000000006</v>
      </c>
    </row>
    <row r="2019" spans="1:23" x14ac:dyDescent="0.25">
      <c r="A2019" s="5"/>
      <c r="B2019" s="5"/>
      <c r="C2019" s="5"/>
      <c r="D2019" s="5"/>
      <c r="E2019" s="5"/>
      <c r="F2019" s="5"/>
      <c r="G2019" s="5"/>
      <c r="H2019" s="5"/>
      <c r="I2019" s="5" t="s">
        <v>27</v>
      </c>
      <c r="J2019" s="5"/>
      <c r="K2019" s="6">
        <v>44537</v>
      </c>
      <c r="L2019" s="5"/>
      <c r="M2019" s="5"/>
      <c r="N2019" s="5"/>
      <c r="O2019" s="5"/>
      <c r="P2019" s="5"/>
      <c r="Q2019" s="5" t="s">
        <v>27</v>
      </c>
      <c r="R2019" s="5"/>
      <c r="S2019" s="5" t="s">
        <v>319</v>
      </c>
      <c r="T2019" s="5"/>
      <c r="U2019" s="7">
        <v>4149.42</v>
      </c>
      <c r="V2019" s="5"/>
      <c r="W2019" s="7">
        <f>ROUND(W2018+U2019,5)</f>
        <v>77905.02</v>
      </c>
    </row>
    <row r="2020" spans="1:23" x14ac:dyDescent="0.25">
      <c r="A2020" s="5"/>
      <c r="B2020" s="5"/>
      <c r="C2020" s="5"/>
      <c r="D2020" s="5"/>
      <c r="E2020" s="5"/>
      <c r="F2020" s="5"/>
      <c r="G2020" s="5"/>
      <c r="H2020" s="5"/>
      <c r="I2020" s="5" t="s">
        <v>27</v>
      </c>
      <c r="J2020" s="5"/>
      <c r="K2020" s="6">
        <v>44537</v>
      </c>
      <c r="L2020" s="5"/>
      <c r="M2020" s="5"/>
      <c r="N2020" s="5"/>
      <c r="O2020" s="5"/>
      <c r="P2020" s="5"/>
      <c r="Q2020" s="5" t="s">
        <v>27</v>
      </c>
      <c r="R2020" s="5"/>
      <c r="S2020" s="5" t="s">
        <v>319</v>
      </c>
      <c r="T2020" s="5"/>
      <c r="U2020" s="7">
        <v>3480.36</v>
      </c>
      <c r="V2020" s="5"/>
      <c r="W2020" s="7">
        <f>ROUND(W2019+U2020,5)</f>
        <v>81385.38</v>
      </c>
    </row>
    <row r="2021" spans="1:23" x14ac:dyDescent="0.25">
      <c r="A2021" s="5"/>
      <c r="B2021" s="5"/>
      <c r="C2021" s="5"/>
      <c r="D2021" s="5"/>
      <c r="E2021" s="5"/>
      <c r="F2021" s="5"/>
      <c r="G2021" s="5"/>
      <c r="H2021" s="5"/>
      <c r="I2021" s="5" t="s">
        <v>27</v>
      </c>
      <c r="J2021" s="5"/>
      <c r="K2021" s="6">
        <v>44537</v>
      </c>
      <c r="L2021" s="5"/>
      <c r="M2021" s="5"/>
      <c r="N2021" s="5"/>
      <c r="O2021" s="5"/>
      <c r="P2021" s="5"/>
      <c r="Q2021" s="5" t="s">
        <v>27</v>
      </c>
      <c r="R2021" s="5"/>
      <c r="S2021" s="5" t="s">
        <v>319</v>
      </c>
      <c r="T2021" s="5"/>
      <c r="U2021" s="7">
        <v>2198.4499999999998</v>
      </c>
      <c r="V2021" s="5"/>
      <c r="W2021" s="7">
        <f>ROUND(W2020+U2021,5)</f>
        <v>83583.83</v>
      </c>
    </row>
    <row r="2022" spans="1:23" x14ac:dyDescent="0.25">
      <c r="A2022" s="5"/>
      <c r="B2022" s="5"/>
      <c r="C2022" s="5"/>
      <c r="D2022" s="5"/>
      <c r="E2022" s="5"/>
      <c r="F2022" s="5"/>
      <c r="G2022" s="5"/>
      <c r="H2022" s="5"/>
      <c r="I2022" s="5" t="s">
        <v>27</v>
      </c>
      <c r="J2022" s="5"/>
      <c r="K2022" s="6">
        <v>44537</v>
      </c>
      <c r="L2022" s="5"/>
      <c r="M2022" s="5"/>
      <c r="N2022" s="5"/>
      <c r="O2022" s="5"/>
      <c r="P2022" s="5"/>
      <c r="Q2022" s="5" t="s">
        <v>27</v>
      </c>
      <c r="R2022" s="5"/>
      <c r="S2022" s="5" t="s">
        <v>319</v>
      </c>
      <c r="T2022" s="5"/>
      <c r="U2022" s="7">
        <v>1814.17</v>
      </c>
      <c r="V2022" s="5"/>
      <c r="W2022" s="7">
        <f>ROUND(W2021+U2022,5)</f>
        <v>85398</v>
      </c>
    </row>
    <row r="2023" spans="1:23" x14ac:dyDescent="0.25">
      <c r="A2023" s="5"/>
      <c r="B2023" s="5"/>
      <c r="C2023" s="5"/>
      <c r="D2023" s="5"/>
      <c r="E2023" s="5"/>
      <c r="F2023" s="5"/>
      <c r="G2023" s="5"/>
      <c r="H2023" s="5"/>
      <c r="I2023" s="5" t="s">
        <v>27</v>
      </c>
      <c r="J2023" s="5"/>
      <c r="K2023" s="6">
        <v>44537</v>
      </c>
      <c r="L2023" s="5"/>
      <c r="M2023" s="5"/>
      <c r="N2023" s="5"/>
      <c r="O2023" s="5"/>
      <c r="P2023" s="5"/>
      <c r="Q2023" s="5" t="s">
        <v>27</v>
      </c>
      <c r="R2023" s="5"/>
      <c r="S2023" s="5" t="s">
        <v>319</v>
      </c>
      <c r="T2023" s="5"/>
      <c r="U2023" s="7">
        <v>1875.44</v>
      </c>
      <c r="V2023" s="5"/>
      <c r="W2023" s="7">
        <f>ROUND(W2022+U2023,5)</f>
        <v>87273.44</v>
      </c>
    </row>
    <row r="2024" spans="1:23" x14ac:dyDescent="0.25">
      <c r="A2024" s="5"/>
      <c r="B2024" s="5"/>
      <c r="C2024" s="5"/>
      <c r="D2024" s="5"/>
      <c r="E2024" s="5"/>
      <c r="F2024" s="5"/>
      <c r="G2024" s="5"/>
      <c r="H2024" s="5"/>
      <c r="I2024" s="5" t="s">
        <v>27</v>
      </c>
      <c r="J2024" s="5"/>
      <c r="K2024" s="6">
        <v>44537</v>
      </c>
      <c r="L2024" s="5"/>
      <c r="M2024" s="5"/>
      <c r="N2024" s="5"/>
      <c r="O2024" s="5"/>
      <c r="P2024" s="5"/>
      <c r="Q2024" s="5" t="s">
        <v>27</v>
      </c>
      <c r="R2024" s="5"/>
      <c r="S2024" s="5" t="s">
        <v>319</v>
      </c>
      <c r="T2024" s="5"/>
      <c r="U2024" s="7">
        <v>323.22000000000003</v>
      </c>
      <c r="V2024" s="5"/>
      <c r="W2024" s="7">
        <f>ROUND(W2023+U2024,5)</f>
        <v>87596.66</v>
      </c>
    </row>
    <row r="2025" spans="1:23" x14ac:dyDescent="0.25">
      <c r="A2025" s="5"/>
      <c r="B2025" s="5"/>
      <c r="C2025" s="5"/>
      <c r="D2025" s="5"/>
      <c r="E2025" s="5"/>
      <c r="F2025" s="5"/>
      <c r="G2025" s="5"/>
      <c r="H2025" s="5"/>
      <c r="I2025" s="5" t="s">
        <v>27</v>
      </c>
      <c r="J2025" s="5"/>
      <c r="K2025" s="6">
        <v>44537</v>
      </c>
      <c r="L2025" s="5"/>
      <c r="M2025" s="5"/>
      <c r="N2025" s="5"/>
      <c r="O2025" s="5"/>
      <c r="P2025" s="5"/>
      <c r="Q2025" s="5" t="s">
        <v>27</v>
      </c>
      <c r="R2025" s="5"/>
      <c r="S2025" s="5" t="s">
        <v>319</v>
      </c>
      <c r="T2025" s="5"/>
      <c r="U2025" s="7">
        <v>289.63</v>
      </c>
      <c r="V2025" s="5"/>
      <c r="W2025" s="7">
        <f>ROUND(W2024+U2025,5)</f>
        <v>87886.29</v>
      </c>
    </row>
    <row r="2026" spans="1:23" x14ac:dyDescent="0.25">
      <c r="A2026" s="5"/>
      <c r="B2026" s="5"/>
      <c r="C2026" s="5"/>
      <c r="D2026" s="5"/>
      <c r="E2026" s="5"/>
      <c r="F2026" s="5"/>
      <c r="G2026" s="5"/>
      <c r="H2026" s="5"/>
      <c r="I2026" s="5" t="s">
        <v>27</v>
      </c>
      <c r="J2026" s="5"/>
      <c r="K2026" s="6">
        <v>44537</v>
      </c>
      <c r="L2026" s="5"/>
      <c r="M2026" s="5"/>
      <c r="N2026" s="5"/>
      <c r="O2026" s="5"/>
      <c r="P2026" s="5"/>
      <c r="Q2026" s="5" t="s">
        <v>27</v>
      </c>
      <c r="R2026" s="5"/>
      <c r="S2026" s="5" t="s">
        <v>319</v>
      </c>
      <c r="T2026" s="5"/>
      <c r="U2026" s="7">
        <v>168</v>
      </c>
      <c r="V2026" s="5"/>
      <c r="W2026" s="7">
        <f>ROUND(W2025+U2026,5)</f>
        <v>88054.29</v>
      </c>
    </row>
    <row r="2027" spans="1:23" x14ac:dyDescent="0.25">
      <c r="A2027" s="5"/>
      <c r="B2027" s="5"/>
      <c r="C2027" s="5"/>
      <c r="D2027" s="5"/>
      <c r="E2027" s="5"/>
      <c r="F2027" s="5"/>
      <c r="G2027" s="5"/>
      <c r="H2027" s="5"/>
      <c r="I2027" s="5" t="s">
        <v>27</v>
      </c>
      <c r="J2027" s="5"/>
      <c r="K2027" s="6">
        <v>44537</v>
      </c>
      <c r="L2027" s="5"/>
      <c r="M2027" s="5"/>
      <c r="N2027" s="5"/>
      <c r="O2027" s="5"/>
      <c r="P2027" s="5"/>
      <c r="Q2027" s="5" t="s">
        <v>27</v>
      </c>
      <c r="R2027" s="5"/>
      <c r="S2027" s="5" t="s">
        <v>319</v>
      </c>
      <c r="T2027" s="5"/>
      <c r="U2027" s="7">
        <v>152.69999999999999</v>
      </c>
      <c r="V2027" s="5"/>
      <c r="W2027" s="7">
        <f>ROUND(W2026+U2027,5)</f>
        <v>88206.99</v>
      </c>
    </row>
    <row r="2028" spans="1:23" x14ac:dyDescent="0.25">
      <c r="A2028" s="5"/>
      <c r="B2028" s="5"/>
      <c r="C2028" s="5"/>
      <c r="D2028" s="5"/>
      <c r="E2028" s="5"/>
      <c r="F2028" s="5"/>
      <c r="G2028" s="5"/>
      <c r="H2028" s="5"/>
      <c r="I2028" s="5" t="s">
        <v>28</v>
      </c>
      <c r="J2028" s="5"/>
      <c r="K2028" s="6">
        <v>44538</v>
      </c>
      <c r="L2028" s="5"/>
      <c r="M2028" s="5" t="s">
        <v>1244</v>
      </c>
      <c r="N2028" s="5"/>
      <c r="O2028" s="5" t="s">
        <v>172</v>
      </c>
      <c r="P2028" s="5"/>
      <c r="Q2028" s="5" t="s">
        <v>1326</v>
      </c>
      <c r="R2028" s="5"/>
      <c r="S2028" s="5" t="s">
        <v>318</v>
      </c>
      <c r="T2028" s="5"/>
      <c r="U2028" s="7">
        <v>-594.04999999999995</v>
      </c>
      <c r="V2028" s="5"/>
      <c r="W2028" s="7">
        <f>ROUND(W2027+U2028,5)</f>
        <v>87612.94</v>
      </c>
    </row>
    <row r="2029" spans="1:23" x14ac:dyDescent="0.25">
      <c r="A2029" s="5"/>
      <c r="B2029" s="5"/>
      <c r="C2029" s="5"/>
      <c r="D2029" s="5"/>
      <c r="E2029" s="5"/>
      <c r="F2029" s="5"/>
      <c r="G2029" s="5"/>
      <c r="H2029" s="5"/>
      <c r="I2029" s="5" t="s">
        <v>28</v>
      </c>
      <c r="J2029" s="5"/>
      <c r="K2029" s="6">
        <v>44538</v>
      </c>
      <c r="L2029" s="5"/>
      <c r="M2029" s="5" t="s">
        <v>1245</v>
      </c>
      <c r="N2029" s="5"/>
      <c r="O2029" s="5" t="s">
        <v>161</v>
      </c>
      <c r="P2029" s="5"/>
      <c r="Q2029" s="5" t="s">
        <v>275</v>
      </c>
      <c r="R2029" s="5"/>
      <c r="S2029" s="5" t="s">
        <v>318</v>
      </c>
      <c r="T2029" s="5"/>
      <c r="U2029" s="7">
        <v>-187.47</v>
      </c>
      <c r="V2029" s="5"/>
      <c r="W2029" s="7">
        <f>ROUND(W2028+U2029,5)</f>
        <v>87425.47</v>
      </c>
    </row>
    <row r="2030" spans="1:23" x14ac:dyDescent="0.25">
      <c r="A2030" s="5"/>
      <c r="B2030" s="5"/>
      <c r="C2030" s="5"/>
      <c r="D2030" s="5"/>
      <c r="E2030" s="5"/>
      <c r="F2030" s="5"/>
      <c r="G2030" s="5"/>
      <c r="H2030" s="5"/>
      <c r="I2030" s="5" t="s">
        <v>28</v>
      </c>
      <c r="J2030" s="5"/>
      <c r="K2030" s="6">
        <v>44538</v>
      </c>
      <c r="L2030" s="5"/>
      <c r="M2030" s="5" t="s">
        <v>1246</v>
      </c>
      <c r="N2030" s="5"/>
      <c r="O2030" s="5" t="s">
        <v>162</v>
      </c>
      <c r="P2030" s="5"/>
      <c r="Q2030" s="5" t="s">
        <v>1326</v>
      </c>
      <c r="R2030" s="5"/>
      <c r="S2030" s="5" t="s">
        <v>318</v>
      </c>
      <c r="T2030" s="5"/>
      <c r="U2030" s="7">
        <v>-1053.6300000000001</v>
      </c>
      <c r="V2030" s="5"/>
      <c r="W2030" s="7">
        <f>ROUND(W2029+U2030,5)</f>
        <v>86371.839999999997</v>
      </c>
    </row>
    <row r="2031" spans="1:23" x14ac:dyDescent="0.25">
      <c r="A2031" s="5"/>
      <c r="B2031" s="5"/>
      <c r="C2031" s="5"/>
      <c r="D2031" s="5"/>
      <c r="E2031" s="5"/>
      <c r="F2031" s="5"/>
      <c r="G2031" s="5"/>
      <c r="H2031" s="5"/>
      <c r="I2031" s="5" t="s">
        <v>28</v>
      </c>
      <c r="J2031" s="5"/>
      <c r="K2031" s="6">
        <v>44538</v>
      </c>
      <c r="L2031" s="5"/>
      <c r="M2031" s="5" t="s">
        <v>1247</v>
      </c>
      <c r="N2031" s="5"/>
      <c r="O2031" s="5" t="s">
        <v>171</v>
      </c>
      <c r="P2031" s="5"/>
      <c r="Q2031" s="5" t="s">
        <v>495</v>
      </c>
      <c r="R2031" s="5"/>
      <c r="S2031" s="5" t="s">
        <v>318</v>
      </c>
      <c r="T2031" s="5"/>
      <c r="U2031" s="7">
        <v>-31.72</v>
      </c>
      <c r="V2031" s="5"/>
      <c r="W2031" s="7">
        <f>ROUND(W2030+U2031,5)</f>
        <v>86340.12</v>
      </c>
    </row>
    <row r="2032" spans="1:23" x14ac:dyDescent="0.25">
      <c r="A2032" s="5"/>
      <c r="B2032" s="5"/>
      <c r="C2032" s="5"/>
      <c r="D2032" s="5"/>
      <c r="E2032" s="5"/>
      <c r="F2032" s="5"/>
      <c r="G2032" s="5"/>
      <c r="H2032" s="5"/>
      <c r="I2032" s="5" t="s">
        <v>28</v>
      </c>
      <c r="J2032" s="5"/>
      <c r="K2032" s="6">
        <v>44538</v>
      </c>
      <c r="L2032" s="5"/>
      <c r="M2032" s="5" t="s">
        <v>1248</v>
      </c>
      <c r="N2032" s="5"/>
      <c r="O2032" s="5" t="s">
        <v>163</v>
      </c>
      <c r="P2032" s="5"/>
      <c r="Q2032" s="5" t="s">
        <v>277</v>
      </c>
      <c r="R2032" s="5"/>
      <c r="S2032" s="5" t="s">
        <v>318</v>
      </c>
      <c r="T2032" s="5"/>
      <c r="U2032" s="7">
        <v>-103.99</v>
      </c>
      <c r="V2032" s="5"/>
      <c r="W2032" s="7">
        <f>ROUND(W2031+U2032,5)</f>
        <v>86236.13</v>
      </c>
    </row>
    <row r="2033" spans="1:23" x14ac:dyDescent="0.25">
      <c r="A2033" s="5"/>
      <c r="B2033" s="5"/>
      <c r="C2033" s="5"/>
      <c r="D2033" s="5"/>
      <c r="E2033" s="5"/>
      <c r="F2033" s="5"/>
      <c r="G2033" s="5"/>
      <c r="H2033" s="5"/>
      <c r="I2033" s="5" t="s">
        <v>28</v>
      </c>
      <c r="J2033" s="5"/>
      <c r="K2033" s="6">
        <v>44538</v>
      </c>
      <c r="L2033" s="5"/>
      <c r="M2033" s="5" t="s">
        <v>1249</v>
      </c>
      <c r="N2033" s="5"/>
      <c r="O2033" s="5" t="s">
        <v>164</v>
      </c>
      <c r="P2033" s="5"/>
      <c r="Q2033" s="5" t="s">
        <v>1326</v>
      </c>
      <c r="R2033" s="5"/>
      <c r="S2033" s="5" t="s">
        <v>318</v>
      </c>
      <c r="T2033" s="5"/>
      <c r="U2033" s="7">
        <v>-1867.13</v>
      </c>
      <c r="V2033" s="5"/>
      <c r="W2033" s="7">
        <f>ROUND(W2032+U2033,5)</f>
        <v>84369</v>
      </c>
    </row>
    <row r="2034" spans="1:23" x14ac:dyDescent="0.25">
      <c r="A2034" s="5"/>
      <c r="B2034" s="5"/>
      <c r="C2034" s="5"/>
      <c r="D2034" s="5"/>
      <c r="E2034" s="5"/>
      <c r="F2034" s="5"/>
      <c r="G2034" s="5"/>
      <c r="H2034" s="5"/>
      <c r="I2034" s="5" t="s">
        <v>28</v>
      </c>
      <c r="J2034" s="5"/>
      <c r="K2034" s="6">
        <v>44538</v>
      </c>
      <c r="L2034" s="5"/>
      <c r="M2034" s="5" t="s">
        <v>1250</v>
      </c>
      <c r="N2034" s="5"/>
      <c r="O2034" s="5" t="s">
        <v>165</v>
      </c>
      <c r="P2034" s="5"/>
      <c r="Q2034" s="5"/>
      <c r="R2034" s="5"/>
      <c r="S2034" s="5" t="s">
        <v>318</v>
      </c>
      <c r="T2034" s="5"/>
      <c r="U2034" s="7">
        <v>-30533.13</v>
      </c>
      <c r="V2034" s="5"/>
      <c r="W2034" s="7">
        <f>ROUND(W2033+U2034,5)</f>
        <v>53835.87</v>
      </c>
    </row>
    <row r="2035" spans="1:23" x14ac:dyDescent="0.25">
      <c r="A2035" s="5"/>
      <c r="B2035" s="5"/>
      <c r="C2035" s="5"/>
      <c r="D2035" s="5"/>
      <c r="E2035" s="5"/>
      <c r="F2035" s="5"/>
      <c r="G2035" s="5"/>
      <c r="H2035" s="5"/>
      <c r="I2035" s="5" t="s">
        <v>28</v>
      </c>
      <c r="J2035" s="5"/>
      <c r="K2035" s="6">
        <v>44538</v>
      </c>
      <c r="L2035" s="5"/>
      <c r="M2035" s="5" t="s">
        <v>1251</v>
      </c>
      <c r="N2035" s="5"/>
      <c r="O2035" s="5" t="s">
        <v>166</v>
      </c>
      <c r="P2035" s="5"/>
      <c r="Q2035" s="5"/>
      <c r="R2035" s="5"/>
      <c r="S2035" s="5" t="s">
        <v>318</v>
      </c>
      <c r="T2035" s="5"/>
      <c r="U2035" s="7">
        <v>-6004.95</v>
      </c>
      <c r="V2035" s="5"/>
      <c r="W2035" s="7">
        <f>ROUND(W2034+U2035,5)</f>
        <v>47830.92</v>
      </c>
    </row>
    <row r="2036" spans="1:23" x14ac:dyDescent="0.25">
      <c r="A2036" s="5"/>
      <c r="B2036" s="5"/>
      <c r="C2036" s="5"/>
      <c r="D2036" s="5"/>
      <c r="E2036" s="5"/>
      <c r="F2036" s="5"/>
      <c r="G2036" s="5"/>
      <c r="H2036" s="5"/>
      <c r="I2036" s="5" t="s">
        <v>28</v>
      </c>
      <c r="J2036" s="5"/>
      <c r="K2036" s="6">
        <v>44538</v>
      </c>
      <c r="L2036" s="5"/>
      <c r="M2036" s="5" t="s">
        <v>1252</v>
      </c>
      <c r="N2036" s="5"/>
      <c r="O2036" s="5" t="s">
        <v>167</v>
      </c>
      <c r="P2036" s="5"/>
      <c r="Q2036" s="5" t="s">
        <v>1326</v>
      </c>
      <c r="R2036" s="5"/>
      <c r="S2036" s="5" t="s">
        <v>318</v>
      </c>
      <c r="T2036" s="5"/>
      <c r="U2036" s="7">
        <v>-345.62</v>
      </c>
      <c r="V2036" s="5"/>
      <c r="W2036" s="7">
        <f>ROUND(W2035+U2036,5)</f>
        <v>47485.3</v>
      </c>
    </row>
    <row r="2037" spans="1:23" x14ac:dyDescent="0.25">
      <c r="A2037" s="5"/>
      <c r="B2037" s="5"/>
      <c r="C2037" s="5"/>
      <c r="D2037" s="5"/>
      <c r="E2037" s="5"/>
      <c r="F2037" s="5"/>
      <c r="G2037" s="5"/>
      <c r="H2037" s="5"/>
      <c r="I2037" s="5" t="s">
        <v>28</v>
      </c>
      <c r="J2037" s="5"/>
      <c r="K2037" s="6">
        <v>44538</v>
      </c>
      <c r="L2037" s="5"/>
      <c r="M2037" s="5" t="s">
        <v>1253</v>
      </c>
      <c r="N2037" s="5"/>
      <c r="O2037" s="5" t="s">
        <v>168</v>
      </c>
      <c r="P2037" s="5"/>
      <c r="Q2037" s="5"/>
      <c r="R2037" s="5"/>
      <c r="S2037" s="5" t="s">
        <v>318</v>
      </c>
      <c r="T2037" s="5"/>
      <c r="U2037" s="7">
        <v>-2271.86</v>
      </c>
      <c r="V2037" s="5"/>
      <c r="W2037" s="7">
        <f>ROUND(W2036+U2037,5)</f>
        <v>45213.440000000002</v>
      </c>
    </row>
    <row r="2038" spans="1:23" x14ac:dyDescent="0.25">
      <c r="A2038" s="5"/>
      <c r="B2038" s="5"/>
      <c r="C2038" s="5"/>
      <c r="D2038" s="5"/>
      <c r="E2038" s="5"/>
      <c r="F2038" s="5"/>
      <c r="G2038" s="5"/>
      <c r="H2038" s="5"/>
      <c r="I2038" s="5" t="s">
        <v>28</v>
      </c>
      <c r="J2038" s="5"/>
      <c r="K2038" s="6">
        <v>44538</v>
      </c>
      <c r="L2038" s="5"/>
      <c r="M2038" s="5" t="s">
        <v>1254</v>
      </c>
      <c r="N2038" s="5"/>
      <c r="O2038" s="5" t="s">
        <v>169</v>
      </c>
      <c r="P2038" s="5"/>
      <c r="Q2038" s="5" t="s">
        <v>1326</v>
      </c>
      <c r="R2038" s="5"/>
      <c r="S2038" s="5" t="s">
        <v>318</v>
      </c>
      <c r="T2038" s="5"/>
      <c r="U2038" s="7">
        <v>-662.79</v>
      </c>
      <c r="V2038" s="5"/>
      <c r="W2038" s="7">
        <f>ROUND(W2037+U2038,5)</f>
        <v>44550.65</v>
      </c>
    </row>
    <row r="2039" spans="1:23" x14ac:dyDescent="0.25">
      <c r="A2039" s="5"/>
      <c r="B2039" s="5"/>
      <c r="C2039" s="5"/>
      <c r="D2039" s="5"/>
      <c r="E2039" s="5"/>
      <c r="F2039" s="5"/>
      <c r="G2039" s="5"/>
      <c r="H2039" s="5"/>
      <c r="I2039" s="5" t="s">
        <v>28</v>
      </c>
      <c r="J2039" s="5"/>
      <c r="K2039" s="6">
        <v>44538</v>
      </c>
      <c r="L2039" s="5"/>
      <c r="M2039" s="5" t="s">
        <v>1255</v>
      </c>
      <c r="N2039" s="5"/>
      <c r="O2039" s="5" t="s">
        <v>170</v>
      </c>
      <c r="P2039" s="5"/>
      <c r="Q2039" s="5" t="s">
        <v>1326</v>
      </c>
      <c r="R2039" s="5"/>
      <c r="S2039" s="5" t="s">
        <v>318</v>
      </c>
      <c r="T2039" s="5"/>
      <c r="U2039" s="7">
        <v>-1159.06</v>
      </c>
      <c r="V2039" s="5"/>
      <c r="W2039" s="7">
        <f>ROUND(W2038+U2039,5)</f>
        <v>43391.59</v>
      </c>
    </row>
    <row r="2040" spans="1:23" x14ac:dyDescent="0.25">
      <c r="A2040" s="5"/>
      <c r="B2040" s="5"/>
      <c r="C2040" s="5"/>
      <c r="D2040" s="5"/>
      <c r="E2040" s="5"/>
      <c r="F2040" s="5"/>
      <c r="G2040" s="5"/>
      <c r="H2040" s="5"/>
      <c r="I2040" s="5" t="s">
        <v>28</v>
      </c>
      <c r="J2040" s="5"/>
      <c r="K2040" s="6">
        <v>44538</v>
      </c>
      <c r="L2040" s="5"/>
      <c r="M2040" s="5" t="s">
        <v>1256</v>
      </c>
      <c r="N2040" s="5"/>
      <c r="O2040" s="5" t="s">
        <v>737</v>
      </c>
      <c r="P2040" s="5"/>
      <c r="Q2040" s="5" t="s">
        <v>1326</v>
      </c>
      <c r="R2040" s="5"/>
      <c r="S2040" s="5" t="s">
        <v>318</v>
      </c>
      <c r="T2040" s="5"/>
      <c r="U2040" s="7">
        <v>-300.64</v>
      </c>
      <c r="V2040" s="5"/>
      <c r="W2040" s="7">
        <f>ROUND(W2039+U2040,5)</f>
        <v>43090.95</v>
      </c>
    </row>
    <row r="2041" spans="1:23" x14ac:dyDescent="0.25">
      <c r="A2041" s="5"/>
      <c r="B2041" s="5"/>
      <c r="C2041" s="5"/>
      <c r="D2041" s="5"/>
      <c r="E2041" s="5"/>
      <c r="F2041" s="5"/>
      <c r="G2041" s="5"/>
      <c r="H2041" s="5"/>
      <c r="I2041" s="5" t="s">
        <v>28</v>
      </c>
      <c r="J2041" s="5"/>
      <c r="K2041" s="6">
        <v>44538</v>
      </c>
      <c r="L2041" s="5"/>
      <c r="M2041" s="5" t="s">
        <v>1257</v>
      </c>
      <c r="N2041" s="5"/>
      <c r="O2041" s="5" t="s">
        <v>173</v>
      </c>
      <c r="P2041" s="5"/>
      <c r="Q2041" s="5" t="s">
        <v>516</v>
      </c>
      <c r="R2041" s="5"/>
      <c r="S2041" s="5" t="s">
        <v>318</v>
      </c>
      <c r="T2041" s="5"/>
      <c r="U2041" s="7">
        <v>-1166.43</v>
      </c>
      <c r="V2041" s="5"/>
      <c r="W2041" s="7">
        <f>ROUND(W2040+U2041,5)</f>
        <v>41924.519999999997</v>
      </c>
    </row>
    <row r="2042" spans="1:23" x14ac:dyDescent="0.25">
      <c r="A2042" s="5"/>
      <c r="B2042" s="5"/>
      <c r="C2042" s="5"/>
      <c r="D2042" s="5"/>
      <c r="E2042" s="5"/>
      <c r="F2042" s="5"/>
      <c r="G2042" s="5"/>
      <c r="H2042" s="5"/>
      <c r="I2042" s="5" t="s">
        <v>28</v>
      </c>
      <c r="J2042" s="5"/>
      <c r="K2042" s="6">
        <v>44538</v>
      </c>
      <c r="L2042" s="5"/>
      <c r="M2042" s="5" t="s">
        <v>1258</v>
      </c>
      <c r="N2042" s="5"/>
      <c r="O2042" s="5" t="s">
        <v>163</v>
      </c>
      <c r="P2042" s="5"/>
      <c r="Q2042" s="5" t="s">
        <v>277</v>
      </c>
      <c r="R2042" s="5"/>
      <c r="S2042" s="5" t="s">
        <v>318</v>
      </c>
      <c r="T2042" s="5"/>
      <c r="U2042" s="7">
        <v>-207.69</v>
      </c>
      <c r="V2042" s="5"/>
      <c r="W2042" s="7">
        <f>ROUND(W2041+U2042,5)</f>
        <v>41716.83</v>
      </c>
    </row>
    <row r="2043" spans="1:23" x14ac:dyDescent="0.25">
      <c r="A2043" s="5"/>
      <c r="B2043" s="5"/>
      <c r="C2043" s="5"/>
      <c r="D2043" s="5"/>
      <c r="E2043" s="5"/>
      <c r="F2043" s="5"/>
      <c r="G2043" s="5"/>
      <c r="H2043" s="5"/>
      <c r="I2043" s="5" t="s">
        <v>27</v>
      </c>
      <c r="J2043" s="5"/>
      <c r="K2043" s="6">
        <v>44538</v>
      </c>
      <c r="L2043" s="5"/>
      <c r="M2043" s="5"/>
      <c r="N2043" s="5"/>
      <c r="O2043" s="5"/>
      <c r="P2043" s="5"/>
      <c r="Q2043" s="5" t="s">
        <v>27</v>
      </c>
      <c r="R2043" s="5"/>
      <c r="S2043" s="5" t="s">
        <v>319</v>
      </c>
      <c r="T2043" s="5"/>
      <c r="U2043" s="7">
        <v>3010.4</v>
      </c>
      <c r="V2043" s="5"/>
      <c r="W2043" s="7">
        <f>ROUND(W2042+U2043,5)</f>
        <v>44727.23</v>
      </c>
    </row>
    <row r="2044" spans="1:23" x14ac:dyDescent="0.25">
      <c r="A2044" s="5"/>
      <c r="B2044" s="5"/>
      <c r="C2044" s="5"/>
      <c r="D2044" s="5"/>
      <c r="E2044" s="5"/>
      <c r="F2044" s="5"/>
      <c r="G2044" s="5"/>
      <c r="H2044" s="5"/>
      <c r="I2044" s="5" t="s">
        <v>27</v>
      </c>
      <c r="J2044" s="5"/>
      <c r="K2044" s="6">
        <v>44538</v>
      </c>
      <c r="L2044" s="5"/>
      <c r="M2044" s="5"/>
      <c r="N2044" s="5"/>
      <c r="O2044" s="5"/>
      <c r="P2044" s="5"/>
      <c r="Q2044" s="5" t="s">
        <v>27</v>
      </c>
      <c r="R2044" s="5"/>
      <c r="S2044" s="5" t="s">
        <v>319</v>
      </c>
      <c r="T2044" s="5"/>
      <c r="U2044" s="7">
        <v>2451.1799999999998</v>
      </c>
      <c r="V2044" s="5"/>
      <c r="W2044" s="7">
        <f>ROUND(W2043+U2044,5)</f>
        <v>47178.41</v>
      </c>
    </row>
    <row r="2045" spans="1:23" x14ac:dyDescent="0.25">
      <c r="A2045" s="5"/>
      <c r="B2045" s="5"/>
      <c r="C2045" s="5"/>
      <c r="D2045" s="5"/>
      <c r="E2045" s="5"/>
      <c r="F2045" s="5"/>
      <c r="G2045" s="5"/>
      <c r="H2045" s="5"/>
      <c r="I2045" s="5" t="s">
        <v>27</v>
      </c>
      <c r="J2045" s="5"/>
      <c r="K2045" s="6">
        <v>44538</v>
      </c>
      <c r="L2045" s="5"/>
      <c r="M2045" s="5"/>
      <c r="N2045" s="5"/>
      <c r="O2045" s="5"/>
      <c r="P2045" s="5"/>
      <c r="Q2045" s="5" t="s">
        <v>27</v>
      </c>
      <c r="R2045" s="5"/>
      <c r="S2045" s="5" t="s">
        <v>319</v>
      </c>
      <c r="T2045" s="5"/>
      <c r="U2045" s="7">
        <v>1797.54</v>
      </c>
      <c r="V2045" s="5"/>
      <c r="W2045" s="7">
        <f>ROUND(W2044+U2045,5)</f>
        <v>48975.95</v>
      </c>
    </row>
    <row r="2046" spans="1:23" x14ac:dyDescent="0.25">
      <c r="A2046" s="5"/>
      <c r="B2046" s="5"/>
      <c r="C2046" s="5"/>
      <c r="D2046" s="5"/>
      <c r="E2046" s="5"/>
      <c r="F2046" s="5"/>
      <c r="G2046" s="5"/>
      <c r="H2046" s="5"/>
      <c r="I2046" s="5" t="s">
        <v>27</v>
      </c>
      <c r="J2046" s="5"/>
      <c r="K2046" s="6">
        <v>44538</v>
      </c>
      <c r="L2046" s="5"/>
      <c r="M2046" s="5"/>
      <c r="N2046" s="5"/>
      <c r="O2046" s="5"/>
      <c r="P2046" s="5"/>
      <c r="Q2046" s="5" t="s">
        <v>27</v>
      </c>
      <c r="R2046" s="5"/>
      <c r="S2046" s="5" t="s">
        <v>319</v>
      </c>
      <c r="T2046" s="5"/>
      <c r="U2046" s="7">
        <v>91.62</v>
      </c>
      <c r="V2046" s="5"/>
      <c r="W2046" s="7">
        <f>ROUND(W2045+U2046,5)</f>
        <v>49067.57</v>
      </c>
    </row>
    <row r="2047" spans="1:23" x14ac:dyDescent="0.25">
      <c r="A2047" s="5"/>
      <c r="B2047" s="5"/>
      <c r="C2047" s="5"/>
      <c r="D2047" s="5"/>
      <c r="E2047" s="5"/>
      <c r="F2047" s="5"/>
      <c r="G2047" s="5"/>
      <c r="H2047" s="5"/>
      <c r="I2047" s="5" t="s">
        <v>27</v>
      </c>
      <c r="J2047" s="5"/>
      <c r="K2047" s="6">
        <v>44538</v>
      </c>
      <c r="L2047" s="5"/>
      <c r="M2047" s="5"/>
      <c r="N2047" s="5"/>
      <c r="O2047" s="5"/>
      <c r="P2047" s="5"/>
      <c r="Q2047" s="5" t="s">
        <v>27</v>
      </c>
      <c r="R2047" s="5"/>
      <c r="S2047" s="5" t="s">
        <v>319</v>
      </c>
      <c r="T2047" s="5"/>
      <c r="U2047" s="7">
        <v>61.08</v>
      </c>
      <c r="V2047" s="5"/>
      <c r="W2047" s="7">
        <f>ROUND(W2046+U2047,5)</f>
        <v>49128.65</v>
      </c>
    </row>
    <row r="2048" spans="1:23" x14ac:dyDescent="0.25">
      <c r="A2048" s="5"/>
      <c r="B2048" s="5"/>
      <c r="C2048" s="5"/>
      <c r="D2048" s="5"/>
      <c r="E2048" s="5"/>
      <c r="F2048" s="5"/>
      <c r="G2048" s="5"/>
      <c r="H2048" s="5"/>
      <c r="I2048" s="5" t="s">
        <v>28</v>
      </c>
      <c r="J2048" s="5"/>
      <c r="K2048" s="6">
        <v>44538</v>
      </c>
      <c r="L2048" s="5"/>
      <c r="M2048" s="5" t="s">
        <v>34</v>
      </c>
      <c r="N2048" s="5"/>
      <c r="O2048" s="5" t="s">
        <v>175</v>
      </c>
      <c r="P2048" s="5"/>
      <c r="Q2048" s="5" t="s">
        <v>1327</v>
      </c>
      <c r="R2048" s="5"/>
      <c r="S2048" s="5" t="s">
        <v>318</v>
      </c>
      <c r="T2048" s="5"/>
      <c r="U2048" s="7">
        <v>-4928.6400000000003</v>
      </c>
      <c r="V2048" s="5"/>
      <c r="W2048" s="7">
        <f>ROUND(W2047+U2048,5)</f>
        <v>44200.01</v>
      </c>
    </row>
    <row r="2049" spans="1:23" x14ac:dyDescent="0.25">
      <c r="A2049" s="5"/>
      <c r="B2049" s="5"/>
      <c r="C2049" s="5"/>
      <c r="D2049" s="5"/>
      <c r="E2049" s="5"/>
      <c r="F2049" s="5"/>
      <c r="G2049" s="5"/>
      <c r="H2049" s="5"/>
      <c r="I2049" s="5" t="s">
        <v>27</v>
      </c>
      <c r="J2049" s="5"/>
      <c r="K2049" s="6">
        <v>44539</v>
      </c>
      <c r="L2049" s="5"/>
      <c r="M2049" s="5"/>
      <c r="N2049" s="5"/>
      <c r="O2049" s="5"/>
      <c r="P2049" s="5"/>
      <c r="Q2049" s="5" t="s">
        <v>27</v>
      </c>
      <c r="R2049" s="5"/>
      <c r="S2049" s="5" t="s">
        <v>319</v>
      </c>
      <c r="T2049" s="5"/>
      <c r="U2049" s="7">
        <v>91.64</v>
      </c>
      <c r="V2049" s="5"/>
      <c r="W2049" s="7">
        <f>ROUND(W2048+U2049,5)</f>
        <v>44291.65</v>
      </c>
    </row>
    <row r="2050" spans="1:23" x14ac:dyDescent="0.25">
      <c r="A2050" s="5"/>
      <c r="B2050" s="5"/>
      <c r="C2050" s="5"/>
      <c r="D2050" s="5"/>
      <c r="E2050" s="5"/>
      <c r="F2050" s="5"/>
      <c r="G2050" s="5"/>
      <c r="H2050" s="5"/>
      <c r="I2050" s="5" t="s">
        <v>27</v>
      </c>
      <c r="J2050" s="5"/>
      <c r="K2050" s="6">
        <v>44539</v>
      </c>
      <c r="L2050" s="5"/>
      <c r="M2050" s="5"/>
      <c r="N2050" s="5"/>
      <c r="O2050" s="5"/>
      <c r="P2050" s="5"/>
      <c r="Q2050" s="5" t="s">
        <v>27</v>
      </c>
      <c r="R2050" s="5"/>
      <c r="S2050" s="5" t="s">
        <v>319</v>
      </c>
      <c r="T2050" s="5"/>
      <c r="U2050" s="7">
        <v>76.349999999999994</v>
      </c>
      <c r="V2050" s="5"/>
      <c r="W2050" s="7">
        <f>ROUND(W2049+U2050,5)</f>
        <v>44368</v>
      </c>
    </row>
    <row r="2051" spans="1:23" x14ac:dyDescent="0.25">
      <c r="A2051" s="5"/>
      <c r="B2051" s="5"/>
      <c r="C2051" s="5"/>
      <c r="D2051" s="5"/>
      <c r="E2051" s="5"/>
      <c r="F2051" s="5"/>
      <c r="G2051" s="5"/>
      <c r="H2051" s="5"/>
      <c r="I2051" s="5" t="s">
        <v>27</v>
      </c>
      <c r="J2051" s="5"/>
      <c r="K2051" s="6">
        <v>44539</v>
      </c>
      <c r="L2051" s="5"/>
      <c r="M2051" s="5"/>
      <c r="N2051" s="5"/>
      <c r="O2051" s="5"/>
      <c r="P2051" s="5"/>
      <c r="Q2051" s="5" t="s">
        <v>27</v>
      </c>
      <c r="R2051" s="5"/>
      <c r="S2051" s="5" t="s">
        <v>319</v>
      </c>
      <c r="T2051" s="5"/>
      <c r="U2051" s="7">
        <v>4072.51</v>
      </c>
      <c r="V2051" s="5"/>
      <c r="W2051" s="7">
        <f>ROUND(W2050+U2051,5)</f>
        <v>48440.51</v>
      </c>
    </row>
    <row r="2052" spans="1:23" x14ac:dyDescent="0.25">
      <c r="A2052" s="5"/>
      <c r="B2052" s="5"/>
      <c r="C2052" s="5"/>
      <c r="D2052" s="5"/>
      <c r="E2052" s="5"/>
      <c r="F2052" s="5"/>
      <c r="G2052" s="5"/>
      <c r="H2052" s="5"/>
      <c r="I2052" s="5" t="s">
        <v>27</v>
      </c>
      <c r="J2052" s="5"/>
      <c r="K2052" s="6">
        <v>44539</v>
      </c>
      <c r="L2052" s="5"/>
      <c r="M2052" s="5"/>
      <c r="N2052" s="5"/>
      <c r="O2052" s="5"/>
      <c r="P2052" s="5"/>
      <c r="Q2052" s="5" t="s">
        <v>27</v>
      </c>
      <c r="R2052" s="5"/>
      <c r="S2052" s="5" t="s">
        <v>319</v>
      </c>
      <c r="T2052" s="5"/>
      <c r="U2052" s="7">
        <v>2243.98</v>
      </c>
      <c r="V2052" s="5"/>
      <c r="W2052" s="7">
        <f>ROUND(W2051+U2052,5)</f>
        <v>50684.49</v>
      </c>
    </row>
    <row r="2053" spans="1:23" x14ac:dyDescent="0.25">
      <c r="A2053" s="5"/>
      <c r="B2053" s="5"/>
      <c r="C2053" s="5"/>
      <c r="D2053" s="5"/>
      <c r="E2053" s="5"/>
      <c r="F2053" s="5"/>
      <c r="G2053" s="5"/>
      <c r="H2053" s="5"/>
      <c r="I2053" s="5" t="s">
        <v>27</v>
      </c>
      <c r="J2053" s="5"/>
      <c r="K2053" s="6">
        <v>44539</v>
      </c>
      <c r="L2053" s="5"/>
      <c r="M2053" s="5"/>
      <c r="N2053" s="5"/>
      <c r="O2053" s="5"/>
      <c r="P2053" s="5"/>
      <c r="Q2053" s="5" t="s">
        <v>27</v>
      </c>
      <c r="R2053" s="5"/>
      <c r="S2053" s="5" t="s">
        <v>319</v>
      </c>
      <c r="T2053" s="5"/>
      <c r="U2053" s="7">
        <v>1869.78</v>
      </c>
      <c r="V2053" s="5"/>
      <c r="W2053" s="7">
        <f>ROUND(W2052+U2053,5)</f>
        <v>52554.27</v>
      </c>
    </row>
    <row r="2054" spans="1:23" x14ac:dyDescent="0.25">
      <c r="A2054" s="5"/>
      <c r="B2054" s="5"/>
      <c r="C2054" s="5"/>
      <c r="D2054" s="5"/>
      <c r="E2054" s="5"/>
      <c r="F2054" s="5"/>
      <c r="G2054" s="5"/>
      <c r="H2054" s="5"/>
      <c r="I2054" s="5" t="s">
        <v>27</v>
      </c>
      <c r="J2054" s="5"/>
      <c r="K2054" s="6">
        <v>44539</v>
      </c>
      <c r="L2054" s="5"/>
      <c r="M2054" s="5"/>
      <c r="N2054" s="5"/>
      <c r="O2054" s="5"/>
      <c r="P2054" s="5"/>
      <c r="Q2054" s="5" t="s">
        <v>27</v>
      </c>
      <c r="R2054" s="5"/>
      <c r="S2054" s="5" t="s">
        <v>319</v>
      </c>
      <c r="T2054" s="5"/>
      <c r="U2054" s="7">
        <v>1285.92</v>
      </c>
      <c r="V2054" s="5"/>
      <c r="W2054" s="7">
        <f>ROUND(W2053+U2054,5)</f>
        <v>53840.19</v>
      </c>
    </row>
    <row r="2055" spans="1:23" x14ac:dyDescent="0.25">
      <c r="A2055" s="5"/>
      <c r="B2055" s="5"/>
      <c r="C2055" s="5"/>
      <c r="D2055" s="5"/>
      <c r="E2055" s="5"/>
      <c r="F2055" s="5"/>
      <c r="G2055" s="5"/>
      <c r="H2055" s="5"/>
      <c r="I2055" s="5" t="s">
        <v>27</v>
      </c>
      <c r="J2055" s="5"/>
      <c r="K2055" s="6">
        <v>44539</v>
      </c>
      <c r="L2055" s="5"/>
      <c r="M2055" s="5"/>
      <c r="N2055" s="5"/>
      <c r="O2055" s="5"/>
      <c r="P2055" s="5"/>
      <c r="Q2055" s="5" t="s">
        <v>27</v>
      </c>
      <c r="R2055" s="5"/>
      <c r="S2055" s="5" t="s">
        <v>319</v>
      </c>
      <c r="T2055" s="5"/>
      <c r="U2055" s="7">
        <v>1109.6500000000001</v>
      </c>
      <c r="V2055" s="5"/>
      <c r="W2055" s="7">
        <f>ROUND(W2054+U2055,5)</f>
        <v>54949.84</v>
      </c>
    </row>
    <row r="2056" spans="1:23" x14ac:dyDescent="0.25">
      <c r="A2056" s="5"/>
      <c r="B2056" s="5"/>
      <c r="C2056" s="5"/>
      <c r="D2056" s="5"/>
      <c r="E2056" s="5"/>
      <c r="F2056" s="5"/>
      <c r="G2056" s="5"/>
      <c r="H2056" s="5"/>
      <c r="I2056" s="5" t="s">
        <v>27</v>
      </c>
      <c r="J2056" s="5"/>
      <c r="K2056" s="6">
        <v>44540</v>
      </c>
      <c r="L2056" s="5"/>
      <c r="M2056" s="5"/>
      <c r="N2056" s="5"/>
      <c r="O2056" s="5"/>
      <c r="P2056" s="5"/>
      <c r="Q2056" s="5" t="s">
        <v>27</v>
      </c>
      <c r="R2056" s="5"/>
      <c r="S2056" s="5" t="s">
        <v>319</v>
      </c>
      <c r="T2056" s="5"/>
      <c r="U2056" s="7">
        <v>2901.44</v>
      </c>
      <c r="V2056" s="5"/>
      <c r="W2056" s="7">
        <f>ROUND(W2055+U2056,5)</f>
        <v>57851.28</v>
      </c>
    </row>
    <row r="2057" spans="1:23" x14ac:dyDescent="0.25">
      <c r="A2057" s="5"/>
      <c r="B2057" s="5"/>
      <c r="C2057" s="5"/>
      <c r="D2057" s="5"/>
      <c r="E2057" s="5"/>
      <c r="F2057" s="5"/>
      <c r="G2057" s="5"/>
      <c r="H2057" s="5"/>
      <c r="I2057" s="5" t="s">
        <v>27</v>
      </c>
      <c r="J2057" s="5"/>
      <c r="K2057" s="6">
        <v>44540</v>
      </c>
      <c r="L2057" s="5"/>
      <c r="M2057" s="5"/>
      <c r="N2057" s="5"/>
      <c r="O2057" s="5"/>
      <c r="P2057" s="5"/>
      <c r="Q2057" s="5" t="s">
        <v>27</v>
      </c>
      <c r="R2057" s="5"/>
      <c r="S2057" s="5" t="s">
        <v>319</v>
      </c>
      <c r="T2057" s="5"/>
      <c r="U2057" s="7">
        <v>122.19</v>
      </c>
      <c r="V2057" s="5"/>
      <c r="W2057" s="7">
        <f>ROUND(W2056+U2057,5)</f>
        <v>57973.47</v>
      </c>
    </row>
    <row r="2058" spans="1:23" x14ac:dyDescent="0.25">
      <c r="A2058" s="5"/>
      <c r="B2058" s="5"/>
      <c r="C2058" s="5"/>
      <c r="D2058" s="5"/>
      <c r="E2058" s="5"/>
      <c r="F2058" s="5"/>
      <c r="G2058" s="5"/>
      <c r="H2058" s="5"/>
      <c r="I2058" s="5" t="s">
        <v>27</v>
      </c>
      <c r="J2058" s="5"/>
      <c r="K2058" s="6">
        <v>44543</v>
      </c>
      <c r="L2058" s="5"/>
      <c r="M2058" s="5"/>
      <c r="N2058" s="5"/>
      <c r="O2058" s="5"/>
      <c r="P2058" s="5"/>
      <c r="Q2058" s="5" t="s">
        <v>27</v>
      </c>
      <c r="R2058" s="5"/>
      <c r="S2058" s="5" t="s">
        <v>319</v>
      </c>
      <c r="T2058" s="5"/>
      <c r="U2058" s="7">
        <v>3994.43</v>
      </c>
      <c r="V2058" s="5"/>
      <c r="W2058" s="7">
        <f>ROUND(W2057+U2058,5)</f>
        <v>61967.9</v>
      </c>
    </row>
    <row r="2059" spans="1:23" x14ac:dyDescent="0.25">
      <c r="A2059" s="5"/>
      <c r="B2059" s="5"/>
      <c r="C2059" s="5"/>
      <c r="D2059" s="5"/>
      <c r="E2059" s="5"/>
      <c r="F2059" s="5"/>
      <c r="G2059" s="5"/>
      <c r="H2059" s="5"/>
      <c r="I2059" s="5" t="s">
        <v>27</v>
      </c>
      <c r="J2059" s="5"/>
      <c r="K2059" s="6">
        <v>44543</v>
      </c>
      <c r="L2059" s="5"/>
      <c r="M2059" s="5"/>
      <c r="N2059" s="5"/>
      <c r="O2059" s="5"/>
      <c r="P2059" s="5"/>
      <c r="Q2059" s="5" t="s">
        <v>27</v>
      </c>
      <c r="R2059" s="5"/>
      <c r="S2059" s="5" t="s">
        <v>319</v>
      </c>
      <c r="T2059" s="5"/>
      <c r="U2059" s="7">
        <v>1502.1</v>
      </c>
      <c r="V2059" s="5"/>
      <c r="W2059" s="7">
        <f>ROUND(W2058+U2059,5)</f>
        <v>63470</v>
      </c>
    </row>
    <row r="2060" spans="1:23" x14ac:dyDescent="0.25">
      <c r="A2060" s="5"/>
      <c r="B2060" s="5"/>
      <c r="C2060" s="5"/>
      <c r="D2060" s="5"/>
      <c r="E2060" s="5"/>
      <c r="F2060" s="5"/>
      <c r="G2060" s="5"/>
      <c r="H2060" s="5"/>
      <c r="I2060" s="5" t="s">
        <v>27</v>
      </c>
      <c r="J2060" s="5"/>
      <c r="K2060" s="6">
        <v>44543</v>
      </c>
      <c r="L2060" s="5"/>
      <c r="M2060" s="5"/>
      <c r="N2060" s="5"/>
      <c r="O2060" s="5"/>
      <c r="P2060" s="5"/>
      <c r="Q2060" s="5" t="s">
        <v>27</v>
      </c>
      <c r="R2060" s="5"/>
      <c r="S2060" s="5" t="s">
        <v>319</v>
      </c>
      <c r="T2060" s="5"/>
      <c r="U2060" s="7">
        <v>473.46</v>
      </c>
      <c r="V2060" s="5"/>
      <c r="W2060" s="7">
        <f>ROUND(W2059+U2060,5)</f>
        <v>63943.46</v>
      </c>
    </row>
    <row r="2061" spans="1:23" x14ac:dyDescent="0.25">
      <c r="A2061" s="5"/>
      <c r="B2061" s="5"/>
      <c r="C2061" s="5"/>
      <c r="D2061" s="5"/>
      <c r="E2061" s="5"/>
      <c r="F2061" s="5"/>
      <c r="G2061" s="5"/>
      <c r="H2061" s="5"/>
      <c r="I2061" s="5" t="s">
        <v>27</v>
      </c>
      <c r="J2061" s="5"/>
      <c r="K2061" s="6">
        <v>44543</v>
      </c>
      <c r="L2061" s="5"/>
      <c r="M2061" s="5"/>
      <c r="N2061" s="5"/>
      <c r="O2061" s="5"/>
      <c r="P2061" s="5"/>
      <c r="Q2061" s="5" t="s">
        <v>27</v>
      </c>
      <c r="R2061" s="5"/>
      <c r="S2061" s="5" t="s">
        <v>319</v>
      </c>
      <c r="T2061" s="5"/>
      <c r="U2061" s="7">
        <v>311.37</v>
      </c>
      <c r="V2061" s="5"/>
      <c r="W2061" s="7">
        <f>ROUND(W2060+U2061,5)</f>
        <v>64254.83</v>
      </c>
    </row>
    <row r="2062" spans="1:23" x14ac:dyDescent="0.25">
      <c r="A2062" s="5"/>
      <c r="B2062" s="5"/>
      <c r="C2062" s="5"/>
      <c r="D2062" s="5"/>
      <c r="E2062" s="5"/>
      <c r="F2062" s="5"/>
      <c r="G2062" s="5"/>
      <c r="H2062" s="5"/>
      <c r="I2062" s="5" t="s">
        <v>27</v>
      </c>
      <c r="J2062" s="5"/>
      <c r="K2062" s="6">
        <v>44543</v>
      </c>
      <c r="L2062" s="5"/>
      <c r="M2062" s="5"/>
      <c r="N2062" s="5"/>
      <c r="O2062" s="5"/>
      <c r="P2062" s="5"/>
      <c r="Q2062" s="5" t="s">
        <v>27</v>
      </c>
      <c r="R2062" s="5"/>
      <c r="S2062" s="5" t="s">
        <v>319</v>
      </c>
      <c r="T2062" s="5"/>
      <c r="U2062" s="7">
        <v>94.59</v>
      </c>
      <c r="V2062" s="5"/>
      <c r="W2062" s="7">
        <f>ROUND(W2061+U2062,5)</f>
        <v>64349.42</v>
      </c>
    </row>
    <row r="2063" spans="1:23" x14ac:dyDescent="0.25">
      <c r="A2063" s="5"/>
      <c r="B2063" s="5"/>
      <c r="C2063" s="5"/>
      <c r="D2063" s="5"/>
      <c r="E2063" s="5"/>
      <c r="F2063" s="5"/>
      <c r="G2063" s="5"/>
      <c r="H2063" s="5"/>
      <c r="I2063" s="5" t="s">
        <v>27</v>
      </c>
      <c r="J2063" s="5"/>
      <c r="K2063" s="6">
        <v>44543</v>
      </c>
      <c r="L2063" s="5"/>
      <c r="M2063" s="5"/>
      <c r="N2063" s="5"/>
      <c r="O2063" s="5"/>
      <c r="P2063" s="5"/>
      <c r="Q2063" s="5" t="s">
        <v>27</v>
      </c>
      <c r="R2063" s="5"/>
      <c r="S2063" s="5" t="s">
        <v>319</v>
      </c>
      <c r="T2063" s="5"/>
      <c r="U2063" s="7">
        <v>892.09</v>
      </c>
      <c r="V2063" s="5"/>
      <c r="W2063" s="7">
        <f>ROUND(W2062+U2063,5)</f>
        <v>65241.51</v>
      </c>
    </row>
    <row r="2064" spans="1:23" x14ac:dyDescent="0.25">
      <c r="A2064" s="5"/>
      <c r="B2064" s="5"/>
      <c r="C2064" s="5"/>
      <c r="D2064" s="5"/>
      <c r="E2064" s="5"/>
      <c r="F2064" s="5"/>
      <c r="G2064" s="5"/>
      <c r="H2064" s="5"/>
      <c r="I2064" s="5" t="s">
        <v>28</v>
      </c>
      <c r="J2064" s="5"/>
      <c r="K2064" s="6">
        <v>44544</v>
      </c>
      <c r="L2064" s="5"/>
      <c r="M2064" s="5" t="s">
        <v>34</v>
      </c>
      <c r="N2064" s="5"/>
      <c r="O2064" s="5" t="s">
        <v>176</v>
      </c>
      <c r="P2064" s="5"/>
      <c r="Q2064" s="5" t="s">
        <v>1328</v>
      </c>
      <c r="R2064" s="5"/>
      <c r="S2064" s="5" t="s">
        <v>318</v>
      </c>
      <c r="T2064" s="5"/>
      <c r="U2064" s="7">
        <v>-3704.99</v>
      </c>
      <c r="V2064" s="5"/>
      <c r="W2064" s="7">
        <f>ROUND(W2063+U2064,5)</f>
        <v>61536.52</v>
      </c>
    </row>
    <row r="2065" spans="1:23" x14ac:dyDescent="0.25">
      <c r="A2065" s="5"/>
      <c r="B2065" s="5"/>
      <c r="C2065" s="5"/>
      <c r="D2065" s="5"/>
      <c r="E2065" s="5"/>
      <c r="F2065" s="5"/>
      <c r="G2065" s="5"/>
      <c r="H2065" s="5"/>
      <c r="I2065" s="5" t="s">
        <v>27</v>
      </c>
      <c r="J2065" s="5"/>
      <c r="K2065" s="6">
        <v>44544</v>
      </c>
      <c r="L2065" s="5"/>
      <c r="M2065" s="5"/>
      <c r="N2065" s="5"/>
      <c r="O2065" s="5"/>
      <c r="P2065" s="5"/>
      <c r="Q2065" s="5" t="s">
        <v>27</v>
      </c>
      <c r="R2065" s="5"/>
      <c r="S2065" s="5" t="s">
        <v>319</v>
      </c>
      <c r="T2065" s="5"/>
      <c r="U2065" s="7">
        <v>428.62</v>
      </c>
      <c r="V2065" s="5"/>
      <c r="W2065" s="7">
        <f>ROUND(W2064+U2065,5)</f>
        <v>61965.14</v>
      </c>
    </row>
    <row r="2066" spans="1:23" x14ac:dyDescent="0.25">
      <c r="A2066" s="5"/>
      <c r="B2066" s="5"/>
      <c r="C2066" s="5"/>
      <c r="D2066" s="5"/>
      <c r="E2066" s="5"/>
      <c r="F2066" s="5"/>
      <c r="G2066" s="5"/>
      <c r="H2066" s="5"/>
      <c r="I2066" s="5" t="s">
        <v>27</v>
      </c>
      <c r="J2066" s="5"/>
      <c r="K2066" s="6">
        <v>44544</v>
      </c>
      <c r="L2066" s="5"/>
      <c r="M2066" s="5"/>
      <c r="N2066" s="5"/>
      <c r="O2066" s="5"/>
      <c r="P2066" s="5"/>
      <c r="Q2066" s="5" t="s">
        <v>27</v>
      </c>
      <c r="R2066" s="5"/>
      <c r="S2066" s="5" t="s">
        <v>319</v>
      </c>
      <c r="T2066" s="5"/>
      <c r="U2066" s="7">
        <v>371.71</v>
      </c>
      <c r="V2066" s="5"/>
      <c r="W2066" s="7">
        <f>ROUND(W2065+U2066,5)</f>
        <v>62336.85</v>
      </c>
    </row>
    <row r="2067" spans="1:23" x14ac:dyDescent="0.25">
      <c r="A2067" s="5"/>
      <c r="B2067" s="5"/>
      <c r="C2067" s="5"/>
      <c r="D2067" s="5"/>
      <c r="E2067" s="5"/>
      <c r="F2067" s="5"/>
      <c r="G2067" s="5"/>
      <c r="H2067" s="5"/>
      <c r="I2067" s="5" t="s">
        <v>27</v>
      </c>
      <c r="J2067" s="5"/>
      <c r="K2067" s="6">
        <v>44544</v>
      </c>
      <c r="L2067" s="5"/>
      <c r="M2067" s="5"/>
      <c r="N2067" s="5"/>
      <c r="O2067" s="5"/>
      <c r="P2067" s="5"/>
      <c r="Q2067" s="5" t="s">
        <v>27</v>
      </c>
      <c r="R2067" s="5"/>
      <c r="S2067" s="5" t="s">
        <v>319</v>
      </c>
      <c r="T2067" s="5"/>
      <c r="U2067" s="7">
        <v>45.81</v>
      </c>
      <c r="V2067" s="5"/>
      <c r="W2067" s="7">
        <f>ROUND(W2066+U2067,5)</f>
        <v>62382.66</v>
      </c>
    </row>
    <row r="2068" spans="1:23" x14ac:dyDescent="0.25">
      <c r="A2068" s="5"/>
      <c r="B2068" s="5"/>
      <c r="C2068" s="5"/>
      <c r="D2068" s="5"/>
      <c r="E2068" s="5"/>
      <c r="F2068" s="5"/>
      <c r="G2068" s="5"/>
      <c r="H2068" s="5"/>
      <c r="I2068" s="5" t="s">
        <v>27</v>
      </c>
      <c r="J2068" s="5"/>
      <c r="K2068" s="6">
        <v>44545</v>
      </c>
      <c r="L2068" s="5"/>
      <c r="M2068" s="5"/>
      <c r="N2068" s="5"/>
      <c r="O2068" s="5"/>
      <c r="P2068" s="5"/>
      <c r="Q2068" s="5" t="s">
        <v>27</v>
      </c>
      <c r="R2068" s="5"/>
      <c r="S2068" s="5" t="s">
        <v>319</v>
      </c>
      <c r="T2068" s="5"/>
      <c r="U2068" s="7">
        <v>4596.1499999999996</v>
      </c>
      <c r="V2068" s="5"/>
      <c r="W2068" s="7">
        <f>ROUND(W2067+U2068,5)</f>
        <v>66978.81</v>
      </c>
    </row>
    <row r="2069" spans="1:23" x14ac:dyDescent="0.25">
      <c r="A2069" s="5"/>
      <c r="B2069" s="5"/>
      <c r="C2069" s="5"/>
      <c r="D2069" s="5"/>
      <c r="E2069" s="5"/>
      <c r="F2069" s="5"/>
      <c r="G2069" s="5"/>
      <c r="H2069" s="5"/>
      <c r="I2069" s="5" t="s">
        <v>27</v>
      </c>
      <c r="J2069" s="5"/>
      <c r="K2069" s="6">
        <v>44545</v>
      </c>
      <c r="L2069" s="5"/>
      <c r="M2069" s="5"/>
      <c r="N2069" s="5"/>
      <c r="O2069" s="5"/>
      <c r="P2069" s="5"/>
      <c r="Q2069" s="5" t="s">
        <v>27</v>
      </c>
      <c r="R2069" s="5"/>
      <c r="S2069" s="5" t="s">
        <v>319</v>
      </c>
      <c r="T2069" s="5"/>
      <c r="U2069" s="7">
        <v>2550.9899999999998</v>
      </c>
      <c r="V2069" s="5"/>
      <c r="W2069" s="7">
        <f>ROUND(W2068+U2069,5)</f>
        <v>69529.8</v>
      </c>
    </row>
    <row r="2070" spans="1:23" x14ac:dyDescent="0.25">
      <c r="A2070" s="5"/>
      <c r="B2070" s="5"/>
      <c r="C2070" s="5"/>
      <c r="D2070" s="5"/>
      <c r="E2070" s="5"/>
      <c r="F2070" s="5"/>
      <c r="G2070" s="5"/>
      <c r="H2070" s="5"/>
      <c r="I2070" s="5" t="s">
        <v>27</v>
      </c>
      <c r="J2070" s="5"/>
      <c r="K2070" s="6">
        <v>44545</v>
      </c>
      <c r="L2070" s="5"/>
      <c r="M2070" s="5"/>
      <c r="N2070" s="5"/>
      <c r="O2070" s="5"/>
      <c r="P2070" s="5"/>
      <c r="Q2070" s="5" t="s">
        <v>27</v>
      </c>
      <c r="R2070" s="5"/>
      <c r="S2070" s="5" t="s">
        <v>319</v>
      </c>
      <c r="T2070" s="5"/>
      <c r="U2070" s="7">
        <v>1854.29</v>
      </c>
      <c r="V2070" s="5"/>
      <c r="W2070" s="7">
        <f>ROUND(W2069+U2070,5)</f>
        <v>71384.09</v>
      </c>
    </row>
    <row r="2071" spans="1:23" x14ac:dyDescent="0.25">
      <c r="A2071" s="5"/>
      <c r="B2071" s="5"/>
      <c r="C2071" s="5"/>
      <c r="D2071" s="5"/>
      <c r="E2071" s="5"/>
      <c r="F2071" s="5"/>
      <c r="G2071" s="5"/>
      <c r="H2071" s="5"/>
      <c r="I2071" s="5" t="s">
        <v>27</v>
      </c>
      <c r="J2071" s="5"/>
      <c r="K2071" s="6">
        <v>44545</v>
      </c>
      <c r="L2071" s="5"/>
      <c r="M2071" s="5"/>
      <c r="N2071" s="5"/>
      <c r="O2071" s="5"/>
      <c r="P2071" s="5"/>
      <c r="Q2071" s="5" t="s">
        <v>27</v>
      </c>
      <c r="R2071" s="5"/>
      <c r="S2071" s="5" t="s">
        <v>319</v>
      </c>
      <c r="T2071" s="5"/>
      <c r="U2071" s="7">
        <v>819.59</v>
      </c>
      <c r="V2071" s="5"/>
      <c r="W2071" s="7">
        <f>ROUND(W2070+U2071,5)</f>
        <v>72203.679999999993</v>
      </c>
    </row>
    <row r="2072" spans="1:23" x14ac:dyDescent="0.25">
      <c r="A2072" s="5"/>
      <c r="B2072" s="5"/>
      <c r="C2072" s="5"/>
      <c r="D2072" s="5"/>
      <c r="E2072" s="5"/>
      <c r="F2072" s="5"/>
      <c r="G2072" s="5"/>
      <c r="H2072" s="5"/>
      <c r="I2072" s="5" t="s">
        <v>27</v>
      </c>
      <c r="J2072" s="5"/>
      <c r="K2072" s="6">
        <v>44545</v>
      </c>
      <c r="L2072" s="5"/>
      <c r="M2072" s="5"/>
      <c r="N2072" s="5"/>
      <c r="O2072" s="5"/>
      <c r="P2072" s="5"/>
      <c r="Q2072" s="5" t="s">
        <v>27</v>
      </c>
      <c r="R2072" s="5"/>
      <c r="S2072" s="5" t="s">
        <v>319</v>
      </c>
      <c r="T2072" s="5"/>
      <c r="U2072" s="7">
        <v>356.36</v>
      </c>
      <c r="V2072" s="5"/>
      <c r="W2072" s="7">
        <f>ROUND(W2071+U2072,5)</f>
        <v>72560.039999999994</v>
      </c>
    </row>
    <row r="2073" spans="1:23" x14ac:dyDescent="0.25">
      <c r="A2073" s="5"/>
      <c r="B2073" s="5"/>
      <c r="C2073" s="5"/>
      <c r="D2073" s="5"/>
      <c r="E2073" s="5"/>
      <c r="F2073" s="5"/>
      <c r="G2073" s="5"/>
      <c r="H2073" s="5"/>
      <c r="I2073" s="5" t="s">
        <v>27</v>
      </c>
      <c r="J2073" s="5"/>
      <c r="K2073" s="6">
        <v>44545</v>
      </c>
      <c r="L2073" s="5"/>
      <c r="M2073" s="5"/>
      <c r="N2073" s="5"/>
      <c r="O2073" s="5"/>
      <c r="P2073" s="5"/>
      <c r="Q2073" s="5" t="s">
        <v>27</v>
      </c>
      <c r="R2073" s="5"/>
      <c r="S2073" s="5" t="s">
        <v>319</v>
      </c>
      <c r="T2073" s="5"/>
      <c r="U2073" s="7">
        <v>276.08999999999997</v>
      </c>
      <c r="V2073" s="5"/>
      <c r="W2073" s="7">
        <f>ROUND(W2072+U2073,5)</f>
        <v>72836.13</v>
      </c>
    </row>
    <row r="2074" spans="1:23" x14ac:dyDescent="0.25">
      <c r="A2074" s="5"/>
      <c r="B2074" s="5"/>
      <c r="C2074" s="5"/>
      <c r="D2074" s="5"/>
      <c r="E2074" s="5"/>
      <c r="F2074" s="5"/>
      <c r="G2074" s="5"/>
      <c r="H2074" s="5"/>
      <c r="I2074" s="5" t="s">
        <v>27</v>
      </c>
      <c r="J2074" s="5"/>
      <c r="K2074" s="6">
        <v>44546</v>
      </c>
      <c r="L2074" s="5"/>
      <c r="M2074" s="5"/>
      <c r="N2074" s="5"/>
      <c r="O2074" s="5"/>
      <c r="P2074" s="5"/>
      <c r="Q2074" s="5" t="s">
        <v>27</v>
      </c>
      <c r="R2074" s="5"/>
      <c r="S2074" s="5" t="s">
        <v>319</v>
      </c>
      <c r="T2074" s="5"/>
      <c r="U2074" s="7">
        <v>61.09</v>
      </c>
      <c r="V2074" s="5"/>
      <c r="W2074" s="7">
        <f>ROUND(W2073+U2074,5)</f>
        <v>72897.22</v>
      </c>
    </row>
    <row r="2075" spans="1:23" x14ac:dyDescent="0.25">
      <c r="A2075" s="5"/>
      <c r="B2075" s="5"/>
      <c r="C2075" s="5"/>
      <c r="D2075" s="5"/>
      <c r="E2075" s="5"/>
      <c r="F2075" s="5"/>
      <c r="G2075" s="5"/>
      <c r="H2075" s="5"/>
      <c r="I2075" s="5" t="s">
        <v>27</v>
      </c>
      <c r="J2075" s="5"/>
      <c r="K2075" s="6">
        <v>44546</v>
      </c>
      <c r="L2075" s="5"/>
      <c r="M2075" s="5"/>
      <c r="N2075" s="5"/>
      <c r="O2075" s="5"/>
      <c r="P2075" s="5"/>
      <c r="Q2075" s="5" t="s">
        <v>27</v>
      </c>
      <c r="R2075" s="5"/>
      <c r="S2075" s="5" t="s">
        <v>319</v>
      </c>
      <c r="T2075" s="5"/>
      <c r="U2075" s="7">
        <v>122.18</v>
      </c>
      <c r="V2075" s="5"/>
      <c r="W2075" s="7">
        <f>ROUND(W2074+U2075,5)</f>
        <v>73019.399999999994</v>
      </c>
    </row>
    <row r="2076" spans="1:23" x14ac:dyDescent="0.25">
      <c r="A2076" s="5"/>
      <c r="B2076" s="5"/>
      <c r="C2076" s="5"/>
      <c r="D2076" s="5"/>
      <c r="E2076" s="5"/>
      <c r="F2076" s="5"/>
      <c r="G2076" s="5"/>
      <c r="H2076" s="5"/>
      <c r="I2076" s="5" t="s">
        <v>27</v>
      </c>
      <c r="J2076" s="5"/>
      <c r="K2076" s="6">
        <v>44546</v>
      </c>
      <c r="L2076" s="5"/>
      <c r="M2076" s="5"/>
      <c r="N2076" s="5"/>
      <c r="O2076" s="5"/>
      <c r="P2076" s="5"/>
      <c r="Q2076" s="5" t="s">
        <v>27</v>
      </c>
      <c r="R2076" s="5"/>
      <c r="S2076" s="5" t="s">
        <v>319</v>
      </c>
      <c r="T2076" s="5"/>
      <c r="U2076" s="7">
        <v>1732.45</v>
      </c>
      <c r="V2076" s="5"/>
      <c r="W2076" s="7">
        <f>ROUND(W2075+U2076,5)</f>
        <v>74751.850000000006</v>
      </c>
    </row>
    <row r="2077" spans="1:23" x14ac:dyDescent="0.25">
      <c r="A2077" s="5"/>
      <c r="B2077" s="5"/>
      <c r="C2077" s="5"/>
      <c r="D2077" s="5"/>
      <c r="E2077" s="5"/>
      <c r="F2077" s="5"/>
      <c r="G2077" s="5"/>
      <c r="H2077" s="5"/>
      <c r="I2077" s="5" t="s">
        <v>27</v>
      </c>
      <c r="J2077" s="5"/>
      <c r="K2077" s="6">
        <v>44546</v>
      </c>
      <c r="L2077" s="5"/>
      <c r="M2077" s="5"/>
      <c r="N2077" s="5"/>
      <c r="O2077" s="5"/>
      <c r="P2077" s="5"/>
      <c r="Q2077" s="5" t="s">
        <v>27</v>
      </c>
      <c r="R2077" s="5"/>
      <c r="S2077" s="5" t="s">
        <v>319</v>
      </c>
      <c r="T2077" s="5"/>
      <c r="U2077" s="7">
        <v>122.18</v>
      </c>
      <c r="V2077" s="5"/>
      <c r="W2077" s="7">
        <f>ROUND(W2076+U2077,5)</f>
        <v>74874.03</v>
      </c>
    </row>
    <row r="2078" spans="1:23" x14ac:dyDescent="0.25">
      <c r="A2078" s="5"/>
      <c r="B2078" s="5"/>
      <c r="C2078" s="5"/>
      <c r="D2078" s="5"/>
      <c r="E2078" s="5"/>
      <c r="F2078" s="5"/>
      <c r="G2078" s="5"/>
      <c r="H2078" s="5"/>
      <c r="I2078" s="5" t="s">
        <v>27</v>
      </c>
      <c r="J2078" s="5"/>
      <c r="K2078" s="6">
        <v>44547</v>
      </c>
      <c r="L2078" s="5"/>
      <c r="M2078" s="5"/>
      <c r="N2078" s="5"/>
      <c r="O2078" s="5"/>
      <c r="P2078" s="5"/>
      <c r="Q2078" s="5" t="s">
        <v>27</v>
      </c>
      <c r="R2078" s="5"/>
      <c r="S2078" s="5" t="s">
        <v>319</v>
      </c>
      <c r="T2078" s="5"/>
      <c r="U2078" s="7">
        <v>150</v>
      </c>
      <c r="V2078" s="5"/>
      <c r="W2078" s="7">
        <f>ROUND(W2077+U2078,5)</f>
        <v>75024.03</v>
      </c>
    </row>
    <row r="2079" spans="1:23" x14ac:dyDescent="0.25">
      <c r="A2079" s="5"/>
      <c r="B2079" s="5"/>
      <c r="C2079" s="5"/>
      <c r="D2079" s="5"/>
      <c r="E2079" s="5"/>
      <c r="F2079" s="5"/>
      <c r="G2079" s="5"/>
      <c r="H2079" s="5"/>
      <c r="I2079" s="5" t="s">
        <v>27</v>
      </c>
      <c r="J2079" s="5"/>
      <c r="K2079" s="6">
        <v>44547</v>
      </c>
      <c r="L2079" s="5"/>
      <c r="M2079" s="5"/>
      <c r="N2079" s="5"/>
      <c r="O2079" s="5"/>
      <c r="P2079" s="5"/>
      <c r="Q2079" s="5" t="s">
        <v>27</v>
      </c>
      <c r="R2079" s="5"/>
      <c r="S2079" s="5" t="s">
        <v>319</v>
      </c>
      <c r="T2079" s="5"/>
      <c r="U2079" s="7">
        <v>502.57</v>
      </c>
      <c r="V2079" s="5"/>
      <c r="W2079" s="7">
        <f>ROUND(W2078+U2079,5)</f>
        <v>75526.600000000006</v>
      </c>
    </row>
    <row r="2080" spans="1:23" x14ac:dyDescent="0.25">
      <c r="A2080" s="5"/>
      <c r="B2080" s="5"/>
      <c r="C2080" s="5"/>
      <c r="D2080" s="5"/>
      <c r="E2080" s="5"/>
      <c r="F2080" s="5"/>
      <c r="G2080" s="5"/>
      <c r="H2080" s="5"/>
      <c r="I2080" s="5" t="s">
        <v>27</v>
      </c>
      <c r="J2080" s="5"/>
      <c r="K2080" s="6">
        <v>44548</v>
      </c>
      <c r="L2080" s="5"/>
      <c r="M2080" s="5"/>
      <c r="N2080" s="5"/>
      <c r="O2080" s="5"/>
      <c r="P2080" s="5"/>
      <c r="Q2080" s="5" t="s">
        <v>27</v>
      </c>
      <c r="R2080" s="5"/>
      <c r="S2080" s="5" t="s">
        <v>319</v>
      </c>
      <c r="T2080" s="5"/>
      <c r="U2080" s="7">
        <v>100.75</v>
      </c>
      <c r="V2080" s="5"/>
      <c r="W2080" s="7">
        <f>ROUND(W2079+U2080,5)</f>
        <v>75627.350000000006</v>
      </c>
    </row>
    <row r="2081" spans="1:23" x14ac:dyDescent="0.25">
      <c r="A2081" s="5"/>
      <c r="B2081" s="5"/>
      <c r="C2081" s="5"/>
      <c r="D2081" s="5"/>
      <c r="E2081" s="5"/>
      <c r="F2081" s="5"/>
      <c r="G2081" s="5"/>
      <c r="H2081" s="5"/>
      <c r="I2081" s="5" t="s">
        <v>27</v>
      </c>
      <c r="J2081" s="5"/>
      <c r="K2081" s="6">
        <v>44548</v>
      </c>
      <c r="L2081" s="5"/>
      <c r="M2081" s="5"/>
      <c r="N2081" s="5"/>
      <c r="O2081" s="5"/>
      <c r="P2081" s="5"/>
      <c r="Q2081" s="5" t="s">
        <v>27</v>
      </c>
      <c r="R2081" s="5"/>
      <c r="S2081" s="5" t="s">
        <v>319</v>
      </c>
      <c r="T2081" s="5"/>
      <c r="U2081" s="7">
        <v>956.36</v>
      </c>
      <c r="V2081" s="5"/>
      <c r="W2081" s="7">
        <f>ROUND(W2080+U2081,5)</f>
        <v>76583.710000000006</v>
      </c>
    </row>
    <row r="2082" spans="1:23" x14ac:dyDescent="0.25">
      <c r="A2082" s="5"/>
      <c r="B2082" s="5"/>
      <c r="C2082" s="5"/>
      <c r="D2082" s="5"/>
      <c r="E2082" s="5"/>
      <c r="F2082" s="5"/>
      <c r="G2082" s="5"/>
      <c r="H2082" s="5"/>
      <c r="I2082" s="5" t="s">
        <v>27</v>
      </c>
      <c r="J2082" s="5"/>
      <c r="K2082" s="6">
        <v>44548</v>
      </c>
      <c r="L2082" s="5"/>
      <c r="M2082" s="5"/>
      <c r="N2082" s="5"/>
      <c r="O2082" s="5"/>
      <c r="P2082" s="5"/>
      <c r="Q2082" s="5" t="s">
        <v>27</v>
      </c>
      <c r="R2082" s="5"/>
      <c r="S2082" s="5" t="s">
        <v>319</v>
      </c>
      <c r="T2082" s="5"/>
      <c r="U2082" s="7">
        <v>105.54</v>
      </c>
      <c r="V2082" s="5"/>
      <c r="W2082" s="7">
        <f>ROUND(W2081+U2082,5)</f>
        <v>76689.25</v>
      </c>
    </row>
    <row r="2083" spans="1:23" x14ac:dyDescent="0.25">
      <c r="A2083" s="5"/>
      <c r="B2083" s="5"/>
      <c r="C2083" s="5"/>
      <c r="D2083" s="5"/>
      <c r="E2083" s="5"/>
      <c r="F2083" s="5"/>
      <c r="G2083" s="5"/>
      <c r="H2083" s="5"/>
      <c r="I2083" s="5" t="s">
        <v>27</v>
      </c>
      <c r="J2083" s="5"/>
      <c r="K2083" s="6">
        <v>44548</v>
      </c>
      <c r="L2083" s="5"/>
      <c r="M2083" s="5"/>
      <c r="N2083" s="5"/>
      <c r="O2083" s="5"/>
      <c r="P2083" s="5"/>
      <c r="Q2083" s="5" t="s">
        <v>27</v>
      </c>
      <c r="R2083" s="5"/>
      <c r="S2083" s="5" t="s">
        <v>319</v>
      </c>
      <c r="T2083" s="5"/>
      <c r="U2083" s="7">
        <v>215.5</v>
      </c>
      <c r="V2083" s="5"/>
      <c r="W2083" s="7">
        <f>ROUND(W2082+U2083,5)</f>
        <v>76904.75</v>
      </c>
    </row>
    <row r="2084" spans="1:23" x14ac:dyDescent="0.25">
      <c r="A2084" s="5"/>
      <c r="B2084" s="5"/>
      <c r="C2084" s="5"/>
      <c r="D2084" s="5"/>
      <c r="E2084" s="5"/>
      <c r="F2084" s="5"/>
      <c r="G2084" s="5"/>
      <c r="H2084" s="5"/>
      <c r="I2084" s="5" t="s">
        <v>27</v>
      </c>
      <c r="J2084" s="5"/>
      <c r="K2084" s="6">
        <v>44548</v>
      </c>
      <c r="L2084" s="5"/>
      <c r="M2084" s="5"/>
      <c r="N2084" s="5"/>
      <c r="O2084" s="5"/>
      <c r="P2084" s="5"/>
      <c r="Q2084" s="5" t="s">
        <v>27</v>
      </c>
      <c r="R2084" s="5"/>
      <c r="S2084" s="5" t="s">
        <v>319</v>
      </c>
      <c r="T2084" s="5"/>
      <c r="U2084" s="7">
        <v>2913.19</v>
      </c>
      <c r="V2084" s="5"/>
      <c r="W2084" s="7">
        <f>ROUND(W2083+U2084,5)</f>
        <v>79817.94</v>
      </c>
    </row>
    <row r="2085" spans="1:23" x14ac:dyDescent="0.25">
      <c r="A2085" s="5"/>
      <c r="B2085" s="5"/>
      <c r="C2085" s="5"/>
      <c r="D2085" s="5"/>
      <c r="E2085" s="5"/>
      <c r="F2085" s="5"/>
      <c r="G2085" s="5"/>
      <c r="H2085" s="5"/>
      <c r="I2085" s="5" t="s">
        <v>27</v>
      </c>
      <c r="J2085" s="5"/>
      <c r="K2085" s="6">
        <v>44548</v>
      </c>
      <c r="L2085" s="5"/>
      <c r="M2085" s="5"/>
      <c r="N2085" s="5"/>
      <c r="O2085" s="5"/>
      <c r="P2085" s="5"/>
      <c r="Q2085" s="5" t="s">
        <v>27</v>
      </c>
      <c r="R2085" s="5"/>
      <c r="S2085" s="5" t="s">
        <v>319</v>
      </c>
      <c r="T2085" s="5"/>
      <c r="U2085" s="7">
        <v>120.81</v>
      </c>
      <c r="V2085" s="5"/>
      <c r="W2085" s="7">
        <f>ROUND(W2084+U2085,5)</f>
        <v>79938.75</v>
      </c>
    </row>
    <row r="2086" spans="1:23" x14ac:dyDescent="0.25">
      <c r="A2086" s="5"/>
      <c r="B2086" s="5"/>
      <c r="C2086" s="5"/>
      <c r="D2086" s="5"/>
      <c r="E2086" s="5"/>
      <c r="F2086" s="5"/>
      <c r="G2086" s="5"/>
      <c r="H2086" s="5"/>
      <c r="I2086" s="5" t="s">
        <v>27</v>
      </c>
      <c r="J2086" s="5"/>
      <c r="K2086" s="6">
        <v>44550</v>
      </c>
      <c r="L2086" s="5"/>
      <c r="M2086" s="5"/>
      <c r="N2086" s="5"/>
      <c r="O2086" s="5"/>
      <c r="P2086" s="5"/>
      <c r="Q2086" s="5" t="s">
        <v>27</v>
      </c>
      <c r="R2086" s="5"/>
      <c r="S2086" s="5" t="s">
        <v>320</v>
      </c>
      <c r="T2086" s="5"/>
      <c r="U2086" s="7">
        <v>2000</v>
      </c>
      <c r="V2086" s="5"/>
      <c r="W2086" s="7">
        <f>ROUND(W2085+U2086,5)</f>
        <v>81938.75</v>
      </c>
    </row>
    <row r="2087" spans="1:23" x14ac:dyDescent="0.25">
      <c r="A2087" s="5"/>
      <c r="B2087" s="5"/>
      <c r="C2087" s="5"/>
      <c r="D2087" s="5"/>
      <c r="E2087" s="5"/>
      <c r="F2087" s="5"/>
      <c r="G2087" s="5"/>
      <c r="H2087" s="5"/>
      <c r="I2087" s="5" t="s">
        <v>28</v>
      </c>
      <c r="J2087" s="5"/>
      <c r="K2087" s="6">
        <v>44550</v>
      </c>
      <c r="L2087" s="5"/>
      <c r="M2087" s="5" t="s">
        <v>1259</v>
      </c>
      <c r="N2087" s="5"/>
      <c r="O2087" s="5" t="s">
        <v>182</v>
      </c>
      <c r="P2087" s="5"/>
      <c r="Q2087" s="5" t="s">
        <v>284</v>
      </c>
      <c r="R2087" s="5"/>
      <c r="S2087" s="5" t="s">
        <v>318</v>
      </c>
      <c r="T2087" s="5"/>
      <c r="U2087" s="7">
        <v>-622.63</v>
      </c>
      <c r="V2087" s="5"/>
      <c r="W2087" s="7">
        <f>ROUND(W2086+U2087,5)</f>
        <v>81316.12</v>
      </c>
    </row>
    <row r="2088" spans="1:23" x14ac:dyDescent="0.25">
      <c r="A2088" s="5"/>
      <c r="B2088" s="5"/>
      <c r="C2088" s="5"/>
      <c r="D2088" s="5"/>
      <c r="E2088" s="5"/>
      <c r="F2088" s="5"/>
      <c r="G2088" s="5"/>
      <c r="H2088" s="5"/>
      <c r="I2088" s="5" t="s">
        <v>28</v>
      </c>
      <c r="J2088" s="5"/>
      <c r="K2088" s="6">
        <v>44550</v>
      </c>
      <c r="L2088" s="5"/>
      <c r="M2088" s="5" t="s">
        <v>1260</v>
      </c>
      <c r="N2088" s="5"/>
      <c r="O2088" s="5" t="s">
        <v>491</v>
      </c>
      <c r="P2088" s="5"/>
      <c r="Q2088" s="5" t="s">
        <v>512</v>
      </c>
      <c r="R2088" s="5"/>
      <c r="S2088" s="5" t="s">
        <v>318</v>
      </c>
      <c r="T2088" s="5"/>
      <c r="U2088" s="7">
        <v>-300</v>
      </c>
      <c r="V2088" s="5"/>
      <c r="W2088" s="7">
        <f>ROUND(W2087+U2088,5)</f>
        <v>81016.12</v>
      </c>
    </row>
    <row r="2089" spans="1:23" x14ac:dyDescent="0.25">
      <c r="A2089" s="5"/>
      <c r="B2089" s="5"/>
      <c r="C2089" s="5"/>
      <c r="D2089" s="5"/>
      <c r="E2089" s="5"/>
      <c r="F2089" s="5"/>
      <c r="G2089" s="5"/>
      <c r="H2089" s="5"/>
      <c r="I2089" s="5" t="s">
        <v>28</v>
      </c>
      <c r="J2089" s="5"/>
      <c r="K2089" s="6">
        <v>44550</v>
      </c>
      <c r="L2089" s="5"/>
      <c r="M2089" s="5" t="s">
        <v>1261</v>
      </c>
      <c r="N2089" s="5"/>
      <c r="O2089" s="5" t="s">
        <v>183</v>
      </c>
      <c r="P2089" s="5"/>
      <c r="Q2089" s="5"/>
      <c r="R2089" s="5"/>
      <c r="S2089" s="5" t="s">
        <v>318</v>
      </c>
      <c r="T2089" s="5"/>
      <c r="U2089" s="7">
        <v>-300</v>
      </c>
      <c r="V2089" s="5"/>
      <c r="W2089" s="7">
        <f>ROUND(W2088+U2089,5)</f>
        <v>80716.12</v>
      </c>
    </row>
    <row r="2090" spans="1:23" x14ac:dyDescent="0.25">
      <c r="A2090" s="5"/>
      <c r="B2090" s="5"/>
      <c r="C2090" s="5"/>
      <c r="D2090" s="5"/>
      <c r="E2090" s="5"/>
      <c r="F2090" s="5"/>
      <c r="G2090" s="5"/>
      <c r="H2090" s="5"/>
      <c r="I2090" s="5" t="s">
        <v>28</v>
      </c>
      <c r="J2090" s="5"/>
      <c r="K2090" s="6">
        <v>44550</v>
      </c>
      <c r="L2090" s="5"/>
      <c r="M2090" s="5" t="s">
        <v>1262</v>
      </c>
      <c r="N2090" s="5"/>
      <c r="O2090" s="5" t="s">
        <v>1321</v>
      </c>
      <c r="P2090" s="5"/>
      <c r="Q2090" s="5" t="s">
        <v>1329</v>
      </c>
      <c r="R2090" s="5"/>
      <c r="S2090" s="5" t="s">
        <v>318</v>
      </c>
      <c r="T2090" s="5"/>
      <c r="U2090" s="7">
        <v>-85.98</v>
      </c>
      <c r="V2090" s="5"/>
      <c r="W2090" s="7">
        <f>ROUND(W2089+U2090,5)</f>
        <v>80630.14</v>
      </c>
    </row>
    <row r="2091" spans="1:23" x14ac:dyDescent="0.25">
      <c r="A2091" s="5"/>
      <c r="B2091" s="5"/>
      <c r="C2091" s="5"/>
      <c r="D2091" s="5"/>
      <c r="E2091" s="5"/>
      <c r="F2091" s="5"/>
      <c r="G2091" s="5"/>
      <c r="H2091" s="5"/>
      <c r="I2091" s="5" t="s">
        <v>28</v>
      </c>
      <c r="J2091" s="5"/>
      <c r="K2091" s="6">
        <v>44550</v>
      </c>
      <c r="L2091" s="5"/>
      <c r="M2091" s="5" t="s">
        <v>1263</v>
      </c>
      <c r="N2091" s="5"/>
      <c r="O2091" s="5" t="s">
        <v>184</v>
      </c>
      <c r="P2091" s="5"/>
      <c r="Q2091" s="5" t="s">
        <v>1330</v>
      </c>
      <c r="R2091" s="5"/>
      <c r="S2091" s="5" t="s">
        <v>318</v>
      </c>
      <c r="T2091" s="5"/>
      <c r="U2091" s="7">
        <v>0</v>
      </c>
      <c r="V2091" s="5"/>
      <c r="W2091" s="7">
        <f>ROUND(W2090+U2091,5)</f>
        <v>80630.14</v>
      </c>
    </row>
    <row r="2092" spans="1:23" x14ac:dyDescent="0.25">
      <c r="A2092" s="5"/>
      <c r="B2092" s="5"/>
      <c r="C2092" s="5"/>
      <c r="D2092" s="5"/>
      <c r="E2092" s="5"/>
      <c r="F2092" s="5"/>
      <c r="G2092" s="5"/>
      <c r="H2092" s="5"/>
      <c r="I2092" s="5" t="s">
        <v>28</v>
      </c>
      <c r="J2092" s="5"/>
      <c r="K2092" s="6">
        <v>44550</v>
      </c>
      <c r="L2092" s="5"/>
      <c r="M2092" s="5" t="s">
        <v>1264</v>
      </c>
      <c r="N2092" s="5"/>
      <c r="O2092" s="5" t="s">
        <v>185</v>
      </c>
      <c r="P2092" s="5"/>
      <c r="Q2092" s="5" t="s">
        <v>285</v>
      </c>
      <c r="R2092" s="5"/>
      <c r="S2092" s="5" t="s">
        <v>318</v>
      </c>
      <c r="T2092" s="5"/>
      <c r="U2092" s="7">
        <v>0</v>
      </c>
      <c r="V2092" s="5"/>
      <c r="W2092" s="7">
        <f>ROUND(W2091+U2092,5)</f>
        <v>80630.14</v>
      </c>
    </row>
    <row r="2093" spans="1:23" x14ac:dyDescent="0.25">
      <c r="A2093" s="5"/>
      <c r="B2093" s="5"/>
      <c r="C2093" s="5"/>
      <c r="D2093" s="5"/>
      <c r="E2093" s="5"/>
      <c r="F2093" s="5"/>
      <c r="G2093" s="5"/>
      <c r="H2093" s="5"/>
      <c r="I2093" s="5" t="s">
        <v>28</v>
      </c>
      <c r="J2093" s="5"/>
      <c r="K2093" s="6">
        <v>44550</v>
      </c>
      <c r="L2093" s="5"/>
      <c r="M2093" s="5" t="s">
        <v>1265</v>
      </c>
      <c r="N2093" s="5"/>
      <c r="O2093" s="5" t="s">
        <v>186</v>
      </c>
      <c r="P2093" s="5"/>
      <c r="Q2093" s="5" t="s">
        <v>286</v>
      </c>
      <c r="R2093" s="5"/>
      <c r="S2093" s="5" t="s">
        <v>318</v>
      </c>
      <c r="T2093" s="5"/>
      <c r="U2093" s="7">
        <v>0</v>
      </c>
      <c r="V2093" s="5"/>
      <c r="W2093" s="7">
        <f>ROUND(W2092+U2093,5)</f>
        <v>80630.14</v>
      </c>
    </row>
    <row r="2094" spans="1:23" x14ac:dyDescent="0.25">
      <c r="A2094" s="5"/>
      <c r="B2094" s="5"/>
      <c r="C2094" s="5"/>
      <c r="D2094" s="5"/>
      <c r="E2094" s="5"/>
      <c r="F2094" s="5"/>
      <c r="G2094" s="5"/>
      <c r="H2094" s="5"/>
      <c r="I2094" s="5" t="s">
        <v>28</v>
      </c>
      <c r="J2094" s="5"/>
      <c r="K2094" s="6">
        <v>44550</v>
      </c>
      <c r="L2094" s="5"/>
      <c r="M2094" s="5" t="s">
        <v>1266</v>
      </c>
      <c r="N2094" s="5"/>
      <c r="O2094" s="5" t="s">
        <v>187</v>
      </c>
      <c r="P2094" s="5"/>
      <c r="Q2094" s="5" t="s">
        <v>287</v>
      </c>
      <c r="R2094" s="5"/>
      <c r="S2094" s="5" t="s">
        <v>318</v>
      </c>
      <c r="T2094" s="5"/>
      <c r="U2094" s="7">
        <v>0</v>
      </c>
      <c r="V2094" s="5"/>
      <c r="W2094" s="7">
        <f>ROUND(W2093+U2094,5)</f>
        <v>80630.14</v>
      </c>
    </row>
    <row r="2095" spans="1:23" x14ac:dyDescent="0.25">
      <c r="A2095" s="5"/>
      <c r="B2095" s="5"/>
      <c r="C2095" s="5"/>
      <c r="D2095" s="5"/>
      <c r="E2095" s="5"/>
      <c r="F2095" s="5"/>
      <c r="G2095" s="5"/>
      <c r="H2095" s="5"/>
      <c r="I2095" s="5" t="s">
        <v>28</v>
      </c>
      <c r="J2095" s="5"/>
      <c r="K2095" s="6">
        <v>44550</v>
      </c>
      <c r="L2095" s="5"/>
      <c r="M2095" s="5" t="s">
        <v>1267</v>
      </c>
      <c r="N2095" s="5"/>
      <c r="O2095" s="5" t="s">
        <v>188</v>
      </c>
      <c r="P2095" s="5"/>
      <c r="Q2095" s="5" t="s">
        <v>288</v>
      </c>
      <c r="R2095" s="5"/>
      <c r="S2095" s="5" t="s">
        <v>318</v>
      </c>
      <c r="T2095" s="5"/>
      <c r="U2095" s="7">
        <v>0</v>
      </c>
      <c r="V2095" s="5"/>
      <c r="W2095" s="7">
        <f>ROUND(W2094+U2095,5)</f>
        <v>80630.14</v>
      </c>
    </row>
    <row r="2096" spans="1:23" x14ac:dyDescent="0.25">
      <c r="A2096" s="5"/>
      <c r="B2096" s="5"/>
      <c r="C2096" s="5"/>
      <c r="D2096" s="5"/>
      <c r="E2096" s="5"/>
      <c r="F2096" s="5"/>
      <c r="G2096" s="5"/>
      <c r="H2096" s="5"/>
      <c r="I2096" s="5" t="s">
        <v>28</v>
      </c>
      <c r="J2096" s="5"/>
      <c r="K2096" s="6">
        <v>44550</v>
      </c>
      <c r="L2096" s="5"/>
      <c r="M2096" s="5" t="s">
        <v>1268</v>
      </c>
      <c r="N2096" s="5"/>
      <c r="O2096" s="5" t="s">
        <v>189</v>
      </c>
      <c r="P2096" s="5"/>
      <c r="Q2096" s="5" t="s">
        <v>289</v>
      </c>
      <c r="R2096" s="5"/>
      <c r="S2096" s="5" t="s">
        <v>318</v>
      </c>
      <c r="T2096" s="5"/>
      <c r="U2096" s="7">
        <v>0</v>
      </c>
      <c r="V2096" s="5"/>
      <c r="W2096" s="7">
        <f>ROUND(W2095+U2096,5)</f>
        <v>80630.14</v>
      </c>
    </row>
    <row r="2097" spans="1:23" x14ac:dyDescent="0.25">
      <c r="A2097" s="5"/>
      <c r="B2097" s="5"/>
      <c r="C2097" s="5"/>
      <c r="D2097" s="5"/>
      <c r="E2097" s="5"/>
      <c r="F2097" s="5"/>
      <c r="G2097" s="5"/>
      <c r="H2097" s="5"/>
      <c r="I2097" s="5" t="s">
        <v>28</v>
      </c>
      <c r="J2097" s="5"/>
      <c r="K2097" s="6">
        <v>44550</v>
      </c>
      <c r="L2097" s="5"/>
      <c r="M2097" s="5" t="s">
        <v>1269</v>
      </c>
      <c r="N2097" s="5"/>
      <c r="O2097" s="5" t="s">
        <v>190</v>
      </c>
      <c r="P2097" s="5"/>
      <c r="Q2097" s="5"/>
      <c r="R2097" s="5"/>
      <c r="S2097" s="5" t="s">
        <v>318</v>
      </c>
      <c r="T2097" s="5"/>
      <c r="U2097" s="7">
        <v>-100</v>
      </c>
      <c r="V2097" s="5"/>
      <c r="W2097" s="7">
        <f>ROUND(W2096+U2097,5)</f>
        <v>80530.14</v>
      </c>
    </row>
    <row r="2098" spans="1:23" x14ac:dyDescent="0.25">
      <c r="A2098" s="5"/>
      <c r="B2098" s="5"/>
      <c r="C2098" s="5"/>
      <c r="D2098" s="5"/>
      <c r="E2098" s="5"/>
      <c r="F2098" s="5"/>
      <c r="G2098" s="5"/>
      <c r="H2098" s="5"/>
      <c r="I2098" s="5" t="s">
        <v>28</v>
      </c>
      <c r="J2098" s="5"/>
      <c r="K2098" s="6">
        <v>44550</v>
      </c>
      <c r="L2098" s="5"/>
      <c r="M2098" s="5" t="s">
        <v>1270</v>
      </c>
      <c r="N2098" s="5"/>
      <c r="O2098" s="5" t="s">
        <v>179</v>
      </c>
      <c r="P2098" s="5"/>
      <c r="Q2098" s="5"/>
      <c r="R2098" s="5"/>
      <c r="S2098" s="5" t="s">
        <v>318</v>
      </c>
      <c r="T2098" s="5"/>
      <c r="U2098" s="7">
        <v>-300</v>
      </c>
      <c r="V2098" s="5"/>
      <c r="W2098" s="7">
        <f>ROUND(W2097+U2098,5)</f>
        <v>80230.14</v>
      </c>
    </row>
    <row r="2099" spans="1:23" x14ac:dyDescent="0.25">
      <c r="A2099" s="5"/>
      <c r="B2099" s="5"/>
      <c r="C2099" s="5"/>
      <c r="D2099" s="5"/>
      <c r="E2099" s="5"/>
      <c r="F2099" s="5"/>
      <c r="G2099" s="5"/>
      <c r="H2099" s="5"/>
      <c r="I2099" s="5" t="s">
        <v>28</v>
      </c>
      <c r="J2099" s="5"/>
      <c r="K2099" s="6">
        <v>44550</v>
      </c>
      <c r="L2099" s="5"/>
      <c r="M2099" s="5" t="s">
        <v>1271</v>
      </c>
      <c r="N2099" s="5"/>
      <c r="O2099" s="5" t="s">
        <v>153</v>
      </c>
      <c r="P2099" s="5"/>
      <c r="Q2099" s="5" t="s">
        <v>225</v>
      </c>
      <c r="R2099" s="5"/>
      <c r="S2099" s="5" t="s">
        <v>318</v>
      </c>
      <c r="T2099" s="5"/>
      <c r="U2099" s="7">
        <v>-924.6</v>
      </c>
      <c r="V2099" s="5"/>
      <c r="W2099" s="7">
        <f>ROUND(W2098+U2099,5)</f>
        <v>79305.539999999994</v>
      </c>
    </row>
    <row r="2100" spans="1:23" x14ac:dyDescent="0.25">
      <c r="A2100" s="5"/>
      <c r="B2100" s="5"/>
      <c r="C2100" s="5"/>
      <c r="D2100" s="5"/>
      <c r="E2100" s="5"/>
      <c r="F2100" s="5"/>
      <c r="G2100" s="5"/>
      <c r="H2100" s="5"/>
      <c r="I2100" s="5" t="s">
        <v>28</v>
      </c>
      <c r="J2100" s="5"/>
      <c r="K2100" s="6">
        <v>44550</v>
      </c>
      <c r="L2100" s="5"/>
      <c r="M2100" s="5" t="s">
        <v>1272</v>
      </c>
      <c r="N2100" s="5"/>
      <c r="O2100" s="5" t="s">
        <v>160</v>
      </c>
      <c r="P2100" s="5"/>
      <c r="Q2100" s="5" t="s">
        <v>274</v>
      </c>
      <c r="R2100" s="5"/>
      <c r="S2100" s="5" t="s">
        <v>318</v>
      </c>
      <c r="T2100" s="5"/>
      <c r="U2100" s="7">
        <v>-860.74</v>
      </c>
      <c r="V2100" s="5"/>
      <c r="W2100" s="7">
        <f>ROUND(W2099+U2100,5)</f>
        <v>78444.800000000003</v>
      </c>
    </row>
    <row r="2101" spans="1:23" x14ac:dyDescent="0.25">
      <c r="A2101" s="5"/>
      <c r="B2101" s="5"/>
      <c r="C2101" s="5"/>
      <c r="D2101" s="5"/>
      <c r="E2101" s="5"/>
      <c r="F2101" s="5"/>
      <c r="G2101" s="5"/>
      <c r="H2101" s="5"/>
      <c r="I2101" s="5" t="s">
        <v>28</v>
      </c>
      <c r="J2101" s="5"/>
      <c r="K2101" s="6">
        <v>44550</v>
      </c>
      <c r="L2101" s="5"/>
      <c r="M2101" s="5" t="s">
        <v>1273</v>
      </c>
      <c r="N2101" s="5"/>
      <c r="O2101" s="5" t="s">
        <v>191</v>
      </c>
      <c r="P2101" s="5"/>
      <c r="Q2101" s="5"/>
      <c r="R2101" s="5"/>
      <c r="S2101" s="5" t="s">
        <v>318</v>
      </c>
      <c r="T2101" s="5"/>
      <c r="U2101" s="7">
        <v>-300</v>
      </c>
      <c r="V2101" s="5"/>
      <c r="W2101" s="7">
        <f>ROUND(W2100+U2101,5)</f>
        <v>78144.800000000003</v>
      </c>
    </row>
    <row r="2102" spans="1:23" x14ac:dyDescent="0.25">
      <c r="A2102" s="5"/>
      <c r="B2102" s="5"/>
      <c r="C2102" s="5"/>
      <c r="D2102" s="5"/>
      <c r="E2102" s="5"/>
      <c r="F2102" s="5"/>
      <c r="G2102" s="5"/>
      <c r="H2102" s="5"/>
      <c r="I2102" s="5" t="s">
        <v>28</v>
      </c>
      <c r="J2102" s="5"/>
      <c r="K2102" s="6">
        <v>44550</v>
      </c>
      <c r="L2102" s="5"/>
      <c r="M2102" s="5" t="s">
        <v>1274</v>
      </c>
      <c r="N2102" s="5"/>
      <c r="O2102" s="5" t="s">
        <v>192</v>
      </c>
      <c r="P2102" s="5"/>
      <c r="Q2102" s="5" t="s">
        <v>291</v>
      </c>
      <c r="R2102" s="5"/>
      <c r="S2102" s="5" t="s">
        <v>318</v>
      </c>
      <c r="T2102" s="5"/>
      <c r="U2102" s="7">
        <v>-300</v>
      </c>
      <c r="V2102" s="5"/>
      <c r="W2102" s="7">
        <f>ROUND(W2101+U2102,5)</f>
        <v>77844.800000000003</v>
      </c>
    </row>
    <row r="2103" spans="1:23" x14ac:dyDescent="0.25">
      <c r="A2103" s="5"/>
      <c r="B2103" s="5"/>
      <c r="C2103" s="5"/>
      <c r="D2103" s="5"/>
      <c r="E2103" s="5"/>
      <c r="F2103" s="5"/>
      <c r="G2103" s="5"/>
      <c r="H2103" s="5"/>
      <c r="I2103" s="5" t="s">
        <v>28</v>
      </c>
      <c r="J2103" s="5"/>
      <c r="K2103" s="6">
        <v>44550</v>
      </c>
      <c r="L2103" s="5"/>
      <c r="M2103" s="5" t="s">
        <v>1275</v>
      </c>
      <c r="N2103" s="5"/>
      <c r="O2103" s="5" t="s">
        <v>193</v>
      </c>
      <c r="P2103" s="5"/>
      <c r="Q2103" s="5"/>
      <c r="R2103" s="5"/>
      <c r="S2103" s="5" t="s">
        <v>318</v>
      </c>
      <c r="T2103" s="5"/>
      <c r="U2103" s="7">
        <v>-300</v>
      </c>
      <c r="V2103" s="5"/>
      <c r="W2103" s="7">
        <f>ROUND(W2102+U2103,5)</f>
        <v>77544.800000000003</v>
      </c>
    </row>
    <row r="2104" spans="1:23" x14ac:dyDescent="0.25">
      <c r="A2104" s="5"/>
      <c r="B2104" s="5"/>
      <c r="C2104" s="5"/>
      <c r="D2104" s="5"/>
      <c r="E2104" s="5"/>
      <c r="F2104" s="5"/>
      <c r="G2104" s="5"/>
      <c r="H2104" s="5"/>
      <c r="I2104" s="5" t="s">
        <v>28</v>
      </c>
      <c r="J2104" s="5"/>
      <c r="K2104" s="6">
        <v>44550</v>
      </c>
      <c r="L2104" s="5"/>
      <c r="M2104" s="5" t="s">
        <v>1276</v>
      </c>
      <c r="N2104" s="5"/>
      <c r="O2104" s="5" t="s">
        <v>1322</v>
      </c>
      <c r="P2104" s="5"/>
      <c r="Q2104" s="5" t="s">
        <v>1331</v>
      </c>
      <c r="R2104" s="5"/>
      <c r="S2104" s="5" t="s">
        <v>318</v>
      </c>
      <c r="T2104" s="5"/>
      <c r="U2104" s="7">
        <v>-170</v>
      </c>
      <c r="V2104" s="5"/>
      <c r="W2104" s="7">
        <f>ROUND(W2103+U2104,5)</f>
        <v>77374.8</v>
      </c>
    </row>
    <row r="2105" spans="1:23" x14ac:dyDescent="0.25">
      <c r="A2105" s="5"/>
      <c r="B2105" s="5"/>
      <c r="C2105" s="5"/>
      <c r="D2105" s="5"/>
      <c r="E2105" s="5"/>
      <c r="F2105" s="5"/>
      <c r="G2105" s="5"/>
      <c r="H2105" s="5"/>
      <c r="I2105" s="5" t="s">
        <v>28</v>
      </c>
      <c r="J2105" s="5"/>
      <c r="K2105" s="6">
        <v>44550</v>
      </c>
      <c r="L2105" s="5"/>
      <c r="M2105" s="5" t="s">
        <v>1277</v>
      </c>
      <c r="N2105" s="5"/>
      <c r="O2105" s="5" t="s">
        <v>196</v>
      </c>
      <c r="P2105" s="5"/>
      <c r="Q2105" s="5"/>
      <c r="R2105" s="5"/>
      <c r="S2105" s="5" t="s">
        <v>318</v>
      </c>
      <c r="T2105" s="5"/>
      <c r="U2105" s="7">
        <v>-250</v>
      </c>
      <c r="V2105" s="5"/>
      <c r="W2105" s="7">
        <f>ROUND(W2104+U2105,5)</f>
        <v>77124.800000000003</v>
      </c>
    </row>
    <row r="2106" spans="1:23" x14ac:dyDescent="0.25">
      <c r="A2106" s="5"/>
      <c r="B2106" s="5"/>
      <c r="C2106" s="5"/>
      <c r="D2106" s="5"/>
      <c r="E2106" s="5"/>
      <c r="F2106" s="5"/>
      <c r="G2106" s="5"/>
      <c r="H2106" s="5"/>
      <c r="I2106" s="5" t="s">
        <v>28</v>
      </c>
      <c r="J2106" s="5"/>
      <c r="K2106" s="6">
        <v>44550</v>
      </c>
      <c r="L2106" s="5"/>
      <c r="M2106" s="5" t="s">
        <v>1278</v>
      </c>
      <c r="N2106" s="5"/>
      <c r="O2106" s="5" t="s">
        <v>489</v>
      </c>
      <c r="P2106" s="5"/>
      <c r="Q2106" s="5" t="s">
        <v>1332</v>
      </c>
      <c r="R2106" s="5"/>
      <c r="S2106" s="5" t="s">
        <v>318</v>
      </c>
      <c r="T2106" s="5"/>
      <c r="U2106" s="7">
        <v>-126</v>
      </c>
      <c r="V2106" s="5"/>
      <c r="W2106" s="7">
        <f>ROUND(W2105+U2106,5)</f>
        <v>76998.8</v>
      </c>
    </row>
    <row r="2107" spans="1:23" x14ac:dyDescent="0.25">
      <c r="A2107" s="5"/>
      <c r="B2107" s="5"/>
      <c r="C2107" s="5"/>
      <c r="D2107" s="5"/>
      <c r="E2107" s="5"/>
      <c r="F2107" s="5"/>
      <c r="G2107" s="5"/>
      <c r="H2107" s="5"/>
      <c r="I2107" s="5" t="s">
        <v>28</v>
      </c>
      <c r="J2107" s="5"/>
      <c r="K2107" s="6">
        <v>44550</v>
      </c>
      <c r="L2107" s="5"/>
      <c r="M2107" s="5" t="s">
        <v>1279</v>
      </c>
      <c r="N2107" s="5"/>
      <c r="O2107" s="5" t="s">
        <v>197</v>
      </c>
      <c r="P2107" s="5"/>
      <c r="Q2107" s="5" t="s">
        <v>1333</v>
      </c>
      <c r="R2107" s="5"/>
      <c r="S2107" s="5" t="s">
        <v>318</v>
      </c>
      <c r="T2107" s="5"/>
      <c r="U2107" s="7">
        <v>-215.13</v>
      </c>
      <c r="V2107" s="5"/>
      <c r="W2107" s="7">
        <f>ROUND(W2106+U2107,5)</f>
        <v>76783.67</v>
      </c>
    </row>
    <row r="2108" spans="1:23" x14ac:dyDescent="0.25">
      <c r="A2108" s="5"/>
      <c r="B2108" s="5"/>
      <c r="C2108" s="5"/>
      <c r="D2108" s="5"/>
      <c r="E2108" s="5"/>
      <c r="F2108" s="5"/>
      <c r="G2108" s="5"/>
      <c r="H2108" s="5"/>
      <c r="I2108" s="5" t="s">
        <v>28</v>
      </c>
      <c r="J2108" s="5"/>
      <c r="K2108" s="6">
        <v>44550</v>
      </c>
      <c r="L2108" s="5"/>
      <c r="M2108" s="5" t="s">
        <v>1280</v>
      </c>
      <c r="N2108" s="5"/>
      <c r="O2108" s="5" t="s">
        <v>199</v>
      </c>
      <c r="P2108" s="5"/>
      <c r="Q2108" s="5" t="s">
        <v>503</v>
      </c>
      <c r="R2108" s="5"/>
      <c r="S2108" s="5" t="s">
        <v>318</v>
      </c>
      <c r="T2108" s="5"/>
      <c r="U2108" s="7">
        <v>-1685.52</v>
      </c>
      <c r="V2108" s="5"/>
      <c r="W2108" s="7">
        <f>ROUND(W2107+U2108,5)</f>
        <v>75098.149999999994</v>
      </c>
    </row>
    <row r="2109" spans="1:23" x14ac:dyDescent="0.25">
      <c r="A2109" s="5"/>
      <c r="B2109" s="5"/>
      <c r="C2109" s="5"/>
      <c r="D2109" s="5"/>
      <c r="E2109" s="5"/>
      <c r="F2109" s="5"/>
      <c r="G2109" s="5"/>
      <c r="H2109" s="5"/>
      <c r="I2109" s="5" t="s">
        <v>28</v>
      </c>
      <c r="J2109" s="5"/>
      <c r="K2109" s="6">
        <v>44550</v>
      </c>
      <c r="L2109" s="5"/>
      <c r="M2109" s="5" t="s">
        <v>1281</v>
      </c>
      <c r="N2109" s="5"/>
      <c r="O2109" s="5" t="s">
        <v>200</v>
      </c>
      <c r="P2109" s="5"/>
      <c r="Q2109" s="5" t="s">
        <v>505</v>
      </c>
      <c r="R2109" s="5"/>
      <c r="S2109" s="5" t="s">
        <v>318</v>
      </c>
      <c r="T2109" s="5"/>
      <c r="U2109" s="7">
        <v>-249.75</v>
      </c>
      <c r="V2109" s="5"/>
      <c r="W2109" s="7">
        <f>ROUND(W2108+U2109,5)</f>
        <v>74848.399999999994</v>
      </c>
    </row>
    <row r="2110" spans="1:23" x14ac:dyDescent="0.25">
      <c r="A2110" s="5"/>
      <c r="B2110" s="5"/>
      <c r="C2110" s="5"/>
      <c r="D2110" s="5"/>
      <c r="E2110" s="5"/>
      <c r="F2110" s="5"/>
      <c r="G2110" s="5"/>
      <c r="H2110" s="5"/>
      <c r="I2110" s="5" t="s">
        <v>28</v>
      </c>
      <c r="J2110" s="5"/>
      <c r="K2110" s="6">
        <v>44550</v>
      </c>
      <c r="L2110" s="5"/>
      <c r="M2110" s="5" t="s">
        <v>1282</v>
      </c>
      <c r="N2110" s="5"/>
      <c r="O2110" s="5" t="s">
        <v>201</v>
      </c>
      <c r="P2110" s="5"/>
      <c r="Q2110" s="5" t="s">
        <v>295</v>
      </c>
      <c r="R2110" s="5"/>
      <c r="S2110" s="5" t="s">
        <v>318</v>
      </c>
      <c r="T2110" s="5"/>
      <c r="U2110" s="7">
        <v>-919.97</v>
      </c>
      <c r="V2110" s="5"/>
      <c r="W2110" s="7">
        <f>ROUND(W2109+U2110,5)</f>
        <v>73928.429999999993</v>
      </c>
    </row>
    <row r="2111" spans="1:23" x14ac:dyDescent="0.25">
      <c r="A2111" s="5"/>
      <c r="B2111" s="5"/>
      <c r="C2111" s="5"/>
      <c r="D2111" s="5"/>
      <c r="E2111" s="5"/>
      <c r="F2111" s="5"/>
      <c r="G2111" s="5"/>
      <c r="H2111" s="5"/>
      <c r="I2111" s="5" t="s">
        <v>28</v>
      </c>
      <c r="J2111" s="5"/>
      <c r="K2111" s="6">
        <v>44550</v>
      </c>
      <c r="L2111" s="5"/>
      <c r="M2111" s="5" t="s">
        <v>1283</v>
      </c>
      <c r="N2111" s="5"/>
      <c r="O2111" s="5" t="s">
        <v>1323</v>
      </c>
      <c r="P2111" s="5"/>
      <c r="Q2111" s="5" t="s">
        <v>1334</v>
      </c>
      <c r="R2111" s="5"/>
      <c r="S2111" s="5" t="s">
        <v>318</v>
      </c>
      <c r="T2111" s="5"/>
      <c r="U2111" s="7">
        <v>-203.6</v>
      </c>
      <c r="V2111" s="5"/>
      <c r="W2111" s="7">
        <f>ROUND(W2110+U2111,5)</f>
        <v>73724.83</v>
      </c>
    </row>
    <row r="2112" spans="1:23" x14ac:dyDescent="0.25">
      <c r="A2112" s="5"/>
      <c r="B2112" s="5"/>
      <c r="C2112" s="5"/>
      <c r="D2112" s="5"/>
      <c r="E2112" s="5"/>
      <c r="F2112" s="5"/>
      <c r="G2112" s="5"/>
      <c r="H2112" s="5"/>
      <c r="I2112" s="5" t="s">
        <v>28</v>
      </c>
      <c r="J2112" s="5"/>
      <c r="K2112" s="6">
        <v>44550</v>
      </c>
      <c r="L2112" s="5"/>
      <c r="M2112" s="5" t="s">
        <v>1284</v>
      </c>
      <c r="N2112" s="5"/>
      <c r="O2112" s="5" t="s">
        <v>202</v>
      </c>
      <c r="P2112" s="5"/>
      <c r="Q2112" s="5"/>
      <c r="R2112" s="5"/>
      <c r="S2112" s="5" t="s">
        <v>318</v>
      </c>
      <c r="T2112" s="5"/>
      <c r="U2112" s="7">
        <v>-300</v>
      </c>
      <c r="V2112" s="5"/>
      <c r="W2112" s="7">
        <f>ROUND(W2111+U2112,5)</f>
        <v>73424.83</v>
      </c>
    </row>
    <row r="2113" spans="1:23" x14ac:dyDescent="0.25">
      <c r="A2113" s="5"/>
      <c r="B2113" s="5"/>
      <c r="C2113" s="5"/>
      <c r="D2113" s="5"/>
      <c r="E2113" s="5"/>
      <c r="F2113" s="5"/>
      <c r="G2113" s="5"/>
      <c r="H2113" s="5"/>
      <c r="I2113" s="5" t="s">
        <v>28</v>
      </c>
      <c r="J2113" s="5"/>
      <c r="K2113" s="6">
        <v>44550</v>
      </c>
      <c r="L2113" s="5"/>
      <c r="M2113" s="5" t="s">
        <v>1285</v>
      </c>
      <c r="N2113" s="5"/>
      <c r="O2113" s="5" t="s">
        <v>184</v>
      </c>
      <c r="P2113" s="5"/>
      <c r="Q2113" s="5" t="s">
        <v>1335</v>
      </c>
      <c r="R2113" s="5"/>
      <c r="S2113" s="5" t="s">
        <v>318</v>
      </c>
      <c r="T2113" s="5"/>
      <c r="U2113" s="7">
        <v>-638.4</v>
      </c>
      <c r="V2113" s="5"/>
      <c r="W2113" s="7">
        <f>ROUND(W2112+U2113,5)</f>
        <v>72786.429999999993</v>
      </c>
    </row>
    <row r="2114" spans="1:23" x14ac:dyDescent="0.25">
      <c r="A2114" s="5"/>
      <c r="B2114" s="5"/>
      <c r="C2114" s="5"/>
      <c r="D2114" s="5"/>
      <c r="E2114" s="5"/>
      <c r="F2114" s="5"/>
      <c r="G2114" s="5"/>
      <c r="H2114" s="5"/>
      <c r="I2114" s="5" t="s">
        <v>28</v>
      </c>
      <c r="J2114" s="5"/>
      <c r="K2114" s="6">
        <v>44550</v>
      </c>
      <c r="L2114" s="5"/>
      <c r="M2114" s="5" t="s">
        <v>1286</v>
      </c>
      <c r="N2114" s="5"/>
      <c r="O2114" s="5" t="s">
        <v>197</v>
      </c>
      <c r="P2114" s="5"/>
      <c r="Q2114" s="5"/>
      <c r="R2114" s="5"/>
      <c r="S2114" s="5" t="s">
        <v>318</v>
      </c>
      <c r="T2114" s="5"/>
      <c r="U2114" s="7">
        <v>-197.8</v>
      </c>
      <c r="V2114" s="5"/>
      <c r="W2114" s="7">
        <f>ROUND(W2113+U2114,5)</f>
        <v>72588.63</v>
      </c>
    </row>
    <row r="2115" spans="1:23" x14ac:dyDescent="0.25">
      <c r="A2115" s="5"/>
      <c r="B2115" s="5"/>
      <c r="C2115" s="5"/>
      <c r="D2115" s="5"/>
      <c r="E2115" s="5"/>
      <c r="F2115" s="5"/>
      <c r="G2115" s="5"/>
      <c r="H2115" s="5"/>
      <c r="I2115" s="5" t="s">
        <v>28</v>
      </c>
      <c r="J2115" s="5"/>
      <c r="K2115" s="6">
        <v>44550</v>
      </c>
      <c r="L2115" s="5"/>
      <c r="M2115" s="5" t="s">
        <v>1287</v>
      </c>
      <c r="N2115" s="5"/>
      <c r="O2115" s="5" t="s">
        <v>172</v>
      </c>
      <c r="P2115" s="5"/>
      <c r="Q2115" s="5" t="s">
        <v>1010</v>
      </c>
      <c r="R2115" s="5"/>
      <c r="S2115" s="5" t="s">
        <v>318</v>
      </c>
      <c r="T2115" s="5"/>
      <c r="U2115" s="7">
        <v>-594.04999999999995</v>
      </c>
      <c r="V2115" s="5"/>
      <c r="W2115" s="7">
        <f>ROUND(W2114+U2115,5)</f>
        <v>71994.58</v>
      </c>
    </row>
    <row r="2116" spans="1:23" x14ac:dyDescent="0.25">
      <c r="A2116" s="5"/>
      <c r="B2116" s="5"/>
      <c r="C2116" s="5"/>
      <c r="D2116" s="5"/>
      <c r="E2116" s="5"/>
      <c r="F2116" s="5"/>
      <c r="G2116" s="5"/>
      <c r="H2116" s="5"/>
      <c r="I2116" s="5" t="s">
        <v>28</v>
      </c>
      <c r="J2116" s="5"/>
      <c r="K2116" s="6">
        <v>44550</v>
      </c>
      <c r="L2116" s="5"/>
      <c r="M2116" s="5" t="s">
        <v>1288</v>
      </c>
      <c r="N2116" s="5"/>
      <c r="O2116" s="5" t="s">
        <v>162</v>
      </c>
      <c r="P2116" s="5"/>
      <c r="Q2116" s="5" t="s">
        <v>1010</v>
      </c>
      <c r="R2116" s="5"/>
      <c r="S2116" s="5" t="s">
        <v>318</v>
      </c>
      <c r="T2116" s="5"/>
      <c r="U2116" s="7">
        <v>-1053.6300000000001</v>
      </c>
      <c r="V2116" s="5"/>
      <c r="W2116" s="7">
        <f>ROUND(W2115+U2116,5)</f>
        <v>70940.95</v>
      </c>
    </row>
    <row r="2117" spans="1:23" x14ac:dyDescent="0.25">
      <c r="A2117" s="5"/>
      <c r="B2117" s="5"/>
      <c r="C2117" s="5"/>
      <c r="D2117" s="5"/>
      <c r="E2117" s="5"/>
      <c r="F2117" s="5"/>
      <c r="G2117" s="5"/>
      <c r="H2117" s="5"/>
      <c r="I2117" s="5" t="s">
        <v>28</v>
      </c>
      <c r="J2117" s="5"/>
      <c r="K2117" s="6">
        <v>44550</v>
      </c>
      <c r="L2117" s="5"/>
      <c r="M2117" s="5" t="s">
        <v>1289</v>
      </c>
      <c r="N2117" s="5"/>
      <c r="O2117" s="5" t="s">
        <v>163</v>
      </c>
      <c r="P2117" s="5"/>
      <c r="Q2117" s="5" t="s">
        <v>287</v>
      </c>
      <c r="R2117" s="5"/>
      <c r="S2117" s="5" t="s">
        <v>318</v>
      </c>
      <c r="T2117" s="5"/>
      <c r="U2117" s="7">
        <v>0</v>
      </c>
      <c r="V2117" s="5"/>
      <c r="W2117" s="7">
        <f>ROUND(W2116+U2117,5)</f>
        <v>70940.95</v>
      </c>
    </row>
    <row r="2118" spans="1:23" x14ac:dyDescent="0.25">
      <c r="A2118" s="5"/>
      <c r="B2118" s="5"/>
      <c r="C2118" s="5"/>
      <c r="D2118" s="5"/>
      <c r="E2118" s="5"/>
      <c r="F2118" s="5"/>
      <c r="G2118" s="5"/>
      <c r="H2118" s="5"/>
      <c r="I2118" s="5" t="s">
        <v>28</v>
      </c>
      <c r="J2118" s="5"/>
      <c r="K2118" s="6">
        <v>44550</v>
      </c>
      <c r="L2118" s="5"/>
      <c r="M2118" s="5" t="s">
        <v>1290</v>
      </c>
      <c r="N2118" s="5"/>
      <c r="O2118" s="5" t="s">
        <v>164</v>
      </c>
      <c r="P2118" s="5"/>
      <c r="Q2118" s="5" t="s">
        <v>1010</v>
      </c>
      <c r="R2118" s="5"/>
      <c r="S2118" s="5" t="s">
        <v>318</v>
      </c>
      <c r="T2118" s="5"/>
      <c r="U2118" s="7">
        <v>-2050.4299999999998</v>
      </c>
      <c r="V2118" s="5"/>
      <c r="W2118" s="7">
        <f>ROUND(W2117+U2118,5)</f>
        <v>68890.52</v>
      </c>
    </row>
    <row r="2119" spans="1:23" x14ac:dyDescent="0.25">
      <c r="A2119" s="5"/>
      <c r="B2119" s="5"/>
      <c r="C2119" s="5"/>
      <c r="D2119" s="5"/>
      <c r="E2119" s="5"/>
      <c r="F2119" s="5"/>
      <c r="G2119" s="5"/>
      <c r="H2119" s="5"/>
      <c r="I2119" s="5" t="s">
        <v>28</v>
      </c>
      <c r="J2119" s="5"/>
      <c r="K2119" s="6">
        <v>44550</v>
      </c>
      <c r="L2119" s="5"/>
      <c r="M2119" s="5" t="s">
        <v>1291</v>
      </c>
      <c r="N2119" s="5"/>
      <c r="O2119" s="5" t="s">
        <v>167</v>
      </c>
      <c r="P2119" s="5"/>
      <c r="Q2119" s="5" t="s">
        <v>1010</v>
      </c>
      <c r="R2119" s="5"/>
      <c r="S2119" s="5" t="s">
        <v>318</v>
      </c>
      <c r="T2119" s="5"/>
      <c r="U2119" s="7">
        <v>-375.36</v>
      </c>
      <c r="V2119" s="5"/>
      <c r="W2119" s="7">
        <f>ROUND(W2118+U2119,5)</f>
        <v>68515.16</v>
      </c>
    </row>
    <row r="2120" spans="1:23" x14ac:dyDescent="0.25">
      <c r="A2120" s="5"/>
      <c r="B2120" s="5"/>
      <c r="C2120" s="5"/>
      <c r="D2120" s="5"/>
      <c r="E2120" s="5"/>
      <c r="F2120" s="5"/>
      <c r="G2120" s="5"/>
      <c r="H2120" s="5"/>
      <c r="I2120" s="5" t="s">
        <v>28</v>
      </c>
      <c r="J2120" s="5"/>
      <c r="K2120" s="6">
        <v>44550</v>
      </c>
      <c r="L2120" s="5"/>
      <c r="M2120" s="5" t="s">
        <v>1292</v>
      </c>
      <c r="N2120" s="5"/>
      <c r="O2120" s="5" t="s">
        <v>170</v>
      </c>
      <c r="P2120" s="5"/>
      <c r="Q2120" s="5" t="s">
        <v>1010</v>
      </c>
      <c r="R2120" s="5"/>
      <c r="S2120" s="5" t="s">
        <v>318</v>
      </c>
      <c r="T2120" s="5"/>
      <c r="U2120" s="7">
        <v>-1094.23</v>
      </c>
      <c r="V2120" s="5"/>
      <c r="W2120" s="7">
        <f>ROUND(W2119+U2120,5)</f>
        <v>67420.929999999993</v>
      </c>
    </row>
    <row r="2121" spans="1:23" x14ac:dyDescent="0.25">
      <c r="A2121" s="5"/>
      <c r="B2121" s="5"/>
      <c r="C2121" s="5"/>
      <c r="D2121" s="5"/>
      <c r="E2121" s="5"/>
      <c r="F2121" s="5"/>
      <c r="G2121" s="5"/>
      <c r="H2121" s="5"/>
      <c r="I2121" s="5" t="s">
        <v>28</v>
      </c>
      <c r="J2121" s="5"/>
      <c r="K2121" s="6">
        <v>44550</v>
      </c>
      <c r="L2121" s="5"/>
      <c r="M2121" s="5" t="s">
        <v>1293</v>
      </c>
      <c r="N2121" s="5"/>
      <c r="O2121" s="5" t="s">
        <v>737</v>
      </c>
      <c r="P2121" s="5"/>
      <c r="Q2121" s="5" t="s">
        <v>1010</v>
      </c>
      <c r="R2121" s="5"/>
      <c r="S2121" s="5" t="s">
        <v>318</v>
      </c>
      <c r="T2121" s="5"/>
      <c r="U2121" s="7">
        <v>-300.64</v>
      </c>
      <c r="V2121" s="5"/>
      <c r="W2121" s="7">
        <f>ROUND(W2120+U2121,5)</f>
        <v>67120.289999999994</v>
      </c>
    </row>
    <row r="2122" spans="1:23" x14ac:dyDescent="0.25">
      <c r="A2122" s="5"/>
      <c r="B2122" s="5"/>
      <c r="C2122" s="5"/>
      <c r="D2122" s="5"/>
      <c r="E2122" s="5"/>
      <c r="F2122" s="5"/>
      <c r="G2122" s="5"/>
      <c r="H2122" s="5"/>
      <c r="I2122" s="5" t="s">
        <v>28</v>
      </c>
      <c r="J2122" s="5"/>
      <c r="K2122" s="6">
        <v>44550</v>
      </c>
      <c r="L2122" s="5"/>
      <c r="M2122" s="5" t="s">
        <v>34</v>
      </c>
      <c r="N2122" s="5"/>
      <c r="O2122" s="5" t="s">
        <v>181</v>
      </c>
      <c r="P2122" s="5"/>
      <c r="Q2122" s="5" t="s">
        <v>1336</v>
      </c>
      <c r="R2122" s="5"/>
      <c r="S2122" s="5" t="s">
        <v>318</v>
      </c>
      <c r="T2122" s="5"/>
      <c r="U2122" s="7">
        <v>-2591.9</v>
      </c>
      <c r="V2122" s="5"/>
      <c r="W2122" s="7">
        <f>ROUND(W2121+U2122,5)</f>
        <v>64528.39</v>
      </c>
    </row>
    <row r="2123" spans="1:23" x14ac:dyDescent="0.25">
      <c r="A2123" s="5"/>
      <c r="B2123" s="5"/>
      <c r="C2123" s="5"/>
      <c r="D2123" s="5"/>
      <c r="E2123" s="5"/>
      <c r="F2123" s="5"/>
      <c r="G2123" s="5"/>
      <c r="H2123" s="5"/>
      <c r="I2123" s="5" t="s">
        <v>28</v>
      </c>
      <c r="J2123" s="5"/>
      <c r="K2123" s="6">
        <v>44550</v>
      </c>
      <c r="L2123" s="5"/>
      <c r="M2123" s="5" t="s">
        <v>34</v>
      </c>
      <c r="N2123" s="5"/>
      <c r="O2123" s="5" t="s">
        <v>180</v>
      </c>
      <c r="P2123" s="5"/>
      <c r="Q2123" s="5" t="s">
        <v>1337</v>
      </c>
      <c r="R2123" s="5"/>
      <c r="S2123" s="5" t="s">
        <v>318</v>
      </c>
      <c r="T2123" s="5"/>
      <c r="U2123" s="7">
        <v>-730.28</v>
      </c>
      <c r="V2123" s="5"/>
      <c r="W2123" s="7">
        <f>ROUND(W2122+U2123,5)</f>
        <v>63798.11</v>
      </c>
    </row>
    <row r="2124" spans="1:23" x14ac:dyDescent="0.25">
      <c r="A2124" s="5"/>
      <c r="B2124" s="5"/>
      <c r="C2124" s="5"/>
      <c r="D2124" s="5"/>
      <c r="E2124" s="5"/>
      <c r="F2124" s="5"/>
      <c r="G2124" s="5"/>
      <c r="H2124" s="5"/>
      <c r="I2124" s="5" t="s">
        <v>27</v>
      </c>
      <c r="J2124" s="5"/>
      <c r="K2124" s="6">
        <v>44551</v>
      </c>
      <c r="L2124" s="5"/>
      <c r="M2124" s="5"/>
      <c r="N2124" s="5"/>
      <c r="O2124" s="5"/>
      <c r="P2124" s="5"/>
      <c r="Q2124" s="5" t="s">
        <v>27</v>
      </c>
      <c r="R2124" s="5"/>
      <c r="S2124" s="5" t="s">
        <v>319</v>
      </c>
      <c r="T2124" s="5"/>
      <c r="U2124" s="7">
        <v>58.54</v>
      </c>
      <c r="V2124" s="5"/>
      <c r="W2124" s="7">
        <f>ROUND(W2123+U2124,5)</f>
        <v>63856.65</v>
      </c>
    </row>
    <row r="2125" spans="1:23" x14ac:dyDescent="0.25">
      <c r="A2125" s="5"/>
      <c r="B2125" s="5"/>
      <c r="C2125" s="5"/>
      <c r="D2125" s="5"/>
      <c r="E2125" s="5"/>
      <c r="F2125" s="5"/>
      <c r="G2125" s="5"/>
      <c r="H2125" s="5"/>
      <c r="I2125" s="5" t="s">
        <v>27</v>
      </c>
      <c r="J2125" s="5"/>
      <c r="K2125" s="6">
        <v>44552</v>
      </c>
      <c r="L2125" s="5"/>
      <c r="M2125" s="5"/>
      <c r="N2125" s="5"/>
      <c r="O2125" s="5"/>
      <c r="P2125" s="5"/>
      <c r="Q2125" s="5" t="s">
        <v>27</v>
      </c>
      <c r="R2125" s="5"/>
      <c r="S2125" s="5" t="s">
        <v>319</v>
      </c>
      <c r="T2125" s="5"/>
      <c r="U2125" s="7">
        <v>144.08000000000001</v>
      </c>
      <c r="V2125" s="5"/>
      <c r="W2125" s="7">
        <f>ROUND(W2124+U2125,5)</f>
        <v>64000.73</v>
      </c>
    </row>
    <row r="2126" spans="1:23" x14ac:dyDescent="0.25">
      <c r="A2126" s="5"/>
      <c r="B2126" s="5"/>
      <c r="C2126" s="5"/>
      <c r="D2126" s="5"/>
      <c r="E2126" s="5"/>
      <c r="F2126" s="5"/>
      <c r="G2126" s="5"/>
      <c r="H2126" s="5"/>
      <c r="I2126" s="5" t="s">
        <v>27</v>
      </c>
      <c r="J2126" s="5"/>
      <c r="K2126" s="6">
        <v>44552</v>
      </c>
      <c r="L2126" s="5"/>
      <c r="M2126" s="5"/>
      <c r="N2126" s="5"/>
      <c r="O2126" s="5"/>
      <c r="P2126" s="5"/>
      <c r="Q2126" s="5" t="s">
        <v>27</v>
      </c>
      <c r="R2126" s="5"/>
      <c r="S2126" s="5" t="s">
        <v>319</v>
      </c>
      <c r="T2126" s="5"/>
      <c r="U2126" s="7">
        <v>379.89</v>
      </c>
      <c r="V2126" s="5"/>
      <c r="W2126" s="7">
        <f>ROUND(W2125+U2126,5)</f>
        <v>64380.62</v>
      </c>
    </row>
    <row r="2127" spans="1:23" x14ac:dyDescent="0.25">
      <c r="A2127" s="5"/>
      <c r="B2127" s="5"/>
      <c r="C2127" s="5"/>
      <c r="D2127" s="5"/>
      <c r="E2127" s="5"/>
      <c r="F2127" s="5"/>
      <c r="G2127" s="5"/>
      <c r="H2127" s="5"/>
      <c r="I2127" s="5" t="s">
        <v>27</v>
      </c>
      <c r="J2127" s="5"/>
      <c r="K2127" s="6">
        <v>44552</v>
      </c>
      <c r="L2127" s="5"/>
      <c r="M2127" s="5"/>
      <c r="N2127" s="5"/>
      <c r="O2127" s="5"/>
      <c r="P2127" s="5"/>
      <c r="Q2127" s="5" t="s">
        <v>27</v>
      </c>
      <c r="R2127" s="5"/>
      <c r="S2127" s="5" t="s">
        <v>319</v>
      </c>
      <c r="T2127" s="5"/>
      <c r="U2127" s="7">
        <v>144.85</v>
      </c>
      <c r="V2127" s="5"/>
      <c r="W2127" s="7">
        <f>ROUND(W2126+U2127,5)</f>
        <v>64525.47</v>
      </c>
    </row>
    <row r="2128" spans="1:23" x14ac:dyDescent="0.25">
      <c r="A2128" s="5"/>
      <c r="B2128" s="5"/>
      <c r="C2128" s="5"/>
      <c r="D2128" s="5"/>
      <c r="E2128" s="5"/>
      <c r="F2128" s="5"/>
      <c r="G2128" s="5"/>
      <c r="H2128" s="5"/>
      <c r="I2128" s="5" t="s">
        <v>27</v>
      </c>
      <c r="J2128" s="5"/>
      <c r="K2128" s="6">
        <v>44557</v>
      </c>
      <c r="L2128" s="5"/>
      <c r="M2128" s="5"/>
      <c r="N2128" s="5"/>
      <c r="O2128" s="5"/>
      <c r="P2128" s="5"/>
      <c r="Q2128" s="5" t="s">
        <v>27</v>
      </c>
      <c r="R2128" s="5"/>
      <c r="S2128" s="5" t="s">
        <v>319</v>
      </c>
      <c r="T2128" s="5"/>
      <c r="U2128" s="7">
        <v>80.13</v>
      </c>
      <c r="V2128" s="5"/>
      <c r="W2128" s="7">
        <f>ROUND(W2127+U2128,5)</f>
        <v>64605.599999999999</v>
      </c>
    </row>
    <row r="2129" spans="1:23" x14ac:dyDescent="0.25">
      <c r="A2129" s="5"/>
      <c r="B2129" s="5"/>
      <c r="C2129" s="5"/>
      <c r="D2129" s="5"/>
      <c r="E2129" s="5"/>
      <c r="F2129" s="5"/>
      <c r="G2129" s="5"/>
      <c r="H2129" s="5"/>
      <c r="I2129" s="5" t="s">
        <v>27</v>
      </c>
      <c r="J2129" s="5"/>
      <c r="K2129" s="6">
        <v>44557</v>
      </c>
      <c r="L2129" s="5"/>
      <c r="M2129" s="5"/>
      <c r="N2129" s="5"/>
      <c r="O2129" s="5"/>
      <c r="P2129" s="5"/>
      <c r="Q2129" s="5" t="s">
        <v>27</v>
      </c>
      <c r="R2129" s="5"/>
      <c r="S2129" s="5" t="s">
        <v>319</v>
      </c>
      <c r="T2129" s="5"/>
      <c r="U2129" s="7">
        <v>64.05</v>
      </c>
      <c r="V2129" s="5"/>
      <c r="W2129" s="7">
        <f>ROUND(W2128+U2129,5)</f>
        <v>64669.65</v>
      </c>
    </row>
    <row r="2130" spans="1:23" x14ac:dyDescent="0.25">
      <c r="A2130" s="5"/>
      <c r="B2130" s="5"/>
      <c r="C2130" s="5"/>
      <c r="D2130" s="5"/>
      <c r="E2130" s="5"/>
      <c r="F2130" s="5"/>
      <c r="G2130" s="5"/>
      <c r="H2130" s="5"/>
      <c r="I2130" s="5" t="s">
        <v>27</v>
      </c>
      <c r="J2130" s="5"/>
      <c r="K2130" s="6">
        <v>44557</v>
      </c>
      <c r="L2130" s="5"/>
      <c r="M2130" s="5"/>
      <c r="N2130" s="5"/>
      <c r="O2130" s="5"/>
      <c r="P2130" s="5"/>
      <c r="Q2130" s="5" t="s">
        <v>27</v>
      </c>
      <c r="R2130" s="5"/>
      <c r="S2130" s="5" t="s">
        <v>319</v>
      </c>
      <c r="T2130" s="5"/>
      <c r="U2130" s="7">
        <v>45.81</v>
      </c>
      <c r="V2130" s="5"/>
      <c r="W2130" s="7">
        <f>ROUND(W2129+U2130,5)</f>
        <v>64715.46</v>
      </c>
    </row>
    <row r="2131" spans="1:23" x14ac:dyDescent="0.25">
      <c r="A2131" s="5"/>
      <c r="B2131" s="5"/>
      <c r="C2131" s="5"/>
      <c r="D2131" s="5"/>
      <c r="E2131" s="5"/>
      <c r="F2131" s="5"/>
      <c r="G2131" s="5"/>
      <c r="H2131" s="5"/>
      <c r="I2131" s="5" t="s">
        <v>25</v>
      </c>
      <c r="J2131" s="5"/>
      <c r="K2131" s="6">
        <v>44558</v>
      </c>
      <c r="L2131" s="5"/>
      <c r="M2131" s="5"/>
      <c r="N2131" s="5"/>
      <c r="O2131" s="5"/>
      <c r="P2131" s="5"/>
      <c r="Q2131" s="5" t="s">
        <v>272</v>
      </c>
      <c r="R2131" s="5"/>
      <c r="S2131" s="5" t="s">
        <v>19</v>
      </c>
      <c r="T2131" s="5"/>
      <c r="U2131" s="7">
        <v>-520.83000000000004</v>
      </c>
      <c r="V2131" s="5"/>
      <c r="W2131" s="7">
        <f>ROUND(W2130+U2131,5)</f>
        <v>64194.63</v>
      </c>
    </row>
    <row r="2132" spans="1:23" x14ac:dyDescent="0.25">
      <c r="A2132" s="5"/>
      <c r="B2132" s="5"/>
      <c r="C2132" s="5"/>
      <c r="D2132" s="5"/>
      <c r="E2132" s="5"/>
      <c r="F2132" s="5"/>
      <c r="G2132" s="5"/>
      <c r="H2132" s="5"/>
      <c r="I2132" s="5" t="s">
        <v>27</v>
      </c>
      <c r="J2132" s="5"/>
      <c r="K2132" s="6">
        <v>44558</v>
      </c>
      <c r="L2132" s="5"/>
      <c r="M2132" s="5"/>
      <c r="N2132" s="5"/>
      <c r="O2132" s="5"/>
      <c r="P2132" s="5"/>
      <c r="Q2132" s="5" t="s">
        <v>27</v>
      </c>
      <c r="R2132" s="5"/>
      <c r="S2132" s="5" t="s">
        <v>319</v>
      </c>
      <c r="T2132" s="5"/>
      <c r="U2132" s="7">
        <v>321.05</v>
      </c>
      <c r="V2132" s="5"/>
      <c r="W2132" s="7">
        <f>ROUND(W2131+U2132,5)</f>
        <v>64515.68</v>
      </c>
    </row>
    <row r="2133" spans="1:23" x14ac:dyDescent="0.25">
      <c r="A2133" s="5"/>
      <c r="B2133" s="5"/>
      <c r="C2133" s="5"/>
      <c r="D2133" s="5"/>
      <c r="E2133" s="5"/>
      <c r="F2133" s="5"/>
      <c r="G2133" s="5"/>
      <c r="H2133" s="5"/>
      <c r="I2133" s="5" t="s">
        <v>27</v>
      </c>
      <c r="J2133" s="5"/>
      <c r="K2133" s="6">
        <v>44558</v>
      </c>
      <c r="L2133" s="5"/>
      <c r="M2133" s="5"/>
      <c r="N2133" s="5"/>
      <c r="O2133" s="5"/>
      <c r="P2133" s="5"/>
      <c r="Q2133" s="5" t="s">
        <v>27</v>
      </c>
      <c r="R2133" s="5"/>
      <c r="S2133" s="5" t="s">
        <v>319</v>
      </c>
      <c r="T2133" s="5"/>
      <c r="U2133" s="7">
        <v>90</v>
      </c>
      <c r="V2133" s="5"/>
      <c r="W2133" s="7">
        <f>ROUND(W2132+U2133,5)</f>
        <v>64605.68</v>
      </c>
    </row>
    <row r="2134" spans="1:23" x14ac:dyDescent="0.25">
      <c r="A2134" s="5"/>
      <c r="B2134" s="5"/>
      <c r="C2134" s="5"/>
      <c r="D2134" s="5"/>
      <c r="E2134" s="5"/>
      <c r="F2134" s="5"/>
      <c r="G2134" s="5"/>
      <c r="H2134" s="5"/>
      <c r="I2134" s="5" t="s">
        <v>27</v>
      </c>
      <c r="J2134" s="5"/>
      <c r="K2134" s="6">
        <v>44558</v>
      </c>
      <c r="L2134" s="5"/>
      <c r="M2134" s="5"/>
      <c r="N2134" s="5"/>
      <c r="O2134" s="5"/>
      <c r="P2134" s="5"/>
      <c r="Q2134" s="5" t="s">
        <v>27</v>
      </c>
      <c r="R2134" s="5"/>
      <c r="S2134" s="5" t="s">
        <v>319</v>
      </c>
      <c r="T2134" s="5"/>
      <c r="U2134" s="7">
        <v>50</v>
      </c>
      <c r="V2134" s="5"/>
      <c r="W2134" s="7">
        <f>ROUND(W2133+U2134,5)</f>
        <v>64655.68</v>
      </c>
    </row>
    <row r="2135" spans="1:23" x14ac:dyDescent="0.25">
      <c r="A2135" s="5"/>
      <c r="B2135" s="5"/>
      <c r="C2135" s="5"/>
      <c r="D2135" s="5"/>
      <c r="E2135" s="5"/>
      <c r="F2135" s="5"/>
      <c r="G2135" s="5"/>
      <c r="H2135" s="5"/>
      <c r="I2135" s="5" t="s">
        <v>27</v>
      </c>
      <c r="J2135" s="5"/>
      <c r="K2135" s="6">
        <v>44558</v>
      </c>
      <c r="L2135" s="5"/>
      <c r="M2135" s="5"/>
      <c r="N2135" s="5"/>
      <c r="O2135" s="5"/>
      <c r="P2135" s="5"/>
      <c r="Q2135" s="5" t="s">
        <v>27</v>
      </c>
      <c r="R2135" s="5"/>
      <c r="S2135" s="5" t="s">
        <v>319</v>
      </c>
      <c r="T2135" s="5"/>
      <c r="U2135" s="7">
        <v>45.81</v>
      </c>
      <c r="V2135" s="5"/>
      <c r="W2135" s="7">
        <f>ROUND(W2134+U2135,5)</f>
        <v>64701.49</v>
      </c>
    </row>
    <row r="2136" spans="1:23" x14ac:dyDescent="0.25">
      <c r="A2136" s="5"/>
      <c r="B2136" s="5"/>
      <c r="C2136" s="5"/>
      <c r="D2136" s="5"/>
      <c r="E2136" s="5"/>
      <c r="F2136" s="5"/>
      <c r="G2136" s="5"/>
      <c r="H2136" s="5"/>
      <c r="I2136" s="5" t="s">
        <v>25</v>
      </c>
      <c r="J2136" s="5"/>
      <c r="K2136" s="6">
        <v>44559</v>
      </c>
      <c r="L2136" s="5"/>
      <c r="M2136" s="5"/>
      <c r="N2136" s="5"/>
      <c r="O2136" s="5"/>
      <c r="P2136" s="5"/>
      <c r="Q2136" s="5" t="s">
        <v>1338</v>
      </c>
      <c r="R2136" s="5"/>
      <c r="S2136" s="5" t="s">
        <v>8</v>
      </c>
      <c r="T2136" s="5"/>
      <c r="U2136" s="7">
        <v>-2000</v>
      </c>
      <c r="V2136" s="5"/>
      <c r="W2136" s="7">
        <f>ROUND(W2135+U2136,5)</f>
        <v>62701.49</v>
      </c>
    </row>
    <row r="2137" spans="1:23" x14ac:dyDescent="0.25">
      <c r="A2137" s="5"/>
      <c r="B2137" s="5"/>
      <c r="C2137" s="5"/>
      <c r="D2137" s="5"/>
      <c r="E2137" s="5"/>
      <c r="F2137" s="5"/>
      <c r="G2137" s="5"/>
      <c r="H2137" s="5"/>
      <c r="I2137" s="5" t="s">
        <v>25</v>
      </c>
      <c r="J2137" s="5"/>
      <c r="K2137" s="6">
        <v>44559</v>
      </c>
      <c r="L2137" s="5"/>
      <c r="M2137" s="5"/>
      <c r="N2137" s="5"/>
      <c r="O2137" s="5"/>
      <c r="P2137" s="5"/>
      <c r="Q2137" s="5" t="s">
        <v>273</v>
      </c>
      <c r="R2137" s="5"/>
      <c r="S2137" s="5" t="s">
        <v>19</v>
      </c>
      <c r="T2137" s="5"/>
      <c r="U2137" s="7">
        <v>-250</v>
      </c>
      <c r="V2137" s="5"/>
      <c r="W2137" s="7">
        <f>ROUND(W2136+U2137,5)</f>
        <v>62451.49</v>
      </c>
    </row>
    <row r="2138" spans="1:23" x14ac:dyDescent="0.25">
      <c r="A2138" s="5"/>
      <c r="B2138" s="5"/>
      <c r="C2138" s="5"/>
      <c r="D2138" s="5"/>
      <c r="E2138" s="5"/>
      <c r="F2138" s="5"/>
      <c r="G2138" s="5"/>
      <c r="H2138" s="5"/>
      <c r="I2138" s="5" t="s">
        <v>25</v>
      </c>
      <c r="J2138" s="5"/>
      <c r="K2138" s="6">
        <v>44559</v>
      </c>
      <c r="L2138" s="5"/>
      <c r="M2138" s="5"/>
      <c r="N2138" s="5"/>
      <c r="O2138" s="5"/>
      <c r="P2138" s="5"/>
      <c r="Q2138" s="5" t="s">
        <v>240</v>
      </c>
      <c r="R2138" s="5"/>
      <c r="S2138" s="5" t="s">
        <v>10</v>
      </c>
      <c r="T2138" s="5"/>
      <c r="U2138" s="7">
        <v>-9695.77</v>
      </c>
      <c r="V2138" s="5"/>
      <c r="W2138" s="7">
        <f>ROUND(W2137+U2138,5)</f>
        <v>52755.72</v>
      </c>
    </row>
    <row r="2139" spans="1:23" x14ac:dyDescent="0.25">
      <c r="A2139" s="5"/>
      <c r="B2139" s="5"/>
      <c r="C2139" s="5"/>
      <c r="D2139" s="5"/>
      <c r="E2139" s="5"/>
      <c r="F2139" s="5"/>
      <c r="G2139" s="5"/>
      <c r="H2139" s="5"/>
      <c r="I2139" s="5" t="s">
        <v>25</v>
      </c>
      <c r="J2139" s="5"/>
      <c r="K2139" s="6">
        <v>44559</v>
      </c>
      <c r="L2139" s="5"/>
      <c r="M2139" s="5"/>
      <c r="N2139" s="5"/>
      <c r="O2139" s="5"/>
      <c r="P2139" s="5"/>
      <c r="Q2139" s="5" t="s">
        <v>254</v>
      </c>
      <c r="R2139" s="5"/>
      <c r="S2139" s="5" t="s">
        <v>12</v>
      </c>
      <c r="T2139" s="5"/>
      <c r="U2139" s="7">
        <v>-4000</v>
      </c>
      <c r="V2139" s="5"/>
      <c r="W2139" s="7">
        <f>ROUND(W2138+U2139,5)</f>
        <v>48755.72</v>
      </c>
    </row>
    <row r="2140" spans="1:23" x14ac:dyDescent="0.25">
      <c r="A2140" s="5"/>
      <c r="B2140" s="5"/>
      <c r="C2140" s="5"/>
      <c r="D2140" s="5"/>
      <c r="E2140" s="5"/>
      <c r="F2140" s="5"/>
      <c r="G2140" s="5"/>
      <c r="H2140" s="5"/>
      <c r="I2140" s="5" t="s">
        <v>27</v>
      </c>
      <c r="J2140" s="5"/>
      <c r="K2140" s="6">
        <v>44559</v>
      </c>
      <c r="L2140" s="5"/>
      <c r="M2140" s="5"/>
      <c r="N2140" s="5"/>
      <c r="O2140" s="5"/>
      <c r="P2140" s="5"/>
      <c r="Q2140" s="5" t="s">
        <v>27</v>
      </c>
      <c r="R2140" s="5"/>
      <c r="S2140" s="5" t="s">
        <v>319</v>
      </c>
      <c r="T2140" s="5"/>
      <c r="U2140" s="7">
        <v>701.56</v>
      </c>
      <c r="V2140" s="5"/>
      <c r="W2140" s="7">
        <f>ROUND(W2139+U2140,5)</f>
        <v>49457.279999999999</v>
      </c>
    </row>
    <row r="2141" spans="1:23" x14ac:dyDescent="0.25">
      <c r="A2141" s="5"/>
      <c r="B2141" s="5"/>
      <c r="C2141" s="5"/>
      <c r="D2141" s="5"/>
      <c r="E2141" s="5"/>
      <c r="F2141" s="5"/>
      <c r="G2141" s="5"/>
      <c r="H2141" s="5"/>
      <c r="I2141" s="5" t="s">
        <v>27</v>
      </c>
      <c r="J2141" s="5"/>
      <c r="K2141" s="6">
        <v>44559</v>
      </c>
      <c r="L2141" s="5"/>
      <c r="M2141" s="5"/>
      <c r="N2141" s="5"/>
      <c r="O2141" s="5"/>
      <c r="P2141" s="5"/>
      <c r="Q2141" s="5" t="s">
        <v>27</v>
      </c>
      <c r="R2141" s="5"/>
      <c r="S2141" s="5" t="s">
        <v>319</v>
      </c>
      <c r="T2141" s="5"/>
      <c r="U2141" s="7">
        <v>462.19</v>
      </c>
      <c r="V2141" s="5"/>
      <c r="W2141" s="7">
        <f>ROUND(W2140+U2141,5)</f>
        <v>49919.47</v>
      </c>
    </row>
    <row r="2142" spans="1:23" x14ac:dyDescent="0.25">
      <c r="A2142" s="5"/>
      <c r="B2142" s="5"/>
      <c r="C2142" s="5"/>
      <c r="D2142" s="5"/>
      <c r="E2142" s="5"/>
      <c r="F2142" s="5"/>
      <c r="G2142" s="5"/>
      <c r="H2142" s="5"/>
      <c r="I2142" s="5" t="s">
        <v>27</v>
      </c>
      <c r="J2142" s="5"/>
      <c r="K2142" s="6">
        <v>44559</v>
      </c>
      <c r="L2142" s="5"/>
      <c r="M2142" s="5"/>
      <c r="N2142" s="5"/>
      <c r="O2142" s="5"/>
      <c r="P2142" s="5"/>
      <c r="Q2142" s="5" t="s">
        <v>27</v>
      </c>
      <c r="R2142" s="5"/>
      <c r="S2142" s="5" t="s">
        <v>319</v>
      </c>
      <c r="T2142" s="5"/>
      <c r="U2142" s="7">
        <v>374.91</v>
      </c>
      <c r="V2142" s="5"/>
      <c r="W2142" s="7">
        <f>ROUND(W2141+U2142,5)</f>
        <v>50294.38</v>
      </c>
    </row>
    <row r="2143" spans="1:23" x14ac:dyDescent="0.25">
      <c r="A2143" s="5"/>
      <c r="B2143" s="5"/>
      <c r="C2143" s="5"/>
      <c r="D2143" s="5"/>
      <c r="E2143" s="5"/>
      <c r="F2143" s="5"/>
      <c r="G2143" s="5"/>
      <c r="H2143" s="5"/>
      <c r="I2143" s="5" t="s">
        <v>27</v>
      </c>
      <c r="J2143" s="5"/>
      <c r="K2143" s="6">
        <v>44559</v>
      </c>
      <c r="L2143" s="5"/>
      <c r="M2143" s="5"/>
      <c r="N2143" s="5"/>
      <c r="O2143" s="5"/>
      <c r="P2143" s="5"/>
      <c r="Q2143" s="5" t="s">
        <v>27</v>
      </c>
      <c r="R2143" s="5"/>
      <c r="S2143" s="5" t="s">
        <v>319</v>
      </c>
      <c r="T2143" s="5"/>
      <c r="U2143" s="7">
        <v>399.31</v>
      </c>
      <c r="V2143" s="5"/>
      <c r="W2143" s="7">
        <f>ROUND(W2142+U2143,5)</f>
        <v>50693.69</v>
      </c>
    </row>
    <row r="2144" spans="1:23" x14ac:dyDescent="0.25">
      <c r="A2144" s="5"/>
      <c r="B2144" s="5"/>
      <c r="C2144" s="5"/>
      <c r="D2144" s="5"/>
      <c r="E2144" s="5"/>
      <c r="F2144" s="5"/>
      <c r="G2144" s="5"/>
      <c r="H2144" s="5"/>
      <c r="I2144" s="5" t="s">
        <v>27</v>
      </c>
      <c r="J2144" s="5"/>
      <c r="K2144" s="6">
        <v>44560</v>
      </c>
      <c r="L2144" s="5"/>
      <c r="M2144" s="5"/>
      <c r="N2144" s="5"/>
      <c r="O2144" s="5"/>
      <c r="P2144" s="5"/>
      <c r="Q2144" s="5" t="s">
        <v>27</v>
      </c>
      <c r="R2144" s="5"/>
      <c r="S2144" s="5" t="s">
        <v>319</v>
      </c>
      <c r="T2144" s="5"/>
      <c r="U2144" s="7">
        <v>208.65</v>
      </c>
      <c r="V2144" s="5"/>
      <c r="W2144" s="7">
        <f>ROUND(W2143+U2144,5)</f>
        <v>50902.34</v>
      </c>
    </row>
    <row r="2145" spans="1:23" x14ac:dyDescent="0.25">
      <c r="A2145" s="5"/>
      <c r="B2145" s="5"/>
      <c r="C2145" s="5"/>
      <c r="D2145" s="5"/>
      <c r="E2145" s="5"/>
      <c r="F2145" s="5"/>
      <c r="G2145" s="5"/>
      <c r="H2145" s="5"/>
      <c r="I2145" s="5" t="s">
        <v>27</v>
      </c>
      <c r="J2145" s="5"/>
      <c r="K2145" s="6">
        <v>44560</v>
      </c>
      <c r="L2145" s="5"/>
      <c r="M2145" s="5"/>
      <c r="N2145" s="5"/>
      <c r="O2145" s="5"/>
      <c r="P2145" s="5"/>
      <c r="Q2145" s="5" t="s">
        <v>27</v>
      </c>
      <c r="R2145" s="5"/>
      <c r="S2145" s="5" t="s">
        <v>319</v>
      </c>
      <c r="T2145" s="5"/>
      <c r="U2145" s="7">
        <v>111.35</v>
      </c>
      <c r="V2145" s="5"/>
      <c r="W2145" s="7">
        <f>ROUND(W2144+U2145,5)</f>
        <v>51013.69</v>
      </c>
    </row>
    <row r="2146" spans="1:23" ht="15.75" thickBot="1" x14ac:dyDescent="0.3">
      <c r="A2146" s="5"/>
      <c r="B2146" s="5"/>
      <c r="C2146" s="5"/>
      <c r="D2146" s="5"/>
      <c r="E2146" s="5"/>
      <c r="F2146" s="5"/>
      <c r="G2146" s="5"/>
      <c r="H2146" s="5"/>
      <c r="I2146" s="5" t="s">
        <v>27</v>
      </c>
      <c r="J2146" s="5"/>
      <c r="K2146" s="6">
        <v>44561</v>
      </c>
      <c r="L2146" s="5"/>
      <c r="M2146" s="5"/>
      <c r="N2146" s="5"/>
      <c r="O2146" s="5"/>
      <c r="P2146" s="5"/>
      <c r="Q2146" s="5" t="s">
        <v>27</v>
      </c>
      <c r="R2146" s="5"/>
      <c r="S2146" s="5" t="s">
        <v>319</v>
      </c>
      <c r="T2146" s="5"/>
      <c r="U2146" s="8">
        <v>423.39</v>
      </c>
      <c r="V2146" s="5"/>
      <c r="W2146" s="8">
        <f>ROUND(W2145+U2146,5)</f>
        <v>51437.08</v>
      </c>
    </row>
    <row r="2147" spans="1:23" x14ac:dyDescent="0.25">
      <c r="A2147" s="5"/>
      <c r="B2147" s="5" t="s">
        <v>1012</v>
      </c>
      <c r="C2147" s="5"/>
      <c r="D2147" s="5"/>
      <c r="E2147" s="5"/>
      <c r="F2147" s="5"/>
      <c r="G2147" s="5"/>
      <c r="H2147" s="5"/>
      <c r="I2147" s="5"/>
      <c r="J2147" s="5"/>
      <c r="K2147" s="6"/>
      <c r="L2147" s="5"/>
      <c r="M2147" s="5"/>
      <c r="N2147" s="5"/>
      <c r="O2147" s="5"/>
      <c r="P2147" s="5"/>
      <c r="Q2147" s="5"/>
      <c r="R2147" s="5"/>
      <c r="S2147" s="5"/>
      <c r="T2147" s="5"/>
      <c r="U2147" s="7">
        <f>ROUND(SUM(U169:U2146),5)</f>
        <v>8058.59</v>
      </c>
      <c r="V2147" s="5"/>
      <c r="W2147" s="7">
        <f>W2146</f>
        <v>51437.08</v>
      </c>
    </row>
    <row r="2148" spans="1:23" x14ac:dyDescent="0.25">
      <c r="A2148" s="2"/>
      <c r="B2148" s="2" t="s">
        <v>1013</v>
      </c>
      <c r="C2148" s="2"/>
      <c r="D2148" s="2"/>
      <c r="E2148" s="2"/>
      <c r="F2148" s="2"/>
      <c r="G2148" s="2"/>
      <c r="H2148" s="2"/>
      <c r="I2148" s="2"/>
      <c r="J2148" s="2"/>
      <c r="K2148" s="4"/>
      <c r="L2148" s="2"/>
      <c r="M2148" s="2"/>
      <c r="N2148" s="2"/>
      <c r="O2148" s="2"/>
      <c r="P2148" s="2"/>
      <c r="Q2148" s="2"/>
      <c r="R2148" s="2"/>
      <c r="S2148" s="2"/>
      <c r="T2148" s="2"/>
      <c r="U2148" s="3"/>
      <c r="V2148" s="2"/>
      <c r="W2148" s="3">
        <v>0</v>
      </c>
    </row>
    <row r="2149" spans="1:23" x14ac:dyDescent="0.25">
      <c r="A2149" s="5"/>
      <c r="B2149" s="5" t="s">
        <v>1014</v>
      </c>
      <c r="C2149" s="5"/>
      <c r="D2149" s="5"/>
      <c r="E2149" s="5"/>
      <c r="F2149" s="5"/>
      <c r="G2149" s="5"/>
      <c r="H2149" s="5"/>
      <c r="I2149" s="5"/>
      <c r="J2149" s="5"/>
      <c r="K2149" s="6"/>
      <c r="L2149" s="5"/>
      <c r="M2149" s="5"/>
      <c r="N2149" s="5"/>
      <c r="O2149" s="5"/>
      <c r="P2149" s="5"/>
      <c r="Q2149" s="5"/>
      <c r="R2149" s="5"/>
      <c r="S2149" s="5"/>
      <c r="T2149" s="5"/>
      <c r="U2149" s="7"/>
      <c r="V2149" s="5"/>
      <c r="W2149" s="7">
        <f>W2148</f>
        <v>0</v>
      </c>
    </row>
    <row r="2150" spans="1:23" x14ac:dyDescent="0.25">
      <c r="A2150" s="2"/>
      <c r="B2150" s="2" t="s">
        <v>1015</v>
      </c>
      <c r="C2150" s="2"/>
      <c r="D2150" s="2"/>
      <c r="E2150" s="2"/>
      <c r="F2150" s="2"/>
      <c r="G2150" s="2"/>
      <c r="H2150" s="2"/>
      <c r="I2150" s="2"/>
      <c r="J2150" s="2"/>
      <c r="K2150" s="4"/>
      <c r="L2150" s="2"/>
      <c r="M2150" s="2"/>
      <c r="N2150" s="2"/>
      <c r="O2150" s="2"/>
      <c r="P2150" s="2"/>
      <c r="Q2150" s="2"/>
      <c r="R2150" s="2"/>
      <c r="S2150" s="2"/>
      <c r="T2150" s="2"/>
      <c r="U2150" s="3"/>
      <c r="V2150" s="2"/>
      <c r="W2150" s="3">
        <v>0</v>
      </c>
    </row>
    <row r="2151" spans="1:23" x14ac:dyDescent="0.25">
      <c r="A2151" s="5"/>
      <c r="B2151" s="5" t="s">
        <v>1016</v>
      </c>
      <c r="C2151" s="5"/>
      <c r="D2151" s="5"/>
      <c r="E2151" s="5"/>
      <c r="F2151" s="5"/>
      <c r="G2151" s="5"/>
      <c r="H2151" s="5"/>
      <c r="I2151" s="5"/>
      <c r="J2151" s="5"/>
      <c r="K2151" s="6"/>
      <c r="L2151" s="5"/>
      <c r="M2151" s="5"/>
      <c r="N2151" s="5"/>
      <c r="O2151" s="5"/>
      <c r="P2151" s="5"/>
      <c r="Q2151" s="5"/>
      <c r="R2151" s="5"/>
      <c r="S2151" s="5"/>
      <c r="T2151" s="5"/>
      <c r="U2151" s="7"/>
      <c r="V2151" s="5"/>
      <c r="W2151" s="7">
        <f>W2150</f>
        <v>0</v>
      </c>
    </row>
    <row r="2152" spans="1:23" x14ac:dyDescent="0.25">
      <c r="A2152" s="2"/>
      <c r="B2152" s="2" t="s">
        <v>1017</v>
      </c>
      <c r="C2152" s="2"/>
      <c r="D2152" s="2"/>
      <c r="E2152" s="2"/>
      <c r="F2152" s="2"/>
      <c r="G2152" s="2"/>
      <c r="H2152" s="2"/>
      <c r="I2152" s="2"/>
      <c r="J2152" s="2"/>
      <c r="K2152" s="4"/>
      <c r="L2152" s="2"/>
      <c r="M2152" s="2"/>
      <c r="N2152" s="2"/>
      <c r="O2152" s="2"/>
      <c r="P2152" s="2"/>
      <c r="Q2152" s="2"/>
      <c r="R2152" s="2"/>
      <c r="S2152" s="2"/>
      <c r="T2152" s="2"/>
      <c r="U2152" s="3"/>
      <c r="V2152" s="2"/>
      <c r="W2152" s="3">
        <v>0</v>
      </c>
    </row>
    <row r="2153" spans="1:23" x14ac:dyDescent="0.25">
      <c r="A2153" s="5"/>
      <c r="B2153" s="5" t="s">
        <v>1018</v>
      </c>
      <c r="C2153" s="5"/>
      <c r="D2153" s="5"/>
      <c r="E2153" s="5"/>
      <c r="F2153" s="5"/>
      <c r="G2153" s="5"/>
      <c r="H2153" s="5"/>
      <c r="I2153" s="5"/>
      <c r="J2153" s="5"/>
      <c r="K2153" s="6"/>
      <c r="L2153" s="5"/>
      <c r="M2153" s="5"/>
      <c r="N2153" s="5"/>
      <c r="O2153" s="5"/>
      <c r="P2153" s="5"/>
      <c r="Q2153" s="5"/>
      <c r="R2153" s="5"/>
      <c r="S2153" s="5"/>
      <c r="T2153" s="5"/>
      <c r="U2153" s="7"/>
      <c r="V2153" s="5"/>
      <c r="W2153" s="7">
        <f>W2152</f>
        <v>0</v>
      </c>
    </row>
    <row r="2154" spans="1:23" x14ac:dyDescent="0.25">
      <c r="A2154" s="2"/>
      <c r="B2154" s="2" t="s">
        <v>1019</v>
      </c>
      <c r="C2154" s="2"/>
      <c r="D2154" s="2"/>
      <c r="E2154" s="2"/>
      <c r="F2154" s="2"/>
      <c r="G2154" s="2"/>
      <c r="H2154" s="2"/>
      <c r="I2154" s="2"/>
      <c r="J2154" s="2"/>
      <c r="K2154" s="4"/>
      <c r="L2154" s="2"/>
      <c r="M2154" s="2"/>
      <c r="N2154" s="2"/>
      <c r="O2154" s="2"/>
      <c r="P2154" s="2"/>
      <c r="Q2154" s="2"/>
      <c r="R2154" s="2"/>
      <c r="S2154" s="2"/>
      <c r="T2154" s="2"/>
      <c r="U2154" s="3"/>
      <c r="V2154" s="2"/>
      <c r="W2154" s="3">
        <v>0</v>
      </c>
    </row>
    <row r="2155" spans="1:23" x14ac:dyDescent="0.25">
      <c r="A2155" s="5"/>
      <c r="B2155" s="5" t="s">
        <v>1020</v>
      </c>
      <c r="C2155" s="5"/>
      <c r="D2155" s="5"/>
      <c r="E2155" s="5"/>
      <c r="F2155" s="5"/>
      <c r="G2155" s="5"/>
      <c r="H2155" s="5"/>
      <c r="I2155" s="5"/>
      <c r="J2155" s="5"/>
      <c r="K2155" s="6"/>
      <c r="L2155" s="5"/>
      <c r="M2155" s="5"/>
      <c r="N2155" s="5"/>
      <c r="O2155" s="5"/>
      <c r="P2155" s="5"/>
      <c r="Q2155" s="5"/>
      <c r="R2155" s="5"/>
      <c r="S2155" s="5"/>
      <c r="T2155" s="5"/>
      <c r="U2155" s="7"/>
      <c r="V2155" s="5"/>
      <c r="W2155" s="7">
        <f>W2154</f>
        <v>0</v>
      </c>
    </row>
    <row r="2156" spans="1:23" x14ac:dyDescent="0.25">
      <c r="A2156" s="2"/>
      <c r="B2156" s="2" t="s">
        <v>1021</v>
      </c>
      <c r="C2156" s="2"/>
      <c r="D2156" s="2"/>
      <c r="E2156" s="2"/>
      <c r="F2156" s="2"/>
      <c r="G2156" s="2"/>
      <c r="H2156" s="2"/>
      <c r="I2156" s="2"/>
      <c r="J2156" s="2"/>
      <c r="K2156" s="4"/>
      <c r="L2156" s="2"/>
      <c r="M2156" s="2"/>
      <c r="N2156" s="2"/>
      <c r="O2156" s="2"/>
      <c r="P2156" s="2"/>
      <c r="Q2156" s="2"/>
      <c r="R2156" s="2"/>
      <c r="S2156" s="2"/>
      <c r="T2156" s="2"/>
      <c r="U2156" s="3"/>
      <c r="V2156" s="2"/>
      <c r="W2156" s="3">
        <v>310.06</v>
      </c>
    </row>
    <row r="2157" spans="1:23" x14ac:dyDescent="0.25">
      <c r="A2157" s="2"/>
      <c r="B2157" s="2"/>
      <c r="C2157" s="2" t="s">
        <v>1022</v>
      </c>
      <c r="D2157" s="2"/>
      <c r="E2157" s="2"/>
      <c r="F2157" s="2"/>
      <c r="G2157" s="2"/>
      <c r="H2157" s="2"/>
      <c r="I2157" s="2"/>
      <c r="J2157" s="2"/>
      <c r="K2157" s="4"/>
      <c r="L2157" s="2"/>
      <c r="M2157" s="2"/>
      <c r="N2157" s="2"/>
      <c r="O2157" s="2"/>
      <c r="P2157" s="2"/>
      <c r="Q2157" s="2"/>
      <c r="R2157" s="2"/>
      <c r="S2157" s="2"/>
      <c r="T2157" s="2"/>
      <c r="U2157" s="3"/>
      <c r="V2157" s="2"/>
      <c r="W2157" s="3">
        <v>108.68</v>
      </c>
    </row>
    <row r="2158" spans="1:23" x14ac:dyDescent="0.25">
      <c r="A2158" s="5"/>
      <c r="B2158" s="5"/>
      <c r="C2158" s="5" t="s">
        <v>1023</v>
      </c>
      <c r="D2158" s="5"/>
      <c r="E2158" s="5"/>
      <c r="F2158" s="5"/>
      <c r="G2158" s="5"/>
      <c r="H2158" s="5"/>
      <c r="I2158" s="5"/>
      <c r="J2158" s="5"/>
      <c r="K2158" s="6"/>
      <c r="L2158" s="5"/>
      <c r="M2158" s="5"/>
      <c r="N2158" s="5"/>
      <c r="O2158" s="5"/>
      <c r="P2158" s="5"/>
      <c r="Q2158" s="5"/>
      <c r="R2158" s="5"/>
      <c r="S2158" s="5"/>
      <c r="T2158" s="5"/>
      <c r="U2158" s="7"/>
      <c r="V2158" s="5"/>
      <c r="W2158" s="7">
        <f>W2157</f>
        <v>108.68</v>
      </c>
    </row>
    <row r="2159" spans="1:23" x14ac:dyDescent="0.25">
      <c r="A2159" s="2"/>
      <c r="B2159" s="2"/>
      <c r="C2159" s="2" t="s">
        <v>1024</v>
      </c>
      <c r="D2159" s="2"/>
      <c r="E2159" s="2"/>
      <c r="F2159" s="2"/>
      <c r="G2159" s="2"/>
      <c r="H2159" s="2"/>
      <c r="I2159" s="2"/>
      <c r="J2159" s="2"/>
      <c r="K2159" s="4"/>
      <c r="L2159" s="2"/>
      <c r="M2159" s="2"/>
      <c r="N2159" s="2"/>
      <c r="O2159" s="2"/>
      <c r="P2159" s="2"/>
      <c r="Q2159" s="2"/>
      <c r="R2159" s="2"/>
      <c r="S2159" s="2"/>
      <c r="T2159" s="2"/>
      <c r="U2159" s="3"/>
      <c r="V2159" s="2"/>
      <c r="W2159" s="3">
        <v>0</v>
      </c>
    </row>
    <row r="2160" spans="1:23" x14ac:dyDescent="0.25">
      <c r="A2160" s="5"/>
      <c r="B2160" s="5"/>
      <c r="C2160" s="5" t="s">
        <v>1025</v>
      </c>
      <c r="D2160" s="5"/>
      <c r="E2160" s="5"/>
      <c r="F2160" s="5"/>
      <c r="G2160" s="5"/>
      <c r="H2160" s="5"/>
      <c r="I2160" s="5"/>
      <c r="J2160" s="5"/>
      <c r="K2160" s="6"/>
      <c r="L2160" s="5"/>
      <c r="M2160" s="5"/>
      <c r="N2160" s="5"/>
      <c r="O2160" s="5"/>
      <c r="P2160" s="5"/>
      <c r="Q2160" s="5"/>
      <c r="R2160" s="5"/>
      <c r="S2160" s="5"/>
      <c r="T2160" s="5"/>
      <c r="U2160" s="7"/>
      <c r="V2160" s="5"/>
      <c r="W2160" s="7">
        <f>W2159</f>
        <v>0</v>
      </c>
    </row>
    <row r="2161" spans="1:23" x14ac:dyDescent="0.25">
      <c r="A2161" s="2"/>
      <c r="B2161" s="2"/>
      <c r="C2161" s="2" t="s">
        <v>1026</v>
      </c>
      <c r="D2161" s="2"/>
      <c r="E2161" s="2"/>
      <c r="F2161" s="2"/>
      <c r="G2161" s="2"/>
      <c r="H2161" s="2"/>
      <c r="I2161" s="2"/>
      <c r="J2161" s="2"/>
      <c r="K2161" s="4"/>
      <c r="L2161" s="2"/>
      <c r="M2161" s="2"/>
      <c r="N2161" s="2"/>
      <c r="O2161" s="2"/>
      <c r="P2161" s="2"/>
      <c r="Q2161" s="2"/>
      <c r="R2161" s="2"/>
      <c r="S2161" s="2"/>
      <c r="T2161" s="2"/>
      <c r="U2161" s="3"/>
      <c r="V2161" s="2"/>
      <c r="W2161" s="3">
        <v>0</v>
      </c>
    </row>
    <row r="2162" spans="1:23" x14ac:dyDescent="0.25">
      <c r="A2162" s="5"/>
      <c r="B2162" s="5"/>
      <c r="C2162" s="5" t="s">
        <v>1027</v>
      </c>
      <c r="D2162" s="5"/>
      <c r="E2162" s="5"/>
      <c r="F2162" s="5"/>
      <c r="G2162" s="5"/>
      <c r="H2162" s="5"/>
      <c r="I2162" s="5"/>
      <c r="J2162" s="5"/>
      <c r="K2162" s="6"/>
      <c r="L2162" s="5"/>
      <c r="M2162" s="5"/>
      <c r="N2162" s="5"/>
      <c r="O2162" s="5"/>
      <c r="P2162" s="5"/>
      <c r="Q2162" s="5"/>
      <c r="R2162" s="5"/>
      <c r="S2162" s="5"/>
      <c r="T2162" s="5"/>
      <c r="U2162" s="7"/>
      <c r="V2162" s="5"/>
      <c r="W2162" s="7">
        <f>W2161</f>
        <v>0</v>
      </c>
    </row>
    <row r="2163" spans="1:23" x14ac:dyDescent="0.25">
      <c r="A2163" s="2"/>
      <c r="B2163" s="2"/>
      <c r="C2163" s="2" t="s">
        <v>1028</v>
      </c>
      <c r="D2163" s="2"/>
      <c r="E2163" s="2"/>
      <c r="F2163" s="2"/>
      <c r="G2163" s="2"/>
      <c r="H2163" s="2"/>
      <c r="I2163" s="2"/>
      <c r="J2163" s="2"/>
      <c r="K2163" s="4"/>
      <c r="L2163" s="2"/>
      <c r="M2163" s="2"/>
      <c r="N2163" s="2"/>
      <c r="O2163" s="2"/>
      <c r="P2163" s="2"/>
      <c r="Q2163" s="2"/>
      <c r="R2163" s="2"/>
      <c r="S2163" s="2"/>
      <c r="T2163" s="2"/>
      <c r="U2163" s="3"/>
      <c r="V2163" s="2"/>
      <c r="W2163" s="3">
        <v>0</v>
      </c>
    </row>
    <row r="2164" spans="1:23" x14ac:dyDescent="0.25">
      <c r="A2164" s="5"/>
      <c r="B2164" s="5"/>
      <c r="C2164" s="5" t="s">
        <v>1029</v>
      </c>
      <c r="D2164" s="5"/>
      <c r="E2164" s="5"/>
      <c r="F2164" s="5"/>
      <c r="G2164" s="5"/>
      <c r="H2164" s="5"/>
      <c r="I2164" s="5"/>
      <c r="J2164" s="5"/>
      <c r="K2164" s="6"/>
      <c r="L2164" s="5"/>
      <c r="M2164" s="5"/>
      <c r="N2164" s="5"/>
      <c r="O2164" s="5"/>
      <c r="P2164" s="5"/>
      <c r="Q2164" s="5"/>
      <c r="R2164" s="5"/>
      <c r="S2164" s="5"/>
      <c r="T2164" s="5"/>
      <c r="U2164" s="7"/>
      <c r="V2164" s="5"/>
      <c r="W2164" s="7">
        <f>W2163</f>
        <v>0</v>
      </c>
    </row>
    <row r="2165" spans="1:23" x14ac:dyDescent="0.25">
      <c r="A2165" s="2"/>
      <c r="B2165" s="2"/>
      <c r="C2165" s="2" t="s">
        <v>1030</v>
      </c>
      <c r="D2165" s="2"/>
      <c r="E2165" s="2"/>
      <c r="F2165" s="2"/>
      <c r="G2165" s="2"/>
      <c r="H2165" s="2"/>
      <c r="I2165" s="2"/>
      <c r="J2165" s="2"/>
      <c r="K2165" s="4"/>
      <c r="L2165" s="2"/>
      <c r="M2165" s="2"/>
      <c r="N2165" s="2"/>
      <c r="O2165" s="2"/>
      <c r="P2165" s="2"/>
      <c r="Q2165" s="2"/>
      <c r="R2165" s="2"/>
      <c r="S2165" s="2"/>
      <c r="T2165" s="2"/>
      <c r="U2165" s="3"/>
      <c r="V2165" s="2"/>
      <c r="W2165" s="3">
        <v>201.38</v>
      </c>
    </row>
    <row r="2166" spans="1:23" ht="15.75" thickBot="1" x14ac:dyDescent="0.3">
      <c r="A2166" s="5"/>
      <c r="B2166" s="5"/>
      <c r="C2166" s="5" t="s">
        <v>1031</v>
      </c>
      <c r="D2166" s="5"/>
      <c r="E2166" s="5"/>
      <c r="F2166" s="5"/>
      <c r="G2166" s="5"/>
      <c r="H2166" s="5"/>
      <c r="I2166" s="5"/>
      <c r="J2166" s="5"/>
      <c r="K2166" s="6"/>
      <c r="L2166" s="5"/>
      <c r="M2166" s="5"/>
      <c r="N2166" s="5"/>
      <c r="O2166" s="5"/>
      <c r="P2166" s="5"/>
      <c r="Q2166" s="5"/>
      <c r="R2166" s="5"/>
      <c r="S2166" s="5"/>
      <c r="T2166" s="5"/>
      <c r="U2166" s="8"/>
      <c r="V2166" s="5"/>
      <c r="W2166" s="8">
        <f>W2165</f>
        <v>201.38</v>
      </c>
    </row>
    <row r="2167" spans="1:23" x14ac:dyDescent="0.25">
      <c r="A2167" s="5"/>
      <c r="B2167" s="5" t="s">
        <v>1032</v>
      </c>
      <c r="C2167" s="5"/>
      <c r="D2167" s="5"/>
      <c r="E2167" s="5"/>
      <c r="F2167" s="5"/>
      <c r="G2167" s="5"/>
      <c r="H2167" s="5"/>
      <c r="I2167" s="5"/>
      <c r="J2167" s="5"/>
      <c r="K2167" s="6"/>
      <c r="L2167" s="5"/>
      <c r="M2167" s="5"/>
      <c r="N2167" s="5"/>
      <c r="O2167" s="5"/>
      <c r="P2167" s="5"/>
      <c r="Q2167" s="5"/>
      <c r="R2167" s="5"/>
      <c r="S2167" s="5"/>
      <c r="T2167" s="5"/>
      <c r="U2167" s="7"/>
      <c r="V2167" s="5"/>
      <c r="W2167" s="7">
        <f>ROUND(W2158+W2160+W2162+W2164+W2166,5)</f>
        <v>310.06</v>
      </c>
    </row>
    <row r="2168" spans="1:23" x14ac:dyDescent="0.25">
      <c r="A2168" s="2"/>
      <c r="B2168" s="2" t="s">
        <v>1033</v>
      </c>
      <c r="C2168" s="2"/>
      <c r="D2168" s="2"/>
      <c r="E2168" s="2"/>
      <c r="F2168" s="2"/>
      <c r="G2168" s="2"/>
      <c r="H2168" s="2"/>
      <c r="I2168" s="2"/>
      <c r="J2168" s="2"/>
      <c r="K2168" s="4"/>
      <c r="L2168" s="2"/>
      <c r="M2168" s="2"/>
      <c r="N2168" s="2"/>
      <c r="O2168" s="2"/>
      <c r="P2168" s="2"/>
      <c r="Q2168" s="2"/>
      <c r="R2168" s="2"/>
      <c r="S2168" s="2"/>
      <c r="T2168" s="2"/>
      <c r="U2168" s="3"/>
      <c r="V2168" s="2"/>
      <c r="W2168" s="3">
        <v>0</v>
      </c>
    </row>
    <row r="2169" spans="1:23" x14ac:dyDescent="0.25">
      <c r="A2169" s="5"/>
      <c r="B2169" s="5" t="s">
        <v>1034</v>
      </c>
      <c r="C2169" s="5"/>
      <c r="D2169" s="5"/>
      <c r="E2169" s="5"/>
      <c r="F2169" s="5"/>
      <c r="G2169" s="5"/>
      <c r="H2169" s="5"/>
      <c r="I2169" s="5"/>
      <c r="J2169" s="5"/>
      <c r="K2169" s="6"/>
      <c r="L2169" s="5"/>
      <c r="M2169" s="5"/>
      <c r="N2169" s="5"/>
      <c r="O2169" s="5"/>
      <c r="P2169" s="5"/>
      <c r="Q2169" s="5"/>
      <c r="R2169" s="5"/>
      <c r="S2169" s="5"/>
      <c r="T2169" s="5"/>
      <c r="U2169" s="7"/>
      <c r="V2169" s="5"/>
      <c r="W2169" s="7">
        <f>W2168</f>
        <v>0</v>
      </c>
    </row>
    <row r="2170" spans="1:23" x14ac:dyDescent="0.25">
      <c r="A2170" s="2"/>
      <c r="B2170" s="2" t="s">
        <v>1035</v>
      </c>
      <c r="C2170" s="2"/>
      <c r="D2170" s="2"/>
      <c r="E2170" s="2"/>
      <c r="F2170" s="2"/>
      <c r="G2170" s="2"/>
      <c r="H2170" s="2"/>
      <c r="I2170" s="2"/>
      <c r="J2170" s="2"/>
      <c r="K2170" s="4"/>
      <c r="L2170" s="2"/>
      <c r="M2170" s="2"/>
      <c r="N2170" s="2"/>
      <c r="O2170" s="2"/>
      <c r="P2170" s="2"/>
      <c r="Q2170" s="2"/>
      <c r="R2170" s="2"/>
      <c r="S2170" s="2"/>
      <c r="T2170" s="2"/>
      <c r="U2170" s="3"/>
      <c r="V2170" s="2"/>
      <c r="W2170" s="3">
        <v>-0.1</v>
      </c>
    </row>
    <row r="2171" spans="1:23" x14ac:dyDescent="0.25">
      <c r="A2171" s="5"/>
      <c r="B2171" s="5" t="s">
        <v>1036</v>
      </c>
      <c r="C2171" s="5"/>
      <c r="D2171" s="5"/>
      <c r="E2171" s="5"/>
      <c r="F2171" s="5"/>
      <c r="G2171" s="5"/>
      <c r="H2171" s="5"/>
      <c r="I2171" s="5"/>
      <c r="J2171" s="5"/>
      <c r="K2171" s="6"/>
      <c r="L2171" s="5"/>
      <c r="M2171" s="5"/>
      <c r="N2171" s="5"/>
      <c r="O2171" s="5"/>
      <c r="P2171" s="5"/>
      <c r="Q2171" s="5"/>
      <c r="R2171" s="5"/>
      <c r="S2171" s="5"/>
      <c r="T2171" s="5"/>
      <c r="U2171" s="7"/>
      <c r="V2171" s="5"/>
      <c r="W2171" s="7">
        <f>W2170</f>
        <v>-0.1</v>
      </c>
    </row>
    <row r="2172" spans="1:23" x14ac:dyDescent="0.25">
      <c r="A2172" s="2"/>
      <c r="B2172" s="2" t="s">
        <v>1037</v>
      </c>
      <c r="C2172" s="2"/>
      <c r="D2172" s="2"/>
      <c r="E2172" s="2"/>
      <c r="F2172" s="2"/>
      <c r="G2172" s="2"/>
      <c r="H2172" s="2"/>
      <c r="I2172" s="2"/>
      <c r="J2172" s="2"/>
      <c r="K2172" s="4"/>
      <c r="L2172" s="2"/>
      <c r="M2172" s="2"/>
      <c r="N2172" s="2"/>
      <c r="O2172" s="2"/>
      <c r="P2172" s="2"/>
      <c r="Q2172" s="2"/>
      <c r="R2172" s="2"/>
      <c r="S2172" s="2"/>
      <c r="T2172" s="2"/>
      <c r="U2172" s="3"/>
      <c r="V2172" s="2"/>
      <c r="W2172" s="3">
        <v>0</v>
      </c>
    </row>
    <row r="2173" spans="1:23" x14ac:dyDescent="0.25">
      <c r="A2173" s="5"/>
      <c r="B2173" s="5" t="s">
        <v>1038</v>
      </c>
      <c r="C2173" s="5"/>
      <c r="D2173" s="5"/>
      <c r="E2173" s="5"/>
      <c r="F2173" s="5"/>
      <c r="G2173" s="5"/>
      <c r="H2173" s="5"/>
      <c r="I2173" s="5"/>
      <c r="J2173" s="5"/>
      <c r="K2173" s="6"/>
      <c r="L2173" s="5"/>
      <c r="M2173" s="5"/>
      <c r="N2173" s="5"/>
      <c r="O2173" s="5"/>
      <c r="P2173" s="5"/>
      <c r="Q2173" s="5"/>
      <c r="R2173" s="5"/>
      <c r="S2173" s="5"/>
      <c r="T2173" s="5"/>
      <c r="U2173" s="7"/>
      <c r="V2173" s="5"/>
      <c r="W2173" s="7">
        <f>W2172</f>
        <v>0</v>
      </c>
    </row>
    <row r="2174" spans="1:23" x14ac:dyDescent="0.25">
      <c r="A2174" s="2"/>
      <c r="B2174" s="2" t="s">
        <v>1039</v>
      </c>
      <c r="C2174" s="2"/>
      <c r="D2174" s="2"/>
      <c r="E2174" s="2"/>
      <c r="F2174" s="2"/>
      <c r="G2174" s="2"/>
      <c r="H2174" s="2"/>
      <c r="I2174" s="2"/>
      <c r="J2174" s="2"/>
      <c r="K2174" s="4"/>
      <c r="L2174" s="2"/>
      <c r="M2174" s="2"/>
      <c r="N2174" s="2"/>
      <c r="O2174" s="2"/>
      <c r="P2174" s="2"/>
      <c r="Q2174" s="2"/>
      <c r="R2174" s="2"/>
      <c r="S2174" s="2"/>
      <c r="T2174" s="2"/>
      <c r="U2174" s="3"/>
      <c r="V2174" s="2"/>
      <c r="W2174" s="3">
        <v>0</v>
      </c>
    </row>
    <row r="2175" spans="1:23" x14ac:dyDescent="0.25">
      <c r="A2175" s="5"/>
      <c r="B2175" s="5" t="s">
        <v>1040</v>
      </c>
      <c r="C2175" s="5"/>
      <c r="D2175" s="5"/>
      <c r="E2175" s="5"/>
      <c r="F2175" s="5"/>
      <c r="G2175" s="5"/>
      <c r="H2175" s="5"/>
      <c r="I2175" s="5"/>
      <c r="J2175" s="5"/>
      <c r="K2175" s="6"/>
      <c r="L2175" s="5"/>
      <c r="M2175" s="5"/>
      <c r="N2175" s="5"/>
      <c r="O2175" s="5"/>
      <c r="P2175" s="5"/>
      <c r="Q2175" s="5"/>
      <c r="R2175" s="5"/>
      <c r="S2175" s="5"/>
      <c r="T2175" s="5"/>
      <c r="U2175" s="7"/>
      <c r="V2175" s="5"/>
      <c r="W2175" s="7">
        <f>W2174</f>
        <v>0</v>
      </c>
    </row>
    <row r="2176" spans="1:23" x14ac:dyDescent="0.25">
      <c r="A2176" s="2"/>
      <c r="B2176" s="2" t="s">
        <v>1041</v>
      </c>
      <c r="C2176" s="2"/>
      <c r="D2176" s="2"/>
      <c r="E2176" s="2"/>
      <c r="F2176" s="2"/>
      <c r="G2176" s="2"/>
      <c r="H2176" s="2"/>
      <c r="I2176" s="2"/>
      <c r="J2176" s="2"/>
      <c r="K2176" s="4"/>
      <c r="L2176" s="2"/>
      <c r="M2176" s="2"/>
      <c r="N2176" s="2"/>
      <c r="O2176" s="2"/>
      <c r="P2176" s="2"/>
      <c r="Q2176" s="2"/>
      <c r="R2176" s="2"/>
      <c r="S2176" s="2"/>
      <c r="T2176" s="2"/>
      <c r="U2176" s="3"/>
      <c r="V2176" s="2"/>
      <c r="W2176" s="3">
        <v>0</v>
      </c>
    </row>
    <row r="2177" spans="1:23" x14ac:dyDescent="0.25">
      <c r="A2177" s="5"/>
      <c r="B2177" s="5" t="s">
        <v>1042</v>
      </c>
      <c r="C2177" s="5"/>
      <c r="D2177" s="5"/>
      <c r="E2177" s="5"/>
      <c r="F2177" s="5"/>
      <c r="G2177" s="5"/>
      <c r="H2177" s="5"/>
      <c r="I2177" s="5"/>
      <c r="J2177" s="5"/>
      <c r="K2177" s="6"/>
      <c r="L2177" s="5"/>
      <c r="M2177" s="5"/>
      <c r="N2177" s="5"/>
      <c r="O2177" s="5"/>
      <c r="P2177" s="5"/>
      <c r="Q2177" s="5"/>
      <c r="R2177" s="5"/>
      <c r="S2177" s="5"/>
      <c r="T2177" s="5"/>
      <c r="U2177" s="7"/>
      <c r="V2177" s="5"/>
      <c r="W2177" s="7">
        <f>W2176</f>
        <v>0</v>
      </c>
    </row>
    <row r="2178" spans="1:23" x14ac:dyDescent="0.25">
      <c r="A2178" s="2"/>
      <c r="B2178" s="2" t="s">
        <v>1043</v>
      </c>
      <c r="C2178" s="2"/>
      <c r="D2178" s="2"/>
      <c r="E2178" s="2"/>
      <c r="F2178" s="2"/>
      <c r="G2178" s="2"/>
      <c r="H2178" s="2"/>
      <c r="I2178" s="2"/>
      <c r="J2178" s="2"/>
      <c r="K2178" s="4"/>
      <c r="L2178" s="2"/>
      <c r="M2178" s="2"/>
      <c r="N2178" s="2"/>
      <c r="O2178" s="2"/>
      <c r="P2178" s="2"/>
      <c r="Q2178" s="2"/>
      <c r="R2178" s="2"/>
      <c r="S2178" s="2"/>
      <c r="T2178" s="2"/>
      <c r="U2178" s="3"/>
      <c r="V2178" s="2"/>
      <c r="W2178" s="3">
        <v>0</v>
      </c>
    </row>
    <row r="2179" spans="1:23" x14ac:dyDescent="0.25">
      <c r="A2179" s="5"/>
      <c r="B2179" s="5" t="s">
        <v>1044</v>
      </c>
      <c r="C2179" s="5"/>
      <c r="D2179" s="5"/>
      <c r="E2179" s="5"/>
      <c r="F2179" s="5"/>
      <c r="G2179" s="5"/>
      <c r="H2179" s="5"/>
      <c r="I2179" s="5"/>
      <c r="J2179" s="5"/>
      <c r="K2179" s="6"/>
      <c r="L2179" s="5"/>
      <c r="M2179" s="5"/>
      <c r="N2179" s="5"/>
      <c r="O2179" s="5"/>
      <c r="P2179" s="5"/>
      <c r="Q2179" s="5"/>
      <c r="R2179" s="5"/>
      <c r="S2179" s="5"/>
      <c r="T2179" s="5"/>
      <c r="U2179" s="7"/>
      <c r="V2179" s="5"/>
      <c r="W2179" s="7">
        <f>W2178</f>
        <v>0</v>
      </c>
    </row>
    <row r="2180" spans="1:23" x14ac:dyDescent="0.25">
      <c r="A2180" s="2"/>
      <c r="B2180" s="2" t="s">
        <v>1045</v>
      </c>
      <c r="C2180" s="2"/>
      <c r="D2180" s="2"/>
      <c r="E2180" s="2"/>
      <c r="F2180" s="2"/>
      <c r="G2180" s="2"/>
      <c r="H2180" s="2"/>
      <c r="I2180" s="2"/>
      <c r="J2180" s="2"/>
      <c r="K2180" s="4"/>
      <c r="L2180" s="2"/>
      <c r="M2180" s="2"/>
      <c r="N2180" s="2"/>
      <c r="O2180" s="2"/>
      <c r="P2180" s="2"/>
      <c r="Q2180" s="2"/>
      <c r="R2180" s="2"/>
      <c r="S2180" s="2"/>
      <c r="T2180" s="2"/>
      <c r="U2180" s="3"/>
      <c r="V2180" s="2"/>
      <c r="W2180" s="3">
        <v>0.09</v>
      </c>
    </row>
    <row r="2181" spans="1:23" x14ac:dyDescent="0.25">
      <c r="A2181" s="5"/>
      <c r="B2181" s="5" t="s">
        <v>1046</v>
      </c>
      <c r="C2181" s="5"/>
      <c r="D2181" s="5"/>
      <c r="E2181" s="5"/>
      <c r="F2181" s="5"/>
      <c r="G2181" s="5"/>
      <c r="H2181" s="5"/>
      <c r="I2181" s="5"/>
      <c r="J2181" s="5"/>
      <c r="K2181" s="6"/>
      <c r="L2181" s="5"/>
      <c r="M2181" s="5"/>
      <c r="N2181" s="5"/>
      <c r="O2181" s="5"/>
      <c r="P2181" s="5"/>
      <c r="Q2181" s="5"/>
      <c r="R2181" s="5"/>
      <c r="S2181" s="5"/>
      <c r="T2181" s="5"/>
      <c r="U2181" s="7"/>
      <c r="V2181" s="5"/>
      <c r="W2181" s="7">
        <f>W2180</f>
        <v>0.09</v>
      </c>
    </row>
    <row r="2182" spans="1:23" x14ac:dyDescent="0.25">
      <c r="A2182" s="2"/>
      <c r="B2182" s="2" t="s">
        <v>1047</v>
      </c>
      <c r="C2182" s="2"/>
      <c r="D2182" s="2"/>
      <c r="E2182" s="2"/>
      <c r="F2182" s="2"/>
      <c r="G2182" s="2"/>
      <c r="H2182" s="2"/>
      <c r="I2182" s="2"/>
      <c r="J2182" s="2"/>
      <c r="K2182" s="4"/>
      <c r="L2182" s="2"/>
      <c r="M2182" s="2"/>
      <c r="N2182" s="2"/>
      <c r="O2182" s="2"/>
      <c r="P2182" s="2"/>
      <c r="Q2182" s="2"/>
      <c r="R2182" s="2"/>
      <c r="S2182" s="2"/>
      <c r="T2182" s="2"/>
      <c r="U2182" s="3"/>
      <c r="V2182" s="2"/>
      <c r="W2182" s="3">
        <v>0</v>
      </c>
    </row>
    <row r="2183" spans="1:23" x14ac:dyDescent="0.25">
      <c r="A2183" s="2"/>
      <c r="B2183" s="2"/>
      <c r="C2183" s="2" t="s">
        <v>1048</v>
      </c>
      <c r="D2183" s="2"/>
      <c r="E2183" s="2"/>
      <c r="F2183" s="2"/>
      <c r="G2183" s="2"/>
      <c r="H2183" s="2"/>
      <c r="I2183" s="2"/>
      <c r="J2183" s="2"/>
      <c r="K2183" s="4"/>
      <c r="L2183" s="2"/>
      <c r="M2183" s="2"/>
      <c r="N2183" s="2"/>
      <c r="O2183" s="2"/>
      <c r="P2183" s="2"/>
      <c r="Q2183" s="2"/>
      <c r="R2183" s="2"/>
      <c r="S2183" s="2"/>
      <c r="T2183" s="2"/>
      <c r="U2183" s="3"/>
      <c r="V2183" s="2"/>
      <c r="W2183" s="3">
        <v>0.51</v>
      </c>
    </row>
    <row r="2184" spans="1:23" x14ac:dyDescent="0.25">
      <c r="A2184" s="5"/>
      <c r="B2184" s="5"/>
      <c r="C2184" s="5" t="s">
        <v>1049</v>
      </c>
      <c r="D2184" s="5"/>
      <c r="E2184" s="5"/>
      <c r="F2184" s="5"/>
      <c r="G2184" s="5"/>
      <c r="H2184" s="5"/>
      <c r="I2184" s="5"/>
      <c r="J2184" s="5"/>
      <c r="K2184" s="6"/>
      <c r="L2184" s="5"/>
      <c r="M2184" s="5"/>
      <c r="N2184" s="5"/>
      <c r="O2184" s="5"/>
      <c r="P2184" s="5"/>
      <c r="Q2184" s="5"/>
      <c r="R2184" s="5"/>
      <c r="S2184" s="5"/>
      <c r="T2184" s="5"/>
      <c r="U2184" s="7"/>
      <c r="V2184" s="5"/>
      <c r="W2184" s="7">
        <f>W2183</f>
        <v>0.51</v>
      </c>
    </row>
    <row r="2185" spans="1:23" x14ac:dyDescent="0.25">
      <c r="A2185" s="2"/>
      <c r="B2185" s="2"/>
      <c r="C2185" s="2" t="s">
        <v>1050</v>
      </c>
      <c r="D2185" s="2"/>
      <c r="E2185" s="2"/>
      <c r="F2185" s="2"/>
      <c r="G2185" s="2"/>
      <c r="H2185" s="2"/>
      <c r="I2185" s="2"/>
      <c r="J2185" s="2"/>
      <c r="K2185" s="4"/>
      <c r="L2185" s="2"/>
      <c r="M2185" s="2"/>
      <c r="N2185" s="2"/>
      <c r="O2185" s="2"/>
      <c r="P2185" s="2"/>
      <c r="Q2185" s="2"/>
      <c r="R2185" s="2"/>
      <c r="S2185" s="2"/>
      <c r="T2185" s="2"/>
      <c r="U2185" s="3"/>
      <c r="V2185" s="2"/>
      <c r="W2185" s="3">
        <v>-0.51</v>
      </c>
    </row>
    <row r="2186" spans="1:23" ht="15.75" thickBot="1" x14ac:dyDescent="0.3">
      <c r="A2186" s="5"/>
      <c r="B2186" s="5"/>
      <c r="C2186" s="5" t="s">
        <v>1051</v>
      </c>
      <c r="D2186" s="5"/>
      <c r="E2186" s="5"/>
      <c r="F2186" s="5"/>
      <c r="G2186" s="5"/>
      <c r="H2186" s="5"/>
      <c r="I2186" s="5"/>
      <c r="J2186" s="5"/>
      <c r="K2186" s="6"/>
      <c r="L2186" s="5"/>
      <c r="M2186" s="5"/>
      <c r="N2186" s="5"/>
      <c r="O2186" s="5"/>
      <c r="P2186" s="5"/>
      <c r="Q2186" s="5"/>
      <c r="R2186" s="5"/>
      <c r="S2186" s="5"/>
      <c r="T2186" s="5"/>
      <c r="U2186" s="8"/>
      <c r="V2186" s="5"/>
      <c r="W2186" s="8">
        <f>W2185</f>
        <v>-0.51</v>
      </c>
    </row>
    <row r="2187" spans="1:23" x14ac:dyDescent="0.25">
      <c r="A2187" s="5"/>
      <c r="B2187" s="5" t="s">
        <v>1052</v>
      </c>
      <c r="C2187" s="5"/>
      <c r="D2187" s="5"/>
      <c r="E2187" s="5"/>
      <c r="F2187" s="5"/>
      <c r="G2187" s="5"/>
      <c r="H2187" s="5"/>
      <c r="I2187" s="5"/>
      <c r="J2187" s="5"/>
      <c r="K2187" s="6"/>
      <c r="L2187" s="5"/>
      <c r="M2187" s="5"/>
      <c r="N2187" s="5"/>
      <c r="O2187" s="5"/>
      <c r="P2187" s="5"/>
      <c r="Q2187" s="5"/>
      <c r="R2187" s="5"/>
      <c r="S2187" s="5"/>
      <c r="T2187" s="5"/>
      <c r="U2187" s="7"/>
      <c r="V2187" s="5"/>
      <c r="W2187" s="7">
        <f>ROUND(W2184+W2186,5)</f>
        <v>0</v>
      </c>
    </row>
    <row r="2188" spans="1:23" x14ac:dyDescent="0.25">
      <c r="A2188" s="2"/>
      <c r="B2188" s="2" t="s">
        <v>1053</v>
      </c>
      <c r="C2188" s="2"/>
      <c r="D2188" s="2"/>
      <c r="E2188" s="2"/>
      <c r="F2188" s="2"/>
      <c r="G2188" s="2"/>
      <c r="H2188" s="2"/>
      <c r="I2188" s="2"/>
      <c r="J2188" s="2"/>
      <c r="K2188" s="4"/>
      <c r="L2188" s="2"/>
      <c r="M2188" s="2"/>
      <c r="N2188" s="2"/>
      <c r="O2188" s="2"/>
      <c r="P2188" s="2"/>
      <c r="Q2188" s="2"/>
      <c r="R2188" s="2"/>
      <c r="S2188" s="2"/>
      <c r="T2188" s="2"/>
      <c r="U2188" s="3"/>
      <c r="V2188" s="2"/>
      <c r="W2188" s="3">
        <v>136.04</v>
      </c>
    </row>
    <row r="2189" spans="1:23" x14ac:dyDescent="0.25">
      <c r="A2189" s="5"/>
      <c r="B2189" s="5" t="s">
        <v>1054</v>
      </c>
      <c r="C2189" s="5"/>
      <c r="D2189" s="5"/>
      <c r="E2189" s="5"/>
      <c r="F2189" s="5"/>
      <c r="G2189" s="5"/>
      <c r="H2189" s="5"/>
      <c r="I2189" s="5"/>
      <c r="J2189" s="5"/>
      <c r="K2189" s="6"/>
      <c r="L2189" s="5"/>
      <c r="M2189" s="5"/>
      <c r="N2189" s="5"/>
      <c r="O2189" s="5"/>
      <c r="P2189" s="5"/>
      <c r="Q2189" s="5"/>
      <c r="R2189" s="5"/>
      <c r="S2189" s="5"/>
      <c r="T2189" s="5"/>
      <c r="U2189" s="7"/>
      <c r="V2189" s="5"/>
      <c r="W2189" s="7">
        <f>W2188</f>
        <v>136.04</v>
      </c>
    </row>
    <row r="2190" spans="1:23" x14ac:dyDescent="0.25">
      <c r="A2190" s="2"/>
      <c r="B2190" s="2" t="s">
        <v>1055</v>
      </c>
      <c r="C2190" s="2"/>
      <c r="D2190" s="2"/>
      <c r="E2190" s="2"/>
      <c r="F2190" s="2"/>
      <c r="G2190" s="2"/>
      <c r="H2190" s="2"/>
      <c r="I2190" s="2"/>
      <c r="J2190" s="2"/>
      <c r="K2190" s="4"/>
      <c r="L2190" s="2"/>
      <c r="M2190" s="2"/>
      <c r="N2190" s="2"/>
      <c r="O2190" s="2"/>
      <c r="P2190" s="2"/>
      <c r="Q2190" s="2"/>
      <c r="R2190" s="2"/>
      <c r="S2190" s="2"/>
      <c r="T2190" s="2"/>
      <c r="U2190" s="3"/>
      <c r="V2190" s="2"/>
      <c r="W2190" s="3">
        <v>0</v>
      </c>
    </row>
    <row r="2191" spans="1:23" x14ac:dyDescent="0.25">
      <c r="A2191" s="5"/>
      <c r="B2191" s="5" t="s">
        <v>1056</v>
      </c>
      <c r="C2191" s="5"/>
      <c r="D2191" s="5"/>
      <c r="E2191" s="5"/>
      <c r="F2191" s="5"/>
      <c r="G2191" s="5"/>
      <c r="H2191" s="5"/>
      <c r="I2191" s="5"/>
      <c r="J2191" s="5"/>
      <c r="K2191" s="6"/>
      <c r="L2191" s="5"/>
      <c r="M2191" s="5"/>
      <c r="N2191" s="5"/>
      <c r="O2191" s="5"/>
      <c r="P2191" s="5"/>
      <c r="Q2191" s="5"/>
      <c r="R2191" s="5"/>
      <c r="S2191" s="5"/>
      <c r="T2191" s="5"/>
      <c r="U2191" s="7"/>
      <c r="V2191" s="5"/>
      <c r="W2191" s="7">
        <f>W2190</f>
        <v>0</v>
      </c>
    </row>
    <row r="2192" spans="1:23" x14ac:dyDescent="0.25">
      <c r="A2192" s="2"/>
      <c r="B2192" s="2" t="s">
        <v>1057</v>
      </c>
      <c r="C2192" s="2"/>
      <c r="D2192" s="2"/>
      <c r="E2192" s="2"/>
      <c r="F2192" s="2"/>
      <c r="G2192" s="2"/>
      <c r="H2192" s="2"/>
      <c r="I2192" s="2"/>
      <c r="J2192" s="2"/>
      <c r="K2192" s="4"/>
      <c r="L2192" s="2"/>
      <c r="M2192" s="2"/>
      <c r="N2192" s="2"/>
      <c r="O2192" s="2"/>
      <c r="P2192" s="2"/>
      <c r="Q2192" s="2"/>
      <c r="R2192" s="2"/>
      <c r="S2192" s="2"/>
      <c r="T2192" s="2"/>
      <c r="U2192" s="3"/>
      <c r="V2192" s="2"/>
      <c r="W2192" s="3">
        <v>0</v>
      </c>
    </row>
    <row r="2193" spans="1:23" x14ac:dyDescent="0.25">
      <c r="A2193" s="5"/>
      <c r="B2193" s="5" t="s">
        <v>1058</v>
      </c>
      <c r="C2193" s="5"/>
      <c r="D2193" s="5"/>
      <c r="E2193" s="5"/>
      <c r="F2193" s="5"/>
      <c r="G2193" s="5"/>
      <c r="H2193" s="5"/>
      <c r="I2193" s="5"/>
      <c r="J2193" s="5"/>
      <c r="K2193" s="6"/>
      <c r="L2193" s="5"/>
      <c r="M2193" s="5"/>
      <c r="N2193" s="5"/>
      <c r="O2193" s="5"/>
      <c r="P2193" s="5"/>
      <c r="Q2193" s="5"/>
      <c r="R2193" s="5"/>
      <c r="S2193" s="5"/>
      <c r="T2193" s="5"/>
      <c r="U2193" s="7"/>
      <c r="V2193" s="5"/>
      <c r="W2193" s="7">
        <f>W2192</f>
        <v>0</v>
      </c>
    </row>
    <row r="2194" spans="1:23" x14ac:dyDescent="0.25">
      <c r="A2194" s="2"/>
      <c r="B2194" s="2" t="s">
        <v>1059</v>
      </c>
      <c r="C2194" s="2"/>
      <c r="D2194" s="2"/>
      <c r="E2194" s="2"/>
      <c r="F2194" s="2"/>
      <c r="G2194" s="2"/>
      <c r="H2194" s="2"/>
      <c r="I2194" s="2"/>
      <c r="J2194" s="2"/>
      <c r="K2194" s="4"/>
      <c r="L2194" s="2"/>
      <c r="M2194" s="2"/>
      <c r="N2194" s="2"/>
      <c r="O2194" s="2"/>
      <c r="P2194" s="2"/>
      <c r="Q2194" s="2"/>
      <c r="R2194" s="2"/>
      <c r="S2194" s="2"/>
      <c r="T2194" s="2"/>
      <c r="U2194" s="3"/>
      <c r="V2194" s="2"/>
      <c r="W2194" s="3">
        <v>0</v>
      </c>
    </row>
    <row r="2195" spans="1:23" x14ac:dyDescent="0.25">
      <c r="A2195" s="5"/>
      <c r="B2195" s="5" t="s">
        <v>1060</v>
      </c>
      <c r="C2195" s="5"/>
      <c r="D2195" s="5"/>
      <c r="E2195" s="5"/>
      <c r="F2195" s="5"/>
      <c r="G2195" s="5"/>
      <c r="H2195" s="5"/>
      <c r="I2195" s="5"/>
      <c r="J2195" s="5"/>
      <c r="K2195" s="6"/>
      <c r="L2195" s="5"/>
      <c r="M2195" s="5"/>
      <c r="N2195" s="5"/>
      <c r="O2195" s="5"/>
      <c r="P2195" s="5"/>
      <c r="Q2195" s="5"/>
      <c r="R2195" s="5"/>
      <c r="S2195" s="5"/>
      <c r="T2195" s="5"/>
      <c r="U2195" s="7"/>
      <c r="V2195" s="5"/>
      <c r="W2195" s="7">
        <f>W2194</f>
        <v>0</v>
      </c>
    </row>
    <row r="2196" spans="1:23" x14ac:dyDescent="0.25">
      <c r="A2196" s="2"/>
      <c r="B2196" s="2" t="s">
        <v>1061</v>
      </c>
      <c r="C2196" s="2"/>
      <c r="D2196" s="2"/>
      <c r="E2196" s="2"/>
      <c r="F2196" s="2"/>
      <c r="G2196" s="2"/>
      <c r="H2196" s="2"/>
      <c r="I2196" s="2"/>
      <c r="J2196" s="2"/>
      <c r="K2196" s="4"/>
      <c r="L2196" s="2"/>
      <c r="M2196" s="2"/>
      <c r="N2196" s="2"/>
      <c r="O2196" s="2"/>
      <c r="P2196" s="2"/>
      <c r="Q2196" s="2"/>
      <c r="R2196" s="2"/>
      <c r="S2196" s="2"/>
      <c r="T2196" s="2"/>
      <c r="U2196" s="3"/>
      <c r="V2196" s="2"/>
      <c r="W2196" s="3">
        <v>0</v>
      </c>
    </row>
    <row r="2197" spans="1:23" x14ac:dyDescent="0.25">
      <c r="A2197" s="5"/>
      <c r="B2197" s="5" t="s">
        <v>1062</v>
      </c>
      <c r="C2197" s="5"/>
      <c r="D2197" s="5"/>
      <c r="E2197" s="5"/>
      <c r="F2197" s="5"/>
      <c r="G2197" s="5"/>
      <c r="H2197" s="5"/>
      <c r="I2197" s="5"/>
      <c r="J2197" s="5"/>
      <c r="K2197" s="6"/>
      <c r="L2197" s="5"/>
      <c r="M2197" s="5"/>
      <c r="N2197" s="5"/>
      <c r="O2197" s="5"/>
      <c r="P2197" s="5"/>
      <c r="Q2197" s="5"/>
      <c r="R2197" s="5"/>
      <c r="S2197" s="5"/>
      <c r="T2197" s="5"/>
      <c r="U2197" s="7"/>
      <c r="V2197" s="5"/>
      <c r="W2197" s="7">
        <f>W2196</f>
        <v>0</v>
      </c>
    </row>
    <row r="2198" spans="1:23" x14ac:dyDescent="0.25">
      <c r="A2198" s="2"/>
      <c r="B2198" s="2" t="s">
        <v>1063</v>
      </c>
      <c r="C2198" s="2"/>
      <c r="D2198" s="2"/>
      <c r="E2198" s="2"/>
      <c r="F2198" s="2"/>
      <c r="G2198" s="2"/>
      <c r="H2198" s="2"/>
      <c r="I2198" s="2"/>
      <c r="J2198" s="2"/>
      <c r="K2198" s="4"/>
      <c r="L2198" s="2"/>
      <c r="M2198" s="2"/>
      <c r="N2198" s="2"/>
      <c r="O2198" s="2"/>
      <c r="P2198" s="2"/>
      <c r="Q2198" s="2"/>
      <c r="R2198" s="2"/>
      <c r="S2198" s="2"/>
      <c r="T2198" s="2"/>
      <c r="U2198" s="3"/>
      <c r="V2198" s="2"/>
      <c r="W2198" s="3">
        <v>0</v>
      </c>
    </row>
    <row r="2199" spans="1:23" x14ac:dyDescent="0.25">
      <c r="A2199" s="5"/>
      <c r="B2199" s="5" t="s">
        <v>1064</v>
      </c>
      <c r="C2199" s="5"/>
      <c r="D2199" s="5"/>
      <c r="E2199" s="5"/>
      <c r="F2199" s="5"/>
      <c r="G2199" s="5"/>
      <c r="H2199" s="5"/>
      <c r="I2199" s="5"/>
      <c r="J2199" s="5"/>
      <c r="K2199" s="6"/>
      <c r="L2199" s="5"/>
      <c r="M2199" s="5"/>
      <c r="N2199" s="5"/>
      <c r="O2199" s="5"/>
      <c r="P2199" s="5"/>
      <c r="Q2199" s="5"/>
      <c r="R2199" s="5"/>
      <c r="S2199" s="5"/>
      <c r="T2199" s="5"/>
      <c r="U2199" s="7"/>
      <c r="V2199" s="5"/>
      <c r="W2199" s="7">
        <f>W2198</f>
        <v>0</v>
      </c>
    </row>
    <row r="2200" spans="1:23" x14ac:dyDescent="0.25">
      <c r="A2200" s="2"/>
      <c r="B2200" s="2" t="s">
        <v>1065</v>
      </c>
      <c r="C2200" s="2"/>
      <c r="D2200" s="2"/>
      <c r="E2200" s="2"/>
      <c r="F2200" s="2"/>
      <c r="G2200" s="2"/>
      <c r="H2200" s="2"/>
      <c r="I2200" s="2"/>
      <c r="J2200" s="2"/>
      <c r="K2200" s="4"/>
      <c r="L2200" s="2"/>
      <c r="M2200" s="2"/>
      <c r="N2200" s="2"/>
      <c r="O2200" s="2"/>
      <c r="P2200" s="2"/>
      <c r="Q2200" s="2"/>
      <c r="R2200" s="2"/>
      <c r="S2200" s="2"/>
      <c r="T2200" s="2"/>
      <c r="U2200" s="3"/>
      <c r="V2200" s="2"/>
      <c r="W2200" s="3">
        <v>0</v>
      </c>
    </row>
    <row r="2201" spans="1:23" x14ac:dyDescent="0.25">
      <c r="A2201" s="2"/>
      <c r="B2201" s="2"/>
      <c r="C2201" s="2" t="s">
        <v>1066</v>
      </c>
      <c r="D2201" s="2"/>
      <c r="E2201" s="2"/>
      <c r="F2201" s="2"/>
      <c r="G2201" s="2"/>
      <c r="H2201" s="2"/>
      <c r="I2201" s="2"/>
      <c r="J2201" s="2"/>
      <c r="K2201" s="4"/>
      <c r="L2201" s="2"/>
      <c r="M2201" s="2"/>
      <c r="N2201" s="2"/>
      <c r="O2201" s="2"/>
      <c r="P2201" s="2"/>
      <c r="Q2201" s="2"/>
      <c r="R2201" s="2"/>
      <c r="S2201" s="2"/>
      <c r="T2201" s="2"/>
      <c r="U2201" s="3"/>
      <c r="V2201" s="2"/>
      <c r="W2201" s="3">
        <v>0</v>
      </c>
    </row>
    <row r="2202" spans="1:23" x14ac:dyDescent="0.25">
      <c r="A2202" s="5"/>
      <c r="B2202" s="5"/>
      <c r="C2202" s="5" t="s">
        <v>1067</v>
      </c>
      <c r="D2202" s="5"/>
      <c r="E2202" s="5"/>
      <c r="F2202" s="5"/>
      <c r="G2202" s="5"/>
      <c r="H2202" s="5"/>
      <c r="I2202" s="5"/>
      <c r="J2202" s="5"/>
      <c r="K2202" s="6"/>
      <c r="L2202" s="5"/>
      <c r="M2202" s="5"/>
      <c r="N2202" s="5"/>
      <c r="O2202" s="5"/>
      <c r="P2202" s="5"/>
      <c r="Q2202" s="5"/>
      <c r="R2202" s="5"/>
      <c r="S2202" s="5"/>
      <c r="T2202" s="5"/>
      <c r="U2202" s="7"/>
      <c r="V2202" s="5"/>
      <c r="W2202" s="7">
        <f>W2201</f>
        <v>0</v>
      </c>
    </row>
    <row r="2203" spans="1:23" x14ac:dyDescent="0.25">
      <c r="A2203" s="2"/>
      <c r="B2203" s="2"/>
      <c r="C2203" s="2" t="s">
        <v>1068</v>
      </c>
      <c r="D2203" s="2"/>
      <c r="E2203" s="2"/>
      <c r="F2203" s="2"/>
      <c r="G2203" s="2"/>
      <c r="H2203" s="2"/>
      <c r="I2203" s="2"/>
      <c r="J2203" s="2"/>
      <c r="K2203" s="4"/>
      <c r="L2203" s="2"/>
      <c r="M2203" s="2"/>
      <c r="N2203" s="2"/>
      <c r="O2203" s="2"/>
      <c r="P2203" s="2"/>
      <c r="Q2203" s="2"/>
      <c r="R2203" s="2"/>
      <c r="S2203" s="2"/>
      <c r="T2203" s="2"/>
      <c r="U2203" s="3"/>
      <c r="V2203" s="2"/>
      <c r="W2203" s="3">
        <v>0</v>
      </c>
    </row>
    <row r="2204" spans="1:23" x14ac:dyDescent="0.25">
      <c r="A2204" s="5"/>
      <c r="B2204" s="5"/>
      <c r="C2204" s="5" t="s">
        <v>1069</v>
      </c>
      <c r="D2204" s="5"/>
      <c r="E2204" s="5"/>
      <c r="F2204" s="5"/>
      <c r="G2204" s="5"/>
      <c r="H2204" s="5"/>
      <c r="I2204" s="5"/>
      <c r="J2204" s="5"/>
      <c r="K2204" s="6"/>
      <c r="L2204" s="5"/>
      <c r="M2204" s="5"/>
      <c r="N2204" s="5"/>
      <c r="O2204" s="5"/>
      <c r="P2204" s="5"/>
      <c r="Q2204" s="5"/>
      <c r="R2204" s="5"/>
      <c r="S2204" s="5"/>
      <c r="T2204" s="5"/>
      <c r="U2204" s="7"/>
      <c r="V2204" s="5"/>
      <c r="W2204" s="7">
        <f>W2203</f>
        <v>0</v>
      </c>
    </row>
    <row r="2205" spans="1:23" x14ac:dyDescent="0.25">
      <c r="A2205" s="2"/>
      <c r="B2205" s="2"/>
      <c r="C2205" s="2" t="s">
        <v>1070</v>
      </c>
      <c r="D2205" s="2"/>
      <c r="E2205" s="2"/>
      <c r="F2205" s="2"/>
      <c r="G2205" s="2"/>
      <c r="H2205" s="2"/>
      <c r="I2205" s="2"/>
      <c r="J2205" s="2"/>
      <c r="K2205" s="4"/>
      <c r="L2205" s="2"/>
      <c r="M2205" s="2"/>
      <c r="N2205" s="2"/>
      <c r="O2205" s="2"/>
      <c r="P2205" s="2"/>
      <c r="Q2205" s="2"/>
      <c r="R2205" s="2"/>
      <c r="S2205" s="2"/>
      <c r="T2205" s="2"/>
      <c r="U2205" s="3"/>
      <c r="V2205" s="2"/>
      <c r="W2205" s="3">
        <v>0</v>
      </c>
    </row>
    <row r="2206" spans="1:23" x14ac:dyDescent="0.25">
      <c r="A2206" s="5"/>
      <c r="B2206" s="5"/>
      <c r="C2206" s="5" t="s">
        <v>1071</v>
      </c>
      <c r="D2206" s="5"/>
      <c r="E2206" s="5"/>
      <c r="F2206" s="5"/>
      <c r="G2206" s="5"/>
      <c r="H2206" s="5"/>
      <c r="I2206" s="5"/>
      <c r="J2206" s="5"/>
      <c r="K2206" s="6"/>
      <c r="L2206" s="5"/>
      <c r="M2206" s="5"/>
      <c r="N2206" s="5"/>
      <c r="O2206" s="5"/>
      <c r="P2206" s="5"/>
      <c r="Q2206" s="5"/>
      <c r="R2206" s="5"/>
      <c r="S2206" s="5"/>
      <c r="T2206" s="5"/>
      <c r="U2206" s="7"/>
      <c r="V2206" s="5"/>
      <c r="W2206" s="7">
        <f>W2205</f>
        <v>0</v>
      </c>
    </row>
    <row r="2207" spans="1:23" x14ac:dyDescent="0.25">
      <c r="A2207" s="2"/>
      <c r="B2207" s="2"/>
      <c r="C2207" s="2" t="s">
        <v>1072</v>
      </c>
      <c r="D2207" s="2"/>
      <c r="E2207" s="2"/>
      <c r="F2207" s="2"/>
      <c r="G2207" s="2"/>
      <c r="H2207" s="2"/>
      <c r="I2207" s="2"/>
      <c r="J2207" s="2"/>
      <c r="K2207" s="4"/>
      <c r="L2207" s="2"/>
      <c r="M2207" s="2"/>
      <c r="N2207" s="2"/>
      <c r="O2207" s="2"/>
      <c r="P2207" s="2"/>
      <c r="Q2207" s="2"/>
      <c r="R2207" s="2"/>
      <c r="S2207" s="2"/>
      <c r="T2207" s="2"/>
      <c r="U2207" s="3"/>
      <c r="V2207" s="2"/>
      <c r="W2207" s="3">
        <v>0</v>
      </c>
    </row>
    <row r="2208" spans="1:23" x14ac:dyDescent="0.25">
      <c r="A2208" s="5"/>
      <c r="B2208" s="5"/>
      <c r="C2208" s="5" t="s">
        <v>1073</v>
      </c>
      <c r="D2208" s="5"/>
      <c r="E2208" s="5"/>
      <c r="F2208" s="5"/>
      <c r="G2208" s="5"/>
      <c r="H2208" s="5"/>
      <c r="I2208" s="5"/>
      <c r="J2208" s="5"/>
      <c r="K2208" s="6"/>
      <c r="L2208" s="5"/>
      <c r="M2208" s="5"/>
      <c r="N2208" s="5"/>
      <c r="O2208" s="5"/>
      <c r="P2208" s="5"/>
      <c r="Q2208" s="5"/>
      <c r="R2208" s="5"/>
      <c r="S2208" s="5"/>
      <c r="T2208" s="5"/>
      <c r="U2208" s="7"/>
      <c r="V2208" s="5"/>
      <c r="W2208" s="7">
        <f>W2207</f>
        <v>0</v>
      </c>
    </row>
    <row r="2209" spans="1:23" x14ac:dyDescent="0.25">
      <c r="A2209" s="2"/>
      <c r="B2209" s="2"/>
      <c r="C2209" s="2" t="s">
        <v>1074</v>
      </c>
      <c r="D2209" s="2"/>
      <c r="E2209" s="2"/>
      <c r="F2209" s="2"/>
      <c r="G2209" s="2"/>
      <c r="H2209" s="2"/>
      <c r="I2209" s="2"/>
      <c r="J2209" s="2"/>
      <c r="K2209" s="4"/>
      <c r="L2209" s="2"/>
      <c r="M2209" s="2"/>
      <c r="N2209" s="2"/>
      <c r="O2209" s="2"/>
      <c r="P2209" s="2"/>
      <c r="Q2209" s="2"/>
      <c r="R2209" s="2"/>
      <c r="S2209" s="2"/>
      <c r="T2209" s="2"/>
      <c r="U2209" s="3"/>
      <c r="V2209" s="2"/>
      <c r="W2209" s="3">
        <v>0</v>
      </c>
    </row>
    <row r="2210" spans="1:23" ht="15.75" thickBot="1" x14ac:dyDescent="0.3">
      <c r="A2210" s="5"/>
      <c r="B2210" s="5"/>
      <c r="C2210" s="5" t="s">
        <v>1075</v>
      </c>
      <c r="D2210" s="5"/>
      <c r="E2210" s="5"/>
      <c r="F2210" s="5"/>
      <c r="G2210" s="5"/>
      <c r="H2210" s="5"/>
      <c r="I2210" s="5"/>
      <c r="J2210" s="5"/>
      <c r="K2210" s="6"/>
      <c r="L2210" s="5"/>
      <c r="M2210" s="5"/>
      <c r="N2210" s="5"/>
      <c r="O2210" s="5"/>
      <c r="P2210" s="5"/>
      <c r="Q2210" s="5"/>
      <c r="R2210" s="5"/>
      <c r="S2210" s="5"/>
      <c r="T2210" s="5"/>
      <c r="U2210" s="8"/>
      <c r="V2210" s="5"/>
      <c r="W2210" s="8">
        <f>W2209</f>
        <v>0</v>
      </c>
    </row>
    <row r="2211" spans="1:23" x14ac:dyDescent="0.25">
      <c r="A2211" s="5"/>
      <c r="B2211" s="5" t="s">
        <v>1076</v>
      </c>
      <c r="C2211" s="5"/>
      <c r="D2211" s="5"/>
      <c r="E2211" s="5"/>
      <c r="F2211" s="5"/>
      <c r="G2211" s="5"/>
      <c r="H2211" s="5"/>
      <c r="I2211" s="5"/>
      <c r="J2211" s="5"/>
      <c r="K2211" s="6"/>
      <c r="L2211" s="5"/>
      <c r="M2211" s="5"/>
      <c r="N2211" s="5"/>
      <c r="O2211" s="5"/>
      <c r="P2211" s="5"/>
      <c r="Q2211" s="5"/>
      <c r="R2211" s="5"/>
      <c r="S2211" s="5"/>
      <c r="T2211" s="5"/>
      <c r="U2211" s="7"/>
      <c r="V2211" s="5"/>
      <c r="W2211" s="7">
        <f>ROUND(W2202+W2204+W2206+W2208+W2210,5)</f>
        <v>0</v>
      </c>
    </row>
    <row r="2212" spans="1:23" x14ac:dyDescent="0.25">
      <c r="A2212" s="2"/>
      <c r="B2212" s="2" t="s">
        <v>1077</v>
      </c>
      <c r="C2212" s="2"/>
      <c r="D2212" s="2"/>
      <c r="E2212" s="2"/>
      <c r="F2212" s="2"/>
      <c r="G2212" s="2"/>
      <c r="H2212" s="2"/>
      <c r="I2212" s="2"/>
      <c r="J2212" s="2"/>
      <c r="K2212" s="4"/>
      <c r="L2212" s="2"/>
      <c r="M2212" s="2"/>
      <c r="N2212" s="2"/>
      <c r="O2212" s="2"/>
      <c r="P2212" s="2"/>
      <c r="Q2212" s="2"/>
      <c r="R2212" s="2"/>
      <c r="S2212" s="2"/>
      <c r="T2212" s="2"/>
      <c r="U2212" s="3"/>
      <c r="V2212" s="2"/>
      <c r="W2212" s="3">
        <v>0</v>
      </c>
    </row>
    <row r="2213" spans="1:23" x14ac:dyDescent="0.25">
      <c r="A2213" s="5"/>
      <c r="B2213" s="5" t="s">
        <v>1078</v>
      </c>
      <c r="C2213" s="5"/>
      <c r="D2213" s="5"/>
      <c r="E2213" s="5"/>
      <c r="F2213" s="5"/>
      <c r="G2213" s="5"/>
      <c r="H2213" s="5"/>
      <c r="I2213" s="5"/>
      <c r="J2213" s="5"/>
      <c r="K2213" s="6"/>
      <c r="L2213" s="5"/>
      <c r="M2213" s="5"/>
      <c r="N2213" s="5"/>
      <c r="O2213" s="5"/>
      <c r="P2213" s="5"/>
      <c r="Q2213" s="5"/>
      <c r="R2213" s="5"/>
      <c r="S2213" s="5"/>
      <c r="T2213" s="5"/>
      <c r="U2213" s="7"/>
      <c r="V2213" s="5"/>
      <c r="W2213" s="7">
        <f>W2212</f>
        <v>0</v>
      </c>
    </row>
    <row r="2214" spans="1:23" x14ac:dyDescent="0.25">
      <c r="A2214" s="2"/>
      <c r="B2214" s="2" t="s">
        <v>1079</v>
      </c>
      <c r="C2214" s="2"/>
      <c r="D2214" s="2"/>
      <c r="E2214" s="2"/>
      <c r="F2214" s="2"/>
      <c r="G2214" s="2"/>
      <c r="H2214" s="2"/>
      <c r="I2214" s="2"/>
      <c r="J2214" s="2"/>
      <c r="K2214" s="4"/>
      <c r="L2214" s="2"/>
      <c r="M2214" s="2"/>
      <c r="N2214" s="2"/>
      <c r="O2214" s="2"/>
      <c r="P2214" s="2"/>
      <c r="Q2214" s="2"/>
      <c r="R2214" s="2"/>
      <c r="S2214" s="2"/>
      <c r="T2214" s="2"/>
      <c r="U2214" s="3"/>
      <c r="V2214" s="2"/>
      <c r="W2214" s="3">
        <v>2.67</v>
      </c>
    </row>
    <row r="2215" spans="1:23" x14ac:dyDescent="0.25">
      <c r="A2215" s="2"/>
      <c r="B2215" s="2"/>
      <c r="C2215" s="2" t="s">
        <v>1080</v>
      </c>
      <c r="D2215" s="2"/>
      <c r="E2215" s="2"/>
      <c r="F2215" s="2"/>
      <c r="G2215" s="2"/>
      <c r="H2215" s="2"/>
      <c r="I2215" s="2"/>
      <c r="J2215" s="2"/>
      <c r="K2215" s="4"/>
      <c r="L2215" s="2"/>
      <c r="M2215" s="2"/>
      <c r="N2215" s="2"/>
      <c r="O2215" s="2"/>
      <c r="P2215" s="2"/>
      <c r="Q2215" s="2"/>
      <c r="R2215" s="2"/>
      <c r="S2215" s="2"/>
      <c r="T2215" s="2"/>
      <c r="U2215" s="3"/>
      <c r="V2215" s="2"/>
      <c r="W2215" s="3">
        <v>0</v>
      </c>
    </row>
    <row r="2216" spans="1:23" x14ac:dyDescent="0.25">
      <c r="A2216" s="5"/>
      <c r="B2216" s="5"/>
      <c r="C2216" s="5" t="s">
        <v>1081</v>
      </c>
      <c r="D2216" s="5"/>
      <c r="E2216" s="5"/>
      <c r="F2216" s="5"/>
      <c r="G2216" s="5"/>
      <c r="H2216" s="5"/>
      <c r="I2216" s="5"/>
      <c r="J2216" s="5"/>
      <c r="K2216" s="6"/>
      <c r="L2216" s="5"/>
      <c r="M2216" s="5"/>
      <c r="N2216" s="5"/>
      <c r="O2216" s="5"/>
      <c r="P2216" s="5"/>
      <c r="Q2216" s="5"/>
      <c r="R2216" s="5"/>
      <c r="S2216" s="5"/>
      <c r="T2216" s="5"/>
      <c r="U2216" s="7"/>
      <c r="V2216" s="5"/>
      <c r="W2216" s="7">
        <f>W2215</f>
        <v>0</v>
      </c>
    </row>
    <row r="2217" spans="1:23" x14ac:dyDescent="0.25">
      <c r="A2217" s="2"/>
      <c r="B2217" s="2"/>
      <c r="C2217" s="2" t="s">
        <v>1082</v>
      </c>
      <c r="D2217" s="2"/>
      <c r="E2217" s="2"/>
      <c r="F2217" s="2"/>
      <c r="G2217" s="2"/>
      <c r="H2217" s="2"/>
      <c r="I2217" s="2"/>
      <c r="J2217" s="2"/>
      <c r="K2217" s="4"/>
      <c r="L2217" s="2"/>
      <c r="M2217" s="2"/>
      <c r="N2217" s="2"/>
      <c r="O2217" s="2"/>
      <c r="P2217" s="2"/>
      <c r="Q2217" s="2"/>
      <c r="R2217" s="2"/>
      <c r="S2217" s="2"/>
      <c r="T2217" s="2"/>
      <c r="U2217" s="3"/>
      <c r="V2217" s="2"/>
      <c r="W2217" s="3">
        <v>0</v>
      </c>
    </row>
    <row r="2218" spans="1:23" x14ac:dyDescent="0.25">
      <c r="A2218" s="5"/>
      <c r="B2218" s="5"/>
      <c r="C2218" s="5" t="s">
        <v>1083</v>
      </c>
      <c r="D2218" s="5"/>
      <c r="E2218" s="5"/>
      <c r="F2218" s="5"/>
      <c r="G2218" s="5"/>
      <c r="H2218" s="5"/>
      <c r="I2218" s="5"/>
      <c r="J2218" s="5"/>
      <c r="K2218" s="6"/>
      <c r="L2218" s="5"/>
      <c r="M2218" s="5"/>
      <c r="N2218" s="5"/>
      <c r="O2218" s="5"/>
      <c r="P2218" s="5"/>
      <c r="Q2218" s="5"/>
      <c r="R2218" s="5"/>
      <c r="S2218" s="5"/>
      <c r="T2218" s="5"/>
      <c r="U2218" s="7"/>
      <c r="V2218" s="5"/>
      <c r="W2218" s="7">
        <f>W2217</f>
        <v>0</v>
      </c>
    </row>
    <row r="2219" spans="1:23" x14ac:dyDescent="0.25">
      <c r="A2219" s="2"/>
      <c r="B2219" s="2"/>
      <c r="C2219" s="2" t="s">
        <v>1084</v>
      </c>
      <c r="D2219" s="2"/>
      <c r="E2219" s="2"/>
      <c r="F2219" s="2"/>
      <c r="G2219" s="2"/>
      <c r="H2219" s="2"/>
      <c r="I2219" s="2"/>
      <c r="J2219" s="2"/>
      <c r="K2219" s="4"/>
      <c r="L2219" s="2"/>
      <c r="M2219" s="2"/>
      <c r="N2219" s="2"/>
      <c r="O2219" s="2"/>
      <c r="P2219" s="2"/>
      <c r="Q2219" s="2"/>
      <c r="R2219" s="2"/>
      <c r="S2219" s="2"/>
      <c r="T2219" s="2"/>
      <c r="U2219" s="3"/>
      <c r="V2219" s="2"/>
      <c r="W2219" s="3">
        <v>0.48</v>
      </c>
    </row>
    <row r="2220" spans="1:23" x14ac:dyDescent="0.25">
      <c r="A2220" s="5"/>
      <c r="B2220" s="5"/>
      <c r="C2220" s="5" t="s">
        <v>1085</v>
      </c>
      <c r="D2220" s="5"/>
      <c r="E2220" s="5"/>
      <c r="F2220" s="5"/>
      <c r="G2220" s="5"/>
      <c r="H2220" s="5"/>
      <c r="I2220" s="5"/>
      <c r="J2220" s="5"/>
      <c r="K2220" s="6"/>
      <c r="L2220" s="5"/>
      <c r="M2220" s="5"/>
      <c r="N2220" s="5"/>
      <c r="O2220" s="5"/>
      <c r="P2220" s="5"/>
      <c r="Q2220" s="5"/>
      <c r="R2220" s="5"/>
      <c r="S2220" s="5"/>
      <c r="T2220" s="5"/>
      <c r="U2220" s="7"/>
      <c r="V2220" s="5"/>
      <c r="W2220" s="7">
        <f>W2219</f>
        <v>0.48</v>
      </c>
    </row>
    <row r="2221" spans="1:23" x14ac:dyDescent="0.25">
      <c r="A2221" s="2"/>
      <c r="B2221" s="2"/>
      <c r="C2221" s="2" t="s">
        <v>1086</v>
      </c>
      <c r="D2221" s="2"/>
      <c r="E2221" s="2"/>
      <c r="F2221" s="2"/>
      <c r="G2221" s="2"/>
      <c r="H2221" s="2"/>
      <c r="I2221" s="2"/>
      <c r="J2221" s="2"/>
      <c r="K2221" s="4"/>
      <c r="L2221" s="2"/>
      <c r="M2221" s="2"/>
      <c r="N2221" s="2"/>
      <c r="O2221" s="2"/>
      <c r="P2221" s="2"/>
      <c r="Q2221" s="2"/>
      <c r="R2221" s="2"/>
      <c r="S2221" s="2"/>
      <c r="T2221" s="2"/>
      <c r="U2221" s="3"/>
      <c r="V2221" s="2"/>
      <c r="W2221" s="3">
        <v>2.19</v>
      </c>
    </row>
    <row r="2222" spans="1:23" x14ac:dyDescent="0.25">
      <c r="A2222" s="5"/>
      <c r="B2222" s="5"/>
      <c r="C2222" s="5"/>
      <c r="D2222" s="5"/>
      <c r="E2222" s="5"/>
      <c r="F2222" s="5"/>
      <c r="G2222" s="5"/>
      <c r="H2222" s="5"/>
      <c r="I2222" s="5" t="s">
        <v>26</v>
      </c>
      <c r="J2222" s="5"/>
      <c r="K2222" s="6">
        <v>44408</v>
      </c>
      <c r="L2222" s="5"/>
      <c r="M2222" s="5"/>
      <c r="N2222" s="5"/>
      <c r="O2222" s="5"/>
      <c r="P2222" s="5"/>
      <c r="Q2222" s="5" t="s">
        <v>215</v>
      </c>
      <c r="R2222" s="5"/>
      <c r="S2222" s="5" t="s">
        <v>316</v>
      </c>
      <c r="T2222" s="5"/>
      <c r="U2222" s="7">
        <v>-2</v>
      </c>
      <c r="V2222" s="5"/>
      <c r="W2222" s="7">
        <f>ROUND(W2221+U2222,5)</f>
        <v>0.19</v>
      </c>
    </row>
    <row r="2223" spans="1:23" ht="15.75" thickBot="1" x14ac:dyDescent="0.3">
      <c r="A2223" s="5"/>
      <c r="B2223" s="5"/>
      <c r="C2223" s="5"/>
      <c r="D2223" s="5"/>
      <c r="E2223" s="5"/>
      <c r="F2223" s="5"/>
      <c r="G2223" s="5"/>
      <c r="H2223" s="5"/>
      <c r="I2223" s="5" t="s">
        <v>26</v>
      </c>
      <c r="J2223" s="5"/>
      <c r="K2223" s="6">
        <v>44469</v>
      </c>
      <c r="L2223" s="5"/>
      <c r="M2223" s="5"/>
      <c r="N2223" s="5"/>
      <c r="O2223" s="5"/>
      <c r="P2223" s="5"/>
      <c r="Q2223" s="5" t="s">
        <v>215</v>
      </c>
      <c r="R2223" s="5"/>
      <c r="S2223" s="5" t="s">
        <v>316</v>
      </c>
      <c r="T2223" s="5"/>
      <c r="U2223" s="9">
        <v>-0.67</v>
      </c>
      <c r="V2223" s="5"/>
      <c r="W2223" s="9">
        <f>ROUND(W2222+U2223,5)</f>
        <v>-0.48</v>
      </c>
    </row>
    <row r="2224" spans="1:23" ht="15.75" thickBot="1" x14ac:dyDescent="0.3">
      <c r="A2224" s="5"/>
      <c r="B2224" s="5"/>
      <c r="C2224" s="5" t="s">
        <v>1087</v>
      </c>
      <c r="D2224" s="5"/>
      <c r="E2224" s="5"/>
      <c r="F2224" s="5"/>
      <c r="G2224" s="5"/>
      <c r="H2224" s="5"/>
      <c r="I2224" s="5"/>
      <c r="J2224" s="5"/>
      <c r="K2224" s="6"/>
      <c r="L2224" s="5"/>
      <c r="M2224" s="5"/>
      <c r="N2224" s="5"/>
      <c r="O2224" s="5"/>
      <c r="P2224" s="5"/>
      <c r="Q2224" s="5"/>
      <c r="R2224" s="5"/>
      <c r="S2224" s="5"/>
      <c r="T2224" s="5"/>
      <c r="U2224" s="10">
        <f>ROUND(SUM(U2221:U2223),5)</f>
        <v>-2.67</v>
      </c>
      <c r="V2224" s="5"/>
      <c r="W2224" s="10">
        <f>W2223</f>
        <v>-0.48</v>
      </c>
    </row>
    <row r="2225" spans="1:23" x14ac:dyDescent="0.25">
      <c r="A2225" s="5"/>
      <c r="B2225" s="5" t="s">
        <v>1088</v>
      </c>
      <c r="C2225" s="5"/>
      <c r="D2225" s="5"/>
      <c r="E2225" s="5"/>
      <c r="F2225" s="5"/>
      <c r="G2225" s="5"/>
      <c r="H2225" s="5"/>
      <c r="I2225" s="5"/>
      <c r="J2225" s="5"/>
      <c r="K2225" s="6"/>
      <c r="L2225" s="5"/>
      <c r="M2225" s="5"/>
      <c r="N2225" s="5"/>
      <c r="O2225" s="5"/>
      <c r="P2225" s="5"/>
      <c r="Q2225" s="5"/>
      <c r="R2225" s="5"/>
      <c r="S2225" s="5"/>
      <c r="T2225" s="5"/>
      <c r="U2225" s="7">
        <f>ROUND(U2216+U2218+U2220+U2224,5)</f>
        <v>-2.67</v>
      </c>
      <c r="V2225" s="5"/>
      <c r="W2225" s="7">
        <f>ROUND(W2216+W2218+W2220+W2224,5)</f>
        <v>0</v>
      </c>
    </row>
    <row r="2226" spans="1:23" x14ac:dyDescent="0.25">
      <c r="A2226" s="2"/>
      <c r="B2226" s="2" t="s">
        <v>1089</v>
      </c>
      <c r="C2226" s="2"/>
      <c r="D2226" s="2"/>
      <c r="E2226" s="2"/>
      <c r="F2226" s="2"/>
      <c r="G2226" s="2"/>
      <c r="H2226" s="2"/>
      <c r="I2226" s="2"/>
      <c r="J2226" s="2"/>
      <c r="K2226" s="4"/>
      <c r="L2226" s="2"/>
      <c r="M2226" s="2"/>
      <c r="N2226" s="2"/>
      <c r="O2226" s="2"/>
      <c r="P2226" s="2"/>
      <c r="Q2226" s="2"/>
      <c r="R2226" s="2"/>
      <c r="S2226" s="2"/>
      <c r="T2226" s="2"/>
      <c r="U2226" s="3"/>
      <c r="V2226" s="2"/>
      <c r="W2226" s="3">
        <v>0</v>
      </c>
    </row>
    <row r="2227" spans="1:23" x14ac:dyDescent="0.25">
      <c r="A2227" s="5"/>
      <c r="B2227" s="5" t="s">
        <v>1090</v>
      </c>
      <c r="C2227" s="5"/>
      <c r="D2227" s="5"/>
      <c r="E2227" s="5"/>
      <c r="F2227" s="5"/>
      <c r="G2227" s="5"/>
      <c r="H2227" s="5"/>
      <c r="I2227" s="5"/>
      <c r="J2227" s="5"/>
      <c r="K2227" s="6"/>
      <c r="L2227" s="5"/>
      <c r="M2227" s="5"/>
      <c r="N2227" s="5"/>
      <c r="O2227" s="5"/>
      <c r="P2227" s="5"/>
      <c r="Q2227" s="5"/>
      <c r="R2227" s="5"/>
      <c r="S2227" s="5"/>
      <c r="T2227" s="5"/>
      <c r="U2227" s="7"/>
      <c r="V2227" s="5"/>
      <c r="W2227" s="7">
        <f>W2226</f>
        <v>0</v>
      </c>
    </row>
    <row r="2228" spans="1:23" x14ac:dyDescent="0.25">
      <c r="A2228" s="2"/>
      <c r="B2228" s="2" t="s">
        <v>1091</v>
      </c>
      <c r="C2228" s="2"/>
      <c r="D2228" s="2"/>
      <c r="E2228" s="2"/>
      <c r="F2228" s="2"/>
      <c r="G2228" s="2"/>
      <c r="H2228" s="2"/>
      <c r="I2228" s="2"/>
      <c r="J2228" s="2"/>
      <c r="K2228" s="4"/>
      <c r="L2228" s="2"/>
      <c r="M2228" s="2"/>
      <c r="N2228" s="2"/>
      <c r="O2228" s="2"/>
      <c r="P2228" s="2"/>
      <c r="Q2228" s="2"/>
      <c r="R2228" s="2"/>
      <c r="S2228" s="2"/>
      <c r="T2228" s="2"/>
      <c r="U2228" s="3"/>
      <c r="V2228" s="2"/>
      <c r="W2228" s="3">
        <v>74.7</v>
      </c>
    </row>
    <row r="2229" spans="1:23" x14ac:dyDescent="0.25">
      <c r="A2229" s="5"/>
      <c r="B2229" s="5" t="s">
        <v>1092</v>
      </c>
      <c r="C2229" s="5"/>
      <c r="D2229" s="5"/>
      <c r="E2229" s="5"/>
      <c r="F2229" s="5"/>
      <c r="G2229" s="5"/>
      <c r="H2229" s="5"/>
      <c r="I2229" s="5"/>
      <c r="J2229" s="5"/>
      <c r="K2229" s="6"/>
      <c r="L2229" s="5"/>
      <c r="M2229" s="5"/>
      <c r="N2229" s="5"/>
      <c r="O2229" s="5"/>
      <c r="P2229" s="5"/>
      <c r="Q2229" s="5"/>
      <c r="R2229" s="5"/>
      <c r="S2229" s="5"/>
      <c r="T2229" s="5"/>
      <c r="U2229" s="7"/>
      <c r="V2229" s="5"/>
      <c r="W2229" s="7">
        <f>W2228</f>
        <v>74.7</v>
      </c>
    </row>
    <row r="2230" spans="1:23" x14ac:dyDescent="0.25">
      <c r="A2230" s="2"/>
      <c r="B2230" s="2" t="s">
        <v>1093</v>
      </c>
      <c r="C2230" s="2"/>
      <c r="D2230" s="2"/>
      <c r="E2230" s="2"/>
      <c r="F2230" s="2"/>
      <c r="G2230" s="2"/>
      <c r="H2230" s="2"/>
      <c r="I2230" s="2"/>
      <c r="J2230" s="2"/>
      <c r="K2230" s="4"/>
      <c r="L2230" s="2"/>
      <c r="M2230" s="2"/>
      <c r="N2230" s="2"/>
      <c r="O2230" s="2"/>
      <c r="P2230" s="2"/>
      <c r="Q2230" s="2"/>
      <c r="R2230" s="2"/>
      <c r="S2230" s="2"/>
      <c r="T2230" s="2"/>
      <c r="U2230" s="3"/>
      <c r="V2230" s="2"/>
      <c r="W2230" s="3">
        <v>16.18</v>
      </c>
    </row>
    <row r="2231" spans="1:23" x14ac:dyDescent="0.25">
      <c r="A2231" s="5"/>
      <c r="B2231" s="5"/>
      <c r="C2231" s="5"/>
      <c r="D2231" s="5"/>
      <c r="E2231" s="5"/>
      <c r="F2231" s="5"/>
      <c r="G2231" s="5"/>
      <c r="H2231" s="5"/>
      <c r="I2231" s="5" t="s">
        <v>26</v>
      </c>
      <c r="J2231" s="5"/>
      <c r="K2231" s="6">
        <v>44439</v>
      </c>
      <c r="L2231" s="5"/>
      <c r="M2231" s="5"/>
      <c r="N2231" s="5"/>
      <c r="O2231" s="5"/>
      <c r="P2231" s="5"/>
      <c r="Q2231" s="5" t="s">
        <v>215</v>
      </c>
      <c r="R2231" s="5"/>
      <c r="S2231" s="5" t="s">
        <v>316</v>
      </c>
      <c r="T2231" s="5"/>
      <c r="U2231" s="7">
        <v>-0.01</v>
      </c>
      <c r="V2231" s="5"/>
      <c r="W2231" s="7">
        <f>ROUND(W2230+U2231,5)</f>
        <v>16.170000000000002</v>
      </c>
    </row>
    <row r="2232" spans="1:23" ht="15.75" thickBot="1" x14ac:dyDescent="0.3">
      <c r="A2232" s="5"/>
      <c r="B2232" s="5"/>
      <c r="C2232" s="5"/>
      <c r="D2232" s="5"/>
      <c r="E2232" s="5"/>
      <c r="F2232" s="5"/>
      <c r="G2232" s="5"/>
      <c r="H2232" s="5"/>
      <c r="I2232" s="5" t="s">
        <v>27</v>
      </c>
      <c r="J2232" s="5"/>
      <c r="K2232" s="6">
        <v>44439</v>
      </c>
      <c r="L2232" s="5"/>
      <c r="M2232" s="5"/>
      <c r="N2232" s="5"/>
      <c r="O2232" s="5"/>
      <c r="P2232" s="5"/>
      <c r="Q2232" s="5" t="s">
        <v>216</v>
      </c>
      <c r="R2232" s="5"/>
      <c r="S2232" s="5" t="s">
        <v>317</v>
      </c>
      <c r="T2232" s="5"/>
      <c r="U2232" s="8">
        <v>0.01</v>
      </c>
      <c r="V2232" s="5"/>
      <c r="W2232" s="8">
        <f>ROUND(W2231+U2232,5)</f>
        <v>16.18</v>
      </c>
    </row>
    <row r="2233" spans="1:23" x14ac:dyDescent="0.25">
      <c r="A2233" s="5"/>
      <c r="B2233" s="5" t="s">
        <v>1094</v>
      </c>
      <c r="C2233" s="5"/>
      <c r="D2233" s="5"/>
      <c r="E2233" s="5"/>
      <c r="F2233" s="5"/>
      <c r="G2233" s="5"/>
      <c r="H2233" s="5"/>
      <c r="I2233" s="5"/>
      <c r="J2233" s="5"/>
      <c r="K2233" s="6"/>
      <c r="L2233" s="5"/>
      <c r="M2233" s="5"/>
      <c r="N2233" s="5"/>
      <c r="O2233" s="5"/>
      <c r="P2233" s="5"/>
      <c r="Q2233" s="5"/>
      <c r="R2233" s="5"/>
      <c r="S2233" s="5"/>
      <c r="T2233" s="5"/>
      <c r="U2233" s="7">
        <f>ROUND(SUM(U2230:U2232),5)</f>
        <v>0</v>
      </c>
      <c r="V2233" s="5"/>
      <c r="W2233" s="7">
        <f>W2232</f>
        <v>16.18</v>
      </c>
    </row>
    <row r="2234" spans="1:23" x14ac:dyDescent="0.25">
      <c r="A2234" s="2"/>
      <c r="B2234" s="2" t="s">
        <v>1095</v>
      </c>
      <c r="C2234" s="2"/>
      <c r="D2234" s="2"/>
      <c r="E2234" s="2"/>
      <c r="F2234" s="2"/>
      <c r="G2234" s="2"/>
      <c r="H2234" s="2"/>
      <c r="I2234" s="2"/>
      <c r="J2234" s="2"/>
      <c r="K2234" s="4"/>
      <c r="L2234" s="2"/>
      <c r="M2234" s="2"/>
      <c r="N2234" s="2"/>
      <c r="O2234" s="2"/>
      <c r="P2234" s="2"/>
      <c r="Q2234" s="2"/>
      <c r="R2234" s="2"/>
      <c r="S2234" s="2"/>
      <c r="T2234" s="2"/>
      <c r="U2234" s="3"/>
      <c r="V2234" s="2"/>
      <c r="W2234" s="3">
        <v>350.97</v>
      </c>
    </row>
    <row r="2235" spans="1:23" x14ac:dyDescent="0.25">
      <c r="A2235" s="2"/>
      <c r="B2235" s="2"/>
      <c r="C2235" s="2" t="s">
        <v>1096</v>
      </c>
      <c r="D2235" s="2"/>
      <c r="E2235" s="2"/>
      <c r="F2235" s="2"/>
      <c r="G2235" s="2"/>
      <c r="H2235" s="2"/>
      <c r="I2235" s="2"/>
      <c r="J2235" s="2"/>
      <c r="K2235" s="4"/>
      <c r="L2235" s="2"/>
      <c r="M2235" s="2"/>
      <c r="N2235" s="2"/>
      <c r="O2235" s="2"/>
      <c r="P2235" s="2"/>
      <c r="Q2235" s="2"/>
      <c r="R2235" s="2"/>
      <c r="S2235" s="2"/>
      <c r="T2235" s="2"/>
      <c r="U2235" s="3"/>
      <c r="V2235" s="2"/>
      <c r="W2235" s="3">
        <v>0</v>
      </c>
    </row>
    <row r="2236" spans="1:23" x14ac:dyDescent="0.25">
      <c r="A2236" s="5"/>
      <c r="B2236" s="5"/>
      <c r="C2236" s="5"/>
      <c r="D2236" s="5"/>
      <c r="E2236" s="5"/>
      <c r="F2236" s="5"/>
      <c r="G2236" s="5"/>
      <c r="H2236" s="5"/>
      <c r="I2236" s="5" t="s">
        <v>27</v>
      </c>
      <c r="J2236" s="5"/>
      <c r="K2236" s="6">
        <v>44270</v>
      </c>
      <c r="L2236" s="5"/>
      <c r="M2236" s="5"/>
      <c r="N2236" s="5"/>
      <c r="O2236" s="5"/>
      <c r="P2236" s="5"/>
      <c r="Q2236" s="5" t="s">
        <v>27</v>
      </c>
      <c r="R2236" s="5"/>
      <c r="S2236" s="5" t="s">
        <v>1362</v>
      </c>
      <c r="T2236" s="5"/>
      <c r="U2236" s="7">
        <v>33500.18</v>
      </c>
      <c r="V2236" s="5"/>
      <c r="W2236" s="7">
        <f>ROUND(W2235+U2236,5)</f>
        <v>33500.18</v>
      </c>
    </row>
    <row r="2237" spans="1:23" x14ac:dyDescent="0.25">
      <c r="A2237" s="5"/>
      <c r="B2237" s="5"/>
      <c r="C2237" s="5"/>
      <c r="D2237" s="5"/>
      <c r="E2237" s="5"/>
      <c r="F2237" s="5"/>
      <c r="G2237" s="5"/>
      <c r="H2237" s="5"/>
      <c r="I2237" s="5" t="s">
        <v>28</v>
      </c>
      <c r="J2237" s="5"/>
      <c r="K2237" s="6">
        <v>44272</v>
      </c>
      <c r="L2237" s="5"/>
      <c r="M2237" s="5" t="s">
        <v>1294</v>
      </c>
      <c r="N2237" s="5"/>
      <c r="O2237" s="5" t="s">
        <v>734</v>
      </c>
      <c r="P2237" s="5"/>
      <c r="Q2237" s="5" t="s">
        <v>1339</v>
      </c>
      <c r="R2237" s="5"/>
      <c r="S2237" s="5" t="s">
        <v>318</v>
      </c>
      <c r="T2237" s="5"/>
      <c r="U2237" s="7">
        <v>-33500</v>
      </c>
      <c r="V2237" s="5"/>
      <c r="W2237" s="7">
        <f>ROUND(W2236+U2237,5)</f>
        <v>0.18</v>
      </c>
    </row>
    <row r="2238" spans="1:23" x14ac:dyDescent="0.25">
      <c r="A2238" s="5"/>
      <c r="B2238" s="5"/>
      <c r="C2238" s="5"/>
      <c r="D2238" s="5"/>
      <c r="E2238" s="5"/>
      <c r="F2238" s="5"/>
      <c r="G2238" s="5"/>
      <c r="H2238" s="5"/>
      <c r="I2238" s="5" t="s">
        <v>27</v>
      </c>
      <c r="J2238" s="5"/>
      <c r="K2238" s="6">
        <v>44285</v>
      </c>
      <c r="L2238" s="5"/>
      <c r="M2238" s="5"/>
      <c r="N2238" s="5"/>
      <c r="O2238" s="5"/>
      <c r="P2238" s="5"/>
      <c r="Q2238" s="5" t="s">
        <v>27</v>
      </c>
      <c r="R2238" s="5"/>
      <c r="S2238" s="5" t="s">
        <v>1363</v>
      </c>
      <c r="T2238" s="5"/>
      <c r="U2238" s="7">
        <v>14000</v>
      </c>
      <c r="V2238" s="5"/>
      <c r="W2238" s="7">
        <f>ROUND(W2237+U2238,5)</f>
        <v>14000.18</v>
      </c>
    </row>
    <row r="2239" spans="1:23" x14ac:dyDescent="0.25">
      <c r="A2239" s="5"/>
      <c r="B2239" s="5"/>
      <c r="C2239" s="5"/>
      <c r="D2239" s="5"/>
      <c r="E2239" s="5"/>
      <c r="F2239" s="5"/>
      <c r="G2239" s="5"/>
      <c r="H2239" s="5"/>
      <c r="I2239" s="5" t="s">
        <v>28</v>
      </c>
      <c r="J2239" s="5"/>
      <c r="K2239" s="6">
        <v>44286</v>
      </c>
      <c r="L2239" s="5"/>
      <c r="M2239" s="5" t="s">
        <v>1295</v>
      </c>
      <c r="N2239" s="5"/>
      <c r="O2239" s="5" t="s">
        <v>734</v>
      </c>
      <c r="P2239" s="5"/>
      <c r="Q2239" s="5" t="s">
        <v>1340</v>
      </c>
      <c r="R2239" s="5"/>
      <c r="S2239" s="5" t="s">
        <v>318</v>
      </c>
      <c r="T2239" s="5"/>
      <c r="U2239" s="7">
        <v>0</v>
      </c>
      <c r="V2239" s="5"/>
      <c r="W2239" s="7">
        <f>ROUND(W2238+U2239,5)</f>
        <v>14000.18</v>
      </c>
    </row>
    <row r="2240" spans="1:23" x14ac:dyDescent="0.25">
      <c r="A2240" s="5"/>
      <c r="B2240" s="5"/>
      <c r="C2240" s="5"/>
      <c r="D2240" s="5"/>
      <c r="E2240" s="5"/>
      <c r="F2240" s="5"/>
      <c r="G2240" s="5"/>
      <c r="H2240" s="5"/>
      <c r="I2240" s="5" t="s">
        <v>28</v>
      </c>
      <c r="J2240" s="5"/>
      <c r="K2240" s="6">
        <v>44286</v>
      </c>
      <c r="L2240" s="5"/>
      <c r="M2240" s="5" t="s">
        <v>1296</v>
      </c>
      <c r="N2240" s="5"/>
      <c r="O2240" s="5" t="s">
        <v>734</v>
      </c>
      <c r="P2240" s="5"/>
      <c r="Q2240" s="5" t="s">
        <v>1341</v>
      </c>
      <c r="R2240" s="5"/>
      <c r="S2240" s="5" t="s">
        <v>318</v>
      </c>
      <c r="T2240" s="5"/>
      <c r="U2240" s="7">
        <v>-14000</v>
      </c>
      <c r="V2240" s="5"/>
      <c r="W2240" s="7">
        <f>ROUND(W2239+U2240,5)</f>
        <v>0.18</v>
      </c>
    </row>
    <row r="2241" spans="1:23" x14ac:dyDescent="0.25">
      <c r="A2241" s="5"/>
      <c r="B2241" s="5"/>
      <c r="C2241" s="5"/>
      <c r="D2241" s="5"/>
      <c r="E2241" s="5"/>
      <c r="F2241" s="5"/>
      <c r="G2241" s="5"/>
      <c r="H2241" s="5"/>
      <c r="I2241" s="5" t="s">
        <v>27</v>
      </c>
      <c r="J2241" s="5"/>
      <c r="K2241" s="6">
        <v>44362</v>
      </c>
      <c r="L2241" s="5"/>
      <c r="M2241" s="5"/>
      <c r="N2241" s="5"/>
      <c r="O2241" s="5"/>
      <c r="P2241" s="5"/>
      <c r="Q2241" s="5" t="s">
        <v>27</v>
      </c>
      <c r="R2241" s="5"/>
      <c r="S2241" s="5" t="s">
        <v>1363</v>
      </c>
      <c r="T2241" s="5"/>
      <c r="U2241" s="7">
        <v>7500</v>
      </c>
      <c r="V2241" s="5"/>
      <c r="W2241" s="7">
        <f>ROUND(W2240+U2241,5)</f>
        <v>7500.18</v>
      </c>
    </row>
    <row r="2242" spans="1:23" x14ac:dyDescent="0.25">
      <c r="A2242" s="5"/>
      <c r="B2242" s="5"/>
      <c r="C2242" s="5"/>
      <c r="D2242" s="5"/>
      <c r="E2242" s="5"/>
      <c r="F2242" s="5"/>
      <c r="G2242" s="5"/>
      <c r="H2242" s="5"/>
      <c r="I2242" s="5" t="s">
        <v>28</v>
      </c>
      <c r="J2242" s="5"/>
      <c r="K2242" s="6">
        <v>44375</v>
      </c>
      <c r="L2242" s="5"/>
      <c r="M2242" s="5" t="s">
        <v>1297</v>
      </c>
      <c r="N2242" s="5"/>
      <c r="O2242" s="5" t="s">
        <v>734</v>
      </c>
      <c r="P2242" s="5"/>
      <c r="Q2242" s="5"/>
      <c r="R2242" s="5"/>
      <c r="S2242" s="5" t="s">
        <v>318</v>
      </c>
      <c r="T2242" s="5"/>
      <c r="U2242" s="7">
        <v>-7600</v>
      </c>
      <c r="V2242" s="5"/>
      <c r="W2242" s="7">
        <f>ROUND(W2241+U2242,5)</f>
        <v>-99.82</v>
      </c>
    </row>
    <row r="2243" spans="1:23" x14ac:dyDescent="0.25">
      <c r="A2243" s="5"/>
      <c r="B2243" s="5"/>
      <c r="C2243" s="5"/>
      <c r="D2243" s="5"/>
      <c r="E2243" s="5"/>
      <c r="F2243" s="5"/>
      <c r="G2243" s="5"/>
      <c r="H2243" s="5"/>
      <c r="I2243" s="5" t="s">
        <v>27</v>
      </c>
      <c r="J2243" s="5"/>
      <c r="K2243" s="6">
        <v>44392</v>
      </c>
      <c r="L2243" s="5"/>
      <c r="M2243" s="5"/>
      <c r="N2243" s="5"/>
      <c r="O2243" s="5"/>
      <c r="P2243" s="5"/>
      <c r="Q2243" s="5" t="s">
        <v>27</v>
      </c>
      <c r="R2243" s="5"/>
      <c r="S2243" s="5" t="s">
        <v>1363</v>
      </c>
      <c r="T2243" s="5"/>
      <c r="U2243" s="7">
        <v>9050</v>
      </c>
      <c r="V2243" s="5"/>
      <c r="W2243" s="7">
        <f>ROUND(W2242+U2243,5)</f>
        <v>8950.18</v>
      </c>
    </row>
    <row r="2244" spans="1:23" x14ac:dyDescent="0.25">
      <c r="A2244" s="5"/>
      <c r="B2244" s="5"/>
      <c r="C2244" s="5"/>
      <c r="D2244" s="5"/>
      <c r="E2244" s="5"/>
      <c r="F2244" s="5"/>
      <c r="G2244" s="5"/>
      <c r="H2244" s="5"/>
      <c r="I2244" s="5" t="s">
        <v>28</v>
      </c>
      <c r="J2244" s="5"/>
      <c r="K2244" s="6">
        <v>44392</v>
      </c>
      <c r="L2244" s="5"/>
      <c r="M2244" s="5" t="s">
        <v>1298</v>
      </c>
      <c r="N2244" s="5"/>
      <c r="O2244" s="5" t="s">
        <v>734</v>
      </c>
      <c r="P2244" s="5"/>
      <c r="Q2244" s="5" t="s">
        <v>1342</v>
      </c>
      <c r="R2244" s="5"/>
      <c r="S2244" s="5" t="s">
        <v>318</v>
      </c>
      <c r="T2244" s="5"/>
      <c r="U2244" s="7">
        <v>-9050</v>
      </c>
      <c r="V2244" s="5"/>
      <c r="W2244" s="7">
        <f>ROUND(W2243+U2244,5)</f>
        <v>-99.82</v>
      </c>
    </row>
    <row r="2245" spans="1:23" x14ac:dyDescent="0.25">
      <c r="A2245" s="5"/>
      <c r="B2245" s="5"/>
      <c r="C2245" s="5"/>
      <c r="D2245" s="5"/>
      <c r="E2245" s="5"/>
      <c r="F2245" s="5"/>
      <c r="G2245" s="5"/>
      <c r="H2245" s="5"/>
      <c r="I2245" s="5" t="s">
        <v>27</v>
      </c>
      <c r="J2245" s="5"/>
      <c r="K2245" s="6">
        <v>44407</v>
      </c>
      <c r="L2245" s="5"/>
      <c r="M2245" s="5"/>
      <c r="N2245" s="5"/>
      <c r="O2245" s="5"/>
      <c r="P2245" s="5"/>
      <c r="Q2245" s="5" t="s">
        <v>27</v>
      </c>
      <c r="R2245" s="5"/>
      <c r="S2245" s="5" t="s">
        <v>1363</v>
      </c>
      <c r="T2245" s="5"/>
      <c r="U2245" s="7">
        <v>2850</v>
      </c>
      <c r="V2245" s="5"/>
      <c r="W2245" s="7">
        <f>ROUND(W2244+U2245,5)</f>
        <v>2750.18</v>
      </c>
    </row>
    <row r="2246" spans="1:23" x14ac:dyDescent="0.25">
      <c r="A2246" s="5"/>
      <c r="B2246" s="5"/>
      <c r="C2246" s="5"/>
      <c r="D2246" s="5"/>
      <c r="E2246" s="5"/>
      <c r="F2246" s="5"/>
      <c r="G2246" s="5"/>
      <c r="H2246" s="5"/>
      <c r="I2246" s="5" t="s">
        <v>27</v>
      </c>
      <c r="J2246" s="5"/>
      <c r="K2246" s="6">
        <v>44408</v>
      </c>
      <c r="L2246" s="5"/>
      <c r="M2246" s="5"/>
      <c r="N2246" s="5"/>
      <c r="O2246" s="5"/>
      <c r="P2246" s="5"/>
      <c r="Q2246" s="5" t="s">
        <v>27</v>
      </c>
      <c r="R2246" s="5"/>
      <c r="S2246" s="5" t="s">
        <v>319</v>
      </c>
      <c r="T2246" s="5"/>
      <c r="U2246" s="7">
        <v>100</v>
      </c>
      <c r="V2246" s="5"/>
      <c r="W2246" s="7">
        <f>ROUND(W2245+U2246,5)</f>
        <v>2850.18</v>
      </c>
    </row>
    <row r="2247" spans="1:23" ht="15.75" thickBot="1" x14ac:dyDescent="0.3">
      <c r="A2247" s="5"/>
      <c r="B2247" s="5"/>
      <c r="C2247" s="5"/>
      <c r="D2247" s="5"/>
      <c r="E2247" s="5"/>
      <c r="F2247" s="5"/>
      <c r="G2247" s="5"/>
      <c r="H2247" s="5"/>
      <c r="I2247" s="5" t="s">
        <v>28</v>
      </c>
      <c r="J2247" s="5"/>
      <c r="K2247" s="6">
        <v>44410</v>
      </c>
      <c r="L2247" s="5"/>
      <c r="M2247" s="5" t="s">
        <v>1299</v>
      </c>
      <c r="N2247" s="5"/>
      <c r="O2247" s="5" t="s">
        <v>734</v>
      </c>
      <c r="P2247" s="5"/>
      <c r="Q2247" s="5" t="s">
        <v>1343</v>
      </c>
      <c r="R2247" s="5"/>
      <c r="S2247" s="5" t="s">
        <v>318</v>
      </c>
      <c r="T2247" s="5"/>
      <c r="U2247" s="8">
        <v>-2850</v>
      </c>
      <c r="V2247" s="5"/>
      <c r="W2247" s="8">
        <f>ROUND(W2246+U2247,5)</f>
        <v>0.18</v>
      </c>
    </row>
    <row r="2248" spans="1:23" x14ac:dyDescent="0.25">
      <c r="A2248" s="5"/>
      <c r="B2248" s="5"/>
      <c r="C2248" s="5" t="s">
        <v>1097</v>
      </c>
      <c r="D2248" s="5"/>
      <c r="E2248" s="5"/>
      <c r="F2248" s="5"/>
      <c r="G2248" s="5"/>
      <c r="H2248" s="5"/>
      <c r="I2248" s="5"/>
      <c r="J2248" s="5"/>
      <c r="K2248" s="6"/>
      <c r="L2248" s="5"/>
      <c r="M2248" s="5"/>
      <c r="N2248" s="5"/>
      <c r="O2248" s="5"/>
      <c r="P2248" s="5"/>
      <c r="Q2248" s="5"/>
      <c r="R2248" s="5"/>
      <c r="S2248" s="5"/>
      <c r="T2248" s="5"/>
      <c r="U2248" s="7">
        <f>ROUND(SUM(U2235:U2247),5)</f>
        <v>0.18</v>
      </c>
      <c r="V2248" s="5"/>
      <c r="W2248" s="7">
        <f>W2247</f>
        <v>0.18</v>
      </c>
    </row>
    <row r="2249" spans="1:23" x14ac:dyDescent="0.25">
      <c r="A2249" s="2"/>
      <c r="B2249" s="2"/>
      <c r="C2249" s="2" t="s">
        <v>1098</v>
      </c>
      <c r="D2249" s="2"/>
      <c r="E2249" s="2"/>
      <c r="F2249" s="2"/>
      <c r="G2249" s="2"/>
      <c r="H2249" s="2"/>
      <c r="I2249" s="2"/>
      <c r="J2249" s="2"/>
      <c r="K2249" s="4"/>
      <c r="L2249" s="2"/>
      <c r="M2249" s="2"/>
      <c r="N2249" s="2"/>
      <c r="O2249" s="2"/>
      <c r="P2249" s="2"/>
      <c r="Q2249" s="2"/>
      <c r="R2249" s="2"/>
      <c r="S2249" s="2"/>
      <c r="T2249" s="2"/>
      <c r="U2249" s="3"/>
      <c r="V2249" s="2"/>
      <c r="W2249" s="3">
        <v>350.97</v>
      </c>
    </row>
    <row r="2250" spans="1:23" x14ac:dyDescent="0.25">
      <c r="A2250" s="5"/>
      <c r="B2250" s="5"/>
      <c r="C2250" s="5"/>
      <c r="D2250" s="5"/>
      <c r="E2250" s="5"/>
      <c r="F2250" s="5"/>
      <c r="G2250" s="5"/>
      <c r="H2250" s="5"/>
      <c r="I2250" s="5" t="s">
        <v>28</v>
      </c>
      <c r="J2250" s="5"/>
      <c r="K2250" s="6">
        <v>44207</v>
      </c>
      <c r="L2250" s="5"/>
      <c r="M2250" s="5" t="s">
        <v>1300</v>
      </c>
      <c r="N2250" s="5"/>
      <c r="O2250" s="5" t="s">
        <v>734</v>
      </c>
      <c r="P2250" s="5"/>
      <c r="Q2250" s="5"/>
      <c r="R2250" s="5"/>
      <c r="S2250" s="5" t="s">
        <v>318</v>
      </c>
      <c r="T2250" s="5"/>
      <c r="U2250" s="7">
        <v>-350.97</v>
      </c>
      <c r="V2250" s="5"/>
      <c r="W2250" s="7">
        <f>ROUND(W2249+U2250,5)</f>
        <v>0</v>
      </c>
    </row>
    <row r="2251" spans="1:23" x14ac:dyDescent="0.25">
      <c r="A2251" s="5"/>
      <c r="B2251" s="5"/>
      <c r="C2251" s="5"/>
      <c r="D2251" s="5"/>
      <c r="E2251" s="5"/>
      <c r="F2251" s="5"/>
      <c r="G2251" s="5"/>
      <c r="H2251" s="5"/>
      <c r="I2251" s="5" t="s">
        <v>28</v>
      </c>
      <c r="J2251" s="5"/>
      <c r="K2251" s="6">
        <v>44207</v>
      </c>
      <c r="L2251" s="5"/>
      <c r="M2251" s="5" t="s">
        <v>1301</v>
      </c>
      <c r="N2251" s="5"/>
      <c r="O2251" s="5" t="s">
        <v>734</v>
      </c>
      <c r="P2251" s="5"/>
      <c r="Q2251" s="5" t="s">
        <v>287</v>
      </c>
      <c r="R2251" s="5"/>
      <c r="S2251" s="5" t="s">
        <v>318</v>
      </c>
      <c r="T2251" s="5"/>
      <c r="U2251" s="7">
        <v>0</v>
      </c>
      <c r="V2251" s="5"/>
      <c r="W2251" s="7">
        <f>ROUND(W2250+U2251,5)</f>
        <v>0</v>
      </c>
    </row>
    <row r="2252" spans="1:23" x14ac:dyDescent="0.25">
      <c r="A2252" s="5"/>
      <c r="B2252" s="5"/>
      <c r="C2252" s="5"/>
      <c r="D2252" s="5"/>
      <c r="E2252" s="5"/>
      <c r="F2252" s="5"/>
      <c r="G2252" s="5"/>
      <c r="H2252" s="5"/>
      <c r="I2252" s="5" t="s">
        <v>27</v>
      </c>
      <c r="J2252" s="5"/>
      <c r="K2252" s="6">
        <v>44224</v>
      </c>
      <c r="L2252" s="5"/>
      <c r="M2252" s="5"/>
      <c r="N2252" s="5"/>
      <c r="O2252" s="5"/>
      <c r="P2252" s="5"/>
      <c r="Q2252" s="5" t="s">
        <v>27</v>
      </c>
      <c r="R2252" s="5"/>
      <c r="S2252" s="5" t="s">
        <v>1362</v>
      </c>
      <c r="T2252" s="5"/>
      <c r="U2252" s="7">
        <v>145774</v>
      </c>
      <c r="V2252" s="5"/>
      <c r="W2252" s="7">
        <f>ROUND(W2251+U2252,5)</f>
        <v>145774</v>
      </c>
    </row>
    <row r="2253" spans="1:23" x14ac:dyDescent="0.25">
      <c r="A2253" s="5"/>
      <c r="B2253" s="5"/>
      <c r="C2253" s="5"/>
      <c r="D2253" s="5"/>
      <c r="E2253" s="5"/>
      <c r="F2253" s="5"/>
      <c r="G2253" s="5"/>
      <c r="H2253" s="5"/>
      <c r="I2253" s="5" t="s">
        <v>28</v>
      </c>
      <c r="J2253" s="5"/>
      <c r="K2253" s="6">
        <v>44225</v>
      </c>
      <c r="L2253" s="5"/>
      <c r="M2253" s="5" t="s">
        <v>1302</v>
      </c>
      <c r="N2253" s="5"/>
      <c r="O2253" s="5" t="s">
        <v>194</v>
      </c>
      <c r="P2253" s="5"/>
      <c r="Q2253" s="5" t="s">
        <v>1344</v>
      </c>
      <c r="R2253" s="5"/>
      <c r="S2253" s="5" t="s">
        <v>318</v>
      </c>
      <c r="T2253" s="5"/>
      <c r="U2253" s="7">
        <v>-124720.45</v>
      </c>
      <c r="V2253" s="5"/>
      <c r="W2253" s="7">
        <f>ROUND(W2252+U2253,5)</f>
        <v>21053.55</v>
      </c>
    </row>
    <row r="2254" spans="1:23" x14ac:dyDescent="0.25">
      <c r="A2254" s="5"/>
      <c r="B2254" s="5"/>
      <c r="C2254" s="5"/>
      <c r="D2254" s="5"/>
      <c r="E2254" s="5"/>
      <c r="F2254" s="5"/>
      <c r="G2254" s="5"/>
      <c r="H2254" s="5"/>
      <c r="I2254" s="5" t="s">
        <v>28</v>
      </c>
      <c r="J2254" s="5"/>
      <c r="K2254" s="6">
        <v>44225</v>
      </c>
      <c r="L2254" s="5"/>
      <c r="M2254" s="5" t="s">
        <v>1303</v>
      </c>
      <c r="N2254" s="5"/>
      <c r="O2254" s="5" t="s">
        <v>1324</v>
      </c>
      <c r="P2254" s="5"/>
      <c r="Q2254" s="5" t="s">
        <v>1345</v>
      </c>
      <c r="R2254" s="5"/>
      <c r="S2254" s="5" t="s">
        <v>318</v>
      </c>
      <c r="T2254" s="5"/>
      <c r="U2254" s="7">
        <v>-6825</v>
      </c>
      <c r="V2254" s="5"/>
      <c r="W2254" s="7">
        <f>ROUND(W2253+U2254,5)</f>
        <v>14228.55</v>
      </c>
    </row>
    <row r="2255" spans="1:23" x14ac:dyDescent="0.25">
      <c r="A2255" s="5"/>
      <c r="B2255" s="5"/>
      <c r="C2255" s="5"/>
      <c r="D2255" s="5"/>
      <c r="E2255" s="5"/>
      <c r="F2255" s="5"/>
      <c r="G2255" s="5"/>
      <c r="H2255" s="5"/>
      <c r="I2255" s="5" t="s">
        <v>28</v>
      </c>
      <c r="J2255" s="5"/>
      <c r="K2255" s="6">
        <v>44225</v>
      </c>
      <c r="L2255" s="5"/>
      <c r="M2255" s="5" t="s">
        <v>1304</v>
      </c>
      <c r="N2255" s="5"/>
      <c r="O2255" s="5" t="s">
        <v>734</v>
      </c>
      <c r="P2255" s="5"/>
      <c r="Q2255" s="5" t="s">
        <v>1346</v>
      </c>
      <c r="R2255" s="5"/>
      <c r="S2255" s="5" t="s">
        <v>318</v>
      </c>
      <c r="T2255" s="5"/>
      <c r="U2255" s="7">
        <v>-14228.55</v>
      </c>
      <c r="V2255" s="5"/>
      <c r="W2255" s="7">
        <f>ROUND(W2254+U2255,5)</f>
        <v>0</v>
      </c>
    </row>
    <row r="2256" spans="1:23" x14ac:dyDescent="0.25">
      <c r="A2256" s="5"/>
      <c r="B2256" s="5"/>
      <c r="C2256" s="5"/>
      <c r="D2256" s="5"/>
      <c r="E2256" s="5"/>
      <c r="F2256" s="5"/>
      <c r="G2256" s="5"/>
      <c r="H2256" s="5"/>
      <c r="I2256" s="5" t="s">
        <v>27</v>
      </c>
      <c r="J2256" s="5"/>
      <c r="K2256" s="6">
        <v>44270</v>
      </c>
      <c r="L2256" s="5"/>
      <c r="M2256" s="5"/>
      <c r="N2256" s="5"/>
      <c r="O2256" s="5"/>
      <c r="P2256" s="5"/>
      <c r="Q2256" s="5" t="s">
        <v>27</v>
      </c>
      <c r="R2256" s="5"/>
      <c r="S2256" s="5" t="s">
        <v>1362</v>
      </c>
      <c r="T2256" s="5"/>
      <c r="U2256" s="7">
        <v>40878.82</v>
      </c>
      <c r="V2256" s="5"/>
      <c r="W2256" s="7">
        <f>ROUND(W2255+U2256,5)</f>
        <v>40878.82</v>
      </c>
    </row>
    <row r="2257" spans="1:23" x14ac:dyDescent="0.25">
      <c r="A2257" s="5"/>
      <c r="B2257" s="5"/>
      <c r="C2257" s="5"/>
      <c r="D2257" s="5"/>
      <c r="E2257" s="5"/>
      <c r="F2257" s="5"/>
      <c r="G2257" s="5"/>
      <c r="H2257" s="5"/>
      <c r="I2257" s="5" t="s">
        <v>28</v>
      </c>
      <c r="J2257" s="5"/>
      <c r="K2257" s="6">
        <v>44272</v>
      </c>
      <c r="L2257" s="5"/>
      <c r="M2257" s="5" t="s">
        <v>1305</v>
      </c>
      <c r="N2257" s="5"/>
      <c r="O2257" s="5" t="s">
        <v>194</v>
      </c>
      <c r="P2257" s="5"/>
      <c r="Q2257" s="5" t="s">
        <v>1347</v>
      </c>
      <c r="R2257" s="5"/>
      <c r="S2257" s="5" t="s">
        <v>318</v>
      </c>
      <c r="T2257" s="5"/>
      <c r="U2257" s="7">
        <v>-29310.82</v>
      </c>
      <c r="V2257" s="5"/>
      <c r="W2257" s="7">
        <f>ROUND(W2256+U2257,5)</f>
        <v>11568</v>
      </c>
    </row>
    <row r="2258" spans="1:23" x14ac:dyDescent="0.25">
      <c r="A2258" s="5"/>
      <c r="B2258" s="5"/>
      <c r="C2258" s="5"/>
      <c r="D2258" s="5"/>
      <c r="E2258" s="5"/>
      <c r="F2258" s="5"/>
      <c r="G2258" s="5"/>
      <c r="H2258" s="5"/>
      <c r="I2258" s="5" t="s">
        <v>28</v>
      </c>
      <c r="J2258" s="5"/>
      <c r="K2258" s="6">
        <v>44272</v>
      </c>
      <c r="L2258" s="5"/>
      <c r="M2258" s="5" t="s">
        <v>1306</v>
      </c>
      <c r="N2258" s="5"/>
      <c r="O2258" s="5" t="s">
        <v>1324</v>
      </c>
      <c r="P2258" s="5"/>
      <c r="Q2258" s="5" t="s">
        <v>1348</v>
      </c>
      <c r="R2258" s="5"/>
      <c r="S2258" s="5" t="s">
        <v>318</v>
      </c>
      <c r="T2258" s="5"/>
      <c r="U2258" s="7">
        <v>-6825</v>
      </c>
      <c r="V2258" s="5"/>
      <c r="W2258" s="7">
        <f>ROUND(W2257+U2258,5)</f>
        <v>4743</v>
      </c>
    </row>
    <row r="2259" spans="1:23" x14ac:dyDescent="0.25">
      <c r="A2259" s="5"/>
      <c r="B2259" s="5"/>
      <c r="C2259" s="5"/>
      <c r="D2259" s="5"/>
      <c r="E2259" s="5"/>
      <c r="F2259" s="5"/>
      <c r="G2259" s="5"/>
      <c r="H2259" s="5"/>
      <c r="I2259" s="5" t="s">
        <v>28</v>
      </c>
      <c r="J2259" s="5"/>
      <c r="K2259" s="6">
        <v>44272</v>
      </c>
      <c r="L2259" s="5"/>
      <c r="M2259" s="5" t="s">
        <v>1307</v>
      </c>
      <c r="N2259" s="5"/>
      <c r="O2259" s="5" t="s">
        <v>734</v>
      </c>
      <c r="P2259" s="5"/>
      <c r="Q2259" s="5" t="s">
        <v>1349</v>
      </c>
      <c r="R2259" s="5"/>
      <c r="S2259" s="5" t="s">
        <v>318</v>
      </c>
      <c r="T2259" s="5"/>
      <c r="U2259" s="7">
        <v>-4743</v>
      </c>
      <c r="V2259" s="5"/>
      <c r="W2259" s="7">
        <f>ROUND(W2258+U2259,5)</f>
        <v>0</v>
      </c>
    </row>
    <row r="2260" spans="1:23" x14ac:dyDescent="0.25">
      <c r="A2260" s="5"/>
      <c r="B2260" s="5"/>
      <c r="C2260" s="5"/>
      <c r="D2260" s="5"/>
      <c r="E2260" s="5"/>
      <c r="F2260" s="5"/>
      <c r="G2260" s="5"/>
      <c r="H2260" s="5"/>
      <c r="I2260" s="5" t="s">
        <v>27</v>
      </c>
      <c r="J2260" s="5"/>
      <c r="K2260" s="6">
        <v>44316</v>
      </c>
      <c r="L2260" s="5"/>
      <c r="M2260" s="5"/>
      <c r="N2260" s="5"/>
      <c r="O2260" s="5"/>
      <c r="P2260" s="5"/>
      <c r="Q2260" s="5" t="s">
        <v>27</v>
      </c>
      <c r="R2260" s="5"/>
      <c r="S2260" s="5" t="s">
        <v>1364</v>
      </c>
      <c r="T2260" s="5"/>
      <c r="U2260" s="7">
        <v>97883</v>
      </c>
      <c r="V2260" s="5"/>
      <c r="W2260" s="7">
        <f>ROUND(W2259+U2260,5)</f>
        <v>97883</v>
      </c>
    </row>
    <row r="2261" spans="1:23" x14ac:dyDescent="0.25">
      <c r="A2261" s="5"/>
      <c r="B2261" s="5"/>
      <c r="C2261" s="5"/>
      <c r="D2261" s="5"/>
      <c r="E2261" s="5"/>
      <c r="F2261" s="5"/>
      <c r="G2261" s="5"/>
      <c r="H2261" s="5"/>
      <c r="I2261" s="5" t="s">
        <v>28</v>
      </c>
      <c r="J2261" s="5"/>
      <c r="K2261" s="6">
        <v>44319</v>
      </c>
      <c r="L2261" s="5"/>
      <c r="M2261" s="5" t="s">
        <v>1308</v>
      </c>
      <c r="N2261" s="5"/>
      <c r="O2261" s="5" t="s">
        <v>1325</v>
      </c>
      <c r="P2261" s="5"/>
      <c r="Q2261" s="5" t="s">
        <v>1350</v>
      </c>
      <c r="R2261" s="5"/>
      <c r="S2261" s="5" t="s">
        <v>318</v>
      </c>
      <c r="T2261" s="5"/>
      <c r="U2261" s="7">
        <v>-4644.46</v>
      </c>
      <c r="V2261" s="5"/>
      <c r="W2261" s="7">
        <f>ROUND(W2260+U2261,5)</f>
        <v>93238.54</v>
      </c>
    </row>
    <row r="2262" spans="1:23" x14ac:dyDescent="0.25">
      <c r="A2262" s="5"/>
      <c r="B2262" s="5"/>
      <c r="C2262" s="5"/>
      <c r="D2262" s="5"/>
      <c r="E2262" s="5"/>
      <c r="F2262" s="5"/>
      <c r="G2262" s="5"/>
      <c r="H2262" s="5"/>
      <c r="I2262" s="5" t="s">
        <v>28</v>
      </c>
      <c r="J2262" s="5"/>
      <c r="K2262" s="6">
        <v>44319</v>
      </c>
      <c r="L2262" s="5"/>
      <c r="M2262" s="5" t="s">
        <v>1309</v>
      </c>
      <c r="N2262" s="5"/>
      <c r="O2262" s="5" t="s">
        <v>194</v>
      </c>
      <c r="P2262" s="5"/>
      <c r="Q2262" s="5" t="s">
        <v>1351</v>
      </c>
      <c r="R2262" s="5"/>
      <c r="S2262" s="5" t="s">
        <v>318</v>
      </c>
      <c r="T2262" s="5"/>
      <c r="U2262" s="7">
        <v>-85860.63</v>
      </c>
      <c r="V2262" s="5"/>
      <c r="W2262" s="7">
        <f>ROUND(W2261+U2262,5)</f>
        <v>7377.91</v>
      </c>
    </row>
    <row r="2263" spans="1:23" x14ac:dyDescent="0.25">
      <c r="A2263" s="5"/>
      <c r="B2263" s="5"/>
      <c r="C2263" s="5"/>
      <c r="D2263" s="5"/>
      <c r="E2263" s="5"/>
      <c r="F2263" s="5"/>
      <c r="G2263" s="5"/>
      <c r="H2263" s="5"/>
      <c r="I2263" s="5" t="s">
        <v>28</v>
      </c>
      <c r="J2263" s="5"/>
      <c r="K2263" s="6">
        <v>44319</v>
      </c>
      <c r="L2263" s="5"/>
      <c r="M2263" s="5" t="s">
        <v>1310</v>
      </c>
      <c r="N2263" s="5"/>
      <c r="O2263" s="5" t="s">
        <v>734</v>
      </c>
      <c r="P2263" s="5"/>
      <c r="Q2263" s="5" t="s">
        <v>1352</v>
      </c>
      <c r="R2263" s="5"/>
      <c r="S2263" s="5" t="s">
        <v>318</v>
      </c>
      <c r="T2263" s="5"/>
      <c r="U2263" s="7">
        <v>-7378</v>
      </c>
      <c r="V2263" s="5"/>
      <c r="W2263" s="7">
        <f>ROUND(W2262+U2263,5)</f>
        <v>-0.09</v>
      </c>
    </row>
    <row r="2264" spans="1:23" x14ac:dyDescent="0.25">
      <c r="A2264" s="5"/>
      <c r="B2264" s="5"/>
      <c r="C2264" s="5"/>
      <c r="D2264" s="5"/>
      <c r="E2264" s="5"/>
      <c r="F2264" s="5"/>
      <c r="G2264" s="5"/>
      <c r="H2264" s="5"/>
      <c r="I2264" s="5" t="s">
        <v>27</v>
      </c>
      <c r="J2264" s="5"/>
      <c r="K2264" s="6">
        <v>44378</v>
      </c>
      <c r="L2264" s="5"/>
      <c r="M2264" s="5"/>
      <c r="N2264" s="5"/>
      <c r="O2264" s="5"/>
      <c r="P2264" s="5"/>
      <c r="Q2264" s="5" t="s">
        <v>27</v>
      </c>
      <c r="R2264" s="5"/>
      <c r="S2264" s="5" t="s">
        <v>1364</v>
      </c>
      <c r="T2264" s="5"/>
      <c r="U2264" s="7">
        <v>87649</v>
      </c>
      <c r="V2264" s="5"/>
      <c r="W2264" s="7">
        <f>ROUND(W2263+U2264,5)</f>
        <v>87648.91</v>
      </c>
    </row>
    <row r="2265" spans="1:23" x14ac:dyDescent="0.25">
      <c r="A2265" s="5"/>
      <c r="B2265" s="5"/>
      <c r="C2265" s="5"/>
      <c r="D2265" s="5"/>
      <c r="E2265" s="5"/>
      <c r="F2265" s="5"/>
      <c r="G2265" s="5"/>
      <c r="H2265" s="5"/>
      <c r="I2265" s="5" t="s">
        <v>28</v>
      </c>
      <c r="J2265" s="5"/>
      <c r="K2265" s="6">
        <v>44392</v>
      </c>
      <c r="L2265" s="5"/>
      <c r="M2265" s="5" t="s">
        <v>1311</v>
      </c>
      <c r="N2265" s="5"/>
      <c r="O2265" s="5" t="s">
        <v>734</v>
      </c>
      <c r="P2265" s="5"/>
      <c r="Q2265" s="5" t="s">
        <v>1353</v>
      </c>
      <c r="R2265" s="5"/>
      <c r="S2265" s="5" t="s">
        <v>318</v>
      </c>
      <c r="T2265" s="5"/>
      <c r="U2265" s="7">
        <v>0</v>
      </c>
      <c r="V2265" s="5"/>
      <c r="W2265" s="7">
        <f>ROUND(W2264+U2265,5)</f>
        <v>87648.91</v>
      </c>
    </row>
    <row r="2266" spans="1:23" x14ac:dyDescent="0.25">
      <c r="A2266" s="5"/>
      <c r="B2266" s="5"/>
      <c r="C2266" s="5"/>
      <c r="D2266" s="5"/>
      <c r="E2266" s="5"/>
      <c r="F2266" s="5"/>
      <c r="G2266" s="5"/>
      <c r="H2266" s="5"/>
      <c r="I2266" s="5" t="s">
        <v>28</v>
      </c>
      <c r="J2266" s="5"/>
      <c r="K2266" s="6">
        <v>44392</v>
      </c>
      <c r="L2266" s="5"/>
      <c r="M2266" s="5" t="s">
        <v>1312</v>
      </c>
      <c r="N2266" s="5"/>
      <c r="O2266" s="5" t="s">
        <v>734</v>
      </c>
      <c r="P2266" s="5"/>
      <c r="Q2266" s="5" t="s">
        <v>1353</v>
      </c>
      <c r="R2266" s="5"/>
      <c r="S2266" s="5" t="s">
        <v>318</v>
      </c>
      <c r="T2266" s="5"/>
      <c r="U2266" s="7">
        <v>0</v>
      </c>
      <c r="V2266" s="5"/>
      <c r="W2266" s="7">
        <f>ROUND(W2265+U2266,5)</f>
        <v>87648.91</v>
      </c>
    </row>
    <row r="2267" spans="1:23" x14ac:dyDescent="0.25">
      <c r="A2267" s="5"/>
      <c r="B2267" s="5"/>
      <c r="C2267" s="5"/>
      <c r="D2267" s="5"/>
      <c r="E2267" s="5"/>
      <c r="F2267" s="5"/>
      <c r="G2267" s="5"/>
      <c r="H2267" s="5"/>
      <c r="I2267" s="5" t="s">
        <v>27</v>
      </c>
      <c r="J2267" s="5"/>
      <c r="K2267" s="6">
        <v>44392</v>
      </c>
      <c r="L2267" s="5"/>
      <c r="M2267" s="5"/>
      <c r="N2267" s="5"/>
      <c r="O2267" s="5"/>
      <c r="P2267" s="5"/>
      <c r="Q2267" s="5" t="s">
        <v>27</v>
      </c>
      <c r="R2267" s="5"/>
      <c r="S2267" s="5" t="s">
        <v>1364</v>
      </c>
      <c r="T2267" s="5"/>
      <c r="U2267" s="7">
        <v>31865</v>
      </c>
      <c r="V2267" s="5"/>
      <c r="W2267" s="7">
        <f>ROUND(W2266+U2267,5)</f>
        <v>119513.91</v>
      </c>
    </row>
    <row r="2268" spans="1:23" x14ac:dyDescent="0.25">
      <c r="A2268" s="5"/>
      <c r="B2268" s="5"/>
      <c r="C2268" s="5"/>
      <c r="D2268" s="5"/>
      <c r="E2268" s="5"/>
      <c r="F2268" s="5"/>
      <c r="G2268" s="5"/>
      <c r="H2268" s="5"/>
      <c r="I2268" s="5" t="s">
        <v>28</v>
      </c>
      <c r="J2268" s="5"/>
      <c r="K2268" s="6">
        <v>44392</v>
      </c>
      <c r="L2268" s="5"/>
      <c r="M2268" s="5" t="s">
        <v>1313</v>
      </c>
      <c r="N2268" s="5"/>
      <c r="O2268" s="5" t="s">
        <v>194</v>
      </c>
      <c r="P2268" s="5"/>
      <c r="Q2268" s="5" t="s">
        <v>1354</v>
      </c>
      <c r="R2268" s="5"/>
      <c r="S2268" s="5" t="s">
        <v>318</v>
      </c>
      <c r="T2268" s="5"/>
      <c r="U2268" s="7">
        <v>-28702.61</v>
      </c>
      <c r="V2268" s="5"/>
      <c r="W2268" s="7">
        <f>ROUND(W2267+U2268,5)</f>
        <v>90811.3</v>
      </c>
    </row>
    <row r="2269" spans="1:23" x14ac:dyDescent="0.25">
      <c r="A2269" s="5"/>
      <c r="B2269" s="5"/>
      <c r="C2269" s="5"/>
      <c r="D2269" s="5"/>
      <c r="E2269" s="5"/>
      <c r="F2269" s="5"/>
      <c r="G2269" s="5"/>
      <c r="H2269" s="5"/>
      <c r="I2269" s="5" t="s">
        <v>28</v>
      </c>
      <c r="J2269" s="5"/>
      <c r="K2269" s="6">
        <v>44392</v>
      </c>
      <c r="L2269" s="5"/>
      <c r="M2269" s="5" t="s">
        <v>1314</v>
      </c>
      <c r="N2269" s="5"/>
      <c r="O2269" s="5" t="s">
        <v>734</v>
      </c>
      <c r="P2269" s="5"/>
      <c r="Q2269" s="5" t="s">
        <v>1355</v>
      </c>
      <c r="R2269" s="5"/>
      <c r="S2269" s="5" t="s">
        <v>318</v>
      </c>
      <c r="T2269" s="5"/>
      <c r="U2269" s="7">
        <v>-3062</v>
      </c>
      <c r="V2269" s="5"/>
      <c r="W2269" s="7">
        <f>ROUND(W2268+U2269,5)</f>
        <v>87749.3</v>
      </c>
    </row>
    <row r="2270" spans="1:23" x14ac:dyDescent="0.25">
      <c r="A2270" s="5"/>
      <c r="B2270" s="5"/>
      <c r="C2270" s="5"/>
      <c r="D2270" s="5"/>
      <c r="E2270" s="5"/>
      <c r="F2270" s="5"/>
      <c r="G2270" s="5"/>
      <c r="H2270" s="5"/>
      <c r="I2270" s="5" t="s">
        <v>27</v>
      </c>
      <c r="J2270" s="5"/>
      <c r="K2270" s="6">
        <v>44407</v>
      </c>
      <c r="L2270" s="5"/>
      <c r="M2270" s="5"/>
      <c r="N2270" s="5"/>
      <c r="O2270" s="5"/>
      <c r="P2270" s="5"/>
      <c r="Q2270" s="5" t="s">
        <v>27</v>
      </c>
      <c r="R2270" s="5"/>
      <c r="S2270" s="5" t="s">
        <v>320</v>
      </c>
      <c r="T2270" s="5"/>
      <c r="U2270" s="7">
        <v>112336</v>
      </c>
      <c r="V2270" s="5"/>
      <c r="W2270" s="7">
        <f>ROUND(W2269+U2270,5)</f>
        <v>200085.3</v>
      </c>
    </row>
    <row r="2271" spans="1:23" x14ac:dyDescent="0.25">
      <c r="A2271" s="5"/>
      <c r="B2271" s="5"/>
      <c r="C2271" s="5"/>
      <c r="D2271" s="5"/>
      <c r="E2271" s="5"/>
      <c r="F2271" s="5"/>
      <c r="G2271" s="5"/>
      <c r="H2271" s="5"/>
      <c r="I2271" s="5" t="s">
        <v>28</v>
      </c>
      <c r="J2271" s="5"/>
      <c r="K2271" s="6">
        <v>44410</v>
      </c>
      <c r="L2271" s="5"/>
      <c r="M2271" s="5" t="s">
        <v>1315</v>
      </c>
      <c r="N2271" s="5"/>
      <c r="O2271" s="5" t="s">
        <v>194</v>
      </c>
      <c r="P2271" s="5"/>
      <c r="Q2271" s="5" t="s">
        <v>1356</v>
      </c>
      <c r="R2271" s="5"/>
      <c r="S2271" s="5" t="s">
        <v>318</v>
      </c>
      <c r="T2271" s="5"/>
      <c r="U2271" s="7">
        <v>-95498.75</v>
      </c>
      <c r="V2271" s="5"/>
      <c r="W2271" s="7">
        <f>ROUND(W2270+U2271,5)</f>
        <v>104586.55</v>
      </c>
    </row>
    <row r="2272" spans="1:23" x14ac:dyDescent="0.25">
      <c r="A2272" s="5"/>
      <c r="B2272" s="5"/>
      <c r="C2272" s="5"/>
      <c r="D2272" s="5"/>
      <c r="E2272" s="5"/>
      <c r="F2272" s="5"/>
      <c r="G2272" s="5"/>
      <c r="H2272" s="5"/>
      <c r="I2272" s="5" t="s">
        <v>28</v>
      </c>
      <c r="J2272" s="5"/>
      <c r="K2272" s="6">
        <v>44410</v>
      </c>
      <c r="L2272" s="5"/>
      <c r="M2272" s="5" t="s">
        <v>1316</v>
      </c>
      <c r="N2272" s="5"/>
      <c r="O2272" s="5" t="s">
        <v>734</v>
      </c>
      <c r="P2272" s="5"/>
      <c r="Q2272" s="5" t="s">
        <v>1357</v>
      </c>
      <c r="R2272" s="5"/>
      <c r="S2272" s="5" t="s">
        <v>318</v>
      </c>
      <c r="T2272" s="5"/>
      <c r="U2272" s="7">
        <v>-10013</v>
      </c>
      <c r="V2272" s="5"/>
      <c r="W2272" s="7">
        <f>ROUND(W2271+U2272,5)</f>
        <v>94573.55</v>
      </c>
    </row>
    <row r="2273" spans="1:23" x14ac:dyDescent="0.25">
      <c r="A2273" s="5"/>
      <c r="B2273" s="5"/>
      <c r="C2273" s="5"/>
      <c r="D2273" s="5"/>
      <c r="E2273" s="5"/>
      <c r="F2273" s="5"/>
      <c r="G2273" s="5"/>
      <c r="H2273" s="5"/>
      <c r="I2273" s="5" t="s">
        <v>28</v>
      </c>
      <c r="J2273" s="5"/>
      <c r="K2273" s="6">
        <v>44410</v>
      </c>
      <c r="L2273" s="5"/>
      <c r="M2273" s="5" t="s">
        <v>1317</v>
      </c>
      <c r="N2273" s="5"/>
      <c r="O2273" s="5" t="s">
        <v>734</v>
      </c>
      <c r="P2273" s="5"/>
      <c r="Q2273" s="5" t="s">
        <v>1358</v>
      </c>
      <c r="R2273" s="5"/>
      <c r="S2273" s="5" t="s">
        <v>318</v>
      </c>
      <c r="T2273" s="5"/>
      <c r="U2273" s="7">
        <v>-99.73</v>
      </c>
      <c r="V2273" s="5"/>
      <c r="W2273" s="7">
        <f>ROUND(W2272+U2273,5)</f>
        <v>94473.82</v>
      </c>
    </row>
    <row r="2274" spans="1:23" x14ac:dyDescent="0.25">
      <c r="A2274" s="5"/>
      <c r="B2274" s="5"/>
      <c r="C2274" s="5"/>
      <c r="D2274" s="5"/>
      <c r="E2274" s="5"/>
      <c r="F2274" s="5"/>
      <c r="G2274" s="5"/>
      <c r="H2274" s="5"/>
      <c r="I2274" s="5" t="s">
        <v>28</v>
      </c>
      <c r="J2274" s="5"/>
      <c r="K2274" s="6">
        <v>44410</v>
      </c>
      <c r="L2274" s="5"/>
      <c r="M2274" s="5" t="s">
        <v>1318</v>
      </c>
      <c r="N2274" s="5"/>
      <c r="O2274" s="5" t="s">
        <v>1324</v>
      </c>
      <c r="P2274" s="5"/>
      <c r="Q2274" s="5" t="s">
        <v>1359</v>
      </c>
      <c r="R2274" s="5"/>
      <c r="S2274" s="5" t="s">
        <v>318</v>
      </c>
      <c r="T2274" s="5"/>
      <c r="U2274" s="7">
        <v>-6825</v>
      </c>
      <c r="V2274" s="5"/>
      <c r="W2274" s="7">
        <f>ROUND(W2273+U2274,5)</f>
        <v>87648.82</v>
      </c>
    </row>
    <row r="2275" spans="1:23" x14ac:dyDescent="0.25">
      <c r="A2275" s="5"/>
      <c r="B2275" s="5"/>
      <c r="C2275" s="5"/>
      <c r="D2275" s="5"/>
      <c r="E2275" s="5"/>
      <c r="F2275" s="5"/>
      <c r="G2275" s="5"/>
      <c r="H2275" s="5"/>
      <c r="I2275" s="5" t="s">
        <v>28</v>
      </c>
      <c r="J2275" s="5"/>
      <c r="K2275" s="6">
        <v>44439</v>
      </c>
      <c r="L2275" s="5"/>
      <c r="M2275" s="5" t="s">
        <v>1319</v>
      </c>
      <c r="N2275" s="5"/>
      <c r="O2275" s="5" t="s">
        <v>194</v>
      </c>
      <c r="P2275" s="5"/>
      <c r="Q2275" s="5" t="s">
        <v>1360</v>
      </c>
      <c r="R2275" s="5"/>
      <c r="S2275" s="5" t="s">
        <v>318</v>
      </c>
      <c r="T2275" s="5"/>
      <c r="U2275" s="7">
        <v>-81324.59</v>
      </c>
      <c r="V2275" s="5"/>
      <c r="W2275" s="7">
        <f>ROUND(W2274+U2275,5)</f>
        <v>6324.23</v>
      </c>
    </row>
    <row r="2276" spans="1:23" ht="15.75" thickBot="1" x14ac:dyDescent="0.3">
      <c r="A2276" s="5"/>
      <c r="B2276" s="5"/>
      <c r="C2276" s="5"/>
      <c r="D2276" s="5"/>
      <c r="E2276" s="5"/>
      <c r="F2276" s="5"/>
      <c r="G2276" s="5"/>
      <c r="H2276" s="5"/>
      <c r="I2276" s="5" t="s">
        <v>28</v>
      </c>
      <c r="J2276" s="5"/>
      <c r="K2276" s="6">
        <v>44439</v>
      </c>
      <c r="L2276" s="5"/>
      <c r="M2276" s="5" t="s">
        <v>1320</v>
      </c>
      <c r="N2276" s="5"/>
      <c r="O2276" s="5" t="s">
        <v>734</v>
      </c>
      <c r="P2276" s="5"/>
      <c r="Q2276" s="5" t="s">
        <v>1361</v>
      </c>
      <c r="R2276" s="5"/>
      <c r="S2276" s="5" t="s">
        <v>318</v>
      </c>
      <c r="T2276" s="5"/>
      <c r="U2276" s="8">
        <v>-6324</v>
      </c>
      <c r="V2276" s="5"/>
      <c r="W2276" s="8">
        <f>ROUND(W2275+U2276,5)</f>
        <v>0.23</v>
      </c>
    </row>
    <row r="2277" spans="1:23" x14ac:dyDescent="0.25">
      <c r="A2277" s="5"/>
      <c r="B2277" s="5"/>
      <c r="C2277" s="5" t="s">
        <v>1099</v>
      </c>
      <c r="D2277" s="5"/>
      <c r="E2277" s="5"/>
      <c r="F2277" s="5"/>
      <c r="G2277" s="5"/>
      <c r="H2277" s="5"/>
      <c r="I2277" s="5"/>
      <c r="J2277" s="5"/>
      <c r="K2277" s="6"/>
      <c r="L2277" s="5"/>
      <c r="M2277" s="5"/>
      <c r="N2277" s="5"/>
      <c r="O2277" s="5"/>
      <c r="P2277" s="5"/>
      <c r="Q2277" s="5"/>
      <c r="R2277" s="5"/>
      <c r="S2277" s="5"/>
      <c r="T2277" s="5"/>
      <c r="U2277" s="7">
        <f>ROUND(SUM(U2249:U2276),5)</f>
        <v>-350.74</v>
      </c>
      <c r="V2277" s="5"/>
      <c r="W2277" s="7">
        <f>W2276</f>
        <v>0.23</v>
      </c>
    </row>
    <row r="2278" spans="1:23" x14ac:dyDescent="0.25">
      <c r="A2278" s="2"/>
      <c r="B2278" s="2"/>
      <c r="C2278" s="2" t="s">
        <v>1100</v>
      </c>
      <c r="D2278" s="2"/>
      <c r="E2278" s="2"/>
      <c r="F2278" s="2"/>
      <c r="G2278" s="2"/>
      <c r="H2278" s="2"/>
      <c r="I2278" s="2"/>
      <c r="J2278" s="2"/>
      <c r="K2278" s="4"/>
      <c r="L2278" s="2"/>
      <c r="M2278" s="2"/>
      <c r="N2278" s="2"/>
      <c r="O2278" s="2"/>
      <c r="P2278" s="2"/>
      <c r="Q2278" s="2"/>
      <c r="R2278" s="2"/>
      <c r="S2278" s="2"/>
      <c r="T2278" s="2"/>
      <c r="U2278" s="3"/>
      <c r="V2278" s="2"/>
      <c r="W2278" s="3">
        <v>0</v>
      </c>
    </row>
    <row r="2279" spans="1:23" x14ac:dyDescent="0.25">
      <c r="A2279" s="5"/>
      <c r="B2279" s="5"/>
      <c r="C2279" s="5" t="s">
        <v>1101</v>
      </c>
      <c r="D2279" s="5"/>
      <c r="E2279" s="5"/>
      <c r="F2279" s="5"/>
      <c r="G2279" s="5"/>
      <c r="H2279" s="5"/>
      <c r="I2279" s="5"/>
      <c r="J2279" s="5"/>
      <c r="K2279" s="6"/>
      <c r="L2279" s="5"/>
      <c r="M2279" s="5"/>
      <c r="N2279" s="5"/>
      <c r="O2279" s="5"/>
      <c r="P2279" s="5"/>
      <c r="Q2279" s="5"/>
      <c r="R2279" s="5"/>
      <c r="S2279" s="5"/>
      <c r="T2279" s="5"/>
      <c r="U2279" s="7"/>
      <c r="V2279" s="5"/>
      <c r="W2279" s="7">
        <f>W2278</f>
        <v>0</v>
      </c>
    </row>
    <row r="2280" spans="1:23" x14ac:dyDescent="0.25">
      <c r="A2280" s="2"/>
      <c r="B2280" s="2"/>
      <c r="C2280" s="2" t="s">
        <v>1102</v>
      </c>
      <c r="D2280" s="2"/>
      <c r="E2280" s="2"/>
      <c r="F2280" s="2"/>
      <c r="G2280" s="2"/>
      <c r="H2280" s="2"/>
      <c r="I2280" s="2"/>
      <c r="J2280" s="2"/>
      <c r="K2280" s="4"/>
      <c r="L2280" s="2"/>
      <c r="M2280" s="2"/>
      <c r="N2280" s="2"/>
      <c r="O2280" s="2"/>
      <c r="P2280" s="2"/>
      <c r="Q2280" s="2"/>
      <c r="R2280" s="2"/>
      <c r="S2280" s="2"/>
      <c r="T2280" s="2"/>
      <c r="U2280" s="3"/>
      <c r="V2280" s="2"/>
      <c r="W2280" s="3">
        <v>0</v>
      </c>
    </row>
    <row r="2281" spans="1:23" x14ac:dyDescent="0.25">
      <c r="A2281" s="5"/>
      <c r="B2281" s="5"/>
      <c r="C2281" s="5"/>
      <c r="D2281" s="5"/>
      <c r="E2281" s="5"/>
      <c r="F2281" s="5"/>
      <c r="G2281" s="5"/>
      <c r="H2281" s="5"/>
      <c r="I2281" s="5" t="s">
        <v>27</v>
      </c>
      <c r="J2281" s="5"/>
      <c r="K2281" s="6">
        <v>44361</v>
      </c>
      <c r="L2281" s="5"/>
      <c r="M2281" s="5"/>
      <c r="N2281" s="5"/>
      <c r="O2281" s="5"/>
      <c r="P2281" s="5"/>
      <c r="Q2281" s="5" t="s">
        <v>27</v>
      </c>
      <c r="R2281" s="5"/>
      <c r="S2281" s="5" t="s">
        <v>316</v>
      </c>
      <c r="T2281" s="5"/>
      <c r="U2281" s="7">
        <v>35</v>
      </c>
      <c r="V2281" s="5"/>
      <c r="W2281" s="7">
        <f>ROUND(W2280+U2281,5)</f>
        <v>35</v>
      </c>
    </row>
    <row r="2282" spans="1:23" ht="15.75" thickBot="1" x14ac:dyDescent="0.3">
      <c r="A2282" s="5"/>
      <c r="B2282" s="5"/>
      <c r="C2282" s="5"/>
      <c r="D2282" s="5"/>
      <c r="E2282" s="5"/>
      <c r="F2282" s="5"/>
      <c r="G2282" s="5"/>
      <c r="H2282" s="5"/>
      <c r="I2282" s="5" t="s">
        <v>26</v>
      </c>
      <c r="J2282" s="5"/>
      <c r="K2282" s="6">
        <v>44377</v>
      </c>
      <c r="L2282" s="5"/>
      <c r="M2282" s="5"/>
      <c r="N2282" s="5"/>
      <c r="O2282" s="5"/>
      <c r="P2282" s="5"/>
      <c r="Q2282" s="5" t="s">
        <v>215</v>
      </c>
      <c r="R2282" s="5"/>
      <c r="S2282" s="5" t="s">
        <v>316</v>
      </c>
      <c r="T2282" s="5"/>
      <c r="U2282" s="9">
        <v>-35</v>
      </c>
      <c r="V2282" s="5"/>
      <c r="W2282" s="9">
        <f>ROUND(W2281+U2282,5)</f>
        <v>0</v>
      </c>
    </row>
    <row r="2283" spans="1:23" ht="15.75" thickBot="1" x14ac:dyDescent="0.3">
      <c r="A2283" s="5"/>
      <c r="B2283" s="5"/>
      <c r="C2283" s="5" t="s">
        <v>1103</v>
      </c>
      <c r="D2283" s="5"/>
      <c r="E2283" s="5"/>
      <c r="F2283" s="5"/>
      <c r="G2283" s="5"/>
      <c r="H2283" s="5"/>
      <c r="I2283" s="5"/>
      <c r="J2283" s="5"/>
      <c r="K2283" s="6"/>
      <c r="L2283" s="5"/>
      <c r="M2283" s="5"/>
      <c r="N2283" s="5"/>
      <c r="O2283" s="5"/>
      <c r="P2283" s="5"/>
      <c r="Q2283" s="5"/>
      <c r="R2283" s="5"/>
      <c r="S2283" s="5"/>
      <c r="T2283" s="5"/>
      <c r="U2283" s="10">
        <f>ROUND(SUM(U2280:U2282),5)</f>
        <v>0</v>
      </c>
      <c r="V2283" s="5"/>
      <c r="W2283" s="10">
        <f>W2282</f>
        <v>0</v>
      </c>
    </row>
    <row r="2284" spans="1:23" x14ac:dyDescent="0.25">
      <c r="A2284" s="5"/>
      <c r="B2284" s="5" t="s">
        <v>1104</v>
      </c>
      <c r="C2284" s="5"/>
      <c r="D2284" s="5"/>
      <c r="E2284" s="5"/>
      <c r="F2284" s="5"/>
      <c r="G2284" s="5"/>
      <c r="H2284" s="5"/>
      <c r="I2284" s="5"/>
      <c r="J2284" s="5"/>
      <c r="K2284" s="6"/>
      <c r="L2284" s="5"/>
      <c r="M2284" s="5"/>
      <c r="N2284" s="5"/>
      <c r="O2284" s="5"/>
      <c r="P2284" s="5"/>
      <c r="Q2284" s="5"/>
      <c r="R2284" s="5"/>
      <c r="S2284" s="5"/>
      <c r="T2284" s="5"/>
      <c r="U2284" s="7">
        <f>ROUND(U2248+U2277+U2279+U2283,5)</f>
        <v>-350.56</v>
      </c>
      <c r="V2284" s="5"/>
      <c r="W2284" s="7">
        <f>ROUND(W2248+W2277+W2279+W2283,5)</f>
        <v>0.41</v>
      </c>
    </row>
    <row r="2285" spans="1:23" x14ac:dyDescent="0.25">
      <c r="A2285" s="2"/>
      <c r="B2285" s="2" t="s">
        <v>1105</v>
      </c>
      <c r="C2285" s="2"/>
      <c r="D2285" s="2"/>
      <c r="E2285" s="2"/>
      <c r="F2285" s="2"/>
      <c r="G2285" s="2"/>
      <c r="H2285" s="2"/>
      <c r="I2285" s="2"/>
      <c r="J2285" s="2"/>
      <c r="K2285" s="4"/>
      <c r="L2285" s="2"/>
      <c r="M2285" s="2"/>
      <c r="N2285" s="2"/>
      <c r="O2285" s="2"/>
      <c r="P2285" s="2"/>
      <c r="Q2285" s="2"/>
      <c r="R2285" s="2"/>
      <c r="S2285" s="2"/>
      <c r="T2285" s="2"/>
      <c r="U2285" s="3"/>
      <c r="V2285" s="2"/>
      <c r="W2285" s="3">
        <v>0</v>
      </c>
    </row>
    <row r="2286" spans="1:23" x14ac:dyDescent="0.25">
      <c r="A2286" s="2"/>
      <c r="B2286" s="2"/>
      <c r="C2286" s="2" t="s">
        <v>1106</v>
      </c>
      <c r="D2286" s="2"/>
      <c r="E2286" s="2"/>
      <c r="F2286" s="2"/>
      <c r="G2286" s="2"/>
      <c r="H2286" s="2"/>
      <c r="I2286" s="2"/>
      <c r="J2286" s="2"/>
      <c r="K2286" s="4"/>
      <c r="L2286" s="2"/>
      <c r="M2286" s="2"/>
      <c r="N2286" s="2"/>
      <c r="O2286" s="2"/>
      <c r="P2286" s="2"/>
      <c r="Q2286" s="2"/>
      <c r="R2286" s="2"/>
      <c r="S2286" s="2"/>
      <c r="T2286" s="2"/>
      <c r="U2286" s="3"/>
      <c r="V2286" s="2"/>
      <c r="W2286" s="3">
        <v>0</v>
      </c>
    </row>
    <row r="2287" spans="1:23" x14ac:dyDescent="0.25">
      <c r="A2287" s="5"/>
      <c r="B2287" s="5"/>
      <c r="C2287" s="5" t="s">
        <v>1107</v>
      </c>
      <c r="D2287" s="5"/>
      <c r="E2287" s="5"/>
      <c r="F2287" s="5"/>
      <c r="G2287" s="5"/>
      <c r="H2287" s="5"/>
      <c r="I2287" s="5"/>
      <c r="J2287" s="5"/>
      <c r="K2287" s="6"/>
      <c r="L2287" s="5"/>
      <c r="M2287" s="5"/>
      <c r="N2287" s="5"/>
      <c r="O2287" s="5"/>
      <c r="P2287" s="5"/>
      <c r="Q2287" s="5"/>
      <c r="R2287" s="5"/>
      <c r="S2287" s="5"/>
      <c r="T2287" s="5"/>
      <c r="U2287" s="7"/>
      <c r="V2287" s="5"/>
      <c r="W2287" s="7">
        <f>W2286</f>
        <v>0</v>
      </c>
    </row>
    <row r="2288" spans="1:23" x14ac:dyDescent="0.25">
      <c r="A2288" s="2"/>
      <c r="B2288" s="2"/>
      <c r="C2288" s="2" t="s">
        <v>1108</v>
      </c>
      <c r="D2288" s="2"/>
      <c r="E2288" s="2"/>
      <c r="F2288" s="2"/>
      <c r="G2288" s="2"/>
      <c r="H2288" s="2"/>
      <c r="I2288" s="2"/>
      <c r="J2288" s="2"/>
      <c r="K2288" s="4"/>
      <c r="L2288" s="2"/>
      <c r="M2288" s="2"/>
      <c r="N2288" s="2"/>
      <c r="O2288" s="2"/>
      <c r="P2288" s="2"/>
      <c r="Q2288" s="2"/>
      <c r="R2288" s="2"/>
      <c r="S2288" s="2"/>
      <c r="T2288" s="2"/>
      <c r="U2288" s="3"/>
      <c r="V2288" s="2"/>
      <c r="W2288" s="3">
        <v>0</v>
      </c>
    </row>
    <row r="2289" spans="1:23" x14ac:dyDescent="0.25">
      <c r="A2289" s="5"/>
      <c r="B2289" s="5"/>
      <c r="C2289" s="5" t="s">
        <v>1109</v>
      </c>
      <c r="D2289" s="5"/>
      <c r="E2289" s="5"/>
      <c r="F2289" s="5"/>
      <c r="G2289" s="5"/>
      <c r="H2289" s="5"/>
      <c r="I2289" s="5"/>
      <c r="J2289" s="5"/>
      <c r="K2289" s="6"/>
      <c r="L2289" s="5"/>
      <c r="M2289" s="5"/>
      <c r="N2289" s="5"/>
      <c r="O2289" s="5"/>
      <c r="P2289" s="5"/>
      <c r="Q2289" s="5"/>
      <c r="R2289" s="5"/>
      <c r="S2289" s="5"/>
      <c r="T2289" s="5"/>
      <c r="U2289" s="7"/>
      <c r="V2289" s="5"/>
      <c r="W2289" s="7">
        <f>W2288</f>
        <v>0</v>
      </c>
    </row>
    <row r="2290" spans="1:23" x14ac:dyDescent="0.25">
      <c r="A2290" s="2"/>
      <c r="B2290" s="2"/>
      <c r="C2290" s="2" t="s">
        <v>1110</v>
      </c>
      <c r="D2290" s="2"/>
      <c r="E2290" s="2"/>
      <c r="F2290" s="2"/>
      <c r="G2290" s="2"/>
      <c r="H2290" s="2"/>
      <c r="I2290" s="2"/>
      <c r="J2290" s="2"/>
      <c r="K2290" s="4"/>
      <c r="L2290" s="2"/>
      <c r="M2290" s="2"/>
      <c r="N2290" s="2"/>
      <c r="O2290" s="2"/>
      <c r="P2290" s="2"/>
      <c r="Q2290" s="2"/>
      <c r="R2290" s="2"/>
      <c r="S2290" s="2"/>
      <c r="T2290" s="2"/>
      <c r="U2290" s="3"/>
      <c r="V2290" s="2"/>
      <c r="W2290" s="3">
        <v>0</v>
      </c>
    </row>
    <row r="2291" spans="1:23" ht="15.75" thickBot="1" x14ac:dyDescent="0.3">
      <c r="A2291" s="5"/>
      <c r="B2291" s="5"/>
      <c r="C2291" s="5" t="s">
        <v>1111</v>
      </c>
      <c r="D2291" s="5"/>
      <c r="E2291" s="5"/>
      <c r="F2291" s="5"/>
      <c r="G2291" s="5"/>
      <c r="H2291" s="5"/>
      <c r="I2291" s="5"/>
      <c r="J2291" s="5"/>
      <c r="K2291" s="6"/>
      <c r="L2291" s="5"/>
      <c r="M2291" s="5"/>
      <c r="N2291" s="5"/>
      <c r="O2291" s="5"/>
      <c r="P2291" s="5"/>
      <c r="Q2291" s="5"/>
      <c r="R2291" s="5"/>
      <c r="S2291" s="5"/>
      <c r="T2291" s="5"/>
      <c r="U2291" s="8"/>
      <c r="V2291" s="5"/>
      <c r="W2291" s="8">
        <f>W2290</f>
        <v>0</v>
      </c>
    </row>
    <row r="2292" spans="1:23" x14ac:dyDescent="0.25">
      <c r="A2292" s="5"/>
      <c r="B2292" s="5" t="s">
        <v>1112</v>
      </c>
      <c r="C2292" s="5"/>
      <c r="D2292" s="5"/>
      <c r="E2292" s="5"/>
      <c r="F2292" s="5"/>
      <c r="G2292" s="5"/>
      <c r="H2292" s="5"/>
      <c r="I2292" s="5"/>
      <c r="J2292" s="5"/>
      <c r="K2292" s="6"/>
      <c r="L2292" s="5"/>
      <c r="M2292" s="5"/>
      <c r="N2292" s="5"/>
      <c r="O2292" s="5"/>
      <c r="P2292" s="5"/>
      <c r="Q2292" s="5"/>
      <c r="R2292" s="5"/>
      <c r="S2292" s="5"/>
      <c r="T2292" s="5"/>
      <c r="U2292" s="7"/>
      <c r="V2292" s="5"/>
      <c r="W2292" s="7">
        <f>ROUND(W2287+W2289+W2291,5)</f>
        <v>0</v>
      </c>
    </row>
    <row r="2293" spans="1:23" x14ac:dyDescent="0.25">
      <c r="A2293" s="2"/>
      <c r="B2293" s="2" t="s">
        <v>1113</v>
      </c>
      <c r="C2293" s="2"/>
      <c r="D2293" s="2"/>
      <c r="E2293" s="2"/>
      <c r="F2293" s="2"/>
      <c r="G2293" s="2"/>
      <c r="H2293" s="2"/>
      <c r="I2293" s="2"/>
      <c r="J2293" s="2"/>
      <c r="K2293" s="4"/>
      <c r="L2293" s="2"/>
      <c r="M2293" s="2"/>
      <c r="N2293" s="2"/>
      <c r="O2293" s="2"/>
      <c r="P2293" s="2"/>
      <c r="Q2293" s="2"/>
      <c r="R2293" s="2"/>
      <c r="S2293" s="2"/>
      <c r="T2293" s="2"/>
      <c r="U2293" s="3"/>
      <c r="V2293" s="2"/>
      <c r="W2293" s="3">
        <v>-332226.86</v>
      </c>
    </row>
    <row r="2294" spans="1:23" x14ac:dyDescent="0.25">
      <c r="A2294" s="5"/>
      <c r="B2294" s="5" t="s">
        <v>1114</v>
      </c>
      <c r="C2294" s="5"/>
      <c r="D2294" s="5"/>
      <c r="E2294" s="5"/>
      <c r="F2294" s="5"/>
      <c r="G2294" s="5"/>
      <c r="H2294" s="5"/>
      <c r="I2294" s="5"/>
      <c r="J2294" s="5"/>
      <c r="K2294" s="6"/>
      <c r="L2294" s="5"/>
      <c r="M2294" s="5"/>
      <c r="N2294" s="5"/>
      <c r="O2294" s="5"/>
      <c r="P2294" s="5"/>
      <c r="Q2294" s="5"/>
      <c r="R2294" s="5"/>
      <c r="S2294" s="5"/>
      <c r="T2294" s="5"/>
      <c r="U2294" s="7"/>
      <c r="V2294" s="5"/>
      <c r="W2294" s="7">
        <f>W2293</f>
        <v>-332226.86</v>
      </c>
    </row>
    <row r="2295" spans="1:23" x14ac:dyDescent="0.25">
      <c r="A2295" s="2"/>
      <c r="B2295" s="2" t="s">
        <v>1115</v>
      </c>
      <c r="C2295" s="2"/>
      <c r="D2295" s="2"/>
      <c r="E2295" s="2"/>
      <c r="F2295" s="2"/>
      <c r="G2295" s="2"/>
      <c r="H2295" s="2"/>
      <c r="I2295" s="2"/>
      <c r="J2295" s="2"/>
      <c r="K2295" s="4"/>
      <c r="L2295" s="2"/>
      <c r="M2295" s="2"/>
      <c r="N2295" s="2"/>
      <c r="O2295" s="2"/>
      <c r="P2295" s="2"/>
      <c r="Q2295" s="2"/>
      <c r="R2295" s="2"/>
      <c r="S2295" s="2"/>
      <c r="T2295" s="2"/>
      <c r="U2295" s="3"/>
      <c r="V2295" s="2"/>
      <c r="W2295" s="3">
        <v>0</v>
      </c>
    </row>
    <row r="2296" spans="1:23" x14ac:dyDescent="0.25">
      <c r="A2296" s="5"/>
      <c r="B2296" s="5" t="s">
        <v>1116</v>
      </c>
      <c r="C2296" s="5"/>
      <c r="D2296" s="5"/>
      <c r="E2296" s="5"/>
      <c r="F2296" s="5"/>
      <c r="G2296" s="5"/>
      <c r="H2296" s="5"/>
      <c r="I2296" s="5"/>
      <c r="J2296" s="5"/>
      <c r="K2296" s="6"/>
      <c r="L2296" s="5"/>
      <c r="M2296" s="5"/>
      <c r="N2296" s="5"/>
      <c r="O2296" s="5"/>
      <c r="P2296" s="5"/>
      <c r="Q2296" s="5"/>
      <c r="R2296" s="5"/>
      <c r="S2296" s="5"/>
      <c r="T2296" s="5"/>
      <c r="U2296" s="7"/>
      <c r="V2296" s="5"/>
      <c r="W2296" s="7">
        <f>W2295</f>
        <v>0</v>
      </c>
    </row>
    <row r="2297" spans="1:23" x14ac:dyDescent="0.25">
      <c r="A2297" s="2"/>
      <c r="B2297" s="2" t="s">
        <v>1117</v>
      </c>
      <c r="C2297" s="2"/>
      <c r="D2297" s="2"/>
      <c r="E2297" s="2"/>
      <c r="F2297" s="2"/>
      <c r="G2297" s="2"/>
      <c r="H2297" s="2"/>
      <c r="I2297" s="2"/>
      <c r="J2297" s="2"/>
      <c r="K2297" s="4"/>
      <c r="L2297" s="2"/>
      <c r="M2297" s="2"/>
      <c r="N2297" s="2"/>
      <c r="O2297" s="2"/>
      <c r="P2297" s="2"/>
      <c r="Q2297" s="2"/>
      <c r="R2297" s="2"/>
      <c r="S2297" s="2"/>
      <c r="T2297" s="2"/>
      <c r="U2297" s="3"/>
      <c r="V2297" s="2"/>
      <c r="W2297" s="3">
        <v>0</v>
      </c>
    </row>
    <row r="2298" spans="1:23" x14ac:dyDescent="0.25">
      <c r="A2298" s="5"/>
      <c r="B2298" s="5" t="s">
        <v>1118</v>
      </c>
      <c r="C2298" s="5"/>
      <c r="D2298" s="5"/>
      <c r="E2298" s="5"/>
      <c r="F2298" s="5"/>
      <c r="G2298" s="5"/>
      <c r="H2298" s="5"/>
      <c r="I2298" s="5"/>
      <c r="J2298" s="5"/>
      <c r="K2298" s="6"/>
      <c r="L2298" s="5"/>
      <c r="M2298" s="5"/>
      <c r="N2298" s="5"/>
      <c r="O2298" s="5"/>
      <c r="P2298" s="5"/>
      <c r="Q2298" s="5"/>
      <c r="R2298" s="5"/>
      <c r="S2298" s="5"/>
      <c r="T2298" s="5"/>
      <c r="U2298" s="7"/>
      <c r="V2298" s="5"/>
      <c r="W2298" s="7">
        <f>W2297</f>
        <v>0</v>
      </c>
    </row>
    <row r="2299" spans="1:23" x14ac:dyDescent="0.25">
      <c r="A2299" s="2"/>
      <c r="B2299" s="2" t="s">
        <v>1119</v>
      </c>
      <c r="C2299" s="2"/>
      <c r="D2299" s="2"/>
      <c r="E2299" s="2"/>
      <c r="F2299" s="2"/>
      <c r="G2299" s="2"/>
      <c r="H2299" s="2"/>
      <c r="I2299" s="2"/>
      <c r="J2299" s="2"/>
      <c r="K2299" s="4"/>
      <c r="L2299" s="2"/>
      <c r="M2299" s="2"/>
      <c r="N2299" s="2"/>
      <c r="O2299" s="2"/>
      <c r="P2299" s="2"/>
      <c r="Q2299" s="2"/>
      <c r="R2299" s="2"/>
      <c r="S2299" s="2"/>
      <c r="T2299" s="2"/>
      <c r="U2299" s="3"/>
      <c r="V2299" s="2"/>
      <c r="W2299" s="3">
        <v>0</v>
      </c>
    </row>
    <row r="2300" spans="1:23" x14ac:dyDescent="0.25">
      <c r="A2300" s="5"/>
      <c r="B2300" s="5" t="s">
        <v>1120</v>
      </c>
      <c r="C2300" s="5"/>
      <c r="D2300" s="5"/>
      <c r="E2300" s="5"/>
      <c r="F2300" s="5"/>
      <c r="G2300" s="5"/>
      <c r="H2300" s="5"/>
      <c r="I2300" s="5"/>
      <c r="J2300" s="5"/>
      <c r="K2300" s="6"/>
      <c r="L2300" s="5"/>
      <c r="M2300" s="5"/>
      <c r="N2300" s="5"/>
      <c r="O2300" s="5"/>
      <c r="P2300" s="5"/>
      <c r="Q2300" s="5"/>
      <c r="R2300" s="5"/>
      <c r="S2300" s="5"/>
      <c r="T2300" s="5"/>
      <c r="U2300" s="7"/>
      <c r="V2300" s="5"/>
      <c r="W2300" s="7">
        <f>W2299</f>
        <v>0</v>
      </c>
    </row>
    <row r="2301" spans="1:23" x14ac:dyDescent="0.25">
      <c r="A2301" s="2"/>
      <c r="B2301" s="2" t="s">
        <v>1121</v>
      </c>
      <c r="C2301" s="2"/>
      <c r="D2301" s="2"/>
      <c r="E2301" s="2"/>
      <c r="F2301" s="2"/>
      <c r="G2301" s="2"/>
      <c r="H2301" s="2"/>
      <c r="I2301" s="2"/>
      <c r="J2301" s="2"/>
      <c r="K2301" s="4"/>
      <c r="L2301" s="2"/>
      <c r="M2301" s="2"/>
      <c r="N2301" s="2"/>
      <c r="O2301" s="2"/>
      <c r="P2301" s="2"/>
      <c r="Q2301" s="2"/>
      <c r="R2301" s="2"/>
      <c r="S2301" s="2"/>
      <c r="T2301" s="2"/>
      <c r="U2301" s="3"/>
      <c r="V2301" s="2"/>
      <c r="W2301" s="3">
        <v>43839384.700000003</v>
      </c>
    </row>
    <row r="2302" spans="1:23" x14ac:dyDescent="0.25">
      <c r="A2302" s="2"/>
      <c r="B2302" s="2"/>
      <c r="C2302" s="2" t="s">
        <v>1122</v>
      </c>
      <c r="D2302" s="2"/>
      <c r="E2302" s="2"/>
      <c r="F2302" s="2"/>
      <c r="G2302" s="2"/>
      <c r="H2302" s="2"/>
      <c r="I2302" s="2"/>
      <c r="J2302" s="2"/>
      <c r="K2302" s="4"/>
      <c r="L2302" s="2"/>
      <c r="M2302" s="2"/>
      <c r="N2302" s="2"/>
      <c r="O2302" s="2"/>
      <c r="P2302" s="2"/>
      <c r="Q2302" s="2"/>
      <c r="R2302" s="2"/>
      <c r="S2302" s="2"/>
      <c r="T2302" s="2"/>
      <c r="U2302" s="3"/>
      <c r="V2302" s="2"/>
      <c r="W2302" s="3">
        <v>43608234.899999999</v>
      </c>
    </row>
    <row r="2303" spans="1:23" x14ac:dyDescent="0.25">
      <c r="A2303" s="2"/>
      <c r="B2303" s="2"/>
      <c r="C2303" s="2"/>
      <c r="D2303" s="2" t="s">
        <v>1123</v>
      </c>
      <c r="E2303" s="2"/>
      <c r="F2303" s="2"/>
      <c r="G2303" s="2"/>
      <c r="H2303" s="2"/>
      <c r="I2303" s="2"/>
      <c r="J2303" s="2"/>
      <c r="K2303" s="4"/>
      <c r="L2303" s="2"/>
      <c r="M2303" s="2"/>
      <c r="N2303" s="2"/>
      <c r="O2303" s="2"/>
      <c r="P2303" s="2"/>
      <c r="Q2303" s="2"/>
      <c r="R2303" s="2"/>
      <c r="S2303" s="2"/>
      <c r="T2303" s="2"/>
      <c r="U2303" s="3"/>
      <c r="V2303" s="2"/>
      <c r="W2303" s="3">
        <v>329167.02</v>
      </c>
    </row>
    <row r="2304" spans="1:23" x14ac:dyDescent="0.25">
      <c r="A2304" s="2"/>
      <c r="B2304" s="2"/>
      <c r="C2304" s="2"/>
      <c r="D2304" s="2"/>
      <c r="E2304" s="2" t="s">
        <v>1124</v>
      </c>
      <c r="F2304" s="2"/>
      <c r="G2304" s="2"/>
      <c r="H2304" s="2"/>
      <c r="I2304" s="2"/>
      <c r="J2304" s="2"/>
      <c r="K2304" s="4"/>
      <c r="L2304" s="2"/>
      <c r="M2304" s="2"/>
      <c r="N2304" s="2"/>
      <c r="O2304" s="2"/>
      <c r="P2304" s="2"/>
      <c r="Q2304" s="2"/>
      <c r="R2304" s="2"/>
      <c r="S2304" s="2"/>
      <c r="T2304" s="2"/>
      <c r="U2304" s="3"/>
      <c r="V2304" s="2"/>
      <c r="W2304" s="3">
        <v>265458.75</v>
      </c>
    </row>
    <row r="2305" spans="1:23" x14ac:dyDescent="0.25">
      <c r="A2305" s="5"/>
      <c r="B2305" s="5"/>
      <c r="C2305" s="5"/>
      <c r="D2305" s="5"/>
      <c r="E2305" s="5" t="s">
        <v>1125</v>
      </c>
      <c r="F2305" s="5"/>
      <c r="G2305" s="5"/>
      <c r="H2305" s="5"/>
      <c r="I2305" s="5"/>
      <c r="J2305" s="5"/>
      <c r="K2305" s="6"/>
      <c r="L2305" s="5"/>
      <c r="M2305" s="5"/>
      <c r="N2305" s="5"/>
      <c r="O2305" s="5"/>
      <c r="P2305" s="5"/>
      <c r="Q2305" s="5"/>
      <c r="R2305" s="5"/>
      <c r="S2305" s="5"/>
      <c r="T2305" s="5"/>
      <c r="U2305" s="7"/>
      <c r="V2305" s="5"/>
      <c r="W2305" s="7">
        <f>W2304</f>
        <v>265458.75</v>
      </c>
    </row>
    <row r="2306" spans="1:23" x14ac:dyDescent="0.25">
      <c r="A2306" s="2"/>
      <c r="B2306" s="2"/>
      <c r="C2306" s="2"/>
      <c r="D2306" s="2"/>
      <c r="E2306" s="2" t="s">
        <v>1126</v>
      </c>
      <c r="F2306" s="2"/>
      <c r="G2306" s="2"/>
      <c r="H2306" s="2"/>
      <c r="I2306" s="2"/>
      <c r="J2306" s="2"/>
      <c r="K2306" s="4"/>
      <c r="L2306" s="2"/>
      <c r="M2306" s="2"/>
      <c r="N2306" s="2"/>
      <c r="O2306" s="2"/>
      <c r="P2306" s="2"/>
      <c r="Q2306" s="2"/>
      <c r="R2306" s="2"/>
      <c r="S2306" s="2"/>
      <c r="T2306" s="2"/>
      <c r="U2306" s="3"/>
      <c r="V2306" s="2"/>
      <c r="W2306" s="3">
        <v>52534.32</v>
      </c>
    </row>
    <row r="2307" spans="1:23" x14ac:dyDescent="0.25">
      <c r="A2307" s="5"/>
      <c r="B2307" s="5"/>
      <c r="C2307" s="5"/>
      <c r="D2307" s="5"/>
      <c r="E2307" s="5" t="s">
        <v>1127</v>
      </c>
      <c r="F2307" s="5"/>
      <c r="G2307" s="5"/>
      <c r="H2307" s="5"/>
      <c r="I2307" s="5"/>
      <c r="J2307" s="5"/>
      <c r="K2307" s="6"/>
      <c r="L2307" s="5"/>
      <c r="M2307" s="5"/>
      <c r="N2307" s="5"/>
      <c r="O2307" s="5"/>
      <c r="P2307" s="5"/>
      <c r="Q2307" s="5"/>
      <c r="R2307" s="5"/>
      <c r="S2307" s="5"/>
      <c r="T2307" s="5"/>
      <c r="U2307" s="7"/>
      <c r="V2307" s="5"/>
      <c r="W2307" s="7">
        <f>W2306</f>
        <v>52534.32</v>
      </c>
    </row>
    <row r="2308" spans="1:23" x14ac:dyDescent="0.25">
      <c r="A2308" s="2"/>
      <c r="B2308" s="2"/>
      <c r="C2308" s="2"/>
      <c r="D2308" s="2"/>
      <c r="E2308" s="2" t="s">
        <v>1128</v>
      </c>
      <c r="F2308" s="2"/>
      <c r="G2308" s="2"/>
      <c r="H2308" s="2"/>
      <c r="I2308" s="2"/>
      <c r="J2308" s="2"/>
      <c r="K2308" s="4"/>
      <c r="L2308" s="2"/>
      <c r="M2308" s="2"/>
      <c r="N2308" s="2"/>
      <c r="O2308" s="2"/>
      <c r="P2308" s="2"/>
      <c r="Q2308" s="2"/>
      <c r="R2308" s="2"/>
      <c r="S2308" s="2"/>
      <c r="T2308" s="2"/>
      <c r="U2308" s="3"/>
      <c r="V2308" s="2"/>
      <c r="W2308" s="3">
        <v>4103.8500000000004</v>
      </c>
    </row>
    <row r="2309" spans="1:23" x14ac:dyDescent="0.25">
      <c r="A2309" s="2"/>
      <c r="B2309" s="2"/>
      <c r="C2309" s="2"/>
      <c r="D2309" s="2"/>
      <c r="E2309" s="2"/>
      <c r="F2309" s="2" t="s">
        <v>1129</v>
      </c>
      <c r="G2309" s="2"/>
      <c r="H2309" s="2"/>
      <c r="I2309" s="2"/>
      <c r="J2309" s="2"/>
      <c r="K2309" s="4"/>
      <c r="L2309" s="2"/>
      <c r="M2309" s="2"/>
      <c r="N2309" s="2"/>
      <c r="O2309" s="2"/>
      <c r="P2309" s="2"/>
      <c r="Q2309" s="2"/>
      <c r="R2309" s="2"/>
      <c r="S2309" s="2"/>
      <c r="T2309" s="2"/>
      <c r="U2309" s="3"/>
      <c r="V2309" s="2"/>
      <c r="W2309" s="3">
        <v>1250</v>
      </c>
    </row>
    <row r="2310" spans="1:23" x14ac:dyDescent="0.25">
      <c r="A2310" s="5"/>
      <c r="B2310" s="5"/>
      <c r="C2310" s="5"/>
      <c r="D2310" s="5"/>
      <c r="E2310" s="5"/>
      <c r="F2310" s="5" t="s">
        <v>1130</v>
      </c>
      <c r="G2310" s="5"/>
      <c r="H2310" s="5"/>
      <c r="I2310" s="5"/>
      <c r="J2310" s="5"/>
      <c r="K2310" s="6"/>
      <c r="L2310" s="5"/>
      <c r="M2310" s="5"/>
      <c r="N2310" s="5"/>
      <c r="O2310" s="5"/>
      <c r="P2310" s="5"/>
      <c r="Q2310" s="5"/>
      <c r="R2310" s="5"/>
      <c r="S2310" s="5"/>
      <c r="T2310" s="5"/>
      <c r="U2310" s="7"/>
      <c r="V2310" s="5"/>
      <c r="W2310" s="7">
        <f>W2309</f>
        <v>1250</v>
      </c>
    </row>
    <row r="2311" spans="1:23" x14ac:dyDescent="0.25">
      <c r="A2311" s="2"/>
      <c r="B2311" s="2"/>
      <c r="C2311" s="2"/>
      <c r="D2311" s="2"/>
      <c r="E2311" s="2"/>
      <c r="F2311" s="2" t="s">
        <v>1131</v>
      </c>
      <c r="G2311" s="2"/>
      <c r="H2311" s="2"/>
      <c r="I2311" s="2"/>
      <c r="J2311" s="2"/>
      <c r="K2311" s="4"/>
      <c r="L2311" s="2"/>
      <c r="M2311" s="2"/>
      <c r="N2311" s="2"/>
      <c r="O2311" s="2"/>
      <c r="P2311" s="2"/>
      <c r="Q2311" s="2"/>
      <c r="R2311" s="2"/>
      <c r="S2311" s="2"/>
      <c r="T2311" s="2"/>
      <c r="U2311" s="3"/>
      <c r="V2311" s="2"/>
      <c r="W2311" s="3">
        <v>582.26</v>
      </c>
    </row>
    <row r="2312" spans="1:23" x14ac:dyDescent="0.25">
      <c r="A2312" s="5"/>
      <c r="B2312" s="5"/>
      <c r="C2312" s="5"/>
      <c r="D2312" s="5"/>
      <c r="E2312" s="5"/>
      <c r="F2312" s="5" t="s">
        <v>1132</v>
      </c>
      <c r="G2312" s="5"/>
      <c r="H2312" s="5"/>
      <c r="I2312" s="5"/>
      <c r="J2312" s="5"/>
      <c r="K2312" s="6"/>
      <c r="L2312" s="5"/>
      <c r="M2312" s="5"/>
      <c r="N2312" s="5"/>
      <c r="O2312" s="5"/>
      <c r="P2312" s="5"/>
      <c r="Q2312" s="5"/>
      <c r="R2312" s="5"/>
      <c r="S2312" s="5"/>
      <c r="T2312" s="5"/>
      <c r="U2312" s="7"/>
      <c r="V2312" s="5"/>
      <c r="W2312" s="7">
        <f>W2311</f>
        <v>582.26</v>
      </c>
    </row>
    <row r="2313" spans="1:23" x14ac:dyDescent="0.25">
      <c r="A2313" s="2"/>
      <c r="B2313" s="2"/>
      <c r="C2313" s="2"/>
      <c r="D2313" s="2"/>
      <c r="E2313" s="2"/>
      <c r="F2313" s="2" t="s">
        <v>1133</v>
      </c>
      <c r="G2313" s="2"/>
      <c r="H2313" s="2"/>
      <c r="I2313" s="2"/>
      <c r="J2313" s="2"/>
      <c r="K2313" s="4"/>
      <c r="L2313" s="2"/>
      <c r="M2313" s="2"/>
      <c r="N2313" s="2"/>
      <c r="O2313" s="2"/>
      <c r="P2313" s="2"/>
      <c r="Q2313" s="2"/>
      <c r="R2313" s="2"/>
      <c r="S2313" s="2"/>
      <c r="T2313" s="2"/>
      <c r="U2313" s="3"/>
      <c r="V2313" s="2"/>
      <c r="W2313" s="3">
        <v>2239.59</v>
      </c>
    </row>
    <row r="2314" spans="1:23" x14ac:dyDescent="0.25">
      <c r="A2314" s="5"/>
      <c r="B2314" s="5"/>
      <c r="C2314" s="5"/>
      <c r="D2314" s="5"/>
      <c r="E2314" s="5"/>
      <c r="F2314" s="5" t="s">
        <v>1134</v>
      </c>
      <c r="G2314" s="5"/>
      <c r="H2314" s="5"/>
      <c r="I2314" s="5"/>
      <c r="J2314" s="5"/>
      <c r="K2314" s="6"/>
      <c r="L2314" s="5"/>
      <c r="M2314" s="5"/>
      <c r="N2314" s="5"/>
      <c r="O2314" s="5"/>
      <c r="P2314" s="5"/>
      <c r="Q2314" s="5"/>
      <c r="R2314" s="5"/>
      <c r="S2314" s="5"/>
      <c r="T2314" s="5"/>
      <c r="U2314" s="7"/>
      <c r="V2314" s="5"/>
      <c r="W2314" s="7">
        <f>W2313</f>
        <v>2239.59</v>
      </c>
    </row>
    <row r="2315" spans="1:23" x14ac:dyDescent="0.25">
      <c r="A2315" s="2"/>
      <c r="B2315" s="2"/>
      <c r="C2315" s="2"/>
      <c r="D2315" s="2"/>
      <c r="E2315" s="2"/>
      <c r="F2315" s="2" t="s">
        <v>1135</v>
      </c>
      <c r="G2315" s="2"/>
      <c r="H2315" s="2"/>
      <c r="I2315" s="2"/>
      <c r="J2315" s="2"/>
      <c r="K2315" s="4"/>
      <c r="L2315" s="2"/>
      <c r="M2315" s="2"/>
      <c r="N2315" s="2"/>
      <c r="O2315" s="2"/>
      <c r="P2315" s="2"/>
      <c r="Q2315" s="2"/>
      <c r="R2315" s="2"/>
      <c r="S2315" s="2"/>
      <c r="T2315" s="2"/>
      <c r="U2315" s="3"/>
      <c r="V2315" s="2"/>
      <c r="W2315" s="3">
        <v>32</v>
      </c>
    </row>
    <row r="2316" spans="1:23" ht="15.75" thickBot="1" x14ac:dyDescent="0.3">
      <c r="A2316" s="5"/>
      <c r="B2316" s="5"/>
      <c r="C2316" s="5"/>
      <c r="D2316" s="5"/>
      <c r="E2316" s="5"/>
      <c r="F2316" s="5" t="s">
        <v>1136</v>
      </c>
      <c r="G2316" s="5"/>
      <c r="H2316" s="5"/>
      <c r="I2316" s="5"/>
      <c r="J2316" s="5"/>
      <c r="K2316" s="6"/>
      <c r="L2316" s="5"/>
      <c r="M2316" s="5"/>
      <c r="N2316" s="5"/>
      <c r="O2316" s="5"/>
      <c r="P2316" s="5"/>
      <c r="Q2316" s="5"/>
      <c r="R2316" s="5"/>
      <c r="S2316" s="5"/>
      <c r="T2316" s="5"/>
      <c r="U2316" s="8"/>
      <c r="V2316" s="5"/>
      <c r="W2316" s="8">
        <f>W2315</f>
        <v>32</v>
      </c>
    </row>
    <row r="2317" spans="1:23" x14ac:dyDescent="0.25">
      <c r="A2317" s="5"/>
      <c r="B2317" s="5"/>
      <c r="C2317" s="5"/>
      <c r="D2317" s="5"/>
      <c r="E2317" s="5" t="s">
        <v>1137</v>
      </c>
      <c r="F2317" s="5"/>
      <c r="G2317" s="5"/>
      <c r="H2317" s="5"/>
      <c r="I2317" s="5"/>
      <c r="J2317" s="5"/>
      <c r="K2317" s="6"/>
      <c r="L2317" s="5"/>
      <c r="M2317" s="5"/>
      <c r="N2317" s="5"/>
      <c r="O2317" s="5"/>
      <c r="P2317" s="5"/>
      <c r="Q2317" s="5"/>
      <c r="R2317" s="5"/>
      <c r="S2317" s="5"/>
      <c r="T2317" s="5"/>
      <c r="U2317" s="7"/>
      <c r="V2317" s="5"/>
      <c r="W2317" s="7">
        <f>ROUND(W2310+W2312+W2314+W2316,5)</f>
        <v>4103.8500000000004</v>
      </c>
    </row>
    <row r="2318" spans="1:23" x14ac:dyDescent="0.25">
      <c r="A2318" s="2"/>
      <c r="B2318" s="2"/>
      <c r="C2318" s="2"/>
      <c r="D2318" s="2"/>
      <c r="E2318" s="2" t="s">
        <v>1138</v>
      </c>
      <c r="F2318" s="2"/>
      <c r="G2318" s="2"/>
      <c r="H2318" s="2"/>
      <c r="I2318" s="2"/>
      <c r="J2318" s="2"/>
      <c r="K2318" s="4"/>
      <c r="L2318" s="2"/>
      <c r="M2318" s="2"/>
      <c r="N2318" s="2"/>
      <c r="O2318" s="2"/>
      <c r="P2318" s="2"/>
      <c r="Q2318" s="2"/>
      <c r="R2318" s="2"/>
      <c r="S2318" s="2"/>
      <c r="T2318" s="2"/>
      <c r="U2318" s="3"/>
      <c r="V2318" s="2"/>
      <c r="W2318" s="3">
        <v>4570.1000000000004</v>
      </c>
    </row>
    <row r="2319" spans="1:23" x14ac:dyDescent="0.25">
      <c r="A2319" s="5"/>
      <c r="B2319" s="5"/>
      <c r="C2319" s="5"/>
      <c r="D2319" s="5"/>
      <c r="E2319" s="5" t="s">
        <v>1139</v>
      </c>
      <c r="F2319" s="5"/>
      <c r="G2319" s="5"/>
      <c r="H2319" s="5"/>
      <c r="I2319" s="5"/>
      <c r="J2319" s="5"/>
      <c r="K2319" s="6"/>
      <c r="L2319" s="5"/>
      <c r="M2319" s="5"/>
      <c r="N2319" s="5"/>
      <c r="O2319" s="5"/>
      <c r="P2319" s="5"/>
      <c r="Q2319" s="5"/>
      <c r="R2319" s="5"/>
      <c r="S2319" s="5"/>
      <c r="T2319" s="5"/>
      <c r="U2319" s="7"/>
      <c r="V2319" s="5"/>
      <c r="W2319" s="7">
        <f>W2318</f>
        <v>4570.1000000000004</v>
      </c>
    </row>
    <row r="2320" spans="1:23" x14ac:dyDescent="0.25">
      <c r="A2320" s="2"/>
      <c r="B2320" s="2"/>
      <c r="C2320" s="2"/>
      <c r="D2320" s="2"/>
      <c r="E2320" s="2" t="s">
        <v>1140</v>
      </c>
      <c r="F2320" s="2"/>
      <c r="G2320" s="2"/>
      <c r="H2320" s="2"/>
      <c r="I2320" s="2"/>
      <c r="J2320" s="2"/>
      <c r="K2320" s="4"/>
      <c r="L2320" s="2"/>
      <c r="M2320" s="2"/>
      <c r="N2320" s="2"/>
      <c r="O2320" s="2"/>
      <c r="P2320" s="2"/>
      <c r="Q2320" s="2"/>
      <c r="R2320" s="2"/>
      <c r="S2320" s="2"/>
      <c r="T2320" s="2"/>
      <c r="U2320" s="3"/>
      <c r="V2320" s="2"/>
      <c r="W2320" s="3">
        <v>2500</v>
      </c>
    </row>
    <row r="2321" spans="1:23" x14ac:dyDescent="0.25">
      <c r="A2321" s="2"/>
      <c r="B2321" s="2"/>
      <c r="C2321" s="2"/>
      <c r="D2321" s="2"/>
      <c r="E2321" s="2"/>
      <c r="F2321" s="2" t="s">
        <v>1141</v>
      </c>
      <c r="G2321" s="2"/>
      <c r="H2321" s="2"/>
      <c r="I2321" s="2"/>
      <c r="J2321" s="2"/>
      <c r="K2321" s="4"/>
      <c r="L2321" s="2"/>
      <c r="M2321" s="2"/>
      <c r="N2321" s="2"/>
      <c r="O2321" s="2"/>
      <c r="P2321" s="2"/>
      <c r="Q2321" s="2"/>
      <c r="R2321" s="2"/>
      <c r="S2321" s="2"/>
      <c r="T2321" s="2"/>
      <c r="U2321" s="3"/>
      <c r="V2321" s="2"/>
      <c r="W2321" s="3">
        <v>2500</v>
      </c>
    </row>
    <row r="2322" spans="1:23" x14ac:dyDescent="0.25">
      <c r="A2322" s="5"/>
      <c r="B2322" s="5"/>
      <c r="C2322" s="5"/>
      <c r="D2322" s="5"/>
      <c r="E2322" s="5"/>
      <c r="F2322" s="5" t="s">
        <v>1142</v>
      </c>
      <c r="G2322" s="5"/>
      <c r="H2322" s="5"/>
      <c r="I2322" s="5"/>
      <c r="J2322" s="5"/>
      <c r="K2322" s="6"/>
      <c r="L2322" s="5"/>
      <c r="M2322" s="5"/>
      <c r="N2322" s="5"/>
      <c r="O2322" s="5"/>
      <c r="P2322" s="5"/>
      <c r="Q2322" s="5"/>
      <c r="R2322" s="5"/>
      <c r="S2322" s="5"/>
      <c r="T2322" s="5"/>
      <c r="U2322" s="7"/>
      <c r="V2322" s="5"/>
      <c r="W2322" s="7">
        <f>W2321</f>
        <v>2500</v>
      </c>
    </row>
    <row r="2323" spans="1:23" x14ac:dyDescent="0.25">
      <c r="A2323" s="2"/>
      <c r="B2323" s="2"/>
      <c r="C2323" s="2"/>
      <c r="D2323" s="2"/>
      <c r="E2323" s="2"/>
      <c r="F2323" s="2" t="s">
        <v>1131</v>
      </c>
      <c r="G2323" s="2"/>
      <c r="H2323" s="2"/>
      <c r="I2323" s="2"/>
      <c r="J2323" s="2"/>
      <c r="K2323" s="4"/>
      <c r="L2323" s="2"/>
      <c r="M2323" s="2"/>
      <c r="N2323" s="2"/>
      <c r="O2323" s="2"/>
      <c r="P2323" s="2"/>
      <c r="Q2323" s="2"/>
      <c r="R2323" s="2"/>
      <c r="S2323" s="2"/>
      <c r="T2323" s="2"/>
      <c r="U2323" s="3"/>
      <c r="V2323" s="2"/>
      <c r="W2323" s="3">
        <v>0</v>
      </c>
    </row>
    <row r="2324" spans="1:23" x14ac:dyDescent="0.25">
      <c r="A2324" s="5"/>
      <c r="B2324" s="5"/>
      <c r="C2324" s="5"/>
      <c r="D2324" s="5"/>
      <c r="E2324" s="5"/>
      <c r="F2324" s="5" t="s">
        <v>1132</v>
      </c>
      <c r="G2324" s="5"/>
      <c r="H2324" s="5"/>
      <c r="I2324" s="5"/>
      <c r="J2324" s="5"/>
      <c r="K2324" s="6"/>
      <c r="L2324" s="5"/>
      <c r="M2324" s="5"/>
      <c r="N2324" s="5"/>
      <c r="O2324" s="5"/>
      <c r="P2324" s="5"/>
      <c r="Q2324" s="5"/>
      <c r="R2324" s="5"/>
      <c r="S2324" s="5"/>
      <c r="T2324" s="5"/>
      <c r="U2324" s="7"/>
      <c r="V2324" s="5"/>
      <c r="W2324" s="7">
        <f>W2323</f>
        <v>0</v>
      </c>
    </row>
    <row r="2325" spans="1:23" x14ac:dyDescent="0.25">
      <c r="A2325" s="2"/>
      <c r="B2325" s="2"/>
      <c r="C2325" s="2"/>
      <c r="D2325" s="2"/>
      <c r="E2325" s="2"/>
      <c r="F2325" s="2" t="s">
        <v>1133</v>
      </c>
      <c r="G2325" s="2"/>
      <c r="H2325" s="2"/>
      <c r="I2325" s="2"/>
      <c r="J2325" s="2"/>
      <c r="K2325" s="4"/>
      <c r="L2325" s="2"/>
      <c r="M2325" s="2"/>
      <c r="N2325" s="2"/>
      <c r="O2325" s="2"/>
      <c r="P2325" s="2"/>
      <c r="Q2325" s="2"/>
      <c r="R2325" s="2"/>
      <c r="S2325" s="2"/>
      <c r="T2325" s="2"/>
      <c r="U2325" s="3"/>
      <c r="V2325" s="2"/>
      <c r="W2325" s="3">
        <v>0</v>
      </c>
    </row>
    <row r="2326" spans="1:23" x14ac:dyDescent="0.25">
      <c r="A2326" s="5"/>
      <c r="B2326" s="5"/>
      <c r="C2326" s="5"/>
      <c r="D2326" s="5"/>
      <c r="E2326" s="5"/>
      <c r="F2326" s="5" t="s">
        <v>1134</v>
      </c>
      <c r="G2326" s="5"/>
      <c r="H2326" s="5"/>
      <c r="I2326" s="5"/>
      <c r="J2326" s="5"/>
      <c r="K2326" s="6"/>
      <c r="L2326" s="5"/>
      <c r="M2326" s="5"/>
      <c r="N2326" s="5"/>
      <c r="O2326" s="5"/>
      <c r="P2326" s="5"/>
      <c r="Q2326" s="5"/>
      <c r="R2326" s="5"/>
      <c r="S2326" s="5"/>
      <c r="T2326" s="5"/>
      <c r="U2326" s="7"/>
      <c r="V2326" s="5"/>
      <c r="W2326" s="7">
        <f>W2325</f>
        <v>0</v>
      </c>
    </row>
    <row r="2327" spans="1:23" x14ac:dyDescent="0.25">
      <c r="A2327" s="2"/>
      <c r="B2327" s="2"/>
      <c r="C2327" s="2"/>
      <c r="D2327" s="2"/>
      <c r="E2327" s="2"/>
      <c r="F2327" s="2" t="s">
        <v>1143</v>
      </c>
      <c r="G2327" s="2"/>
      <c r="H2327" s="2"/>
      <c r="I2327" s="2"/>
      <c r="J2327" s="2"/>
      <c r="K2327" s="4"/>
      <c r="L2327" s="2"/>
      <c r="M2327" s="2"/>
      <c r="N2327" s="2"/>
      <c r="O2327" s="2"/>
      <c r="P2327" s="2"/>
      <c r="Q2327" s="2"/>
      <c r="R2327" s="2"/>
      <c r="S2327" s="2"/>
      <c r="T2327" s="2"/>
      <c r="U2327" s="3"/>
      <c r="V2327" s="2"/>
      <c r="W2327" s="3">
        <v>0</v>
      </c>
    </row>
    <row r="2328" spans="1:23" ht="15.75" thickBot="1" x14ac:dyDescent="0.3">
      <c r="A2328" s="5"/>
      <c r="B2328" s="5"/>
      <c r="C2328" s="5"/>
      <c r="D2328" s="5"/>
      <c r="E2328" s="5"/>
      <c r="F2328" s="5" t="s">
        <v>1144</v>
      </c>
      <c r="G2328" s="5"/>
      <c r="H2328" s="5"/>
      <c r="I2328" s="5"/>
      <c r="J2328" s="5"/>
      <c r="K2328" s="6"/>
      <c r="L2328" s="5"/>
      <c r="M2328" s="5"/>
      <c r="N2328" s="5"/>
      <c r="O2328" s="5"/>
      <c r="P2328" s="5"/>
      <c r="Q2328" s="5"/>
      <c r="R2328" s="5"/>
      <c r="S2328" s="5"/>
      <c r="T2328" s="5"/>
      <c r="U2328" s="8"/>
      <c r="V2328" s="5"/>
      <c r="W2328" s="8">
        <f>W2327</f>
        <v>0</v>
      </c>
    </row>
    <row r="2329" spans="1:23" x14ac:dyDescent="0.25">
      <c r="A2329" s="5"/>
      <c r="B2329" s="5"/>
      <c r="C2329" s="5"/>
      <c r="D2329" s="5"/>
      <c r="E2329" s="5" t="s">
        <v>1145</v>
      </c>
      <c r="F2329" s="5"/>
      <c r="G2329" s="5"/>
      <c r="H2329" s="5"/>
      <c r="I2329" s="5"/>
      <c r="J2329" s="5"/>
      <c r="K2329" s="6"/>
      <c r="L2329" s="5"/>
      <c r="M2329" s="5"/>
      <c r="N2329" s="5"/>
      <c r="O2329" s="5"/>
      <c r="P2329" s="5"/>
      <c r="Q2329" s="5"/>
      <c r="R2329" s="5"/>
      <c r="S2329" s="5"/>
      <c r="T2329" s="5"/>
      <c r="U2329" s="7"/>
      <c r="V2329" s="5"/>
      <c r="W2329" s="7">
        <f>ROUND(W2322+W2324+W2326+W2328,5)</f>
        <v>2500</v>
      </c>
    </row>
    <row r="2330" spans="1:23" x14ac:dyDescent="0.25">
      <c r="A2330" s="2"/>
      <c r="B2330" s="2"/>
      <c r="C2330" s="2"/>
      <c r="D2330" s="2"/>
      <c r="E2330" s="2" t="s">
        <v>1146</v>
      </c>
      <c r="F2330" s="2"/>
      <c r="G2330" s="2"/>
      <c r="H2330" s="2"/>
      <c r="I2330" s="2"/>
      <c r="J2330" s="2"/>
      <c r="K2330" s="4"/>
      <c r="L2330" s="2"/>
      <c r="M2330" s="2"/>
      <c r="N2330" s="2"/>
      <c r="O2330" s="2"/>
      <c r="P2330" s="2"/>
      <c r="Q2330" s="2"/>
      <c r="R2330" s="2"/>
      <c r="S2330" s="2"/>
      <c r="T2330" s="2"/>
      <c r="U2330" s="3"/>
      <c r="V2330" s="2"/>
      <c r="W2330" s="3">
        <v>0</v>
      </c>
    </row>
    <row r="2331" spans="1:23" x14ac:dyDescent="0.25">
      <c r="A2331" s="5"/>
      <c r="B2331" s="5"/>
      <c r="C2331" s="5"/>
      <c r="D2331" s="5"/>
      <c r="E2331" s="5" t="s">
        <v>1147</v>
      </c>
      <c r="F2331" s="5"/>
      <c r="G2331" s="5"/>
      <c r="H2331" s="5"/>
      <c r="I2331" s="5"/>
      <c r="J2331" s="5"/>
      <c r="K2331" s="6"/>
      <c r="L2331" s="5"/>
      <c r="M2331" s="5"/>
      <c r="N2331" s="5"/>
      <c r="O2331" s="5"/>
      <c r="P2331" s="5"/>
      <c r="Q2331" s="5"/>
      <c r="R2331" s="5"/>
      <c r="S2331" s="5"/>
      <c r="T2331" s="5"/>
      <c r="U2331" s="7"/>
      <c r="V2331" s="5"/>
      <c r="W2331" s="7">
        <f>W2330</f>
        <v>0</v>
      </c>
    </row>
    <row r="2332" spans="1:23" x14ac:dyDescent="0.25">
      <c r="A2332" s="2"/>
      <c r="B2332" s="2"/>
      <c r="C2332" s="2"/>
      <c r="D2332" s="2"/>
      <c r="E2332" s="2" t="s">
        <v>1148</v>
      </c>
      <c r="F2332" s="2"/>
      <c r="G2332" s="2"/>
      <c r="H2332" s="2"/>
      <c r="I2332" s="2"/>
      <c r="J2332" s="2"/>
      <c r="K2332" s="4"/>
      <c r="L2332" s="2"/>
      <c r="M2332" s="2"/>
      <c r="N2332" s="2"/>
      <c r="O2332" s="2"/>
      <c r="P2332" s="2"/>
      <c r="Q2332" s="2"/>
      <c r="R2332" s="2"/>
      <c r="S2332" s="2"/>
      <c r="T2332" s="2"/>
      <c r="U2332" s="3"/>
      <c r="V2332" s="2"/>
      <c r="W2332" s="3">
        <v>0</v>
      </c>
    </row>
    <row r="2333" spans="1:23" ht="15.75" thickBot="1" x14ac:dyDescent="0.3">
      <c r="A2333" s="5"/>
      <c r="B2333" s="5"/>
      <c r="C2333" s="5"/>
      <c r="D2333" s="5"/>
      <c r="E2333" s="5" t="s">
        <v>1149</v>
      </c>
      <c r="F2333" s="5"/>
      <c r="G2333" s="5"/>
      <c r="H2333" s="5"/>
      <c r="I2333" s="5"/>
      <c r="J2333" s="5"/>
      <c r="K2333" s="6"/>
      <c r="L2333" s="5"/>
      <c r="M2333" s="5"/>
      <c r="N2333" s="5"/>
      <c r="O2333" s="5"/>
      <c r="P2333" s="5"/>
      <c r="Q2333" s="5"/>
      <c r="R2333" s="5"/>
      <c r="S2333" s="5"/>
      <c r="T2333" s="5"/>
      <c r="U2333" s="8"/>
      <c r="V2333" s="5"/>
      <c r="W2333" s="8">
        <f>W2332</f>
        <v>0</v>
      </c>
    </row>
    <row r="2334" spans="1:23" x14ac:dyDescent="0.25">
      <c r="A2334" s="5"/>
      <c r="B2334" s="5"/>
      <c r="C2334" s="5"/>
      <c r="D2334" s="5" t="s">
        <v>1150</v>
      </c>
      <c r="E2334" s="5"/>
      <c r="F2334" s="5"/>
      <c r="G2334" s="5"/>
      <c r="H2334" s="5"/>
      <c r="I2334" s="5"/>
      <c r="J2334" s="5"/>
      <c r="K2334" s="6"/>
      <c r="L2334" s="5"/>
      <c r="M2334" s="5"/>
      <c r="N2334" s="5"/>
      <c r="O2334" s="5"/>
      <c r="P2334" s="5"/>
      <c r="Q2334" s="5"/>
      <c r="R2334" s="5"/>
      <c r="S2334" s="5"/>
      <c r="T2334" s="5"/>
      <c r="U2334" s="7"/>
      <c r="V2334" s="5"/>
      <c r="W2334" s="7">
        <f>ROUND(W2305+W2307+W2317+W2319+W2329+W2331+W2333,5)</f>
        <v>329167.02</v>
      </c>
    </row>
    <row r="2335" spans="1:23" x14ac:dyDescent="0.25">
      <c r="A2335" s="2"/>
      <c r="B2335" s="2"/>
      <c r="C2335" s="2"/>
      <c r="D2335" s="2" t="s">
        <v>1151</v>
      </c>
      <c r="E2335" s="2"/>
      <c r="F2335" s="2"/>
      <c r="G2335" s="2"/>
      <c r="H2335" s="2"/>
      <c r="I2335" s="2"/>
      <c r="J2335" s="2"/>
      <c r="K2335" s="4"/>
      <c r="L2335" s="2"/>
      <c r="M2335" s="2"/>
      <c r="N2335" s="2"/>
      <c r="O2335" s="2"/>
      <c r="P2335" s="2"/>
      <c r="Q2335" s="2"/>
      <c r="R2335" s="2"/>
      <c r="S2335" s="2"/>
      <c r="T2335" s="2"/>
      <c r="U2335" s="3"/>
      <c r="V2335" s="2"/>
      <c r="W2335" s="3">
        <v>10740</v>
      </c>
    </row>
    <row r="2336" spans="1:23" x14ac:dyDescent="0.25">
      <c r="A2336" s="5"/>
      <c r="B2336" s="5"/>
      <c r="C2336" s="5"/>
      <c r="D2336" s="5" t="s">
        <v>1152</v>
      </c>
      <c r="E2336" s="5"/>
      <c r="F2336" s="5"/>
      <c r="G2336" s="5"/>
      <c r="H2336" s="5"/>
      <c r="I2336" s="5"/>
      <c r="J2336" s="5"/>
      <c r="K2336" s="6"/>
      <c r="L2336" s="5"/>
      <c r="M2336" s="5"/>
      <c r="N2336" s="5"/>
      <c r="O2336" s="5"/>
      <c r="P2336" s="5"/>
      <c r="Q2336" s="5"/>
      <c r="R2336" s="5"/>
      <c r="S2336" s="5"/>
      <c r="T2336" s="5"/>
      <c r="U2336" s="7"/>
      <c r="V2336" s="5"/>
      <c r="W2336" s="7">
        <f>W2335</f>
        <v>10740</v>
      </c>
    </row>
    <row r="2337" spans="1:23" x14ac:dyDescent="0.25">
      <c r="A2337" s="2"/>
      <c r="B2337" s="2"/>
      <c r="C2337" s="2"/>
      <c r="D2337" s="2" t="s">
        <v>1153</v>
      </c>
      <c r="E2337" s="2"/>
      <c r="F2337" s="2"/>
      <c r="G2337" s="2"/>
      <c r="H2337" s="2"/>
      <c r="I2337" s="2"/>
      <c r="J2337" s="2"/>
      <c r="K2337" s="4"/>
      <c r="L2337" s="2"/>
      <c r="M2337" s="2"/>
      <c r="N2337" s="2"/>
      <c r="O2337" s="2"/>
      <c r="P2337" s="2"/>
      <c r="Q2337" s="2"/>
      <c r="R2337" s="2"/>
      <c r="S2337" s="2"/>
      <c r="T2337" s="2"/>
      <c r="U2337" s="3"/>
      <c r="V2337" s="2"/>
      <c r="W2337" s="3">
        <v>293622</v>
      </c>
    </row>
    <row r="2338" spans="1:23" x14ac:dyDescent="0.25">
      <c r="A2338" s="2"/>
      <c r="B2338" s="2"/>
      <c r="C2338" s="2"/>
      <c r="D2338" s="2"/>
      <c r="E2338" s="2" t="s">
        <v>1154</v>
      </c>
      <c r="F2338" s="2"/>
      <c r="G2338" s="2"/>
      <c r="H2338" s="2"/>
      <c r="I2338" s="2"/>
      <c r="J2338" s="2"/>
      <c r="K2338" s="4"/>
      <c r="L2338" s="2"/>
      <c r="M2338" s="2"/>
      <c r="N2338" s="2"/>
      <c r="O2338" s="2"/>
      <c r="P2338" s="2"/>
      <c r="Q2338" s="2"/>
      <c r="R2338" s="2"/>
      <c r="S2338" s="2"/>
      <c r="T2338" s="2"/>
      <c r="U2338" s="3"/>
      <c r="V2338" s="2"/>
      <c r="W2338" s="3">
        <v>230162</v>
      </c>
    </row>
    <row r="2339" spans="1:23" x14ac:dyDescent="0.25">
      <c r="A2339" s="5"/>
      <c r="B2339" s="5"/>
      <c r="C2339" s="5"/>
      <c r="D2339" s="5"/>
      <c r="E2339" s="5" t="s">
        <v>1155</v>
      </c>
      <c r="F2339" s="5"/>
      <c r="G2339" s="5"/>
      <c r="H2339" s="5"/>
      <c r="I2339" s="5"/>
      <c r="J2339" s="5"/>
      <c r="K2339" s="6"/>
      <c r="L2339" s="5"/>
      <c r="M2339" s="5"/>
      <c r="N2339" s="5"/>
      <c r="O2339" s="5"/>
      <c r="P2339" s="5"/>
      <c r="Q2339" s="5"/>
      <c r="R2339" s="5"/>
      <c r="S2339" s="5"/>
      <c r="T2339" s="5"/>
      <c r="U2339" s="7"/>
      <c r="V2339" s="5"/>
      <c r="W2339" s="7">
        <f>W2338</f>
        <v>230162</v>
      </c>
    </row>
    <row r="2340" spans="1:23" x14ac:dyDescent="0.25">
      <c r="A2340" s="2"/>
      <c r="B2340" s="2"/>
      <c r="C2340" s="2"/>
      <c r="D2340" s="2"/>
      <c r="E2340" s="2" t="s">
        <v>1156</v>
      </c>
      <c r="F2340" s="2"/>
      <c r="G2340" s="2"/>
      <c r="H2340" s="2"/>
      <c r="I2340" s="2"/>
      <c r="J2340" s="2"/>
      <c r="K2340" s="4"/>
      <c r="L2340" s="2"/>
      <c r="M2340" s="2"/>
      <c r="N2340" s="2"/>
      <c r="O2340" s="2"/>
      <c r="P2340" s="2"/>
      <c r="Q2340" s="2"/>
      <c r="R2340" s="2"/>
      <c r="S2340" s="2"/>
      <c r="T2340" s="2"/>
      <c r="U2340" s="3"/>
      <c r="V2340" s="2"/>
      <c r="W2340" s="3">
        <v>57994.25</v>
      </c>
    </row>
    <row r="2341" spans="1:23" x14ac:dyDescent="0.25">
      <c r="A2341" s="5"/>
      <c r="B2341" s="5"/>
      <c r="C2341" s="5"/>
      <c r="D2341" s="5"/>
      <c r="E2341" s="5" t="s">
        <v>1157</v>
      </c>
      <c r="F2341" s="5"/>
      <c r="G2341" s="5"/>
      <c r="H2341" s="5"/>
      <c r="I2341" s="5"/>
      <c r="J2341" s="5"/>
      <c r="K2341" s="6"/>
      <c r="L2341" s="5"/>
      <c r="M2341" s="5"/>
      <c r="N2341" s="5"/>
      <c r="O2341" s="5"/>
      <c r="P2341" s="5"/>
      <c r="Q2341" s="5"/>
      <c r="R2341" s="5"/>
      <c r="S2341" s="5"/>
      <c r="T2341" s="5"/>
      <c r="U2341" s="7"/>
      <c r="V2341" s="5"/>
      <c r="W2341" s="7">
        <f>W2340</f>
        <v>57994.25</v>
      </c>
    </row>
    <row r="2342" spans="1:23" x14ac:dyDescent="0.25">
      <c r="A2342" s="2"/>
      <c r="B2342" s="2"/>
      <c r="C2342" s="2"/>
      <c r="D2342" s="2"/>
      <c r="E2342" s="2" t="s">
        <v>1158</v>
      </c>
      <c r="F2342" s="2"/>
      <c r="G2342" s="2"/>
      <c r="H2342" s="2"/>
      <c r="I2342" s="2"/>
      <c r="J2342" s="2"/>
      <c r="K2342" s="4"/>
      <c r="L2342" s="2"/>
      <c r="M2342" s="2"/>
      <c r="N2342" s="2"/>
      <c r="O2342" s="2"/>
      <c r="P2342" s="2"/>
      <c r="Q2342" s="2"/>
      <c r="R2342" s="2"/>
      <c r="S2342" s="2"/>
      <c r="T2342" s="2"/>
      <c r="U2342" s="3"/>
      <c r="V2342" s="2"/>
      <c r="W2342" s="3">
        <v>5465.75</v>
      </c>
    </row>
    <row r="2343" spans="1:23" x14ac:dyDescent="0.25">
      <c r="A2343" s="5"/>
      <c r="B2343" s="5"/>
      <c r="C2343" s="5"/>
      <c r="D2343" s="5"/>
      <c r="E2343" s="5" t="s">
        <v>1159</v>
      </c>
      <c r="F2343" s="5"/>
      <c r="G2343" s="5"/>
      <c r="H2343" s="5"/>
      <c r="I2343" s="5"/>
      <c r="J2343" s="5"/>
      <c r="K2343" s="6"/>
      <c r="L2343" s="5"/>
      <c r="M2343" s="5"/>
      <c r="N2343" s="5"/>
      <c r="O2343" s="5"/>
      <c r="P2343" s="5"/>
      <c r="Q2343" s="5"/>
      <c r="R2343" s="5"/>
      <c r="S2343" s="5"/>
      <c r="T2343" s="5"/>
      <c r="U2343" s="7"/>
      <c r="V2343" s="5"/>
      <c r="W2343" s="7">
        <f>W2342</f>
        <v>5465.75</v>
      </c>
    </row>
    <row r="2344" spans="1:23" x14ac:dyDescent="0.25">
      <c r="A2344" s="2"/>
      <c r="B2344" s="2"/>
      <c r="C2344" s="2"/>
      <c r="D2344" s="2"/>
      <c r="E2344" s="2" t="s">
        <v>1160</v>
      </c>
      <c r="F2344" s="2"/>
      <c r="G2344" s="2"/>
      <c r="H2344" s="2"/>
      <c r="I2344" s="2"/>
      <c r="J2344" s="2"/>
      <c r="K2344" s="4"/>
      <c r="L2344" s="2"/>
      <c r="M2344" s="2"/>
      <c r="N2344" s="2"/>
      <c r="O2344" s="2"/>
      <c r="P2344" s="2"/>
      <c r="Q2344" s="2"/>
      <c r="R2344" s="2"/>
      <c r="S2344" s="2"/>
      <c r="T2344" s="2"/>
      <c r="U2344" s="3"/>
      <c r="V2344" s="2"/>
      <c r="W2344" s="3">
        <v>0</v>
      </c>
    </row>
    <row r="2345" spans="1:23" ht="15.75" thickBot="1" x14ac:dyDescent="0.3">
      <c r="A2345" s="5"/>
      <c r="B2345" s="5"/>
      <c r="C2345" s="5"/>
      <c r="D2345" s="5"/>
      <c r="E2345" s="5" t="s">
        <v>1161</v>
      </c>
      <c r="F2345" s="5"/>
      <c r="G2345" s="5"/>
      <c r="H2345" s="5"/>
      <c r="I2345" s="5"/>
      <c r="J2345" s="5"/>
      <c r="K2345" s="6"/>
      <c r="L2345" s="5"/>
      <c r="M2345" s="5"/>
      <c r="N2345" s="5"/>
      <c r="O2345" s="5"/>
      <c r="P2345" s="5"/>
      <c r="Q2345" s="5"/>
      <c r="R2345" s="5"/>
      <c r="S2345" s="5"/>
      <c r="T2345" s="5"/>
      <c r="U2345" s="8"/>
      <c r="V2345" s="5"/>
      <c r="W2345" s="8">
        <f>W2344</f>
        <v>0</v>
      </c>
    </row>
    <row r="2346" spans="1:23" x14ac:dyDescent="0.25">
      <c r="A2346" s="5"/>
      <c r="B2346" s="5"/>
      <c r="C2346" s="5"/>
      <c r="D2346" s="5" t="s">
        <v>1162</v>
      </c>
      <c r="E2346" s="5"/>
      <c r="F2346" s="5"/>
      <c r="G2346" s="5"/>
      <c r="H2346" s="5"/>
      <c r="I2346" s="5"/>
      <c r="J2346" s="5"/>
      <c r="K2346" s="6"/>
      <c r="L2346" s="5"/>
      <c r="M2346" s="5"/>
      <c r="N2346" s="5"/>
      <c r="O2346" s="5"/>
      <c r="P2346" s="5"/>
      <c r="Q2346" s="5"/>
      <c r="R2346" s="5"/>
      <c r="S2346" s="5"/>
      <c r="T2346" s="5"/>
      <c r="U2346" s="7"/>
      <c r="V2346" s="5"/>
      <c r="W2346" s="7">
        <f>ROUND(W2339+W2341+W2343+W2345,5)</f>
        <v>293622</v>
      </c>
    </row>
    <row r="2347" spans="1:23" x14ac:dyDescent="0.25">
      <c r="A2347" s="2"/>
      <c r="B2347" s="2"/>
      <c r="C2347" s="2"/>
      <c r="D2347" s="2" t="s">
        <v>1163</v>
      </c>
      <c r="E2347" s="2"/>
      <c r="F2347" s="2"/>
      <c r="G2347" s="2"/>
      <c r="H2347" s="2"/>
      <c r="I2347" s="2"/>
      <c r="J2347" s="2"/>
      <c r="K2347" s="4"/>
      <c r="L2347" s="2"/>
      <c r="M2347" s="2"/>
      <c r="N2347" s="2"/>
      <c r="O2347" s="2"/>
      <c r="P2347" s="2"/>
      <c r="Q2347" s="2"/>
      <c r="R2347" s="2"/>
      <c r="S2347" s="2"/>
      <c r="T2347" s="2"/>
      <c r="U2347" s="3"/>
      <c r="V2347" s="2"/>
      <c r="W2347" s="3">
        <v>172921</v>
      </c>
    </row>
    <row r="2348" spans="1:23" x14ac:dyDescent="0.25">
      <c r="A2348" s="2"/>
      <c r="B2348" s="2"/>
      <c r="C2348" s="2"/>
      <c r="D2348" s="2"/>
      <c r="E2348" s="2" t="s">
        <v>1154</v>
      </c>
      <c r="F2348" s="2"/>
      <c r="G2348" s="2"/>
      <c r="H2348" s="2"/>
      <c r="I2348" s="2"/>
      <c r="J2348" s="2"/>
      <c r="K2348" s="4"/>
      <c r="L2348" s="2"/>
      <c r="M2348" s="2"/>
      <c r="N2348" s="2"/>
      <c r="O2348" s="2"/>
      <c r="P2348" s="2"/>
      <c r="Q2348" s="2"/>
      <c r="R2348" s="2"/>
      <c r="S2348" s="2"/>
      <c r="T2348" s="2"/>
      <c r="U2348" s="3"/>
      <c r="V2348" s="2"/>
      <c r="W2348" s="3">
        <v>106270.03</v>
      </c>
    </row>
    <row r="2349" spans="1:23" x14ac:dyDescent="0.25">
      <c r="A2349" s="5"/>
      <c r="B2349" s="5"/>
      <c r="C2349" s="5"/>
      <c r="D2349" s="5"/>
      <c r="E2349" s="5"/>
      <c r="F2349" s="5"/>
      <c r="G2349" s="5"/>
      <c r="H2349" s="5"/>
      <c r="I2349" s="5" t="s">
        <v>1243</v>
      </c>
      <c r="J2349" s="5"/>
      <c r="K2349" s="6">
        <v>44232</v>
      </c>
      <c r="L2349" s="5"/>
      <c r="M2349" s="5"/>
      <c r="N2349" s="5"/>
      <c r="O2349" s="5" t="s">
        <v>194</v>
      </c>
      <c r="P2349" s="5"/>
      <c r="Q2349" s="5" t="s">
        <v>1344</v>
      </c>
      <c r="R2349" s="5"/>
      <c r="S2349" s="5" t="s">
        <v>318</v>
      </c>
      <c r="T2349" s="5"/>
      <c r="U2349" s="7">
        <v>124720.45</v>
      </c>
      <c r="V2349" s="5"/>
      <c r="W2349" s="7">
        <f>ROUND(W2348+U2349,5)</f>
        <v>230990.48</v>
      </c>
    </row>
    <row r="2350" spans="1:23" x14ac:dyDescent="0.25">
      <c r="A2350" s="5"/>
      <c r="B2350" s="5"/>
      <c r="C2350" s="5"/>
      <c r="D2350" s="5"/>
      <c r="E2350" s="5"/>
      <c r="F2350" s="5"/>
      <c r="G2350" s="5"/>
      <c r="H2350" s="5"/>
      <c r="I2350" s="5" t="s">
        <v>1243</v>
      </c>
      <c r="J2350" s="5"/>
      <c r="K2350" s="6">
        <v>44363</v>
      </c>
      <c r="L2350" s="5"/>
      <c r="M2350" s="5"/>
      <c r="N2350" s="5"/>
      <c r="O2350" s="5" t="s">
        <v>194</v>
      </c>
      <c r="P2350" s="5"/>
      <c r="Q2350" s="5" t="s">
        <v>1351</v>
      </c>
      <c r="R2350" s="5"/>
      <c r="S2350" s="5" t="s">
        <v>318</v>
      </c>
      <c r="T2350" s="5"/>
      <c r="U2350" s="7">
        <v>85860.63</v>
      </c>
      <c r="V2350" s="5"/>
      <c r="W2350" s="7">
        <f>ROUND(W2349+U2350,5)</f>
        <v>316851.11</v>
      </c>
    </row>
    <row r="2351" spans="1:23" x14ac:dyDescent="0.25">
      <c r="A2351" s="5"/>
      <c r="B2351" s="5"/>
      <c r="C2351" s="5"/>
      <c r="D2351" s="5"/>
      <c r="E2351" s="5"/>
      <c r="F2351" s="5"/>
      <c r="G2351" s="5"/>
      <c r="H2351" s="5"/>
      <c r="I2351" s="5" t="s">
        <v>1243</v>
      </c>
      <c r="J2351" s="5"/>
      <c r="K2351" s="6">
        <v>44375</v>
      </c>
      <c r="L2351" s="5"/>
      <c r="M2351" s="5"/>
      <c r="N2351" s="5"/>
      <c r="O2351" s="5" t="s">
        <v>194</v>
      </c>
      <c r="P2351" s="5"/>
      <c r="Q2351" s="5" t="s">
        <v>1354</v>
      </c>
      <c r="R2351" s="5"/>
      <c r="S2351" s="5" t="s">
        <v>318</v>
      </c>
      <c r="T2351" s="5"/>
      <c r="U2351" s="7">
        <v>28702.61</v>
      </c>
      <c r="V2351" s="5"/>
      <c r="W2351" s="7">
        <f>ROUND(W2350+U2351,5)</f>
        <v>345553.72</v>
      </c>
    </row>
    <row r="2352" spans="1:23" ht="15.75" thickBot="1" x14ac:dyDescent="0.3">
      <c r="A2352" s="5"/>
      <c r="B2352" s="5"/>
      <c r="C2352" s="5"/>
      <c r="D2352" s="5"/>
      <c r="E2352" s="5"/>
      <c r="F2352" s="5"/>
      <c r="G2352" s="5"/>
      <c r="H2352" s="5"/>
      <c r="I2352" s="5" t="s">
        <v>1243</v>
      </c>
      <c r="J2352" s="5"/>
      <c r="K2352" s="6">
        <v>44435</v>
      </c>
      <c r="L2352" s="5"/>
      <c r="M2352" s="5"/>
      <c r="N2352" s="5"/>
      <c r="O2352" s="5" t="s">
        <v>194</v>
      </c>
      <c r="P2352" s="5"/>
      <c r="Q2352" s="5" t="s">
        <v>1356</v>
      </c>
      <c r="R2352" s="5"/>
      <c r="S2352" s="5" t="s">
        <v>318</v>
      </c>
      <c r="T2352" s="5"/>
      <c r="U2352" s="8">
        <v>95498.75</v>
      </c>
      <c r="V2352" s="5"/>
      <c r="W2352" s="8">
        <f>ROUND(W2351+U2352,5)</f>
        <v>441052.47</v>
      </c>
    </row>
    <row r="2353" spans="1:23" x14ac:dyDescent="0.25">
      <c r="A2353" s="5"/>
      <c r="B2353" s="5"/>
      <c r="C2353" s="5"/>
      <c r="D2353" s="5"/>
      <c r="E2353" s="5" t="s">
        <v>1155</v>
      </c>
      <c r="F2353" s="5"/>
      <c r="G2353" s="5"/>
      <c r="H2353" s="5"/>
      <c r="I2353" s="5"/>
      <c r="J2353" s="5"/>
      <c r="K2353" s="6"/>
      <c r="L2353" s="5"/>
      <c r="M2353" s="5"/>
      <c r="N2353" s="5"/>
      <c r="O2353" s="5"/>
      <c r="P2353" s="5"/>
      <c r="Q2353" s="5"/>
      <c r="R2353" s="5"/>
      <c r="S2353" s="5"/>
      <c r="T2353" s="5"/>
      <c r="U2353" s="7">
        <f>ROUND(SUM(U2348:U2352),5)</f>
        <v>334782.44</v>
      </c>
      <c r="V2353" s="5"/>
      <c r="W2353" s="7">
        <f>W2352</f>
        <v>441052.47</v>
      </c>
    </row>
    <row r="2354" spans="1:23" x14ac:dyDescent="0.25">
      <c r="A2354" s="2"/>
      <c r="B2354" s="2"/>
      <c r="C2354" s="2"/>
      <c r="D2354" s="2"/>
      <c r="E2354" s="2" t="s">
        <v>1156</v>
      </c>
      <c r="F2354" s="2"/>
      <c r="G2354" s="2"/>
      <c r="H2354" s="2"/>
      <c r="I2354" s="2"/>
      <c r="J2354" s="2"/>
      <c r="K2354" s="4"/>
      <c r="L2354" s="2"/>
      <c r="M2354" s="2"/>
      <c r="N2354" s="2"/>
      <c r="O2354" s="2"/>
      <c r="P2354" s="2"/>
      <c r="Q2354" s="2"/>
      <c r="R2354" s="2"/>
      <c r="S2354" s="2"/>
      <c r="T2354" s="2"/>
      <c r="U2354" s="3"/>
      <c r="V2354" s="2"/>
      <c r="W2354" s="3">
        <v>66650.97</v>
      </c>
    </row>
    <row r="2355" spans="1:23" x14ac:dyDescent="0.25">
      <c r="A2355" s="5"/>
      <c r="B2355" s="5"/>
      <c r="C2355" s="5"/>
      <c r="D2355" s="5"/>
      <c r="E2355" s="5"/>
      <c r="F2355" s="5"/>
      <c r="G2355" s="5"/>
      <c r="H2355" s="5"/>
      <c r="I2355" s="5" t="s">
        <v>1243</v>
      </c>
      <c r="J2355" s="5"/>
      <c r="K2355" s="6">
        <v>44232</v>
      </c>
      <c r="L2355" s="5"/>
      <c r="M2355" s="5"/>
      <c r="N2355" s="5"/>
      <c r="O2355" s="5" t="s">
        <v>734</v>
      </c>
      <c r="P2355" s="5"/>
      <c r="Q2355" s="5" t="s">
        <v>1346</v>
      </c>
      <c r="R2355" s="5"/>
      <c r="S2355" s="5" t="s">
        <v>318</v>
      </c>
      <c r="T2355" s="5"/>
      <c r="U2355" s="7">
        <v>14228.55</v>
      </c>
      <c r="V2355" s="5"/>
      <c r="W2355" s="7">
        <f>ROUND(W2354+U2355,5)</f>
        <v>80879.520000000004</v>
      </c>
    </row>
    <row r="2356" spans="1:23" x14ac:dyDescent="0.25">
      <c r="A2356" s="5"/>
      <c r="B2356" s="5"/>
      <c r="C2356" s="5"/>
      <c r="D2356" s="5"/>
      <c r="E2356" s="5"/>
      <c r="F2356" s="5"/>
      <c r="G2356" s="5"/>
      <c r="H2356" s="5"/>
      <c r="I2356" s="5" t="s">
        <v>1243</v>
      </c>
      <c r="J2356" s="5"/>
      <c r="K2356" s="6">
        <v>44272</v>
      </c>
      <c r="L2356" s="5"/>
      <c r="M2356" s="5"/>
      <c r="N2356" s="5"/>
      <c r="O2356" s="5" t="s">
        <v>194</v>
      </c>
      <c r="P2356" s="5"/>
      <c r="Q2356" s="5" t="s">
        <v>1347</v>
      </c>
      <c r="R2356" s="5"/>
      <c r="S2356" s="5" t="s">
        <v>318</v>
      </c>
      <c r="T2356" s="5"/>
      <c r="U2356" s="7">
        <v>29310.82</v>
      </c>
      <c r="V2356" s="5"/>
      <c r="W2356" s="7">
        <f>ROUND(W2355+U2356,5)</f>
        <v>110190.34</v>
      </c>
    </row>
    <row r="2357" spans="1:23" x14ac:dyDescent="0.25">
      <c r="A2357" s="5"/>
      <c r="B2357" s="5"/>
      <c r="C2357" s="5"/>
      <c r="D2357" s="5"/>
      <c r="E2357" s="5"/>
      <c r="F2357" s="5"/>
      <c r="G2357" s="5"/>
      <c r="H2357" s="5"/>
      <c r="I2357" s="5" t="s">
        <v>1243</v>
      </c>
      <c r="J2357" s="5"/>
      <c r="K2357" s="6">
        <v>44272</v>
      </c>
      <c r="L2357" s="5"/>
      <c r="M2357" s="5"/>
      <c r="N2357" s="5"/>
      <c r="O2357" s="5" t="s">
        <v>734</v>
      </c>
      <c r="P2357" s="5"/>
      <c r="Q2357" s="5" t="s">
        <v>1349</v>
      </c>
      <c r="R2357" s="5"/>
      <c r="S2357" s="5" t="s">
        <v>318</v>
      </c>
      <c r="T2357" s="5"/>
      <c r="U2357" s="7">
        <v>4743</v>
      </c>
      <c r="V2357" s="5"/>
      <c r="W2357" s="7">
        <f>ROUND(W2356+U2357,5)</f>
        <v>114933.34</v>
      </c>
    </row>
    <row r="2358" spans="1:23" x14ac:dyDescent="0.25">
      <c r="A2358" s="5"/>
      <c r="B2358" s="5"/>
      <c r="C2358" s="5"/>
      <c r="D2358" s="5"/>
      <c r="E2358" s="5"/>
      <c r="F2358" s="5"/>
      <c r="G2358" s="5"/>
      <c r="H2358" s="5"/>
      <c r="I2358" s="5" t="s">
        <v>1243</v>
      </c>
      <c r="J2358" s="5"/>
      <c r="K2358" s="6">
        <v>44272</v>
      </c>
      <c r="L2358" s="5"/>
      <c r="M2358" s="5"/>
      <c r="N2358" s="5"/>
      <c r="O2358" s="5" t="s">
        <v>734</v>
      </c>
      <c r="P2358" s="5"/>
      <c r="Q2358" s="5" t="s">
        <v>1339</v>
      </c>
      <c r="R2358" s="5"/>
      <c r="S2358" s="5" t="s">
        <v>318</v>
      </c>
      <c r="T2358" s="5"/>
      <c r="U2358" s="7">
        <v>33500</v>
      </c>
      <c r="V2358" s="5"/>
      <c r="W2358" s="7">
        <f>ROUND(W2357+U2358,5)</f>
        <v>148433.34</v>
      </c>
    </row>
    <row r="2359" spans="1:23" x14ac:dyDescent="0.25">
      <c r="A2359" s="5"/>
      <c r="B2359" s="5"/>
      <c r="C2359" s="5"/>
      <c r="D2359" s="5"/>
      <c r="E2359" s="5"/>
      <c r="F2359" s="5"/>
      <c r="G2359" s="5"/>
      <c r="H2359" s="5"/>
      <c r="I2359" s="5" t="s">
        <v>1243</v>
      </c>
      <c r="J2359" s="5"/>
      <c r="K2359" s="6">
        <v>44272</v>
      </c>
      <c r="L2359" s="5"/>
      <c r="M2359" s="5"/>
      <c r="N2359" s="5"/>
      <c r="O2359" s="5" t="s">
        <v>734</v>
      </c>
      <c r="P2359" s="5"/>
      <c r="Q2359" s="5" t="s">
        <v>1341</v>
      </c>
      <c r="R2359" s="5"/>
      <c r="S2359" s="5" t="s">
        <v>318</v>
      </c>
      <c r="T2359" s="5"/>
      <c r="U2359" s="7">
        <v>14000</v>
      </c>
      <c r="V2359" s="5"/>
      <c r="W2359" s="7">
        <f>ROUND(W2358+U2359,5)</f>
        <v>162433.34</v>
      </c>
    </row>
    <row r="2360" spans="1:23" x14ac:dyDescent="0.25">
      <c r="A2360" s="5"/>
      <c r="B2360" s="5"/>
      <c r="C2360" s="5"/>
      <c r="D2360" s="5"/>
      <c r="E2360" s="5"/>
      <c r="F2360" s="5"/>
      <c r="G2360" s="5"/>
      <c r="H2360" s="5"/>
      <c r="I2360" s="5" t="s">
        <v>1243</v>
      </c>
      <c r="J2360" s="5"/>
      <c r="K2360" s="6">
        <v>44319</v>
      </c>
      <c r="L2360" s="5"/>
      <c r="M2360" s="5"/>
      <c r="N2360" s="5"/>
      <c r="O2360" s="5" t="s">
        <v>734</v>
      </c>
      <c r="P2360" s="5"/>
      <c r="Q2360" s="5"/>
      <c r="R2360" s="5"/>
      <c r="S2360" s="5" t="s">
        <v>318</v>
      </c>
      <c r="T2360" s="5"/>
      <c r="U2360" s="7">
        <v>7600</v>
      </c>
      <c r="V2360" s="5"/>
      <c r="W2360" s="7">
        <f>ROUND(W2359+U2360,5)</f>
        <v>170033.34</v>
      </c>
    </row>
    <row r="2361" spans="1:23" x14ac:dyDescent="0.25">
      <c r="A2361" s="5"/>
      <c r="B2361" s="5"/>
      <c r="C2361" s="5"/>
      <c r="D2361" s="5"/>
      <c r="E2361" s="5"/>
      <c r="F2361" s="5"/>
      <c r="G2361" s="5"/>
      <c r="H2361" s="5"/>
      <c r="I2361" s="5" t="s">
        <v>1243</v>
      </c>
      <c r="J2361" s="5"/>
      <c r="K2361" s="6">
        <v>44363</v>
      </c>
      <c r="L2361" s="5"/>
      <c r="M2361" s="5"/>
      <c r="N2361" s="5"/>
      <c r="O2361" s="5" t="s">
        <v>734</v>
      </c>
      <c r="P2361" s="5"/>
      <c r="Q2361" s="5" t="s">
        <v>1352</v>
      </c>
      <c r="R2361" s="5"/>
      <c r="S2361" s="5" t="s">
        <v>318</v>
      </c>
      <c r="T2361" s="5"/>
      <c r="U2361" s="7">
        <v>7378</v>
      </c>
      <c r="V2361" s="5"/>
      <c r="W2361" s="7">
        <f>ROUND(W2360+U2361,5)</f>
        <v>177411.34</v>
      </c>
    </row>
    <row r="2362" spans="1:23" x14ac:dyDescent="0.25">
      <c r="A2362" s="5"/>
      <c r="B2362" s="5"/>
      <c r="C2362" s="5"/>
      <c r="D2362" s="5"/>
      <c r="E2362" s="5"/>
      <c r="F2362" s="5"/>
      <c r="G2362" s="5"/>
      <c r="H2362" s="5"/>
      <c r="I2362" s="5" t="s">
        <v>1243</v>
      </c>
      <c r="J2362" s="5"/>
      <c r="K2362" s="6">
        <v>44378</v>
      </c>
      <c r="L2362" s="5"/>
      <c r="M2362" s="5"/>
      <c r="N2362" s="5"/>
      <c r="O2362" s="5" t="s">
        <v>734</v>
      </c>
      <c r="P2362" s="5"/>
      <c r="Q2362" s="5" t="s">
        <v>1361</v>
      </c>
      <c r="R2362" s="5"/>
      <c r="S2362" s="5" t="s">
        <v>318</v>
      </c>
      <c r="T2362" s="5"/>
      <c r="U2362" s="7">
        <v>6324</v>
      </c>
      <c r="V2362" s="5"/>
      <c r="W2362" s="7">
        <f>ROUND(W2361+U2362,5)</f>
        <v>183735.34</v>
      </c>
    </row>
    <row r="2363" spans="1:23" x14ac:dyDescent="0.25">
      <c r="A2363" s="5"/>
      <c r="B2363" s="5"/>
      <c r="C2363" s="5"/>
      <c r="D2363" s="5"/>
      <c r="E2363" s="5"/>
      <c r="F2363" s="5"/>
      <c r="G2363" s="5"/>
      <c r="H2363" s="5"/>
      <c r="I2363" s="5" t="s">
        <v>1243</v>
      </c>
      <c r="J2363" s="5"/>
      <c r="K2363" s="6">
        <v>44392</v>
      </c>
      <c r="L2363" s="5"/>
      <c r="M2363" s="5"/>
      <c r="N2363" s="5"/>
      <c r="O2363" s="5" t="s">
        <v>734</v>
      </c>
      <c r="P2363" s="5"/>
      <c r="Q2363" s="5" t="s">
        <v>1355</v>
      </c>
      <c r="R2363" s="5"/>
      <c r="S2363" s="5" t="s">
        <v>318</v>
      </c>
      <c r="T2363" s="5"/>
      <c r="U2363" s="7">
        <v>3062</v>
      </c>
      <c r="V2363" s="5"/>
      <c r="W2363" s="7">
        <f>ROUND(W2362+U2363,5)</f>
        <v>186797.34</v>
      </c>
    </row>
    <row r="2364" spans="1:23" x14ac:dyDescent="0.25">
      <c r="A2364" s="5"/>
      <c r="B2364" s="5"/>
      <c r="C2364" s="5"/>
      <c r="D2364" s="5"/>
      <c r="E2364" s="5"/>
      <c r="F2364" s="5"/>
      <c r="G2364" s="5"/>
      <c r="H2364" s="5"/>
      <c r="I2364" s="5" t="s">
        <v>1243</v>
      </c>
      <c r="J2364" s="5"/>
      <c r="K2364" s="6">
        <v>44410</v>
      </c>
      <c r="L2364" s="5"/>
      <c r="M2364" s="5"/>
      <c r="N2364" s="5"/>
      <c r="O2364" s="5" t="s">
        <v>734</v>
      </c>
      <c r="P2364" s="5"/>
      <c r="Q2364" s="5" t="s">
        <v>1358</v>
      </c>
      <c r="R2364" s="5"/>
      <c r="S2364" s="5" t="s">
        <v>318</v>
      </c>
      <c r="T2364" s="5"/>
      <c r="U2364" s="7">
        <v>99.73</v>
      </c>
      <c r="V2364" s="5"/>
      <c r="W2364" s="7">
        <f>ROUND(W2363+U2364,5)</f>
        <v>186897.07</v>
      </c>
    </row>
    <row r="2365" spans="1:23" x14ac:dyDescent="0.25">
      <c r="A2365" s="5"/>
      <c r="B2365" s="5"/>
      <c r="C2365" s="5"/>
      <c r="D2365" s="5"/>
      <c r="E2365" s="5"/>
      <c r="F2365" s="5"/>
      <c r="G2365" s="5"/>
      <c r="H2365" s="5"/>
      <c r="I2365" s="5" t="s">
        <v>1243</v>
      </c>
      <c r="J2365" s="5"/>
      <c r="K2365" s="6">
        <v>44410</v>
      </c>
      <c r="L2365" s="5"/>
      <c r="M2365" s="5"/>
      <c r="N2365" s="5"/>
      <c r="O2365" s="5" t="s">
        <v>734</v>
      </c>
      <c r="P2365" s="5"/>
      <c r="Q2365" s="5" t="s">
        <v>1343</v>
      </c>
      <c r="R2365" s="5"/>
      <c r="S2365" s="5" t="s">
        <v>318</v>
      </c>
      <c r="T2365" s="5"/>
      <c r="U2365" s="7">
        <v>2850</v>
      </c>
      <c r="V2365" s="5"/>
      <c r="W2365" s="7">
        <f>ROUND(W2364+U2365,5)</f>
        <v>189747.07</v>
      </c>
    </row>
    <row r="2366" spans="1:23" x14ac:dyDescent="0.25">
      <c r="A2366" s="5"/>
      <c r="B2366" s="5"/>
      <c r="C2366" s="5"/>
      <c r="D2366" s="5"/>
      <c r="E2366" s="5"/>
      <c r="F2366" s="5"/>
      <c r="G2366" s="5"/>
      <c r="H2366" s="5"/>
      <c r="I2366" s="5" t="s">
        <v>1243</v>
      </c>
      <c r="J2366" s="5"/>
      <c r="K2366" s="6">
        <v>44435</v>
      </c>
      <c r="L2366" s="5"/>
      <c r="M2366" s="5"/>
      <c r="N2366" s="5"/>
      <c r="O2366" s="5" t="s">
        <v>734</v>
      </c>
      <c r="P2366" s="5"/>
      <c r="Q2366" s="5" t="s">
        <v>1342</v>
      </c>
      <c r="R2366" s="5"/>
      <c r="S2366" s="5" t="s">
        <v>318</v>
      </c>
      <c r="T2366" s="5"/>
      <c r="U2366" s="7">
        <v>9050</v>
      </c>
      <c r="V2366" s="5"/>
      <c r="W2366" s="7">
        <f>ROUND(W2365+U2366,5)</f>
        <v>198797.07</v>
      </c>
    </row>
    <row r="2367" spans="1:23" ht="15.75" thickBot="1" x14ac:dyDescent="0.3">
      <c r="A2367" s="5"/>
      <c r="B2367" s="5"/>
      <c r="C2367" s="5"/>
      <c r="D2367" s="5"/>
      <c r="E2367" s="5"/>
      <c r="F2367" s="5"/>
      <c r="G2367" s="5"/>
      <c r="H2367" s="5"/>
      <c r="I2367" s="5" t="s">
        <v>1243</v>
      </c>
      <c r="J2367" s="5"/>
      <c r="K2367" s="6">
        <v>44435</v>
      </c>
      <c r="L2367" s="5"/>
      <c r="M2367" s="5"/>
      <c r="N2367" s="5"/>
      <c r="O2367" s="5" t="s">
        <v>734</v>
      </c>
      <c r="P2367" s="5"/>
      <c r="Q2367" s="5" t="s">
        <v>1357</v>
      </c>
      <c r="R2367" s="5"/>
      <c r="S2367" s="5" t="s">
        <v>318</v>
      </c>
      <c r="T2367" s="5"/>
      <c r="U2367" s="8">
        <v>10013</v>
      </c>
      <c r="V2367" s="5"/>
      <c r="W2367" s="8">
        <f>ROUND(W2366+U2367,5)</f>
        <v>208810.07</v>
      </c>
    </row>
    <row r="2368" spans="1:23" x14ac:dyDescent="0.25">
      <c r="A2368" s="5"/>
      <c r="B2368" s="5"/>
      <c r="C2368" s="5"/>
      <c r="D2368" s="5"/>
      <c r="E2368" s="5" t="s">
        <v>1157</v>
      </c>
      <c r="F2368" s="5"/>
      <c r="G2368" s="5"/>
      <c r="H2368" s="5"/>
      <c r="I2368" s="5"/>
      <c r="J2368" s="5"/>
      <c r="K2368" s="6"/>
      <c r="L2368" s="5"/>
      <c r="M2368" s="5"/>
      <c r="N2368" s="5"/>
      <c r="O2368" s="5"/>
      <c r="P2368" s="5"/>
      <c r="Q2368" s="5"/>
      <c r="R2368" s="5"/>
      <c r="S2368" s="5"/>
      <c r="T2368" s="5"/>
      <c r="U2368" s="7">
        <f>ROUND(SUM(U2354:U2367),5)</f>
        <v>142159.1</v>
      </c>
      <c r="V2368" s="5"/>
      <c r="W2368" s="7">
        <f>W2367</f>
        <v>208810.07</v>
      </c>
    </row>
    <row r="2369" spans="1:23" x14ac:dyDescent="0.25">
      <c r="A2369" s="2"/>
      <c r="B2369" s="2"/>
      <c r="C2369" s="2"/>
      <c r="D2369" s="2"/>
      <c r="E2369" s="2" t="s">
        <v>1164</v>
      </c>
      <c r="F2369" s="2"/>
      <c r="G2369" s="2"/>
      <c r="H2369" s="2"/>
      <c r="I2369" s="2"/>
      <c r="J2369" s="2"/>
      <c r="K2369" s="4"/>
      <c r="L2369" s="2"/>
      <c r="M2369" s="2"/>
      <c r="N2369" s="2"/>
      <c r="O2369" s="2"/>
      <c r="P2369" s="2"/>
      <c r="Q2369" s="2"/>
      <c r="R2369" s="2"/>
      <c r="S2369" s="2"/>
      <c r="T2369" s="2"/>
      <c r="U2369" s="3"/>
      <c r="V2369" s="2"/>
      <c r="W2369" s="3">
        <v>0</v>
      </c>
    </row>
    <row r="2370" spans="1:23" x14ac:dyDescent="0.25">
      <c r="A2370" s="5"/>
      <c r="B2370" s="5"/>
      <c r="C2370" s="5"/>
      <c r="D2370" s="5"/>
      <c r="E2370" s="5"/>
      <c r="F2370" s="5"/>
      <c r="G2370" s="5"/>
      <c r="H2370" s="5"/>
      <c r="I2370" s="5" t="s">
        <v>1243</v>
      </c>
      <c r="J2370" s="5"/>
      <c r="K2370" s="6">
        <v>44232</v>
      </c>
      <c r="L2370" s="5"/>
      <c r="M2370" s="5"/>
      <c r="N2370" s="5"/>
      <c r="O2370" s="5" t="s">
        <v>1324</v>
      </c>
      <c r="P2370" s="5"/>
      <c r="Q2370" s="5" t="s">
        <v>1345</v>
      </c>
      <c r="R2370" s="5"/>
      <c r="S2370" s="5" t="s">
        <v>318</v>
      </c>
      <c r="T2370" s="5"/>
      <c r="U2370" s="7">
        <v>6825</v>
      </c>
      <c r="V2370" s="5"/>
      <c r="W2370" s="7">
        <f>ROUND(W2369+U2370,5)</f>
        <v>6825</v>
      </c>
    </row>
    <row r="2371" spans="1:23" x14ac:dyDescent="0.25">
      <c r="A2371" s="5"/>
      <c r="B2371" s="5"/>
      <c r="C2371" s="5"/>
      <c r="D2371" s="5"/>
      <c r="E2371" s="5"/>
      <c r="F2371" s="5"/>
      <c r="G2371" s="5"/>
      <c r="H2371" s="5"/>
      <c r="I2371" s="5" t="s">
        <v>1243</v>
      </c>
      <c r="J2371" s="5"/>
      <c r="K2371" s="6">
        <v>44272</v>
      </c>
      <c r="L2371" s="5"/>
      <c r="M2371" s="5"/>
      <c r="N2371" s="5"/>
      <c r="O2371" s="5" t="s">
        <v>1324</v>
      </c>
      <c r="P2371" s="5"/>
      <c r="Q2371" s="5" t="s">
        <v>1348</v>
      </c>
      <c r="R2371" s="5"/>
      <c r="S2371" s="5" t="s">
        <v>318</v>
      </c>
      <c r="T2371" s="5"/>
      <c r="U2371" s="7">
        <v>6825</v>
      </c>
      <c r="V2371" s="5"/>
      <c r="W2371" s="7">
        <f>ROUND(W2370+U2371,5)</f>
        <v>13650</v>
      </c>
    </row>
    <row r="2372" spans="1:23" x14ac:dyDescent="0.25">
      <c r="A2372" s="5"/>
      <c r="B2372" s="5"/>
      <c r="C2372" s="5"/>
      <c r="D2372" s="5"/>
      <c r="E2372" s="5"/>
      <c r="F2372" s="5"/>
      <c r="G2372" s="5"/>
      <c r="H2372" s="5"/>
      <c r="I2372" s="5" t="s">
        <v>1243</v>
      </c>
      <c r="J2372" s="5"/>
      <c r="K2372" s="6">
        <v>44363</v>
      </c>
      <c r="L2372" s="5"/>
      <c r="M2372" s="5"/>
      <c r="N2372" s="5"/>
      <c r="O2372" s="5" t="s">
        <v>1325</v>
      </c>
      <c r="P2372" s="5"/>
      <c r="Q2372" s="5" t="s">
        <v>1350</v>
      </c>
      <c r="R2372" s="5"/>
      <c r="S2372" s="5" t="s">
        <v>318</v>
      </c>
      <c r="T2372" s="5"/>
      <c r="U2372" s="7">
        <v>4644.46</v>
      </c>
      <c r="V2372" s="5"/>
      <c r="W2372" s="7">
        <f>ROUND(W2371+U2372,5)</f>
        <v>18294.46</v>
      </c>
    </row>
    <row r="2373" spans="1:23" ht="15.75" thickBot="1" x14ac:dyDescent="0.3">
      <c r="A2373" s="5"/>
      <c r="B2373" s="5"/>
      <c r="C2373" s="5"/>
      <c r="D2373" s="5"/>
      <c r="E2373" s="5"/>
      <c r="F2373" s="5"/>
      <c r="G2373" s="5"/>
      <c r="H2373" s="5"/>
      <c r="I2373" s="5" t="s">
        <v>1243</v>
      </c>
      <c r="J2373" s="5"/>
      <c r="K2373" s="6">
        <v>44410</v>
      </c>
      <c r="L2373" s="5"/>
      <c r="M2373" s="5"/>
      <c r="N2373" s="5"/>
      <c r="O2373" s="5" t="s">
        <v>1324</v>
      </c>
      <c r="P2373" s="5"/>
      <c r="Q2373" s="5" t="s">
        <v>1359</v>
      </c>
      <c r="R2373" s="5"/>
      <c r="S2373" s="5" t="s">
        <v>318</v>
      </c>
      <c r="T2373" s="5"/>
      <c r="U2373" s="8">
        <v>6825</v>
      </c>
      <c r="V2373" s="5"/>
      <c r="W2373" s="8">
        <f>ROUND(W2372+U2373,5)</f>
        <v>25119.46</v>
      </c>
    </row>
    <row r="2374" spans="1:23" x14ac:dyDescent="0.25">
      <c r="A2374" s="5"/>
      <c r="B2374" s="5"/>
      <c r="C2374" s="5"/>
      <c r="D2374" s="5"/>
      <c r="E2374" s="5" t="s">
        <v>1165</v>
      </c>
      <c r="F2374" s="5"/>
      <c r="G2374" s="5"/>
      <c r="H2374" s="5"/>
      <c r="I2374" s="5"/>
      <c r="J2374" s="5"/>
      <c r="K2374" s="6"/>
      <c r="L2374" s="5"/>
      <c r="M2374" s="5"/>
      <c r="N2374" s="5"/>
      <c r="O2374" s="5"/>
      <c r="P2374" s="5"/>
      <c r="Q2374" s="5"/>
      <c r="R2374" s="5"/>
      <c r="S2374" s="5"/>
      <c r="T2374" s="5"/>
      <c r="U2374" s="7">
        <f>ROUND(SUM(U2369:U2373),5)</f>
        <v>25119.46</v>
      </c>
      <c r="V2374" s="5"/>
      <c r="W2374" s="7">
        <f>W2373</f>
        <v>25119.46</v>
      </c>
    </row>
    <row r="2375" spans="1:23" x14ac:dyDescent="0.25">
      <c r="A2375" s="2"/>
      <c r="B2375" s="2"/>
      <c r="C2375" s="2"/>
      <c r="D2375" s="2"/>
      <c r="E2375" s="2" t="s">
        <v>1166</v>
      </c>
      <c r="F2375" s="2"/>
      <c r="G2375" s="2"/>
      <c r="H2375" s="2"/>
      <c r="I2375" s="2"/>
      <c r="J2375" s="2"/>
      <c r="K2375" s="4"/>
      <c r="L2375" s="2"/>
      <c r="M2375" s="2"/>
      <c r="N2375" s="2"/>
      <c r="O2375" s="2"/>
      <c r="P2375" s="2"/>
      <c r="Q2375" s="2"/>
      <c r="R2375" s="2"/>
      <c r="S2375" s="2"/>
      <c r="T2375" s="2"/>
      <c r="U2375" s="3"/>
      <c r="V2375" s="2"/>
      <c r="W2375" s="3">
        <v>0</v>
      </c>
    </row>
    <row r="2376" spans="1:23" ht="15.75" thickBot="1" x14ac:dyDescent="0.3">
      <c r="A2376" s="5"/>
      <c r="B2376" s="5"/>
      <c r="C2376" s="5"/>
      <c r="D2376" s="5"/>
      <c r="E2376" s="5" t="s">
        <v>1167</v>
      </c>
      <c r="F2376" s="5"/>
      <c r="G2376" s="5"/>
      <c r="H2376" s="5"/>
      <c r="I2376" s="5"/>
      <c r="J2376" s="5"/>
      <c r="K2376" s="6"/>
      <c r="L2376" s="5"/>
      <c r="M2376" s="5"/>
      <c r="N2376" s="5"/>
      <c r="O2376" s="5"/>
      <c r="P2376" s="5"/>
      <c r="Q2376" s="5"/>
      <c r="R2376" s="5"/>
      <c r="S2376" s="5"/>
      <c r="T2376" s="5"/>
      <c r="U2376" s="8"/>
      <c r="V2376" s="5"/>
      <c r="W2376" s="8">
        <f>W2375</f>
        <v>0</v>
      </c>
    </row>
    <row r="2377" spans="1:23" x14ac:dyDescent="0.25">
      <c r="A2377" s="5"/>
      <c r="B2377" s="5"/>
      <c r="C2377" s="5"/>
      <c r="D2377" s="5" t="s">
        <v>1168</v>
      </c>
      <c r="E2377" s="5"/>
      <c r="F2377" s="5"/>
      <c r="G2377" s="5"/>
      <c r="H2377" s="5"/>
      <c r="I2377" s="5"/>
      <c r="J2377" s="5"/>
      <c r="K2377" s="6"/>
      <c r="L2377" s="5"/>
      <c r="M2377" s="5"/>
      <c r="N2377" s="5"/>
      <c r="O2377" s="5"/>
      <c r="P2377" s="5"/>
      <c r="Q2377" s="5"/>
      <c r="R2377" s="5"/>
      <c r="S2377" s="5"/>
      <c r="T2377" s="5"/>
      <c r="U2377" s="7">
        <f>ROUND(U2353+U2368+U2374+U2376,5)</f>
        <v>502061</v>
      </c>
      <c r="V2377" s="5"/>
      <c r="W2377" s="7">
        <f>ROUND(W2353+W2368+W2374+W2376,5)</f>
        <v>674982</v>
      </c>
    </row>
    <row r="2378" spans="1:23" x14ac:dyDescent="0.25">
      <c r="A2378" s="2"/>
      <c r="B2378" s="2"/>
      <c r="C2378" s="2"/>
      <c r="D2378" s="2" t="s">
        <v>1169</v>
      </c>
      <c r="E2378" s="2"/>
      <c r="F2378" s="2"/>
      <c r="G2378" s="2"/>
      <c r="H2378" s="2"/>
      <c r="I2378" s="2"/>
      <c r="J2378" s="2"/>
      <c r="K2378" s="4"/>
      <c r="L2378" s="2"/>
      <c r="M2378" s="2"/>
      <c r="N2378" s="2"/>
      <c r="O2378" s="2"/>
      <c r="P2378" s="2"/>
      <c r="Q2378" s="2"/>
      <c r="R2378" s="2"/>
      <c r="S2378" s="2"/>
      <c r="T2378" s="2"/>
      <c r="U2378" s="3"/>
      <c r="V2378" s="2"/>
      <c r="W2378" s="3">
        <v>2219898.31</v>
      </c>
    </row>
    <row r="2379" spans="1:23" x14ac:dyDescent="0.25">
      <c r="A2379" s="2"/>
      <c r="B2379" s="2"/>
      <c r="C2379" s="2"/>
      <c r="D2379" s="2"/>
      <c r="E2379" s="2" t="s">
        <v>1170</v>
      </c>
      <c r="F2379" s="2"/>
      <c r="G2379" s="2"/>
      <c r="H2379" s="2"/>
      <c r="I2379" s="2"/>
      <c r="J2379" s="2"/>
      <c r="K2379" s="4"/>
      <c r="L2379" s="2"/>
      <c r="M2379" s="2"/>
      <c r="N2379" s="2"/>
      <c r="O2379" s="2"/>
      <c r="P2379" s="2"/>
      <c r="Q2379" s="2"/>
      <c r="R2379" s="2"/>
      <c r="S2379" s="2"/>
      <c r="T2379" s="2"/>
      <c r="U2379" s="3"/>
      <c r="V2379" s="2"/>
      <c r="W2379" s="3">
        <v>356407</v>
      </c>
    </row>
    <row r="2380" spans="1:23" x14ac:dyDescent="0.25">
      <c r="A2380" s="5"/>
      <c r="B2380" s="5"/>
      <c r="C2380" s="5"/>
      <c r="D2380" s="5"/>
      <c r="E2380" s="5" t="s">
        <v>1171</v>
      </c>
      <c r="F2380" s="5"/>
      <c r="G2380" s="5"/>
      <c r="H2380" s="5"/>
      <c r="I2380" s="5"/>
      <c r="J2380" s="5"/>
      <c r="K2380" s="6"/>
      <c r="L2380" s="5"/>
      <c r="M2380" s="5"/>
      <c r="N2380" s="5"/>
      <c r="O2380" s="5"/>
      <c r="P2380" s="5"/>
      <c r="Q2380" s="5"/>
      <c r="R2380" s="5"/>
      <c r="S2380" s="5"/>
      <c r="T2380" s="5"/>
      <c r="U2380" s="7"/>
      <c r="V2380" s="5"/>
      <c r="W2380" s="7">
        <f>W2379</f>
        <v>356407</v>
      </c>
    </row>
    <row r="2381" spans="1:23" x14ac:dyDescent="0.25">
      <c r="A2381" s="2"/>
      <c r="B2381" s="2"/>
      <c r="C2381" s="2"/>
      <c r="D2381" s="2"/>
      <c r="E2381" s="2" t="s">
        <v>1172</v>
      </c>
      <c r="F2381" s="2"/>
      <c r="G2381" s="2"/>
      <c r="H2381" s="2"/>
      <c r="I2381" s="2"/>
      <c r="J2381" s="2"/>
      <c r="K2381" s="4"/>
      <c r="L2381" s="2"/>
      <c r="M2381" s="2"/>
      <c r="N2381" s="2"/>
      <c r="O2381" s="2"/>
      <c r="P2381" s="2"/>
      <c r="Q2381" s="2"/>
      <c r="R2381" s="2"/>
      <c r="S2381" s="2"/>
      <c r="T2381" s="2"/>
      <c r="U2381" s="3"/>
      <c r="V2381" s="2"/>
      <c r="W2381" s="3">
        <v>0</v>
      </c>
    </row>
    <row r="2382" spans="1:23" x14ac:dyDescent="0.25">
      <c r="A2382" s="5"/>
      <c r="B2382" s="5"/>
      <c r="C2382" s="5"/>
      <c r="D2382" s="5"/>
      <c r="E2382" s="5" t="s">
        <v>1173</v>
      </c>
      <c r="F2382" s="5"/>
      <c r="G2382" s="5"/>
      <c r="H2382" s="5"/>
      <c r="I2382" s="5"/>
      <c r="J2382" s="5"/>
      <c r="K2382" s="6"/>
      <c r="L2382" s="5"/>
      <c r="M2382" s="5"/>
      <c r="N2382" s="5"/>
      <c r="O2382" s="5"/>
      <c r="P2382" s="5"/>
      <c r="Q2382" s="5"/>
      <c r="R2382" s="5"/>
      <c r="S2382" s="5"/>
      <c r="T2382" s="5"/>
      <c r="U2382" s="7"/>
      <c r="V2382" s="5"/>
      <c r="W2382" s="7">
        <f>W2381</f>
        <v>0</v>
      </c>
    </row>
    <row r="2383" spans="1:23" x14ac:dyDescent="0.25">
      <c r="A2383" s="2"/>
      <c r="B2383" s="2"/>
      <c r="C2383" s="2"/>
      <c r="D2383" s="2"/>
      <c r="E2383" s="2" t="s">
        <v>1174</v>
      </c>
      <c r="F2383" s="2"/>
      <c r="G2383" s="2"/>
      <c r="H2383" s="2"/>
      <c r="I2383" s="2"/>
      <c r="J2383" s="2"/>
      <c r="K2383" s="4"/>
      <c r="L2383" s="2"/>
      <c r="M2383" s="2"/>
      <c r="N2383" s="2"/>
      <c r="O2383" s="2"/>
      <c r="P2383" s="2"/>
      <c r="Q2383" s="2"/>
      <c r="R2383" s="2"/>
      <c r="S2383" s="2"/>
      <c r="T2383" s="2"/>
      <c r="U2383" s="3"/>
      <c r="V2383" s="2"/>
      <c r="W2383" s="3">
        <v>0</v>
      </c>
    </row>
    <row r="2384" spans="1:23" x14ac:dyDescent="0.25">
      <c r="A2384" s="2"/>
      <c r="B2384" s="2"/>
      <c r="C2384" s="2"/>
      <c r="D2384" s="2"/>
      <c r="E2384" s="2"/>
      <c r="F2384" s="2" t="s">
        <v>1175</v>
      </c>
      <c r="G2384" s="2"/>
      <c r="H2384" s="2"/>
      <c r="I2384" s="2"/>
      <c r="J2384" s="2"/>
      <c r="K2384" s="4"/>
      <c r="L2384" s="2"/>
      <c r="M2384" s="2"/>
      <c r="N2384" s="2"/>
      <c r="O2384" s="2"/>
      <c r="P2384" s="2"/>
      <c r="Q2384" s="2"/>
      <c r="R2384" s="2"/>
      <c r="S2384" s="2"/>
      <c r="T2384" s="2"/>
      <c r="U2384" s="3"/>
      <c r="V2384" s="2"/>
      <c r="W2384" s="3">
        <v>0</v>
      </c>
    </row>
    <row r="2385" spans="1:23" x14ac:dyDescent="0.25">
      <c r="A2385" s="5"/>
      <c r="B2385" s="5"/>
      <c r="C2385" s="5"/>
      <c r="D2385" s="5"/>
      <c r="E2385" s="5"/>
      <c r="F2385" s="5" t="s">
        <v>1176</v>
      </c>
      <c r="G2385" s="5"/>
      <c r="H2385" s="5"/>
      <c r="I2385" s="5"/>
      <c r="J2385" s="5"/>
      <c r="K2385" s="6"/>
      <c r="L2385" s="5"/>
      <c r="M2385" s="5"/>
      <c r="N2385" s="5"/>
      <c r="O2385" s="5"/>
      <c r="P2385" s="5"/>
      <c r="Q2385" s="5"/>
      <c r="R2385" s="5"/>
      <c r="S2385" s="5"/>
      <c r="T2385" s="5"/>
      <c r="U2385" s="7"/>
      <c r="V2385" s="5"/>
      <c r="W2385" s="7">
        <f>W2384</f>
        <v>0</v>
      </c>
    </row>
    <row r="2386" spans="1:23" x14ac:dyDescent="0.25">
      <c r="A2386" s="2"/>
      <c r="B2386" s="2"/>
      <c r="C2386" s="2"/>
      <c r="D2386" s="2"/>
      <c r="E2386" s="2"/>
      <c r="F2386" s="2" t="s">
        <v>1177</v>
      </c>
      <c r="G2386" s="2"/>
      <c r="H2386" s="2"/>
      <c r="I2386" s="2"/>
      <c r="J2386" s="2"/>
      <c r="K2386" s="4"/>
      <c r="L2386" s="2"/>
      <c r="M2386" s="2"/>
      <c r="N2386" s="2"/>
      <c r="O2386" s="2"/>
      <c r="P2386" s="2"/>
      <c r="Q2386" s="2"/>
      <c r="R2386" s="2"/>
      <c r="S2386" s="2"/>
      <c r="T2386" s="2"/>
      <c r="U2386" s="3"/>
      <c r="V2386" s="2"/>
      <c r="W2386" s="3">
        <v>0</v>
      </c>
    </row>
    <row r="2387" spans="1:23" ht="15.75" thickBot="1" x14ac:dyDescent="0.3">
      <c r="A2387" s="5"/>
      <c r="B2387" s="5"/>
      <c r="C2387" s="5"/>
      <c r="D2387" s="5"/>
      <c r="E2387" s="5"/>
      <c r="F2387" s="5" t="s">
        <v>1178</v>
      </c>
      <c r="G2387" s="5"/>
      <c r="H2387" s="5"/>
      <c r="I2387" s="5"/>
      <c r="J2387" s="5"/>
      <c r="K2387" s="6"/>
      <c r="L2387" s="5"/>
      <c r="M2387" s="5"/>
      <c r="N2387" s="5"/>
      <c r="O2387" s="5"/>
      <c r="P2387" s="5"/>
      <c r="Q2387" s="5"/>
      <c r="R2387" s="5"/>
      <c r="S2387" s="5"/>
      <c r="T2387" s="5"/>
      <c r="U2387" s="8"/>
      <c r="V2387" s="5"/>
      <c r="W2387" s="8">
        <f>W2386</f>
        <v>0</v>
      </c>
    </row>
    <row r="2388" spans="1:23" x14ac:dyDescent="0.25">
      <c r="A2388" s="5"/>
      <c r="B2388" s="5"/>
      <c r="C2388" s="5"/>
      <c r="D2388" s="5"/>
      <c r="E2388" s="5" t="s">
        <v>1179</v>
      </c>
      <c r="F2388" s="5"/>
      <c r="G2388" s="5"/>
      <c r="H2388" s="5"/>
      <c r="I2388" s="5"/>
      <c r="J2388" s="5"/>
      <c r="K2388" s="6"/>
      <c r="L2388" s="5"/>
      <c r="M2388" s="5"/>
      <c r="N2388" s="5"/>
      <c r="O2388" s="5"/>
      <c r="P2388" s="5"/>
      <c r="Q2388" s="5"/>
      <c r="R2388" s="5"/>
      <c r="S2388" s="5"/>
      <c r="T2388" s="5"/>
      <c r="U2388" s="7"/>
      <c r="V2388" s="5"/>
      <c r="W2388" s="7">
        <f>ROUND(W2385+W2387,5)</f>
        <v>0</v>
      </c>
    </row>
    <row r="2389" spans="1:23" x14ac:dyDescent="0.25">
      <c r="A2389" s="2"/>
      <c r="B2389" s="2"/>
      <c r="C2389" s="2"/>
      <c r="D2389" s="2"/>
      <c r="E2389" s="2" t="s">
        <v>1180</v>
      </c>
      <c r="F2389" s="2"/>
      <c r="G2389" s="2"/>
      <c r="H2389" s="2"/>
      <c r="I2389" s="2"/>
      <c r="J2389" s="2"/>
      <c r="K2389" s="4"/>
      <c r="L2389" s="2"/>
      <c r="M2389" s="2"/>
      <c r="N2389" s="2"/>
      <c r="O2389" s="2"/>
      <c r="P2389" s="2"/>
      <c r="Q2389" s="2"/>
      <c r="R2389" s="2"/>
      <c r="S2389" s="2"/>
      <c r="T2389" s="2"/>
      <c r="U2389" s="3"/>
      <c r="V2389" s="2"/>
      <c r="W2389" s="3">
        <v>344216.99</v>
      </c>
    </row>
    <row r="2390" spans="1:23" x14ac:dyDescent="0.25">
      <c r="A2390" s="5"/>
      <c r="B2390" s="5"/>
      <c r="C2390" s="5"/>
      <c r="D2390" s="5"/>
      <c r="E2390" s="5" t="s">
        <v>1181</v>
      </c>
      <c r="F2390" s="5"/>
      <c r="G2390" s="5"/>
      <c r="H2390" s="5"/>
      <c r="I2390" s="5"/>
      <c r="J2390" s="5"/>
      <c r="K2390" s="6"/>
      <c r="L2390" s="5"/>
      <c r="M2390" s="5"/>
      <c r="N2390" s="5"/>
      <c r="O2390" s="5"/>
      <c r="P2390" s="5"/>
      <c r="Q2390" s="5"/>
      <c r="R2390" s="5"/>
      <c r="S2390" s="5"/>
      <c r="T2390" s="5"/>
      <c r="U2390" s="7"/>
      <c r="V2390" s="5"/>
      <c r="W2390" s="7">
        <f>W2389</f>
        <v>344216.99</v>
      </c>
    </row>
    <row r="2391" spans="1:23" x14ac:dyDescent="0.25">
      <c r="A2391" s="2"/>
      <c r="B2391" s="2"/>
      <c r="C2391" s="2"/>
      <c r="D2391" s="2"/>
      <c r="E2391" s="2" t="s">
        <v>1182</v>
      </c>
      <c r="F2391" s="2"/>
      <c r="G2391" s="2"/>
      <c r="H2391" s="2"/>
      <c r="I2391" s="2"/>
      <c r="J2391" s="2"/>
      <c r="K2391" s="4"/>
      <c r="L2391" s="2"/>
      <c r="M2391" s="2"/>
      <c r="N2391" s="2"/>
      <c r="O2391" s="2"/>
      <c r="P2391" s="2"/>
      <c r="Q2391" s="2"/>
      <c r="R2391" s="2"/>
      <c r="S2391" s="2"/>
      <c r="T2391" s="2"/>
      <c r="U2391" s="3"/>
      <c r="V2391" s="2"/>
      <c r="W2391" s="3">
        <v>121345.43</v>
      </c>
    </row>
    <row r="2392" spans="1:23" x14ac:dyDescent="0.25">
      <c r="A2392" s="5"/>
      <c r="B2392" s="5"/>
      <c r="C2392" s="5"/>
      <c r="D2392" s="5"/>
      <c r="E2392" s="5" t="s">
        <v>1183</v>
      </c>
      <c r="F2392" s="5"/>
      <c r="G2392" s="5"/>
      <c r="H2392" s="5"/>
      <c r="I2392" s="5"/>
      <c r="J2392" s="5"/>
      <c r="K2392" s="6"/>
      <c r="L2392" s="5"/>
      <c r="M2392" s="5"/>
      <c r="N2392" s="5"/>
      <c r="O2392" s="5"/>
      <c r="P2392" s="5"/>
      <c r="Q2392" s="5"/>
      <c r="R2392" s="5"/>
      <c r="S2392" s="5"/>
      <c r="T2392" s="5"/>
      <c r="U2392" s="7"/>
      <c r="V2392" s="5"/>
      <c r="W2392" s="7">
        <f>W2391</f>
        <v>121345.43</v>
      </c>
    </row>
    <row r="2393" spans="1:23" x14ac:dyDescent="0.25">
      <c r="A2393" s="2"/>
      <c r="B2393" s="2"/>
      <c r="C2393" s="2"/>
      <c r="D2393" s="2"/>
      <c r="E2393" s="2" t="s">
        <v>1184</v>
      </c>
      <c r="F2393" s="2"/>
      <c r="G2393" s="2"/>
      <c r="H2393" s="2"/>
      <c r="I2393" s="2"/>
      <c r="J2393" s="2"/>
      <c r="K2393" s="4"/>
      <c r="L2393" s="2"/>
      <c r="M2393" s="2"/>
      <c r="N2393" s="2"/>
      <c r="O2393" s="2"/>
      <c r="P2393" s="2"/>
      <c r="Q2393" s="2"/>
      <c r="R2393" s="2"/>
      <c r="S2393" s="2"/>
      <c r="T2393" s="2"/>
      <c r="U2393" s="3"/>
      <c r="V2393" s="2"/>
      <c r="W2393" s="3">
        <v>13547.6</v>
      </c>
    </row>
    <row r="2394" spans="1:23" x14ac:dyDescent="0.25">
      <c r="A2394" s="2"/>
      <c r="B2394" s="2"/>
      <c r="C2394" s="2"/>
      <c r="D2394" s="2"/>
      <c r="E2394" s="2"/>
      <c r="F2394" s="2" t="s">
        <v>1131</v>
      </c>
      <c r="G2394" s="2"/>
      <c r="H2394" s="2"/>
      <c r="I2394" s="2"/>
      <c r="J2394" s="2"/>
      <c r="K2394" s="4"/>
      <c r="L2394" s="2"/>
      <c r="M2394" s="2"/>
      <c r="N2394" s="2"/>
      <c r="O2394" s="2"/>
      <c r="P2394" s="2"/>
      <c r="Q2394" s="2"/>
      <c r="R2394" s="2"/>
      <c r="S2394" s="2"/>
      <c r="T2394" s="2"/>
      <c r="U2394" s="3"/>
      <c r="V2394" s="2"/>
      <c r="W2394" s="3">
        <v>1227.82</v>
      </c>
    </row>
    <row r="2395" spans="1:23" x14ac:dyDescent="0.25">
      <c r="A2395" s="5"/>
      <c r="B2395" s="5"/>
      <c r="C2395" s="5"/>
      <c r="D2395" s="5"/>
      <c r="E2395" s="5"/>
      <c r="F2395" s="5" t="s">
        <v>1132</v>
      </c>
      <c r="G2395" s="5"/>
      <c r="H2395" s="5"/>
      <c r="I2395" s="5"/>
      <c r="J2395" s="5"/>
      <c r="K2395" s="6"/>
      <c r="L2395" s="5"/>
      <c r="M2395" s="5"/>
      <c r="N2395" s="5"/>
      <c r="O2395" s="5"/>
      <c r="P2395" s="5"/>
      <c r="Q2395" s="5"/>
      <c r="R2395" s="5"/>
      <c r="S2395" s="5"/>
      <c r="T2395" s="5"/>
      <c r="U2395" s="7"/>
      <c r="V2395" s="5"/>
      <c r="W2395" s="7">
        <f>W2394</f>
        <v>1227.82</v>
      </c>
    </row>
    <row r="2396" spans="1:23" x14ac:dyDescent="0.25">
      <c r="A2396" s="2"/>
      <c r="B2396" s="2"/>
      <c r="C2396" s="2"/>
      <c r="D2396" s="2"/>
      <c r="E2396" s="2"/>
      <c r="F2396" s="2" t="s">
        <v>1175</v>
      </c>
      <c r="G2396" s="2"/>
      <c r="H2396" s="2"/>
      <c r="I2396" s="2"/>
      <c r="J2396" s="2"/>
      <c r="K2396" s="4"/>
      <c r="L2396" s="2"/>
      <c r="M2396" s="2"/>
      <c r="N2396" s="2"/>
      <c r="O2396" s="2"/>
      <c r="P2396" s="2"/>
      <c r="Q2396" s="2"/>
      <c r="R2396" s="2"/>
      <c r="S2396" s="2"/>
      <c r="T2396" s="2"/>
      <c r="U2396" s="3"/>
      <c r="V2396" s="2"/>
      <c r="W2396" s="3">
        <v>0</v>
      </c>
    </row>
    <row r="2397" spans="1:23" x14ac:dyDescent="0.25">
      <c r="A2397" s="5"/>
      <c r="B2397" s="5"/>
      <c r="C2397" s="5"/>
      <c r="D2397" s="5"/>
      <c r="E2397" s="5"/>
      <c r="F2397" s="5" t="s">
        <v>1176</v>
      </c>
      <c r="G2397" s="5"/>
      <c r="H2397" s="5"/>
      <c r="I2397" s="5"/>
      <c r="J2397" s="5"/>
      <c r="K2397" s="6"/>
      <c r="L2397" s="5"/>
      <c r="M2397" s="5"/>
      <c r="N2397" s="5"/>
      <c r="O2397" s="5"/>
      <c r="P2397" s="5"/>
      <c r="Q2397" s="5"/>
      <c r="R2397" s="5"/>
      <c r="S2397" s="5"/>
      <c r="T2397" s="5"/>
      <c r="U2397" s="7"/>
      <c r="V2397" s="5"/>
      <c r="W2397" s="7">
        <f>W2396</f>
        <v>0</v>
      </c>
    </row>
    <row r="2398" spans="1:23" x14ac:dyDescent="0.25">
      <c r="A2398" s="2"/>
      <c r="B2398" s="2"/>
      <c r="C2398" s="2"/>
      <c r="D2398" s="2"/>
      <c r="E2398" s="2"/>
      <c r="F2398" s="2" t="s">
        <v>1185</v>
      </c>
      <c r="G2398" s="2"/>
      <c r="H2398" s="2"/>
      <c r="I2398" s="2"/>
      <c r="J2398" s="2"/>
      <c r="K2398" s="4"/>
      <c r="L2398" s="2"/>
      <c r="M2398" s="2"/>
      <c r="N2398" s="2"/>
      <c r="O2398" s="2"/>
      <c r="P2398" s="2"/>
      <c r="Q2398" s="2"/>
      <c r="R2398" s="2"/>
      <c r="S2398" s="2"/>
      <c r="T2398" s="2"/>
      <c r="U2398" s="3"/>
      <c r="V2398" s="2"/>
      <c r="W2398" s="3">
        <v>6199.78</v>
      </c>
    </row>
    <row r="2399" spans="1:23" x14ac:dyDescent="0.25">
      <c r="A2399" s="5"/>
      <c r="B2399" s="5"/>
      <c r="C2399" s="5"/>
      <c r="D2399" s="5"/>
      <c r="E2399" s="5"/>
      <c r="F2399" s="5" t="s">
        <v>1186</v>
      </c>
      <c r="G2399" s="5"/>
      <c r="H2399" s="5"/>
      <c r="I2399" s="5"/>
      <c r="J2399" s="5"/>
      <c r="K2399" s="6"/>
      <c r="L2399" s="5"/>
      <c r="M2399" s="5"/>
      <c r="N2399" s="5"/>
      <c r="O2399" s="5"/>
      <c r="P2399" s="5"/>
      <c r="Q2399" s="5"/>
      <c r="R2399" s="5"/>
      <c r="S2399" s="5"/>
      <c r="T2399" s="5"/>
      <c r="U2399" s="7"/>
      <c r="V2399" s="5"/>
      <c r="W2399" s="7">
        <f>W2398</f>
        <v>6199.78</v>
      </c>
    </row>
    <row r="2400" spans="1:23" x14ac:dyDescent="0.25">
      <c r="A2400" s="2"/>
      <c r="B2400" s="2"/>
      <c r="C2400" s="2"/>
      <c r="D2400" s="2"/>
      <c r="E2400" s="2"/>
      <c r="F2400" s="2" t="s">
        <v>1187</v>
      </c>
      <c r="G2400" s="2"/>
      <c r="H2400" s="2"/>
      <c r="I2400" s="2"/>
      <c r="J2400" s="2"/>
      <c r="K2400" s="4"/>
      <c r="L2400" s="2"/>
      <c r="M2400" s="2"/>
      <c r="N2400" s="2"/>
      <c r="O2400" s="2"/>
      <c r="P2400" s="2"/>
      <c r="Q2400" s="2"/>
      <c r="R2400" s="2"/>
      <c r="S2400" s="2"/>
      <c r="T2400" s="2"/>
      <c r="U2400" s="3"/>
      <c r="V2400" s="2"/>
      <c r="W2400" s="3">
        <v>6120</v>
      </c>
    </row>
    <row r="2401" spans="1:23" ht="15.75" thickBot="1" x14ac:dyDescent="0.3">
      <c r="A2401" s="5"/>
      <c r="B2401" s="5"/>
      <c r="C2401" s="5"/>
      <c r="D2401" s="5"/>
      <c r="E2401" s="5"/>
      <c r="F2401" s="5" t="s">
        <v>1188</v>
      </c>
      <c r="G2401" s="5"/>
      <c r="H2401" s="5"/>
      <c r="I2401" s="5"/>
      <c r="J2401" s="5"/>
      <c r="K2401" s="6"/>
      <c r="L2401" s="5"/>
      <c r="M2401" s="5"/>
      <c r="N2401" s="5"/>
      <c r="O2401" s="5"/>
      <c r="P2401" s="5"/>
      <c r="Q2401" s="5"/>
      <c r="R2401" s="5"/>
      <c r="S2401" s="5"/>
      <c r="T2401" s="5"/>
      <c r="U2401" s="8"/>
      <c r="V2401" s="5"/>
      <c r="W2401" s="8">
        <f>W2400</f>
        <v>6120</v>
      </c>
    </row>
    <row r="2402" spans="1:23" x14ac:dyDescent="0.25">
      <c r="A2402" s="5"/>
      <c r="B2402" s="5"/>
      <c r="C2402" s="5"/>
      <c r="D2402" s="5"/>
      <c r="E2402" s="5" t="s">
        <v>1189</v>
      </c>
      <c r="F2402" s="5"/>
      <c r="G2402" s="5"/>
      <c r="H2402" s="5"/>
      <c r="I2402" s="5"/>
      <c r="J2402" s="5"/>
      <c r="K2402" s="6"/>
      <c r="L2402" s="5"/>
      <c r="M2402" s="5"/>
      <c r="N2402" s="5"/>
      <c r="O2402" s="5"/>
      <c r="P2402" s="5"/>
      <c r="Q2402" s="5"/>
      <c r="R2402" s="5"/>
      <c r="S2402" s="5"/>
      <c r="T2402" s="5"/>
      <c r="U2402" s="7"/>
      <c r="V2402" s="5"/>
      <c r="W2402" s="7">
        <f>ROUND(W2395+W2397+W2399+W2401,5)</f>
        <v>13547.6</v>
      </c>
    </row>
    <row r="2403" spans="1:23" x14ac:dyDescent="0.25">
      <c r="A2403" s="2"/>
      <c r="B2403" s="2"/>
      <c r="C2403" s="2"/>
      <c r="D2403" s="2"/>
      <c r="E2403" s="2" t="s">
        <v>1140</v>
      </c>
      <c r="F2403" s="2"/>
      <c r="G2403" s="2"/>
      <c r="H2403" s="2"/>
      <c r="I2403" s="2"/>
      <c r="J2403" s="2"/>
      <c r="K2403" s="4"/>
      <c r="L2403" s="2"/>
      <c r="M2403" s="2"/>
      <c r="N2403" s="2"/>
      <c r="O2403" s="2"/>
      <c r="P2403" s="2"/>
      <c r="Q2403" s="2"/>
      <c r="R2403" s="2"/>
      <c r="S2403" s="2"/>
      <c r="T2403" s="2"/>
      <c r="U2403" s="3"/>
      <c r="V2403" s="2"/>
      <c r="W2403" s="3">
        <v>18482.439999999999</v>
      </c>
    </row>
    <row r="2404" spans="1:23" x14ac:dyDescent="0.25">
      <c r="A2404" s="5"/>
      <c r="B2404" s="5"/>
      <c r="C2404" s="5"/>
      <c r="D2404" s="5"/>
      <c r="E2404" s="5" t="s">
        <v>1145</v>
      </c>
      <c r="F2404" s="5"/>
      <c r="G2404" s="5"/>
      <c r="H2404" s="5"/>
      <c r="I2404" s="5"/>
      <c r="J2404" s="5"/>
      <c r="K2404" s="6"/>
      <c r="L2404" s="5"/>
      <c r="M2404" s="5"/>
      <c r="N2404" s="5"/>
      <c r="O2404" s="5"/>
      <c r="P2404" s="5"/>
      <c r="Q2404" s="5"/>
      <c r="R2404" s="5"/>
      <c r="S2404" s="5"/>
      <c r="T2404" s="5"/>
      <c r="U2404" s="7"/>
      <c r="V2404" s="5"/>
      <c r="W2404" s="7">
        <f>W2403</f>
        <v>18482.439999999999</v>
      </c>
    </row>
    <row r="2405" spans="1:23" x14ac:dyDescent="0.25">
      <c r="A2405" s="2"/>
      <c r="B2405" s="2"/>
      <c r="C2405" s="2"/>
      <c r="D2405" s="2"/>
      <c r="E2405" s="2" t="s">
        <v>1190</v>
      </c>
      <c r="F2405" s="2"/>
      <c r="G2405" s="2"/>
      <c r="H2405" s="2"/>
      <c r="I2405" s="2"/>
      <c r="J2405" s="2"/>
      <c r="K2405" s="4"/>
      <c r="L2405" s="2"/>
      <c r="M2405" s="2"/>
      <c r="N2405" s="2"/>
      <c r="O2405" s="2"/>
      <c r="P2405" s="2"/>
      <c r="Q2405" s="2"/>
      <c r="R2405" s="2"/>
      <c r="S2405" s="2"/>
      <c r="T2405" s="2"/>
      <c r="U2405" s="3"/>
      <c r="V2405" s="2"/>
      <c r="W2405" s="3">
        <v>2646.95</v>
      </c>
    </row>
    <row r="2406" spans="1:23" x14ac:dyDescent="0.25">
      <c r="A2406" s="5"/>
      <c r="B2406" s="5"/>
      <c r="C2406" s="5"/>
      <c r="D2406" s="5"/>
      <c r="E2406" s="5" t="s">
        <v>1191</v>
      </c>
      <c r="F2406" s="5"/>
      <c r="G2406" s="5"/>
      <c r="H2406" s="5"/>
      <c r="I2406" s="5"/>
      <c r="J2406" s="5"/>
      <c r="K2406" s="6"/>
      <c r="L2406" s="5"/>
      <c r="M2406" s="5"/>
      <c r="N2406" s="5"/>
      <c r="O2406" s="5"/>
      <c r="P2406" s="5"/>
      <c r="Q2406" s="5"/>
      <c r="R2406" s="5"/>
      <c r="S2406" s="5"/>
      <c r="T2406" s="5"/>
      <c r="U2406" s="7"/>
      <c r="V2406" s="5"/>
      <c r="W2406" s="7">
        <f>W2405</f>
        <v>2646.95</v>
      </c>
    </row>
    <row r="2407" spans="1:23" x14ac:dyDescent="0.25">
      <c r="A2407" s="2"/>
      <c r="B2407" s="2"/>
      <c r="C2407" s="2"/>
      <c r="D2407" s="2"/>
      <c r="E2407" s="2" t="s">
        <v>1192</v>
      </c>
      <c r="F2407" s="2"/>
      <c r="G2407" s="2"/>
      <c r="H2407" s="2"/>
      <c r="I2407" s="2"/>
      <c r="J2407" s="2"/>
      <c r="K2407" s="4"/>
      <c r="L2407" s="2"/>
      <c r="M2407" s="2"/>
      <c r="N2407" s="2"/>
      <c r="O2407" s="2"/>
      <c r="P2407" s="2"/>
      <c r="Q2407" s="2"/>
      <c r="R2407" s="2"/>
      <c r="S2407" s="2"/>
      <c r="T2407" s="2"/>
      <c r="U2407" s="3"/>
      <c r="V2407" s="2"/>
      <c r="W2407" s="3">
        <v>1222640.42</v>
      </c>
    </row>
    <row r="2408" spans="1:23" x14ac:dyDescent="0.25">
      <c r="A2408" s="5"/>
      <c r="B2408" s="5"/>
      <c r="C2408" s="5"/>
      <c r="D2408" s="5"/>
      <c r="E2408" s="5" t="s">
        <v>1193</v>
      </c>
      <c r="F2408" s="5"/>
      <c r="G2408" s="5"/>
      <c r="H2408" s="5"/>
      <c r="I2408" s="5"/>
      <c r="J2408" s="5"/>
      <c r="K2408" s="6"/>
      <c r="L2408" s="5"/>
      <c r="M2408" s="5"/>
      <c r="N2408" s="5"/>
      <c r="O2408" s="5"/>
      <c r="P2408" s="5"/>
      <c r="Q2408" s="5"/>
      <c r="R2408" s="5"/>
      <c r="S2408" s="5"/>
      <c r="T2408" s="5"/>
      <c r="U2408" s="7"/>
      <c r="V2408" s="5"/>
      <c r="W2408" s="7">
        <f>W2407</f>
        <v>1222640.42</v>
      </c>
    </row>
    <row r="2409" spans="1:23" x14ac:dyDescent="0.25">
      <c r="A2409" s="2"/>
      <c r="B2409" s="2"/>
      <c r="C2409" s="2"/>
      <c r="D2409" s="2"/>
      <c r="E2409" s="2" t="s">
        <v>1194</v>
      </c>
      <c r="F2409" s="2"/>
      <c r="G2409" s="2"/>
      <c r="H2409" s="2"/>
      <c r="I2409" s="2"/>
      <c r="J2409" s="2"/>
      <c r="K2409" s="4"/>
      <c r="L2409" s="2"/>
      <c r="M2409" s="2"/>
      <c r="N2409" s="2"/>
      <c r="O2409" s="2"/>
      <c r="P2409" s="2"/>
      <c r="Q2409" s="2"/>
      <c r="R2409" s="2"/>
      <c r="S2409" s="2"/>
      <c r="T2409" s="2"/>
      <c r="U2409" s="3"/>
      <c r="V2409" s="2"/>
      <c r="W2409" s="3">
        <v>140611.48000000001</v>
      </c>
    </row>
    <row r="2410" spans="1:23" x14ac:dyDescent="0.25">
      <c r="A2410" s="5"/>
      <c r="B2410" s="5"/>
      <c r="C2410" s="5"/>
      <c r="D2410" s="5"/>
      <c r="E2410" s="5" t="s">
        <v>1195</v>
      </c>
      <c r="F2410" s="5"/>
      <c r="G2410" s="5"/>
      <c r="H2410" s="5"/>
      <c r="I2410" s="5"/>
      <c r="J2410" s="5"/>
      <c r="K2410" s="6"/>
      <c r="L2410" s="5"/>
      <c r="M2410" s="5"/>
      <c r="N2410" s="5"/>
      <c r="O2410" s="5"/>
      <c r="P2410" s="5"/>
      <c r="Q2410" s="5"/>
      <c r="R2410" s="5"/>
      <c r="S2410" s="5"/>
      <c r="T2410" s="5"/>
      <c r="U2410" s="7"/>
      <c r="V2410" s="5"/>
      <c r="W2410" s="7">
        <f>W2409</f>
        <v>140611.48000000001</v>
      </c>
    </row>
    <row r="2411" spans="1:23" x14ac:dyDescent="0.25">
      <c r="A2411" s="2"/>
      <c r="B2411" s="2"/>
      <c r="C2411" s="2"/>
      <c r="D2411" s="2"/>
      <c r="E2411" s="2" t="s">
        <v>1196</v>
      </c>
      <c r="F2411" s="2"/>
      <c r="G2411" s="2"/>
      <c r="H2411" s="2"/>
      <c r="I2411" s="2"/>
      <c r="J2411" s="2"/>
      <c r="K2411" s="4"/>
      <c r="L2411" s="2"/>
      <c r="M2411" s="2"/>
      <c r="N2411" s="2"/>
      <c r="O2411" s="2"/>
      <c r="P2411" s="2"/>
      <c r="Q2411" s="2"/>
      <c r="R2411" s="2"/>
      <c r="S2411" s="2"/>
      <c r="T2411" s="2"/>
      <c r="U2411" s="3"/>
      <c r="V2411" s="2"/>
      <c r="W2411" s="3">
        <v>0</v>
      </c>
    </row>
    <row r="2412" spans="1:23" ht="15.75" thickBot="1" x14ac:dyDescent="0.3">
      <c r="A2412" s="5"/>
      <c r="B2412" s="5"/>
      <c r="C2412" s="5"/>
      <c r="D2412" s="5"/>
      <c r="E2412" s="5" t="s">
        <v>1197</v>
      </c>
      <c r="F2412" s="5"/>
      <c r="G2412" s="5"/>
      <c r="H2412" s="5"/>
      <c r="I2412" s="5"/>
      <c r="J2412" s="5"/>
      <c r="K2412" s="6"/>
      <c r="L2412" s="5"/>
      <c r="M2412" s="5"/>
      <c r="N2412" s="5"/>
      <c r="O2412" s="5"/>
      <c r="P2412" s="5"/>
      <c r="Q2412" s="5"/>
      <c r="R2412" s="5"/>
      <c r="S2412" s="5"/>
      <c r="T2412" s="5"/>
      <c r="U2412" s="8"/>
      <c r="V2412" s="5"/>
      <c r="W2412" s="8">
        <f>W2411</f>
        <v>0</v>
      </c>
    </row>
    <row r="2413" spans="1:23" x14ac:dyDescent="0.25">
      <c r="A2413" s="5"/>
      <c r="B2413" s="5"/>
      <c r="C2413" s="5"/>
      <c r="D2413" s="5" t="s">
        <v>1198</v>
      </c>
      <c r="E2413" s="5"/>
      <c r="F2413" s="5"/>
      <c r="G2413" s="5"/>
      <c r="H2413" s="5"/>
      <c r="I2413" s="5"/>
      <c r="J2413" s="5"/>
      <c r="K2413" s="6"/>
      <c r="L2413" s="5"/>
      <c r="M2413" s="5"/>
      <c r="N2413" s="5"/>
      <c r="O2413" s="5"/>
      <c r="P2413" s="5"/>
      <c r="Q2413" s="5"/>
      <c r="R2413" s="5"/>
      <c r="S2413" s="5"/>
      <c r="T2413" s="5"/>
      <c r="U2413" s="7"/>
      <c r="V2413" s="5"/>
      <c r="W2413" s="7">
        <f>ROUND(W2380+W2382+W2388+W2390+W2392+W2402+W2404+W2406+W2408+W2410+W2412,5)</f>
        <v>2219898.31</v>
      </c>
    </row>
    <row r="2414" spans="1:23" x14ac:dyDescent="0.25">
      <c r="A2414" s="2"/>
      <c r="B2414" s="2"/>
      <c r="C2414" s="2"/>
      <c r="D2414" s="2" t="s">
        <v>1199</v>
      </c>
      <c r="E2414" s="2"/>
      <c r="F2414" s="2"/>
      <c r="G2414" s="2"/>
      <c r="H2414" s="2"/>
      <c r="I2414" s="2"/>
      <c r="J2414" s="2"/>
      <c r="K2414" s="4"/>
      <c r="L2414" s="2"/>
      <c r="M2414" s="2"/>
      <c r="N2414" s="2"/>
      <c r="O2414" s="2"/>
      <c r="P2414" s="2"/>
      <c r="Q2414" s="2"/>
      <c r="R2414" s="2"/>
      <c r="S2414" s="2"/>
      <c r="T2414" s="2"/>
      <c r="U2414" s="3"/>
      <c r="V2414" s="2"/>
      <c r="W2414" s="3">
        <v>1557279.81</v>
      </c>
    </row>
    <row r="2415" spans="1:23" x14ac:dyDescent="0.25">
      <c r="A2415" s="2"/>
      <c r="B2415" s="2"/>
      <c r="C2415" s="2"/>
      <c r="D2415" s="2"/>
      <c r="E2415" s="2" t="s">
        <v>1200</v>
      </c>
      <c r="F2415" s="2"/>
      <c r="G2415" s="2"/>
      <c r="H2415" s="2"/>
      <c r="I2415" s="2"/>
      <c r="J2415" s="2"/>
      <c r="K2415" s="4"/>
      <c r="L2415" s="2"/>
      <c r="M2415" s="2"/>
      <c r="N2415" s="2"/>
      <c r="O2415" s="2"/>
      <c r="P2415" s="2"/>
      <c r="Q2415" s="2"/>
      <c r="R2415" s="2"/>
      <c r="S2415" s="2"/>
      <c r="T2415" s="2"/>
      <c r="U2415" s="3"/>
      <c r="V2415" s="2"/>
      <c r="W2415" s="3">
        <v>420557.87</v>
      </c>
    </row>
    <row r="2416" spans="1:23" x14ac:dyDescent="0.25">
      <c r="A2416" s="5"/>
      <c r="B2416" s="5"/>
      <c r="C2416" s="5"/>
      <c r="D2416" s="5"/>
      <c r="E2416" s="5" t="s">
        <v>1201</v>
      </c>
      <c r="F2416" s="5"/>
      <c r="G2416" s="5"/>
      <c r="H2416" s="5"/>
      <c r="I2416" s="5"/>
      <c r="J2416" s="5"/>
      <c r="K2416" s="6"/>
      <c r="L2416" s="5"/>
      <c r="M2416" s="5"/>
      <c r="N2416" s="5"/>
      <c r="O2416" s="5"/>
      <c r="P2416" s="5"/>
      <c r="Q2416" s="5"/>
      <c r="R2416" s="5"/>
      <c r="S2416" s="5"/>
      <c r="T2416" s="5"/>
      <c r="U2416" s="7"/>
      <c r="V2416" s="5"/>
      <c r="W2416" s="7">
        <f>W2415</f>
        <v>420557.87</v>
      </c>
    </row>
    <row r="2417" spans="1:23" x14ac:dyDescent="0.25">
      <c r="A2417" s="2"/>
      <c r="B2417" s="2"/>
      <c r="C2417" s="2"/>
      <c r="D2417" s="2"/>
      <c r="E2417" s="2" t="s">
        <v>1202</v>
      </c>
      <c r="F2417" s="2"/>
      <c r="G2417" s="2"/>
      <c r="H2417" s="2"/>
      <c r="I2417" s="2"/>
      <c r="J2417" s="2"/>
      <c r="K2417" s="4"/>
      <c r="L2417" s="2"/>
      <c r="M2417" s="2"/>
      <c r="N2417" s="2"/>
      <c r="O2417" s="2"/>
      <c r="P2417" s="2"/>
      <c r="Q2417" s="2"/>
      <c r="R2417" s="2"/>
      <c r="S2417" s="2"/>
      <c r="T2417" s="2"/>
      <c r="U2417" s="3"/>
      <c r="V2417" s="2"/>
      <c r="W2417" s="3">
        <v>922757</v>
      </c>
    </row>
    <row r="2418" spans="1:23" x14ac:dyDescent="0.25">
      <c r="A2418" s="5"/>
      <c r="B2418" s="5"/>
      <c r="C2418" s="5"/>
      <c r="D2418" s="5"/>
      <c r="E2418" s="5" t="s">
        <v>1203</v>
      </c>
      <c r="F2418" s="5"/>
      <c r="G2418" s="5"/>
      <c r="H2418" s="5"/>
      <c r="I2418" s="5"/>
      <c r="J2418" s="5"/>
      <c r="K2418" s="6"/>
      <c r="L2418" s="5"/>
      <c r="M2418" s="5"/>
      <c r="N2418" s="5"/>
      <c r="O2418" s="5"/>
      <c r="P2418" s="5"/>
      <c r="Q2418" s="5"/>
      <c r="R2418" s="5"/>
      <c r="S2418" s="5"/>
      <c r="T2418" s="5"/>
      <c r="U2418" s="7"/>
      <c r="V2418" s="5"/>
      <c r="W2418" s="7">
        <f>W2417</f>
        <v>922757</v>
      </c>
    </row>
    <row r="2419" spans="1:23" x14ac:dyDescent="0.25">
      <c r="A2419" s="2"/>
      <c r="B2419" s="2"/>
      <c r="C2419" s="2"/>
      <c r="D2419" s="2"/>
      <c r="E2419" s="2" t="s">
        <v>1204</v>
      </c>
      <c r="F2419" s="2"/>
      <c r="G2419" s="2"/>
      <c r="H2419" s="2"/>
      <c r="I2419" s="2"/>
      <c r="J2419" s="2"/>
      <c r="K2419" s="4"/>
      <c r="L2419" s="2"/>
      <c r="M2419" s="2"/>
      <c r="N2419" s="2"/>
      <c r="O2419" s="2"/>
      <c r="P2419" s="2"/>
      <c r="Q2419" s="2"/>
      <c r="R2419" s="2"/>
      <c r="S2419" s="2"/>
      <c r="T2419" s="2"/>
      <c r="U2419" s="3"/>
      <c r="V2419" s="2"/>
      <c r="W2419" s="3">
        <v>24137.13</v>
      </c>
    </row>
    <row r="2420" spans="1:23" x14ac:dyDescent="0.25">
      <c r="A2420" s="5"/>
      <c r="B2420" s="5"/>
      <c r="C2420" s="5"/>
      <c r="D2420" s="5"/>
      <c r="E2420" s="5" t="s">
        <v>1205</v>
      </c>
      <c r="F2420" s="5"/>
      <c r="G2420" s="5"/>
      <c r="H2420" s="5"/>
      <c r="I2420" s="5"/>
      <c r="J2420" s="5"/>
      <c r="K2420" s="6"/>
      <c r="L2420" s="5"/>
      <c r="M2420" s="5"/>
      <c r="N2420" s="5"/>
      <c r="O2420" s="5"/>
      <c r="P2420" s="5"/>
      <c r="Q2420" s="5"/>
      <c r="R2420" s="5"/>
      <c r="S2420" s="5"/>
      <c r="T2420" s="5"/>
      <c r="U2420" s="7"/>
      <c r="V2420" s="5"/>
      <c r="W2420" s="7">
        <f>W2419</f>
        <v>24137.13</v>
      </c>
    </row>
    <row r="2421" spans="1:23" x14ac:dyDescent="0.25">
      <c r="A2421" s="2"/>
      <c r="B2421" s="2"/>
      <c r="C2421" s="2"/>
      <c r="D2421" s="2"/>
      <c r="E2421" s="2" t="s">
        <v>1206</v>
      </c>
      <c r="F2421" s="2"/>
      <c r="G2421" s="2"/>
      <c r="H2421" s="2"/>
      <c r="I2421" s="2"/>
      <c r="J2421" s="2"/>
      <c r="K2421" s="4"/>
      <c r="L2421" s="2"/>
      <c r="M2421" s="2"/>
      <c r="N2421" s="2"/>
      <c r="O2421" s="2"/>
      <c r="P2421" s="2"/>
      <c r="Q2421" s="2"/>
      <c r="R2421" s="2"/>
      <c r="S2421" s="2"/>
      <c r="T2421" s="2"/>
      <c r="U2421" s="3"/>
      <c r="V2421" s="2"/>
      <c r="W2421" s="3">
        <v>189827.81</v>
      </c>
    </row>
    <row r="2422" spans="1:23" x14ac:dyDescent="0.25">
      <c r="A2422" s="5"/>
      <c r="B2422" s="5"/>
      <c r="C2422" s="5"/>
      <c r="D2422" s="5"/>
      <c r="E2422" s="5" t="s">
        <v>1207</v>
      </c>
      <c r="F2422" s="5"/>
      <c r="G2422" s="5"/>
      <c r="H2422" s="5"/>
      <c r="I2422" s="5"/>
      <c r="J2422" s="5"/>
      <c r="K2422" s="6"/>
      <c r="L2422" s="5"/>
      <c r="M2422" s="5"/>
      <c r="N2422" s="5"/>
      <c r="O2422" s="5"/>
      <c r="P2422" s="5"/>
      <c r="Q2422" s="5"/>
      <c r="R2422" s="5"/>
      <c r="S2422" s="5"/>
      <c r="T2422" s="5"/>
      <c r="U2422" s="7"/>
      <c r="V2422" s="5"/>
      <c r="W2422" s="7">
        <f>W2421</f>
        <v>189827.81</v>
      </c>
    </row>
    <row r="2423" spans="1:23" x14ac:dyDescent="0.25">
      <c r="A2423" s="2"/>
      <c r="B2423" s="2"/>
      <c r="C2423" s="2"/>
      <c r="D2423" s="2"/>
      <c r="E2423" s="2" t="s">
        <v>1208</v>
      </c>
      <c r="F2423" s="2"/>
      <c r="G2423" s="2"/>
      <c r="H2423" s="2"/>
      <c r="I2423" s="2"/>
      <c r="J2423" s="2"/>
      <c r="K2423" s="4"/>
      <c r="L2423" s="2"/>
      <c r="M2423" s="2"/>
      <c r="N2423" s="2"/>
      <c r="O2423" s="2"/>
      <c r="P2423" s="2"/>
      <c r="Q2423" s="2"/>
      <c r="R2423" s="2"/>
      <c r="S2423" s="2"/>
      <c r="T2423" s="2"/>
      <c r="U2423" s="3"/>
      <c r="V2423" s="2"/>
      <c r="W2423" s="3">
        <v>0</v>
      </c>
    </row>
    <row r="2424" spans="1:23" ht="15.75" thickBot="1" x14ac:dyDescent="0.3">
      <c r="A2424" s="5"/>
      <c r="B2424" s="5"/>
      <c r="C2424" s="5"/>
      <c r="D2424" s="5"/>
      <c r="E2424" s="5" t="s">
        <v>1209</v>
      </c>
      <c r="F2424" s="5"/>
      <c r="G2424" s="5"/>
      <c r="H2424" s="5"/>
      <c r="I2424" s="5"/>
      <c r="J2424" s="5"/>
      <c r="K2424" s="6"/>
      <c r="L2424" s="5"/>
      <c r="M2424" s="5"/>
      <c r="N2424" s="5"/>
      <c r="O2424" s="5"/>
      <c r="P2424" s="5"/>
      <c r="Q2424" s="5"/>
      <c r="R2424" s="5"/>
      <c r="S2424" s="5"/>
      <c r="T2424" s="5"/>
      <c r="U2424" s="8"/>
      <c r="V2424" s="5"/>
      <c r="W2424" s="8">
        <f>W2423</f>
        <v>0</v>
      </c>
    </row>
    <row r="2425" spans="1:23" x14ac:dyDescent="0.25">
      <c r="A2425" s="5"/>
      <c r="B2425" s="5"/>
      <c r="C2425" s="5"/>
      <c r="D2425" s="5" t="s">
        <v>1210</v>
      </c>
      <c r="E2425" s="5"/>
      <c r="F2425" s="5"/>
      <c r="G2425" s="5"/>
      <c r="H2425" s="5"/>
      <c r="I2425" s="5"/>
      <c r="J2425" s="5"/>
      <c r="K2425" s="6"/>
      <c r="L2425" s="5"/>
      <c r="M2425" s="5"/>
      <c r="N2425" s="5"/>
      <c r="O2425" s="5"/>
      <c r="P2425" s="5"/>
      <c r="Q2425" s="5"/>
      <c r="R2425" s="5"/>
      <c r="S2425" s="5"/>
      <c r="T2425" s="5"/>
      <c r="U2425" s="7"/>
      <c r="V2425" s="5"/>
      <c r="W2425" s="7">
        <f>ROUND(W2416+W2418+W2420+W2422+W2424,5)</f>
        <v>1557279.81</v>
      </c>
    </row>
    <row r="2426" spans="1:23" x14ac:dyDescent="0.25">
      <c r="A2426" s="2"/>
      <c r="B2426" s="2"/>
      <c r="C2426" s="2"/>
      <c r="D2426" s="2" t="s">
        <v>1211</v>
      </c>
      <c r="E2426" s="2"/>
      <c r="F2426" s="2"/>
      <c r="G2426" s="2"/>
      <c r="H2426" s="2"/>
      <c r="I2426" s="2"/>
      <c r="J2426" s="2"/>
      <c r="K2426" s="4"/>
      <c r="L2426" s="2"/>
      <c r="M2426" s="2"/>
      <c r="N2426" s="2"/>
      <c r="O2426" s="2"/>
      <c r="P2426" s="2"/>
      <c r="Q2426" s="2"/>
      <c r="R2426" s="2"/>
      <c r="S2426" s="2"/>
      <c r="T2426" s="2"/>
      <c r="U2426" s="3"/>
      <c r="V2426" s="2"/>
      <c r="W2426" s="3">
        <v>359247.62</v>
      </c>
    </row>
    <row r="2427" spans="1:23" x14ac:dyDescent="0.25">
      <c r="A2427" s="2"/>
      <c r="B2427" s="2"/>
      <c r="C2427" s="2"/>
      <c r="D2427" s="2"/>
      <c r="E2427" s="2" t="s">
        <v>1066</v>
      </c>
      <c r="F2427" s="2"/>
      <c r="G2427" s="2"/>
      <c r="H2427" s="2"/>
      <c r="I2427" s="2"/>
      <c r="J2427" s="2"/>
      <c r="K2427" s="4"/>
      <c r="L2427" s="2"/>
      <c r="M2427" s="2"/>
      <c r="N2427" s="2"/>
      <c r="O2427" s="2"/>
      <c r="P2427" s="2"/>
      <c r="Q2427" s="2"/>
      <c r="R2427" s="2"/>
      <c r="S2427" s="2"/>
      <c r="T2427" s="2"/>
      <c r="U2427" s="3"/>
      <c r="V2427" s="2"/>
      <c r="W2427" s="3">
        <v>236441.71</v>
      </c>
    </row>
    <row r="2428" spans="1:23" x14ac:dyDescent="0.25">
      <c r="A2428" s="2"/>
      <c r="B2428" s="2"/>
      <c r="C2428" s="2"/>
      <c r="D2428" s="2"/>
      <c r="E2428" s="2"/>
      <c r="F2428" s="2" t="s">
        <v>1154</v>
      </c>
      <c r="G2428" s="2"/>
      <c r="H2428" s="2"/>
      <c r="I2428" s="2"/>
      <c r="J2428" s="2"/>
      <c r="K2428" s="4"/>
      <c r="L2428" s="2"/>
      <c r="M2428" s="2"/>
      <c r="N2428" s="2"/>
      <c r="O2428" s="2"/>
      <c r="P2428" s="2"/>
      <c r="Q2428" s="2"/>
      <c r="R2428" s="2"/>
      <c r="S2428" s="2"/>
      <c r="T2428" s="2"/>
      <c r="U2428" s="3"/>
      <c r="V2428" s="2"/>
      <c r="W2428" s="3">
        <v>198923.08</v>
      </c>
    </row>
    <row r="2429" spans="1:23" x14ac:dyDescent="0.25">
      <c r="A2429" s="5"/>
      <c r="B2429" s="5"/>
      <c r="C2429" s="5"/>
      <c r="D2429" s="5"/>
      <c r="E2429" s="5"/>
      <c r="F2429" s="5" t="s">
        <v>1155</v>
      </c>
      <c r="G2429" s="5"/>
      <c r="H2429" s="5"/>
      <c r="I2429" s="5"/>
      <c r="J2429" s="5"/>
      <c r="K2429" s="6"/>
      <c r="L2429" s="5"/>
      <c r="M2429" s="5"/>
      <c r="N2429" s="5"/>
      <c r="O2429" s="5"/>
      <c r="P2429" s="5"/>
      <c r="Q2429" s="5"/>
      <c r="R2429" s="5"/>
      <c r="S2429" s="5"/>
      <c r="T2429" s="5"/>
      <c r="U2429" s="7"/>
      <c r="V2429" s="5"/>
      <c r="W2429" s="7">
        <f>W2428</f>
        <v>198923.08</v>
      </c>
    </row>
    <row r="2430" spans="1:23" x14ac:dyDescent="0.25">
      <c r="A2430" s="2"/>
      <c r="B2430" s="2"/>
      <c r="C2430" s="2"/>
      <c r="D2430" s="2"/>
      <c r="E2430" s="2"/>
      <c r="F2430" s="2" t="s">
        <v>1156</v>
      </c>
      <c r="G2430" s="2"/>
      <c r="H2430" s="2"/>
      <c r="I2430" s="2"/>
      <c r="J2430" s="2"/>
      <c r="K2430" s="4"/>
      <c r="L2430" s="2"/>
      <c r="M2430" s="2"/>
      <c r="N2430" s="2"/>
      <c r="O2430" s="2"/>
      <c r="P2430" s="2"/>
      <c r="Q2430" s="2"/>
      <c r="R2430" s="2"/>
      <c r="S2430" s="2"/>
      <c r="T2430" s="2"/>
      <c r="U2430" s="3"/>
      <c r="V2430" s="2"/>
      <c r="W2430" s="3">
        <v>35288.629999999997</v>
      </c>
    </row>
    <row r="2431" spans="1:23" x14ac:dyDescent="0.25">
      <c r="A2431" s="5"/>
      <c r="B2431" s="5"/>
      <c r="C2431" s="5"/>
      <c r="D2431" s="5"/>
      <c r="E2431" s="5"/>
      <c r="F2431" s="5" t="s">
        <v>1157</v>
      </c>
      <c r="G2431" s="5"/>
      <c r="H2431" s="5"/>
      <c r="I2431" s="5"/>
      <c r="J2431" s="5"/>
      <c r="K2431" s="6"/>
      <c r="L2431" s="5"/>
      <c r="M2431" s="5"/>
      <c r="N2431" s="5"/>
      <c r="O2431" s="5"/>
      <c r="P2431" s="5"/>
      <c r="Q2431" s="5"/>
      <c r="R2431" s="5"/>
      <c r="S2431" s="5"/>
      <c r="T2431" s="5"/>
      <c r="U2431" s="7"/>
      <c r="V2431" s="5"/>
      <c r="W2431" s="7">
        <f>W2430</f>
        <v>35288.629999999997</v>
      </c>
    </row>
    <row r="2432" spans="1:23" x14ac:dyDescent="0.25">
      <c r="A2432" s="2"/>
      <c r="B2432" s="2"/>
      <c r="C2432" s="2"/>
      <c r="D2432" s="2"/>
      <c r="E2432" s="2"/>
      <c r="F2432" s="2" t="s">
        <v>1158</v>
      </c>
      <c r="G2432" s="2"/>
      <c r="H2432" s="2"/>
      <c r="I2432" s="2"/>
      <c r="J2432" s="2"/>
      <c r="K2432" s="4"/>
      <c r="L2432" s="2"/>
      <c r="M2432" s="2"/>
      <c r="N2432" s="2"/>
      <c r="O2432" s="2"/>
      <c r="P2432" s="2"/>
      <c r="Q2432" s="2"/>
      <c r="R2432" s="2"/>
      <c r="S2432" s="2"/>
      <c r="T2432" s="2"/>
      <c r="U2432" s="3"/>
      <c r="V2432" s="2"/>
      <c r="W2432" s="3">
        <v>2230</v>
      </c>
    </row>
    <row r="2433" spans="1:23" x14ac:dyDescent="0.25">
      <c r="A2433" s="5"/>
      <c r="B2433" s="5"/>
      <c r="C2433" s="5"/>
      <c r="D2433" s="5"/>
      <c r="E2433" s="5"/>
      <c r="F2433" s="5" t="s">
        <v>1159</v>
      </c>
      <c r="G2433" s="5"/>
      <c r="H2433" s="5"/>
      <c r="I2433" s="5"/>
      <c r="J2433" s="5"/>
      <c r="K2433" s="6"/>
      <c r="L2433" s="5"/>
      <c r="M2433" s="5"/>
      <c r="N2433" s="5"/>
      <c r="O2433" s="5"/>
      <c r="P2433" s="5"/>
      <c r="Q2433" s="5"/>
      <c r="R2433" s="5"/>
      <c r="S2433" s="5"/>
      <c r="T2433" s="5"/>
      <c r="U2433" s="7"/>
      <c r="V2433" s="5"/>
      <c r="W2433" s="7">
        <f>W2432</f>
        <v>2230</v>
      </c>
    </row>
    <row r="2434" spans="1:23" x14ac:dyDescent="0.25">
      <c r="A2434" s="2"/>
      <c r="B2434" s="2"/>
      <c r="C2434" s="2"/>
      <c r="D2434" s="2"/>
      <c r="E2434" s="2"/>
      <c r="F2434" s="2" t="s">
        <v>1212</v>
      </c>
      <c r="G2434" s="2"/>
      <c r="H2434" s="2"/>
      <c r="I2434" s="2"/>
      <c r="J2434" s="2"/>
      <c r="K2434" s="4"/>
      <c r="L2434" s="2"/>
      <c r="M2434" s="2"/>
      <c r="N2434" s="2"/>
      <c r="O2434" s="2"/>
      <c r="P2434" s="2"/>
      <c r="Q2434" s="2"/>
      <c r="R2434" s="2"/>
      <c r="S2434" s="2"/>
      <c r="T2434" s="2"/>
      <c r="U2434" s="3"/>
      <c r="V2434" s="2"/>
      <c r="W2434" s="3">
        <v>0</v>
      </c>
    </row>
    <row r="2435" spans="1:23" ht="15.75" thickBot="1" x14ac:dyDescent="0.3">
      <c r="A2435" s="5"/>
      <c r="B2435" s="5"/>
      <c r="C2435" s="5"/>
      <c r="D2435" s="5"/>
      <c r="E2435" s="5"/>
      <c r="F2435" s="5" t="s">
        <v>1213</v>
      </c>
      <c r="G2435" s="5"/>
      <c r="H2435" s="5"/>
      <c r="I2435" s="5"/>
      <c r="J2435" s="5"/>
      <c r="K2435" s="6"/>
      <c r="L2435" s="5"/>
      <c r="M2435" s="5"/>
      <c r="N2435" s="5"/>
      <c r="O2435" s="5"/>
      <c r="P2435" s="5"/>
      <c r="Q2435" s="5"/>
      <c r="R2435" s="5"/>
      <c r="S2435" s="5"/>
      <c r="T2435" s="5"/>
      <c r="U2435" s="8"/>
      <c r="V2435" s="5"/>
      <c r="W2435" s="8">
        <f>W2434</f>
        <v>0</v>
      </c>
    </row>
    <row r="2436" spans="1:23" x14ac:dyDescent="0.25">
      <c r="A2436" s="5"/>
      <c r="B2436" s="5"/>
      <c r="C2436" s="5"/>
      <c r="D2436" s="5"/>
      <c r="E2436" s="5" t="s">
        <v>1067</v>
      </c>
      <c r="F2436" s="5"/>
      <c r="G2436" s="5"/>
      <c r="H2436" s="5"/>
      <c r="I2436" s="5"/>
      <c r="J2436" s="5"/>
      <c r="K2436" s="6"/>
      <c r="L2436" s="5"/>
      <c r="M2436" s="5"/>
      <c r="N2436" s="5"/>
      <c r="O2436" s="5"/>
      <c r="P2436" s="5"/>
      <c r="Q2436" s="5"/>
      <c r="R2436" s="5"/>
      <c r="S2436" s="5"/>
      <c r="T2436" s="5"/>
      <c r="U2436" s="7"/>
      <c r="V2436" s="5"/>
      <c r="W2436" s="7">
        <f>ROUND(W2429+W2431+W2433+W2435,5)</f>
        <v>236441.71</v>
      </c>
    </row>
    <row r="2437" spans="1:23" x14ac:dyDescent="0.25">
      <c r="A2437" s="2"/>
      <c r="B2437" s="2"/>
      <c r="C2437" s="2"/>
      <c r="D2437" s="2"/>
      <c r="E2437" s="2" t="s">
        <v>1068</v>
      </c>
      <c r="F2437" s="2"/>
      <c r="G2437" s="2"/>
      <c r="H2437" s="2"/>
      <c r="I2437" s="2"/>
      <c r="J2437" s="2"/>
      <c r="K2437" s="4"/>
      <c r="L2437" s="2"/>
      <c r="M2437" s="2"/>
      <c r="N2437" s="2"/>
      <c r="O2437" s="2"/>
      <c r="P2437" s="2"/>
      <c r="Q2437" s="2"/>
      <c r="R2437" s="2"/>
      <c r="S2437" s="2"/>
      <c r="T2437" s="2"/>
      <c r="U2437" s="3"/>
      <c r="V2437" s="2"/>
      <c r="W2437" s="3">
        <v>107203.01</v>
      </c>
    </row>
    <row r="2438" spans="1:23" x14ac:dyDescent="0.25">
      <c r="A2438" s="2"/>
      <c r="B2438" s="2"/>
      <c r="C2438" s="2"/>
      <c r="D2438" s="2"/>
      <c r="E2438" s="2"/>
      <c r="F2438" s="2" t="s">
        <v>1154</v>
      </c>
      <c r="G2438" s="2"/>
      <c r="H2438" s="2"/>
      <c r="I2438" s="2"/>
      <c r="J2438" s="2"/>
      <c r="K2438" s="4"/>
      <c r="L2438" s="2"/>
      <c r="M2438" s="2"/>
      <c r="N2438" s="2"/>
      <c r="O2438" s="2"/>
      <c r="P2438" s="2"/>
      <c r="Q2438" s="2"/>
      <c r="R2438" s="2"/>
      <c r="S2438" s="2"/>
      <c r="T2438" s="2"/>
      <c r="U2438" s="3"/>
      <c r="V2438" s="2"/>
      <c r="W2438" s="3">
        <v>84546.49</v>
      </c>
    </row>
    <row r="2439" spans="1:23" x14ac:dyDescent="0.25">
      <c r="A2439" s="5"/>
      <c r="B2439" s="5"/>
      <c r="C2439" s="5"/>
      <c r="D2439" s="5"/>
      <c r="E2439" s="5"/>
      <c r="F2439" s="5" t="s">
        <v>1155</v>
      </c>
      <c r="G2439" s="5"/>
      <c r="H2439" s="5"/>
      <c r="I2439" s="5"/>
      <c r="J2439" s="5"/>
      <c r="K2439" s="6"/>
      <c r="L2439" s="5"/>
      <c r="M2439" s="5"/>
      <c r="N2439" s="5"/>
      <c r="O2439" s="5"/>
      <c r="P2439" s="5"/>
      <c r="Q2439" s="5"/>
      <c r="R2439" s="5"/>
      <c r="S2439" s="5"/>
      <c r="T2439" s="5"/>
      <c r="U2439" s="7"/>
      <c r="V2439" s="5"/>
      <c r="W2439" s="7">
        <f>W2438</f>
        <v>84546.49</v>
      </c>
    </row>
    <row r="2440" spans="1:23" x14ac:dyDescent="0.25">
      <c r="A2440" s="2"/>
      <c r="B2440" s="2"/>
      <c r="C2440" s="2"/>
      <c r="D2440" s="2"/>
      <c r="E2440" s="2"/>
      <c r="F2440" s="2" t="s">
        <v>1156</v>
      </c>
      <c r="G2440" s="2"/>
      <c r="H2440" s="2"/>
      <c r="I2440" s="2"/>
      <c r="J2440" s="2"/>
      <c r="K2440" s="4"/>
      <c r="L2440" s="2"/>
      <c r="M2440" s="2"/>
      <c r="N2440" s="2"/>
      <c r="O2440" s="2"/>
      <c r="P2440" s="2"/>
      <c r="Q2440" s="2"/>
      <c r="R2440" s="2"/>
      <c r="S2440" s="2"/>
      <c r="T2440" s="2"/>
      <c r="U2440" s="3"/>
      <c r="V2440" s="2"/>
      <c r="W2440" s="3">
        <v>16656.52</v>
      </c>
    </row>
    <row r="2441" spans="1:23" x14ac:dyDescent="0.25">
      <c r="A2441" s="5"/>
      <c r="B2441" s="5"/>
      <c r="C2441" s="5"/>
      <c r="D2441" s="5"/>
      <c r="E2441" s="5"/>
      <c r="F2441" s="5" t="s">
        <v>1157</v>
      </c>
      <c r="G2441" s="5"/>
      <c r="H2441" s="5"/>
      <c r="I2441" s="5"/>
      <c r="J2441" s="5"/>
      <c r="K2441" s="6"/>
      <c r="L2441" s="5"/>
      <c r="M2441" s="5"/>
      <c r="N2441" s="5"/>
      <c r="O2441" s="5"/>
      <c r="P2441" s="5"/>
      <c r="Q2441" s="5"/>
      <c r="R2441" s="5"/>
      <c r="S2441" s="5"/>
      <c r="T2441" s="5"/>
      <c r="U2441" s="7"/>
      <c r="V2441" s="5"/>
      <c r="W2441" s="7">
        <f>W2440</f>
        <v>16656.52</v>
      </c>
    </row>
    <row r="2442" spans="1:23" x14ac:dyDescent="0.25">
      <c r="A2442" s="2"/>
      <c r="B2442" s="2"/>
      <c r="C2442" s="2"/>
      <c r="D2442" s="2"/>
      <c r="E2442" s="2"/>
      <c r="F2442" s="2" t="s">
        <v>1158</v>
      </c>
      <c r="G2442" s="2"/>
      <c r="H2442" s="2"/>
      <c r="I2442" s="2"/>
      <c r="J2442" s="2"/>
      <c r="K2442" s="4"/>
      <c r="L2442" s="2"/>
      <c r="M2442" s="2"/>
      <c r="N2442" s="2"/>
      <c r="O2442" s="2"/>
      <c r="P2442" s="2"/>
      <c r="Q2442" s="2"/>
      <c r="R2442" s="2"/>
      <c r="S2442" s="2"/>
      <c r="T2442" s="2"/>
      <c r="U2442" s="3"/>
      <c r="V2442" s="2"/>
      <c r="W2442" s="3">
        <v>6000</v>
      </c>
    </row>
    <row r="2443" spans="1:23" x14ac:dyDescent="0.25">
      <c r="A2443" s="5"/>
      <c r="B2443" s="5"/>
      <c r="C2443" s="5"/>
      <c r="D2443" s="5"/>
      <c r="E2443" s="5"/>
      <c r="F2443" s="5" t="s">
        <v>1159</v>
      </c>
      <c r="G2443" s="5"/>
      <c r="H2443" s="5"/>
      <c r="I2443" s="5"/>
      <c r="J2443" s="5"/>
      <c r="K2443" s="6"/>
      <c r="L2443" s="5"/>
      <c r="M2443" s="5"/>
      <c r="N2443" s="5"/>
      <c r="O2443" s="5"/>
      <c r="P2443" s="5"/>
      <c r="Q2443" s="5"/>
      <c r="R2443" s="5"/>
      <c r="S2443" s="5"/>
      <c r="T2443" s="5"/>
      <c r="U2443" s="7"/>
      <c r="V2443" s="5"/>
      <c r="W2443" s="7">
        <f>W2442</f>
        <v>6000</v>
      </c>
    </row>
    <row r="2444" spans="1:23" x14ac:dyDescent="0.25">
      <c r="A2444" s="2"/>
      <c r="B2444" s="2"/>
      <c r="C2444" s="2"/>
      <c r="D2444" s="2"/>
      <c r="E2444" s="2"/>
      <c r="F2444" s="2" t="s">
        <v>1214</v>
      </c>
      <c r="G2444" s="2"/>
      <c r="H2444" s="2"/>
      <c r="I2444" s="2"/>
      <c r="J2444" s="2"/>
      <c r="K2444" s="4"/>
      <c r="L2444" s="2"/>
      <c r="M2444" s="2"/>
      <c r="N2444" s="2"/>
      <c r="O2444" s="2"/>
      <c r="P2444" s="2"/>
      <c r="Q2444" s="2"/>
      <c r="R2444" s="2"/>
      <c r="S2444" s="2"/>
      <c r="T2444" s="2"/>
      <c r="U2444" s="3"/>
      <c r="V2444" s="2"/>
      <c r="W2444" s="3">
        <v>0</v>
      </c>
    </row>
    <row r="2445" spans="1:23" ht="15.75" thickBot="1" x14ac:dyDescent="0.3">
      <c r="A2445" s="5"/>
      <c r="B2445" s="5"/>
      <c r="C2445" s="5"/>
      <c r="D2445" s="5"/>
      <c r="E2445" s="5"/>
      <c r="F2445" s="5" t="s">
        <v>1215</v>
      </c>
      <c r="G2445" s="5"/>
      <c r="H2445" s="5"/>
      <c r="I2445" s="5"/>
      <c r="J2445" s="5"/>
      <c r="K2445" s="6"/>
      <c r="L2445" s="5"/>
      <c r="M2445" s="5"/>
      <c r="N2445" s="5"/>
      <c r="O2445" s="5"/>
      <c r="P2445" s="5"/>
      <c r="Q2445" s="5"/>
      <c r="R2445" s="5"/>
      <c r="S2445" s="5"/>
      <c r="T2445" s="5"/>
      <c r="U2445" s="8"/>
      <c r="V2445" s="5"/>
      <c r="W2445" s="8">
        <f>W2444</f>
        <v>0</v>
      </c>
    </row>
    <row r="2446" spans="1:23" x14ac:dyDescent="0.25">
      <c r="A2446" s="5"/>
      <c r="B2446" s="5"/>
      <c r="C2446" s="5"/>
      <c r="D2446" s="5"/>
      <c r="E2446" s="5" t="s">
        <v>1069</v>
      </c>
      <c r="F2446" s="5"/>
      <c r="G2446" s="5"/>
      <c r="H2446" s="5"/>
      <c r="I2446" s="5"/>
      <c r="J2446" s="5"/>
      <c r="K2446" s="6"/>
      <c r="L2446" s="5"/>
      <c r="M2446" s="5"/>
      <c r="N2446" s="5"/>
      <c r="O2446" s="5"/>
      <c r="P2446" s="5"/>
      <c r="Q2446" s="5"/>
      <c r="R2446" s="5"/>
      <c r="S2446" s="5"/>
      <c r="T2446" s="5"/>
      <c r="U2446" s="7"/>
      <c r="V2446" s="5"/>
      <c r="W2446" s="7">
        <f>ROUND(W2439+W2441+W2443+W2445,5)</f>
        <v>107203.01</v>
      </c>
    </row>
    <row r="2447" spans="1:23" x14ac:dyDescent="0.25">
      <c r="A2447" s="2"/>
      <c r="B2447" s="2"/>
      <c r="C2447" s="2"/>
      <c r="D2447" s="2"/>
      <c r="E2447" s="2" t="s">
        <v>1070</v>
      </c>
      <c r="F2447" s="2"/>
      <c r="G2447" s="2"/>
      <c r="H2447" s="2"/>
      <c r="I2447" s="2"/>
      <c r="J2447" s="2"/>
      <c r="K2447" s="4"/>
      <c r="L2447" s="2"/>
      <c r="M2447" s="2"/>
      <c r="N2447" s="2"/>
      <c r="O2447" s="2"/>
      <c r="P2447" s="2"/>
      <c r="Q2447" s="2"/>
      <c r="R2447" s="2"/>
      <c r="S2447" s="2"/>
      <c r="T2447" s="2"/>
      <c r="U2447" s="3"/>
      <c r="V2447" s="2"/>
      <c r="W2447" s="3">
        <v>3181.2</v>
      </c>
    </row>
    <row r="2448" spans="1:23" x14ac:dyDescent="0.25">
      <c r="A2448" s="2"/>
      <c r="B2448" s="2"/>
      <c r="C2448" s="2"/>
      <c r="D2448" s="2"/>
      <c r="E2448" s="2"/>
      <c r="F2448" s="2" t="s">
        <v>1154</v>
      </c>
      <c r="G2448" s="2"/>
      <c r="H2448" s="2"/>
      <c r="I2448" s="2"/>
      <c r="J2448" s="2"/>
      <c r="K2448" s="4"/>
      <c r="L2448" s="2"/>
      <c r="M2448" s="2"/>
      <c r="N2448" s="2"/>
      <c r="O2448" s="2"/>
      <c r="P2448" s="2"/>
      <c r="Q2448" s="2"/>
      <c r="R2448" s="2"/>
      <c r="S2448" s="2"/>
      <c r="T2448" s="2"/>
      <c r="U2448" s="3"/>
      <c r="V2448" s="2"/>
      <c r="W2448" s="3">
        <v>0</v>
      </c>
    </row>
    <row r="2449" spans="1:23" x14ac:dyDescent="0.25">
      <c r="A2449" s="5"/>
      <c r="B2449" s="5"/>
      <c r="C2449" s="5"/>
      <c r="D2449" s="5"/>
      <c r="E2449" s="5"/>
      <c r="F2449" s="5" t="s">
        <v>1155</v>
      </c>
      <c r="G2449" s="5"/>
      <c r="H2449" s="5"/>
      <c r="I2449" s="5"/>
      <c r="J2449" s="5"/>
      <c r="K2449" s="6"/>
      <c r="L2449" s="5"/>
      <c r="M2449" s="5"/>
      <c r="N2449" s="5"/>
      <c r="O2449" s="5"/>
      <c r="P2449" s="5"/>
      <c r="Q2449" s="5"/>
      <c r="R2449" s="5"/>
      <c r="S2449" s="5"/>
      <c r="T2449" s="5"/>
      <c r="U2449" s="7"/>
      <c r="V2449" s="5"/>
      <c r="W2449" s="7">
        <f>W2448</f>
        <v>0</v>
      </c>
    </row>
    <row r="2450" spans="1:23" x14ac:dyDescent="0.25">
      <c r="A2450" s="2"/>
      <c r="B2450" s="2"/>
      <c r="C2450" s="2"/>
      <c r="D2450" s="2"/>
      <c r="E2450" s="2"/>
      <c r="F2450" s="2" t="s">
        <v>1156</v>
      </c>
      <c r="G2450" s="2"/>
      <c r="H2450" s="2"/>
      <c r="I2450" s="2"/>
      <c r="J2450" s="2"/>
      <c r="K2450" s="4"/>
      <c r="L2450" s="2"/>
      <c r="M2450" s="2"/>
      <c r="N2450" s="2"/>
      <c r="O2450" s="2"/>
      <c r="P2450" s="2"/>
      <c r="Q2450" s="2"/>
      <c r="R2450" s="2"/>
      <c r="S2450" s="2"/>
      <c r="T2450" s="2"/>
      <c r="U2450" s="3"/>
      <c r="V2450" s="2"/>
      <c r="W2450" s="3">
        <v>3181.2</v>
      </c>
    </row>
    <row r="2451" spans="1:23" x14ac:dyDescent="0.25">
      <c r="A2451" s="5"/>
      <c r="B2451" s="5"/>
      <c r="C2451" s="5"/>
      <c r="D2451" s="5"/>
      <c r="E2451" s="5"/>
      <c r="F2451" s="5" t="s">
        <v>1157</v>
      </c>
      <c r="G2451" s="5"/>
      <c r="H2451" s="5"/>
      <c r="I2451" s="5"/>
      <c r="J2451" s="5"/>
      <c r="K2451" s="6"/>
      <c r="L2451" s="5"/>
      <c r="M2451" s="5"/>
      <c r="N2451" s="5"/>
      <c r="O2451" s="5"/>
      <c r="P2451" s="5"/>
      <c r="Q2451" s="5"/>
      <c r="R2451" s="5"/>
      <c r="S2451" s="5"/>
      <c r="T2451" s="5"/>
      <c r="U2451" s="7"/>
      <c r="V2451" s="5"/>
      <c r="W2451" s="7">
        <f>W2450</f>
        <v>3181.2</v>
      </c>
    </row>
    <row r="2452" spans="1:23" x14ac:dyDescent="0.25">
      <c r="A2452" s="2"/>
      <c r="B2452" s="2"/>
      <c r="C2452" s="2"/>
      <c r="D2452" s="2"/>
      <c r="E2452" s="2"/>
      <c r="F2452" s="2" t="s">
        <v>1158</v>
      </c>
      <c r="G2452" s="2"/>
      <c r="H2452" s="2"/>
      <c r="I2452" s="2"/>
      <c r="J2452" s="2"/>
      <c r="K2452" s="4"/>
      <c r="L2452" s="2"/>
      <c r="M2452" s="2"/>
      <c r="N2452" s="2"/>
      <c r="O2452" s="2"/>
      <c r="P2452" s="2"/>
      <c r="Q2452" s="2"/>
      <c r="R2452" s="2"/>
      <c r="S2452" s="2"/>
      <c r="T2452" s="2"/>
      <c r="U2452" s="3"/>
      <c r="V2452" s="2"/>
      <c r="W2452" s="3">
        <v>0</v>
      </c>
    </row>
    <row r="2453" spans="1:23" x14ac:dyDescent="0.25">
      <c r="A2453" s="5"/>
      <c r="B2453" s="5"/>
      <c r="C2453" s="5"/>
      <c r="D2453" s="5"/>
      <c r="E2453" s="5"/>
      <c r="F2453" s="5" t="s">
        <v>1159</v>
      </c>
      <c r="G2453" s="5"/>
      <c r="H2453" s="5"/>
      <c r="I2453" s="5"/>
      <c r="J2453" s="5"/>
      <c r="K2453" s="6"/>
      <c r="L2453" s="5"/>
      <c r="M2453" s="5"/>
      <c r="N2453" s="5"/>
      <c r="O2453" s="5"/>
      <c r="P2453" s="5"/>
      <c r="Q2453" s="5"/>
      <c r="R2453" s="5"/>
      <c r="S2453" s="5"/>
      <c r="T2453" s="5"/>
      <c r="U2453" s="7"/>
      <c r="V2453" s="5"/>
      <c r="W2453" s="7">
        <f>W2452</f>
        <v>0</v>
      </c>
    </row>
    <row r="2454" spans="1:23" x14ac:dyDescent="0.25">
      <c r="A2454" s="2"/>
      <c r="B2454" s="2"/>
      <c r="C2454" s="2"/>
      <c r="D2454" s="2"/>
      <c r="E2454" s="2"/>
      <c r="F2454" s="2" t="s">
        <v>1216</v>
      </c>
      <c r="G2454" s="2"/>
      <c r="H2454" s="2"/>
      <c r="I2454" s="2"/>
      <c r="J2454" s="2"/>
      <c r="K2454" s="4"/>
      <c r="L2454" s="2"/>
      <c r="M2454" s="2"/>
      <c r="N2454" s="2"/>
      <c r="O2454" s="2"/>
      <c r="P2454" s="2"/>
      <c r="Q2454" s="2"/>
      <c r="R2454" s="2"/>
      <c r="S2454" s="2"/>
      <c r="T2454" s="2"/>
      <c r="U2454" s="3"/>
      <c r="V2454" s="2"/>
      <c r="W2454" s="3">
        <v>0</v>
      </c>
    </row>
    <row r="2455" spans="1:23" ht="15.75" thickBot="1" x14ac:dyDescent="0.3">
      <c r="A2455" s="5"/>
      <c r="B2455" s="5"/>
      <c r="C2455" s="5"/>
      <c r="D2455" s="5"/>
      <c r="E2455" s="5"/>
      <c r="F2455" s="5" t="s">
        <v>1217</v>
      </c>
      <c r="G2455" s="5"/>
      <c r="H2455" s="5"/>
      <c r="I2455" s="5"/>
      <c r="J2455" s="5"/>
      <c r="K2455" s="6"/>
      <c r="L2455" s="5"/>
      <c r="M2455" s="5"/>
      <c r="N2455" s="5"/>
      <c r="O2455" s="5"/>
      <c r="P2455" s="5"/>
      <c r="Q2455" s="5"/>
      <c r="R2455" s="5"/>
      <c r="S2455" s="5"/>
      <c r="T2455" s="5"/>
      <c r="U2455" s="8"/>
      <c r="V2455" s="5"/>
      <c r="W2455" s="8">
        <f>W2454</f>
        <v>0</v>
      </c>
    </row>
    <row r="2456" spans="1:23" x14ac:dyDescent="0.25">
      <c r="A2456" s="5"/>
      <c r="B2456" s="5"/>
      <c r="C2456" s="5"/>
      <c r="D2456" s="5"/>
      <c r="E2456" s="5" t="s">
        <v>1071</v>
      </c>
      <c r="F2456" s="5"/>
      <c r="G2456" s="5"/>
      <c r="H2456" s="5"/>
      <c r="I2456" s="5"/>
      <c r="J2456" s="5"/>
      <c r="K2456" s="6"/>
      <c r="L2456" s="5"/>
      <c r="M2456" s="5"/>
      <c r="N2456" s="5"/>
      <c r="O2456" s="5"/>
      <c r="P2456" s="5"/>
      <c r="Q2456" s="5"/>
      <c r="R2456" s="5"/>
      <c r="S2456" s="5"/>
      <c r="T2456" s="5"/>
      <c r="U2456" s="7"/>
      <c r="V2456" s="5"/>
      <c r="W2456" s="7">
        <f>ROUND(W2449+W2451+W2453+W2455,5)</f>
        <v>3181.2</v>
      </c>
    </row>
    <row r="2457" spans="1:23" x14ac:dyDescent="0.25">
      <c r="A2457" s="2"/>
      <c r="B2457" s="2"/>
      <c r="C2457" s="2"/>
      <c r="D2457" s="2"/>
      <c r="E2457" s="2" t="s">
        <v>1072</v>
      </c>
      <c r="F2457" s="2"/>
      <c r="G2457" s="2"/>
      <c r="H2457" s="2"/>
      <c r="I2457" s="2"/>
      <c r="J2457" s="2"/>
      <c r="K2457" s="4"/>
      <c r="L2457" s="2"/>
      <c r="M2457" s="2"/>
      <c r="N2457" s="2"/>
      <c r="O2457" s="2"/>
      <c r="P2457" s="2"/>
      <c r="Q2457" s="2"/>
      <c r="R2457" s="2"/>
      <c r="S2457" s="2"/>
      <c r="T2457" s="2"/>
      <c r="U2457" s="3"/>
      <c r="V2457" s="2"/>
      <c r="W2457" s="3">
        <v>0</v>
      </c>
    </row>
    <row r="2458" spans="1:23" x14ac:dyDescent="0.25">
      <c r="A2458" s="2"/>
      <c r="B2458" s="2"/>
      <c r="C2458" s="2"/>
      <c r="D2458" s="2"/>
      <c r="E2458" s="2"/>
      <c r="F2458" s="2" t="s">
        <v>1154</v>
      </c>
      <c r="G2458" s="2"/>
      <c r="H2458" s="2"/>
      <c r="I2458" s="2"/>
      <c r="J2458" s="2"/>
      <c r="K2458" s="4"/>
      <c r="L2458" s="2"/>
      <c r="M2458" s="2"/>
      <c r="N2458" s="2"/>
      <c r="O2458" s="2"/>
      <c r="P2458" s="2"/>
      <c r="Q2458" s="2"/>
      <c r="R2458" s="2"/>
      <c r="S2458" s="2"/>
      <c r="T2458" s="2"/>
      <c r="U2458" s="3"/>
      <c r="V2458" s="2"/>
      <c r="W2458" s="3">
        <v>0</v>
      </c>
    </row>
    <row r="2459" spans="1:23" x14ac:dyDescent="0.25">
      <c r="A2459" s="5"/>
      <c r="B2459" s="5"/>
      <c r="C2459" s="5"/>
      <c r="D2459" s="5"/>
      <c r="E2459" s="5"/>
      <c r="F2459" s="5" t="s">
        <v>1155</v>
      </c>
      <c r="G2459" s="5"/>
      <c r="H2459" s="5"/>
      <c r="I2459" s="5"/>
      <c r="J2459" s="5"/>
      <c r="K2459" s="6"/>
      <c r="L2459" s="5"/>
      <c r="M2459" s="5"/>
      <c r="N2459" s="5"/>
      <c r="O2459" s="5"/>
      <c r="P2459" s="5"/>
      <c r="Q2459" s="5"/>
      <c r="R2459" s="5"/>
      <c r="S2459" s="5"/>
      <c r="T2459" s="5"/>
      <c r="U2459" s="7"/>
      <c r="V2459" s="5"/>
      <c r="W2459" s="7">
        <f>W2458</f>
        <v>0</v>
      </c>
    </row>
    <row r="2460" spans="1:23" x14ac:dyDescent="0.25">
      <c r="A2460" s="2"/>
      <c r="B2460" s="2"/>
      <c r="C2460" s="2"/>
      <c r="D2460" s="2"/>
      <c r="E2460" s="2"/>
      <c r="F2460" s="2" t="s">
        <v>1156</v>
      </c>
      <c r="G2460" s="2"/>
      <c r="H2460" s="2"/>
      <c r="I2460" s="2"/>
      <c r="J2460" s="2"/>
      <c r="K2460" s="4"/>
      <c r="L2460" s="2"/>
      <c r="M2460" s="2"/>
      <c r="N2460" s="2"/>
      <c r="O2460" s="2"/>
      <c r="P2460" s="2"/>
      <c r="Q2460" s="2"/>
      <c r="R2460" s="2"/>
      <c r="S2460" s="2"/>
      <c r="T2460" s="2"/>
      <c r="U2460" s="3"/>
      <c r="V2460" s="2"/>
      <c r="W2460" s="3">
        <v>0</v>
      </c>
    </row>
    <row r="2461" spans="1:23" x14ac:dyDescent="0.25">
      <c r="A2461" s="5"/>
      <c r="B2461" s="5"/>
      <c r="C2461" s="5"/>
      <c r="D2461" s="5"/>
      <c r="E2461" s="5"/>
      <c r="F2461" s="5" t="s">
        <v>1157</v>
      </c>
      <c r="G2461" s="5"/>
      <c r="H2461" s="5"/>
      <c r="I2461" s="5"/>
      <c r="J2461" s="5"/>
      <c r="K2461" s="6"/>
      <c r="L2461" s="5"/>
      <c r="M2461" s="5"/>
      <c r="N2461" s="5"/>
      <c r="O2461" s="5"/>
      <c r="P2461" s="5"/>
      <c r="Q2461" s="5"/>
      <c r="R2461" s="5"/>
      <c r="S2461" s="5"/>
      <c r="T2461" s="5"/>
      <c r="U2461" s="7"/>
      <c r="V2461" s="5"/>
      <c r="W2461" s="7">
        <f>W2460</f>
        <v>0</v>
      </c>
    </row>
    <row r="2462" spans="1:23" x14ac:dyDescent="0.25">
      <c r="A2462" s="2"/>
      <c r="B2462" s="2"/>
      <c r="C2462" s="2"/>
      <c r="D2462" s="2"/>
      <c r="E2462" s="2"/>
      <c r="F2462" s="2" t="s">
        <v>1158</v>
      </c>
      <c r="G2462" s="2"/>
      <c r="H2462" s="2"/>
      <c r="I2462" s="2"/>
      <c r="J2462" s="2"/>
      <c r="K2462" s="4"/>
      <c r="L2462" s="2"/>
      <c r="M2462" s="2"/>
      <c r="N2462" s="2"/>
      <c r="O2462" s="2"/>
      <c r="P2462" s="2"/>
      <c r="Q2462" s="2"/>
      <c r="R2462" s="2"/>
      <c r="S2462" s="2"/>
      <c r="T2462" s="2"/>
      <c r="U2462" s="3"/>
      <c r="V2462" s="2"/>
      <c r="W2462" s="3">
        <v>0</v>
      </c>
    </row>
    <row r="2463" spans="1:23" x14ac:dyDescent="0.25">
      <c r="A2463" s="5"/>
      <c r="B2463" s="5"/>
      <c r="C2463" s="5"/>
      <c r="D2463" s="5"/>
      <c r="E2463" s="5"/>
      <c r="F2463" s="5" t="s">
        <v>1159</v>
      </c>
      <c r="G2463" s="5"/>
      <c r="H2463" s="5"/>
      <c r="I2463" s="5"/>
      <c r="J2463" s="5"/>
      <c r="K2463" s="6"/>
      <c r="L2463" s="5"/>
      <c r="M2463" s="5"/>
      <c r="N2463" s="5"/>
      <c r="O2463" s="5"/>
      <c r="P2463" s="5"/>
      <c r="Q2463" s="5"/>
      <c r="R2463" s="5"/>
      <c r="S2463" s="5"/>
      <c r="T2463" s="5"/>
      <c r="U2463" s="7"/>
      <c r="V2463" s="5"/>
      <c r="W2463" s="7">
        <f>W2462</f>
        <v>0</v>
      </c>
    </row>
    <row r="2464" spans="1:23" x14ac:dyDescent="0.25">
      <c r="A2464" s="2"/>
      <c r="B2464" s="2"/>
      <c r="C2464" s="2"/>
      <c r="D2464" s="2"/>
      <c r="E2464" s="2"/>
      <c r="F2464" s="2" t="s">
        <v>1218</v>
      </c>
      <c r="G2464" s="2"/>
      <c r="H2464" s="2"/>
      <c r="I2464" s="2"/>
      <c r="J2464" s="2"/>
      <c r="K2464" s="4"/>
      <c r="L2464" s="2"/>
      <c r="M2464" s="2"/>
      <c r="N2464" s="2"/>
      <c r="O2464" s="2"/>
      <c r="P2464" s="2"/>
      <c r="Q2464" s="2"/>
      <c r="R2464" s="2"/>
      <c r="S2464" s="2"/>
      <c r="T2464" s="2"/>
      <c r="U2464" s="3"/>
      <c r="V2464" s="2"/>
      <c r="W2464" s="3">
        <v>0</v>
      </c>
    </row>
    <row r="2465" spans="1:23" ht="15.75" thickBot="1" x14ac:dyDescent="0.3">
      <c r="A2465" s="5"/>
      <c r="B2465" s="5"/>
      <c r="C2465" s="5"/>
      <c r="D2465" s="5"/>
      <c r="E2465" s="5"/>
      <c r="F2465" s="5" t="s">
        <v>1219</v>
      </c>
      <c r="G2465" s="5"/>
      <c r="H2465" s="5"/>
      <c r="I2465" s="5"/>
      <c r="J2465" s="5"/>
      <c r="K2465" s="6"/>
      <c r="L2465" s="5"/>
      <c r="M2465" s="5"/>
      <c r="N2465" s="5"/>
      <c r="O2465" s="5"/>
      <c r="P2465" s="5"/>
      <c r="Q2465" s="5"/>
      <c r="R2465" s="5"/>
      <c r="S2465" s="5"/>
      <c r="T2465" s="5"/>
      <c r="U2465" s="8"/>
      <c r="V2465" s="5"/>
      <c r="W2465" s="8">
        <f>W2464</f>
        <v>0</v>
      </c>
    </row>
    <row r="2466" spans="1:23" x14ac:dyDescent="0.25">
      <c r="A2466" s="5"/>
      <c r="B2466" s="5"/>
      <c r="C2466" s="5"/>
      <c r="D2466" s="5"/>
      <c r="E2466" s="5" t="s">
        <v>1073</v>
      </c>
      <c r="F2466" s="5"/>
      <c r="G2466" s="5"/>
      <c r="H2466" s="5"/>
      <c r="I2466" s="5"/>
      <c r="J2466" s="5"/>
      <c r="K2466" s="6"/>
      <c r="L2466" s="5"/>
      <c r="M2466" s="5"/>
      <c r="N2466" s="5"/>
      <c r="O2466" s="5"/>
      <c r="P2466" s="5"/>
      <c r="Q2466" s="5"/>
      <c r="R2466" s="5"/>
      <c r="S2466" s="5"/>
      <c r="T2466" s="5"/>
      <c r="U2466" s="7"/>
      <c r="V2466" s="5"/>
      <c r="W2466" s="7">
        <f>ROUND(W2459+W2461+W2463+W2465,5)</f>
        <v>0</v>
      </c>
    </row>
    <row r="2467" spans="1:23" x14ac:dyDescent="0.25">
      <c r="A2467" s="2"/>
      <c r="B2467" s="2"/>
      <c r="C2467" s="2"/>
      <c r="D2467" s="2"/>
      <c r="E2467" s="2" t="s">
        <v>1220</v>
      </c>
      <c r="F2467" s="2"/>
      <c r="G2467" s="2"/>
      <c r="H2467" s="2"/>
      <c r="I2467" s="2"/>
      <c r="J2467" s="2"/>
      <c r="K2467" s="4"/>
      <c r="L2467" s="2"/>
      <c r="M2467" s="2"/>
      <c r="N2467" s="2"/>
      <c r="O2467" s="2"/>
      <c r="P2467" s="2"/>
      <c r="Q2467" s="2"/>
      <c r="R2467" s="2"/>
      <c r="S2467" s="2"/>
      <c r="T2467" s="2"/>
      <c r="U2467" s="3"/>
      <c r="V2467" s="2"/>
      <c r="W2467" s="3">
        <v>12421.7</v>
      </c>
    </row>
    <row r="2468" spans="1:23" ht="15.75" thickBot="1" x14ac:dyDescent="0.3">
      <c r="A2468" s="5"/>
      <c r="B2468" s="5"/>
      <c r="C2468" s="5"/>
      <c r="D2468" s="5"/>
      <c r="E2468" s="5" t="s">
        <v>1221</v>
      </c>
      <c r="F2468" s="5"/>
      <c r="G2468" s="5"/>
      <c r="H2468" s="5"/>
      <c r="I2468" s="5"/>
      <c r="J2468" s="5"/>
      <c r="K2468" s="6"/>
      <c r="L2468" s="5"/>
      <c r="M2468" s="5"/>
      <c r="N2468" s="5"/>
      <c r="O2468" s="5"/>
      <c r="P2468" s="5"/>
      <c r="Q2468" s="5"/>
      <c r="R2468" s="5"/>
      <c r="S2468" s="5"/>
      <c r="T2468" s="5"/>
      <c r="U2468" s="8"/>
      <c r="V2468" s="5"/>
      <c r="W2468" s="8">
        <f>W2467</f>
        <v>12421.7</v>
      </c>
    </row>
    <row r="2469" spans="1:23" x14ac:dyDescent="0.25">
      <c r="A2469" s="5"/>
      <c r="B2469" s="5"/>
      <c r="C2469" s="5"/>
      <c r="D2469" s="5" t="s">
        <v>1222</v>
      </c>
      <c r="E2469" s="5"/>
      <c r="F2469" s="5"/>
      <c r="G2469" s="5"/>
      <c r="H2469" s="5"/>
      <c r="I2469" s="5"/>
      <c r="J2469" s="5"/>
      <c r="K2469" s="6"/>
      <c r="L2469" s="5"/>
      <c r="M2469" s="5"/>
      <c r="N2469" s="5"/>
      <c r="O2469" s="5"/>
      <c r="P2469" s="5"/>
      <c r="Q2469" s="5"/>
      <c r="R2469" s="5"/>
      <c r="S2469" s="5"/>
      <c r="T2469" s="5"/>
      <c r="U2469" s="7"/>
      <c r="V2469" s="5"/>
      <c r="W2469" s="7">
        <f>ROUND(W2436+W2446+W2456+W2466+W2468,5)</f>
        <v>359247.62</v>
      </c>
    </row>
    <row r="2470" spans="1:23" x14ac:dyDescent="0.25">
      <c r="A2470" s="2"/>
      <c r="B2470" s="2"/>
      <c r="C2470" s="2"/>
      <c r="D2470" s="2" t="s">
        <v>1223</v>
      </c>
      <c r="E2470" s="2"/>
      <c r="F2470" s="2"/>
      <c r="G2470" s="2"/>
      <c r="H2470" s="2"/>
      <c r="I2470" s="2"/>
      <c r="J2470" s="2"/>
      <c r="K2470" s="4"/>
      <c r="L2470" s="2"/>
      <c r="M2470" s="2"/>
      <c r="N2470" s="2"/>
      <c r="O2470" s="2"/>
      <c r="P2470" s="2"/>
      <c r="Q2470" s="2"/>
      <c r="R2470" s="2"/>
      <c r="S2470" s="2"/>
      <c r="T2470" s="2"/>
      <c r="U2470" s="3"/>
      <c r="V2470" s="2"/>
      <c r="W2470" s="3">
        <v>159949.21</v>
      </c>
    </row>
    <row r="2471" spans="1:23" x14ac:dyDescent="0.25">
      <c r="A2471" s="2"/>
      <c r="B2471" s="2"/>
      <c r="C2471" s="2"/>
      <c r="D2471" s="2"/>
      <c r="E2471" s="2" t="s">
        <v>1154</v>
      </c>
      <c r="F2471" s="2"/>
      <c r="G2471" s="2"/>
      <c r="H2471" s="2"/>
      <c r="I2471" s="2"/>
      <c r="J2471" s="2"/>
      <c r="K2471" s="4"/>
      <c r="L2471" s="2"/>
      <c r="M2471" s="2"/>
      <c r="N2471" s="2"/>
      <c r="O2471" s="2"/>
      <c r="P2471" s="2"/>
      <c r="Q2471" s="2"/>
      <c r="R2471" s="2"/>
      <c r="S2471" s="2"/>
      <c r="T2471" s="2"/>
      <c r="U2471" s="3"/>
      <c r="V2471" s="2"/>
      <c r="W2471" s="3">
        <v>114120.14</v>
      </c>
    </row>
    <row r="2472" spans="1:23" x14ac:dyDescent="0.25">
      <c r="A2472" s="5"/>
      <c r="B2472" s="5"/>
      <c r="C2472" s="5"/>
      <c r="D2472" s="5"/>
      <c r="E2472" s="5" t="s">
        <v>1155</v>
      </c>
      <c r="F2472" s="5"/>
      <c r="G2472" s="5"/>
      <c r="H2472" s="5"/>
      <c r="I2472" s="5"/>
      <c r="J2472" s="5"/>
      <c r="K2472" s="6"/>
      <c r="L2472" s="5"/>
      <c r="M2472" s="5"/>
      <c r="N2472" s="5"/>
      <c r="O2472" s="5"/>
      <c r="P2472" s="5"/>
      <c r="Q2472" s="5"/>
      <c r="R2472" s="5"/>
      <c r="S2472" s="5"/>
      <c r="T2472" s="5"/>
      <c r="U2472" s="7"/>
      <c r="V2472" s="5"/>
      <c r="W2472" s="7">
        <f>W2471</f>
        <v>114120.14</v>
      </c>
    </row>
    <row r="2473" spans="1:23" x14ac:dyDescent="0.25">
      <c r="A2473" s="2"/>
      <c r="B2473" s="2"/>
      <c r="C2473" s="2"/>
      <c r="D2473" s="2"/>
      <c r="E2473" s="2" t="s">
        <v>1156</v>
      </c>
      <c r="F2473" s="2"/>
      <c r="G2473" s="2"/>
      <c r="H2473" s="2"/>
      <c r="I2473" s="2"/>
      <c r="J2473" s="2"/>
      <c r="K2473" s="4"/>
      <c r="L2473" s="2"/>
      <c r="M2473" s="2"/>
      <c r="N2473" s="2"/>
      <c r="O2473" s="2"/>
      <c r="P2473" s="2"/>
      <c r="Q2473" s="2"/>
      <c r="R2473" s="2"/>
      <c r="S2473" s="2"/>
      <c r="T2473" s="2"/>
      <c r="U2473" s="3"/>
      <c r="V2473" s="2"/>
      <c r="W2473" s="3">
        <v>37542.35</v>
      </c>
    </row>
    <row r="2474" spans="1:23" x14ac:dyDescent="0.25">
      <c r="A2474" s="5"/>
      <c r="B2474" s="5"/>
      <c r="C2474" s="5"/>
      <c r="D2474" s="5"/>
      <c r="E2474" s="5" t="s">
        <v>1157</v>
      </c>
      <c r="F2474" s="5"/>
      <c r="G2474" s="5"/>
      <c r="H2474" s="5"/>
      <c r="I2474" s="5"/>
      <c r="J2474" s="5"/>
      <c r="K2474" s="6"/>
      <c r="L2474" s="5"/>
      <c r="M2474" s="5"/>
      <c r="N2474" s="5"/>
      <c r="O2474" s="5"/>
      <c r="P2474" s="5"/>
      <c r="Q2474" s="5"/>
      <c r="R2474" s="5"/>
      <c r="S2474" s="5"/>
      <c r="T2474" s="5"/>
      <c r="U2474" s="7"/>
      <c r="V2474" s="5"/>
      <c r="W2474" s="7">
        <f>W2473</f>
        <v>37542.35</v>
      </c>
    </row>
    <row r="2475" spans="1:23" x14ac:dyDescent="0.25">
      <c r="A2475" s="2"/>
      <c r="B2475" s="2"/>
      <c r="C2475" s="2"/>
      <c r="D2475" s="2"/>
      <c r="E2475" s="2" t="s">
        <v>1158</v>
      </c>
      <c r="F2475" s="2"/>
      <c r="G2475" s="2"/>
      <c r="H2475" s="2"/>
      <c r="I2475" s="2"/>
      <c r="J2475" s="2"/>
      <c r="K2475" s="4"/>
      <c r="L2475" s="2"/>
      <c r="M2475" s="2"/>
      <c r="N2475" s="2"/>
      <c r="O2475" s="2"/>
      <c r="P2475" s="2"/>
      <c r="Q2475" s="2"/>
      <c r="R2475" s="2"/>
      <c r="S2475" s="2"/>
      <c r="T2475" s="2"/>
      <c r="U2475" s="3"/>
      <c r="V2475" s="2"/>
      <c r="W2475" s="3">
        <v>8199.2199999999993</v>
      </c>
    </row>
    <row r="2476" spans="1:23" x14ac:dyDescent="0.25">
      <c r="A2476" s="5"/>
      <c r="B2476" s="5"/>
      <c r="C2476" s="5"/>
      <c r="D2476" s="5"/>
      <c r="E2476" s="5" t="s">
        <v>1159</v>
      </c>
      <c r="F2476" s="5"/>
      <c r="G2476" s="5"/>
      <c r="H2476" s="5"/>
      <c r="I2476" s="5"/>
      <c r="J2476" s="5"/>
      <c r="K2476" s="6"/>
      <c r="L2476" s="5"/>
      <c r="M2476" s="5"/>
      <c r="N2476" s="5"/>
      <c r="O2476" s="5"/>
      <c r="P2476" s="5"/>
      <c r="Q2476" s="5"/>
      <c r="R2476" s="5"/>
      <c r="S2476" s="5"/>
      <c r="T2476" s="5"/>
      <c r="U2476" s="7"/>
      <c r="V2476" s="5"/>
      <c r="W2476" s="7">
        <f>W2475</f>
        <v>8199.2199999999993</v>
      </c>
    </row>
    <row r="2477" spans="1:23" x14ac:dyDescent="0.25">
      <c r="A2477" s="2"/>
      <c r="B2477" s="2"/>
      <c r="C2477" s="2"/>
      <c r="D2477" s="2"/>
      <c r="E2477" s="2" t="s">
        <v>1224</v>
      </c>
      <c r="F2477" s="2"/>
      <c r="G2477" s="2"/>
      <c r="H2477" s="2"/>
      <c r="I2477" s="2"/>
      <c r="J2477" s="2"/>
      <c r="K2477" s="4"/>
      <c r="L2477" s="2"/>
      <c r="M2477" s="2"/>
      <c r="N2477" s="2"/>
      <c r="O2477" s="2"/>
      <c r="P2477" s="2"/>
      <c r="Q2477" s="2"/>
      <c r="R2477" s="2"/>
      <c r="S2477" s="2"/>
      <c r="T2477" s="2"/>
      <c r="U2477" s="3"/>
      <c r="V2477" s="2"/>
      <c r="W2477" s="3">
        <v>87.5</v>
      </c>
    </row>
    <row r="2478" spans="1:23" ht="15.75" thickBot="1" x14ac:dyDescent="0.3">
      <c r="A2478" s="5"/>
      <c r="B2478" s="5"/>
      <c r="C2478" s="5"/>
      <c r="D2478" s="5"/>
      <c r="E2478" s="5" t="s">
        <v>1225</v>
      </c>
      <c r="F2478" s="5"/>
      <c r="G2478" s="5"/>
      <c r="H2478" s="5"/>
      <c r="I2478" s="5"/>
      <c r="J2478" s="5"/>
      <c r="K2478" s="6"/>
      <c r="L2478" s="5"/>
      <c r="M2478" s="5"/>
      <c r="N2478" s="5"/>
      <c r="O2478" s="5"/>
      <c r="P2478" s="5"/>
      <c r="Q2478" s="5"/>
      <c r="R2478" s="5"/>
      <c r="S2478" s="5"/>
      <c r="T2478" s="5"/>
      <c r="U2478" s="8"/>
      <c r="V2478" s="5"/>
      <c r="W2478" s="8">
        <f>W2477</f>
        <v>87.5</v>
      </c>
    </row>
    <row r="2479" spans="1:23" x14ac:dyDescent="0.25">
      <c r="A2479" s="5"/>
      <c r="B2479" s="5"/>
      <c r="C2479" s="5"/>
      <c r="D2479" s="5" t="s">
        <v>1226</v>
      </c>
      <c r="E2479" s="5"/>
      <c r="F2479" s="5"/>
      <c r="G2479" s="5"/>
      <c r="H2479" s="5"/>
      <c r="I2479" s="5"/>
      <c r="J2479" s="5"/>
      <c r="K2479" s="6"/>
      <c r="L2479" s="5"/>
      <c r="M2479" s="5"/>
      <c r="N2479" s="5"/>
      <c r="O2479" s="5"/>
      <c r="P2479" s="5"/>
      <c r="Q2479" s="5"/>
      <c r="R2479" s="5"/>
      <c r="S2479" s="5"/>
      <c r="T2479" s="5"/>
      <c r="U2479" s="7"/>
      <c r="V2479" s="5"/>
      <c r="W2479" s="7">
        <f>ROUND(W2472+W2474+W2476+W2478,5)</f>
        <v>159949.21</v>
      </c>
    </row>
    <row r="2480" spans="1:23" x14ac:dyDescent="0.25">
      <c r="A2480" s="2"/>
      <c r="B2480" s="2"/>
      <c r="C2480" s="2"/>
      <c r="D2480" s="2" t="s">
        <v>1227</v>
      </c>
      <c r="E2480" s="2"/>
      <c r="F2480" s="2"/>
      <c r="G2480" s="2"/>
      <c r="H2480" s="2"/>
      <c r="I2480" s="2"/>
      <c r="J2480" s="2"/>
      <c r="K2480" s="4"/>
      <c r="L2480" s="2"/>
      <c r="M2480" s="2"/>
      <c r="N2480" s="2"/>
      <c r="O2480" s="2"/>
      <c r="P2480" s="2"/>
      <c r="Q2480" s="2"/>
      <c r="R2480" s="2"/>
      <c r="S2480" s="2"/>
      <c r="T2480" s="2"/>
      <c r="U2480" s="3"/>
      <c r="V2480" s="2"/>
      <c r="W2480" s="3">
        <v>869158.01</v>
      </c>
    </row>
    <row r="2481" spans="1:23" x14ac:dyDescent="0.25">
      <c r="A2481" s="2"/>
      <c r="B2481" s="2"/>
      <c r="C2481" s="2"/>
      <c r="D2481" s="2"/>
      <c r="E2481" s="2" t="s">
        <v>1154</v>
      </c>
      <c r="F2481" s="2"/>
      <c r="G2481" s="2"/>
      <c r="H2481" s="2"/>
      <c r="I2481" s="2"/>
      <c r="J2481" s="2"/>
      <c r="K2481" s="4"/>
      <c r="L2481" s="2"/>
      <c r="M2481" s="2"/>
      <c r="N2481" s="2"/>
      <c r="O2481" s="2"/>
      <c r="P2481" s="2"/>
      <c r="Q2481" s="2"/>
      <c r="R2481" s="2"/>
      <c r="S2481" s="2"/>
      <c r="T2481" s="2"/>
      <c r="U2481" s="3"/>
      <c r="V2481" s="2"/>
      <c r="W2481" s="3">
        <v>788951.35</v>
      </c>
    </row>
    <row r="2482" spans="1:23" x14ac:dyDescent="0.25">
      <c r="A2482" s="5"/>
      <c r="B2482" s="5"/>
      <c r="C2482" s="5"/>
      <c r="D2482" s="5"/>
      <c r="E2482" s="5" t="s">
        <v>1155</v>
      </c>
      <c r="F2482" s="5"/>
      <c r="G2482" s="5"/>
      <c r="H2482" s="5"/>
      <c r="I2482" s="5"/>
      <c r="J2482" s="5"/>
      <c r="K2482" s="6"/>
      <c r="L2482" s="5"/>
      <c r="M2482" s="5"/>
      <c r="N2482" s="5"/>
      <c r="O2482" s="5"/>
      <c r="P2482" s="5"/>
      <c r="Q2482" s="5"/>
      <c r="R2482" s="5"/>
      <c r="S2482" s="5"/>
      <c r="T2482" s="5"/>
      <c r="U2482" s="7"/>
      <c r="V2482" s="5"/>
      <c r="W2482" s="7">
        <f>W2481</f>
        <v>788951.35</v>
      </c>
    </row>
    <row r="2483" spans="1:23" x14ac:dyDescent="0.25">
      <c r="A2483" s="2"/>
      <c r="B2483" s="2"/>
      <c r="C2483" s="2"/>
      <c r="D2483" s="2"/>
      <c r="E2483" s="2" t="s">
        <v>1156</v>
      </c>
      <c r="F2483" s="2"/>
      <c r="G2483" s="2"/>
      <c r="H2483" s="2"/>
      <c r="I2483" s="2"/>
      <c r="J2483" s="2"/>
      <c r="K2483" s="4"/>
      <c r="L2483" s="2"/>
      <c r="M2483" s="2"/>
      <c r="N2483" s="2"/>
      <c r="O2483" s="2"/>
      <c r="P2483" s="2"/>
      <c r="Q2483" s="2"/>
      <c r="R2483" s="2"/>
      <c r="S2483" s="2"/>
      <c r="T2483" s="2"/>
      <c r="U2483" s="3"/>
      <c r="V2483" s="2"/>
      <c r="W2483" s="3">
        <v>76770.66</v>
      </c>
    </row>
    <row r="2484" spans="1:23" x14ac:dyDescent="0.25">
      <c r="A2484" s="5"/>
      <c r="B2484" s="5"/>
      <c r="C2484" s="5"/>
      <c r="D2484" s="5"/>
      <c r="E2484" s="5" t="s">
        <v>1157</v>
      </c>
      <c r="F2484" s="5"/>
      <c r="G2484" s="5"/>
      <c r="H2484" s="5"/>
      <c r="I2484" s="5"/>
      <c r="J2484" s="5"/>
      <c r="K2484" s="6"/>
      <c r="L2484" s="5"/>
      <c r="M2484" s="5"/>
      <c r="N2484" s="5"/>
      <c r="O2484" s="5"/>
      <c r="P2484" s="5"/>
      <c r="Q2484" s="5"/>
      <c r="R2484" s="5"/>
      <c r="S2484" s="5"/>
      <c r="T2484" s="5"/>
      <c r="U2484" s="7"/>
      <c r="V2484" s="5"/>
      <c r="W2484" s="7">
        <f>W2483</f>
        <v>76770.66</v>
      </c>
    </row>
    <row r="2485" spans="1:23" x14ac:dyDescent="0.25">
      <c r="A2485" s="2"/>
      <c r="B2485" s="2"/>
      <c r="C2485" s="2"/>
      <c r="D2485" s="2"/>
      <c r="E2485" s="2" t="s">
        <v>1158</v>
      </c>
      <c r="F2485" s="2"/>
      <c r="G2485" s="2"/>
      <c r="H2485" s="2"/>
      <c r="I2485" s="2"/>
      <c r="J2485" s="2"/>
      <c r="K2485" s="4"/>
      <c r="L2485" s="2"/>
      <c r="M2485" s="2"/>
      <c r="N2485" s="2"/>
      <c r="O2485" s="2"/>
      <c r="P2485" s="2"/>
      <c r="Q2485" s="2"/>
      <c r="R2485" s="2"/>
      <c r="S2485" s="2"/>
      <c r="T2485" s="2"/>
      <c r="U2485" s="3"/>
      <c r="V2485" s="2"/>
      <c r="W2485" s="3">
        <v>3436</v>
      </c>
    </row>
    <row r="2486" spans="1:23" x14ac:dyDescent="0.25">
      <c r="A2486" s="5"/>
      <c r="B2486" s="5"/>
      <c r="C2486" s="5"/>
      <c r="D2486" s="5"/>
      <c r="E2486" s="5" t="s">
        <v>1159</v>
      </c>
      <c r="F2486" s="5"/>
      <c r="G2486" s="5"/>
      <c r="H2486" s="5"/>
      <c r="I2486" s="5"/>
      <c r="J2486" s="5"/>
      <c r="K2486" s="6"/>
      <c r="L2486" s="5"/>
      <c r="M2486" s="5"/>
      <c r="N2486" s="5"/>
      <c r="O2486" s="5"/>
      <c r="P2486" s="5"/>
      <c r="Q2486" s="5"/>
      <c r="R2486" s="5"/>
      <c r="S2486" s="5"/>
      <c r="T2486" s="5"/>
      <c r="U2486" s="7"/>
      <c r="V2486" s="5"/>
      <c r="W2486" s="7">
        <f>W2485</f>
        <v>3436</v>
      </c>
    </row>
    <row r="2487" spans="1:23" x14ac:dyDescent="0.25">
      <c r="A2487" s="2"/>
      <c r="B2487" s="2"/>
      <c r="C2487" s="2"/>
      <c r="D2487" s="2"/>
      <c r="E2487" s="2" t="s">
        <v>1228</v>
      </c>
      <c r="F2487" s="2"/>
      <c r="G2487" s="2"/>
      <c r="H2487" s="2"/>
      <c r="I2487" s="2"/>
      <c r="J2487" s="2"/>
      <c r="K2487" s="4"/>
      <c r="L2487" s="2"/>
      <c r="M2487" s="2"/>
      <c r="N2487" s="2"/>
      <c r="O2487" s="2"/>
      <c r="P2487" s="2"/>
      <c r="Q2487" s="2"/>
      <c r="R2487" s="2"/>
      <c r="S2487" s="2"/>
      <c r="T2487" s="2"/>
      <c r="U2487" s="3"/>
      <c r="V2487" s="2"/>
      <c r="W2487" s="3">
        <v>0</v>
      </c>
    </row>
    <row r="2488" spans="1:23" ht="15.75" thickBot="1" x14ac:dyDescent="0.3">
      <c r="A2488" s="5"/>
      <c r="B2488" s="5"/>
      <c r="C2488" s="5"/>
      <c r="D2488" s="5"/>
      <c r="E2488" s="5" t="s">
        <v>1229</v>
      </c>
      <c r="F2488" s="5"/>
      <c r="G2488" s="5"/>
      <c r="H2488" s="5"/>
      <c r="I2488" s="5"/>
      <c r="J2488" s="5"/>
      <c r="K2488" s="6"/>
      <c r="L2488" s="5"/>
      <c r="M2488" s="5"/>
      <c r="N2488" s="5"/>
      <c r="O2488" s="5"/>
      <c r="P2488" s="5"/>
      <c r="Q2488" s="5"/>
      <c r="R2488" s="5"/>
      <c r="S2488" s="5"/>
      <c r="T2488" s="5"/>
      <c r="U2488" s="8"/>
      <c r="V2488" s="5"/>
      <c r="W2488" s="8">
        <f>W2487</f>
        <v>0</v>
      </c>
    </row>
    <row r="2489" spans="1:23" x14ac:dyDescent="0.25">
      <c r="A2489" s="5"/>
      <c r="B2489" s="5"/>
      <c r="C2489" s="5"/>
      <c r="D2489" s="5" t="s">
        <v>1230</v>
      </c>
      <c r="E2489" s="5"/>
      <c r="F2489" s="5"/>
      <c r="G2489" s="5"/>
      <c r="H2489" s="5"/>
      <c r="I2489" s="5"/>
      <c r="J2489" s="5"/>
      <c r="K2489" s="6"/>
      <c r="L2489" s="5"/>
      <c r="M2489" s="5"/>
      <c r="N2489" s="5"/>
      <c r="O2489" s="5"/>
      <c r="P2489" s="5"/>
      <c r="Q2489" s="5"/>
      <c r="R2489" s="5"/>
      <c r="S2489" s="5"/>
      <c r="T2489" s="5"/>
      <c r="U2489" s="7"/>
      <c r="V2489" s="5"/>
      <c r="W2489" s="7">
        <f>ROUND(W2482+W2484+W2486+W2488,5)</f>
        <v>869158.01</v>
      </c>
    </row>
    <row r="2490" spans="1:23" x14ac:dyDescent="0.25">
      <c r="A2490" s="2"/>
      <c r="B2490" s="2"/>
      <c r="C2490" s="2"/>
      <c r="D2490" s="2" t="s">
        <v>1231</v>
      </c>
      <c r="E2490" s="2"/>
      <c r="F2490" s="2"/>
      <c r="G2490" s="2"/>
      <c r="H2490" s="2"/>
      <c r="I2490" s="2"/>
      <c r="J2490" s="2"/>
      <c r="K2490" s="4"/>
      <c r="L2490" s="2"/>
      <c r="M2490" s="2"/>
      <c r="N2490" s="2"/>
      <c r="O2490" s="2"/>
      <c r="P2490" s="2"/>
      <c r="Q2490" s="2"/>
      <c r="R2490" s="2"/>
      <c r="S2490" s="2"/>
      <c r="T2490" s="2"/>
      <c r="U2490" s="3"/>
      <c r="V2490" s="2"/>
      <c r="W2490" s="3">
        <v>61256</v>
      </c>
    </row>
    <row r="2491" spans="1:23" x14ac:dyDescent="0.25">
      <c r="A2491" s="5"/>
      <c r="B2491" s="5"/>
      <c r="C2491" s="5"/>
      <c r="D2491" s="5" t="s">
        <v>1232</v>
      </c>
      <c r="E2491" s="5"/>
      <c r="F2491" s="5"/>
      <c r="G2491" s="5"/>
      <c r="H2491" s="5"/>
      <c r="I2491" s="5"/>
      <c r="J2491" s="5"/>
      <c r="K2491" s="6"/>
      <c r="L2491" s="5"/>
      <c r="M2491" s="5"/>
      <c r="N2491" s="5"/>
      <c r="O2491" s="5"/>
      <c r="P2491" s="5"/>
      <c r="Q2491" s="5"/>
      <c r="R2491" s="5"/>
      <c r="S2491" s="5"/>
      <c r="T2491" s="5"/>
      <c r="U2491" s="7"/>
      <c r="V2491" s="5"/>
      <c r="W2491" s="7">
        <f>W2490</f>
        <v>61256</v>
      </c>
    </row>
    <row r="2492" spans="1:23" x14ac:dyDescent="0.25">
      <c r="A2492" s="2"/>
      <c r="B2492" s="2"/>
      <c r="C2492" s="2"/>
      <c r="D2492" s="2" t="s">
        <v>1233</v>
      </c>
      <c r="E2492" s="2"/>
      <c r="F2492" s="2"/>
      <c r="G2492" s="2"/>
      <c r="H2492" s="2"/>
      <c r="I2492" s="2"/>
      <c r="J2492" s="2"/>
      <c r="K2492" s="4"/>
      <c r="L2492" s="2"/>
      <c r="M2492" s="2"/>
      <c r="N2492" s="2"/>
      <c r="O2492" s="2"/>
      <c r="P2492" s="2"/>
      <c r="Q2492" s="2"/>
      <c r="R2492" s="2"/>
      <c r="S2492" s="2"/>
      <c r="T2492" s="2"/>
      <c r="U2492" s="3"/>
      <c r="V2492" s="2"/>
      <c r="W2492" s="3">
        <v>89396.61</v>
      </c>
    </row>
    <row r="2493" spans="1:23" x14ac:dyDescent="0.25">
      <c r="A2493" s="5"/>
      <c r="B2493" s="5"/>
      <c r="C2493" s="5"/>
      <c r="D2493" s="5" t="s">
        <v>1234</v>
      </c>
      <c r="E2493" s="5"/>
      <c r="F2493" s="5"/>
      <c r="G2493" s="5"/>
      <c r="H2493" s="5"/>
      <c r="I2493" s="5"/>
      <c r="J2493" s="5"/>
      <c r="K2493" s="6"/>
      <c r="L2493" s="5"/>
      <c r="M2493" s="5"/>
      <c r="N2493" s="5"/>
      <c r="O2493" s="5"/>
      <c r="P2493" s="5"/>
      <c r="Q2493" s="5"/>
      <c r="R2493" s="5"/>
      <c r="S2493" s="5"/>
      <c r="T2493" s="5"/>
      <c r="U2493" s="7"/>
      <c r="V2493" s="5"/>
      <c r="W2493" s="7">
        <f>W2492</f>
        <v>89396.61</v>
      </c>
    </row>
    <row r="2494" spans="1:23" x14ac:dyDescent="0.25">
      <c r="A2494" s="2"/>
      <c r="B2494" s="2"/>
      <c r="C2494" s="2"/>
      <c r="D2494" s="2" t="s">
        <v>1235</v>
      </c>
      <c r="E2494" s="2"/>
      <c r="F2494" s="2"/>
      <c r="G2494" s="2"/>
      <c r="H2494" s="2"/>
      <c r="I2494" s="2"/>
      <c r="J2494" s="2"/>
      <c r="K2494" s="4"/>
      <c r="L2494" s="2"/>
      <c r="M2494" s="2"/>
      <c r="N2494" s="2"/>
      <c r="O2494" s="2"/>
      <c r="P2494" s="2"/>
      <c r="Q2494" s="2"/>
      <c r="R2494" s="2"/>
      <c r="S2494" s="2"/>
      <c r="T2494" s="2"/>
      <c r="U2494" s="3"/>
      <c r="V2494" s="2"/>
      <c r="W2494" s="3">
        <v>18100</v>
      </c>
    </row>
    <row r="2495" spans="1:23" x14ac:dyDescent="0.25">
      <c r="A2495" s="5"/>
      <c r="B2495" s="5"/>
      <c r="C2495" s="5"/>
      <c r="D2495" s="5" t="s">
        <v>1236</v>
      </c>
      <c r="E2495" s="5"/>
      <c r="F2495" s="5"/>
      <c r="G2495" s="5"/>
      <c r="H2495" s="5"/>
      <c r="I2495" s="5"/>
      <c r="J2495" s="5"/>
      <c r="K2495" s="6"/>
      <c r="L2495" s="5"/>
      <c r="M2495" s="5"/>
      <c r="N2495" s="5"/>
      <c r="O2495" s="5"/>
      <c r="P2495" s="5"/>
      <c r="Q2495" s="5"/>
      <c r="R2495" s="5"/>
      <c r="S2495" s="5"/>
      <c r="T2495" s="5"/>
      <c r="U2495" s="7"/>
      <c r="V2495" s="5"/>
      <c r="W2495" s="7">
        <f>W2494</f>
        <v>18100</v>
      </c>
    </row>
    <row r="2496" spans="1:23" x14ac:dyDescent="0.25">
      <c r="A2496" s="2"/>
      <c r="B2496" s="2"/>
      <c r="C2496" s="2"/>
      <c r="D2496" s="2" t="s">
        <v>1237</v>
      </c>
      <c r="E2496" s="2"/>
      <c r="F2496" s="2"/>
      <c r="G2496" s="2"/>
      <c r="H2496" s="2"/>
      <c r="I2496" s="2"/>
      <c r="J2496" s="2"/>
      <c r="K2496" s="4"/>
      <c r="L2496" s="2"/>
      <c r="M2496" s="2"/>
      <c r="N2496" s="2"/>
      <c r="O2496" s="2"/>
      <c r="P2496" s="2"/>
      <c r="Q2496" s="2"/>
      <c r="R2496" s="2"/>
      <c r="S2496" s="2"/>
      <c r="T2496" s="2"/>
      <c r="U2496" s="3"/>
      <c r="V2496" s="2"/>
      <c r="W2496" s="3">
        <v>116794</v>
      </c>
    </row>
    <row r="2497" spans="1:23" x14ac:dyDescent="0.25">
      <c r="A2497" s="5"/>
      <c r="B2497" s="5"/>
      <c r="C2497" s="5"/>
      <c r="D2497" s="5" t="s">
        <v>1238</v>
      </c>
      <c r="E2497" s="5"/>
      <c r="F2497" s="5"/>
      <c r="G2497" s="5"/>
      <c r="H2497" s="5"/>
      <c r="I2497" s="5"/>
      <c r="J2497" s="5"/>
      <c r="K2497" s="6"/>
      <c r="L2497" s="5"/>
      <c r="M2497" s="5"/>
      <c r="N2497" s="5"/>
      <c r="O2497" s="5"/>
      <c r="P2497" s="5"/>
      <c r="Q2497" s="5"/>
      <c r="R2497" s="5"/>
      <c r="S2497" s="5"/>
      <c r="T2497" s="5"/>
      <c r="U2497" s="7"/>
      <c r="V2497" s="5"/>
      <c r="W2497" s="7">
        <f>W2496</f>
        <v>116794</v>
      </c>
    </row>
    <row r="2498" spans="1:23" x14ac:dyDescent="0.25">
      <c r="A2498" s="2"/>
      <c r="B2498" s="2"/>
      <c r="C2498" s="2"/>
      <c r="D2498" s="2" t="s">
        <v>1154</v>
      </c>
      <c r="E2498" s="2"/>
      <c r="F2498" s="2"/>
      <c r="G2498" s="2"/>
      <c r="H2498" s="2"/>
      <c r="I2498" s="2"/>
      <c r="J2498" s="2"/>
      <c r="K2498" s="4"/>
      <c r="L2498" s="2"/>
      <c r="M2498" s="2"/>
      <c r="N2498" s="2"/>
      <c r="O2498" s="2"/>
      <c r="P2498" s="2"/>
      <c r="Q2498" s="2"/>
      <c r="R2498" s="2"/>
      <c r="S2498" s="2"/>
      <c r="T2498" s="2"/>
      <c r="U2498" s="3"/>
      <c r="V2498" s="2"/>
      <c r="W2498" s="3">
        <v>16933933.030000001</v>
      </c>
    </row>
    <row r="2499" spans="1:23" x14ac:dyDescent="0.25">
      <c r="A2499" s="2"/>
      <c r="B2499" s="2"/>
      <c r="C2499" s="2"/>
      <c r="D2499" s="2"/>
      <c r="E2499" s="2" t="s">
        <v>1239</v>
      </c>
      <c r="F2499" s="2"/>
      <c r="G2499" s="2"/>
      <c r="H2499" s="2"/>
      <c r="I2499" s="2"/>
      <c r="J2499" s="2"/>
      <c r="K2499" s="4"/>
      <c r="L2499" s="2"/>
      <c r="M2499" s="2"/>
      <c r="N2499" s="2"/>
      <c r="O2499" s="2"/>
      <c r="P2499" s="2"/>
      <c r="Q2499" s="2"/>
      <c r="R2499" s="2"/>
      <c r="S2499" s="2"/>
      <c r="T2499" s="2"/>
      <c r="U2499" s="3"/>
      <c r="V2499" s="2"/>
      <c r="W2499" s="3">
        <v>3211432.17</v>
      </c>
    </row>
    <row r="2500" spans="1:23" x14ac:dyDescent="0.25">
      <c r="A2500" s="5"/>
      <c r="B2500" s="5"/>
      <c r="C2500" s="5"/>
      <c r="D2500" s="5"/>
      <c r="E2500" s="5" t="s">
        <v>1240</v>
      </c>
      <c r="F2500" s="5"/>
      <c r="G2500" s="5"/>
      <c r="H2500" s="5"/>
      <c r="I2500" s="5"/>
      <c r="J2500" s="5"/>
      <c r="K2500" s="6"/>
      <c r="L2500" s="5"/>
      <c r="M2500" s="5"/>
      <c r="N2500" s="5"/>
      <c r="O2500" s="5"/>
      <c r="P2500" s="5"/>
      <c r="Q2500" s="5"/>
      <c r="R2500" s="5"/>
      <c r="S2500" s="5"/>
      <c r="T2500" s="5"/>
      <c r="U2500" s="7"/>
      <c r="V2500" s="5"/>
      <c r="W2500" s="7">
        <f>W2499</f>
        <v>3211432.17</v>
      </c>
    </row>
    <row r="2501" spans="1:23" x14ac:dyDescent="0.25">
      <c r="A2501" s="2"/>
      <c r="B2501" s="2"/>
      <c r="C2501" s="2"/>
      <c r="D2501" s="2"/>
      <c r="E2501" s="2" t="s">
        <v>1241</v>
      </c>
      <c r="F2501" s="2"/>
      <c r="G2501" s="2"/>
      <c r="H2501" s="2"/>
      <c r="I2501" s="2"/>
      <c r="J2501" s="2"/>
      <c r="K2501" s="4"/>
      <c r="L2501" s="2"/>
      <c r="M2501" s="2"/>
      <c r="N2501" s="2"/>
      <c r="O2501" s="2"/>
      <c r="P2501" s="2"/>
      <c r="Q2501" s="2"/>
      <c r="R2501" s="2"/>
      <c r="S2501" s="2"/>
      <c r="T2501" s="2"/>
      <c r="U2501" s="3"/>
      <c r="V2501" s="2"/>
      <c r="W2501" s="3">
        <v>468592.86</v>
      </c>
    </row>
    <row r="2502" spans="1:23" x14ac:dyDescent="0.25">
      <c r="A2502" s="5"/>
      <c r="B2502" s="5"/>
      <c r="C2502" s="5"/>
      <c r="D2502" s="5"/>
      <c r="E2502" s="5" t="s">
        <v>1242</v>
      </c>
      <c r="F2502" s="5"/>
      <c r="G2502" s="5"/>
      <c r="H2502" s="5"/>
      <c r="I2502" s="5"/>
      <c r="J2502" s="5"/>
      <c r="K2502" s="6"/>
      <c r="L2502" s="5"/>
      <c r="M2502" s="5"/>
      <c r="N2502" s="5"/>
      <c r="O2502" s="5"/>
      <c r="P2502" s="5"/>
      <c r="Q2502" s="5"/>
      <c r="R2502" s="5"/>
      <c r="S2502" s="5"/>
      <c r="T2502" s="5"/>
      <c r="U2502" s="7"/>
      <c r="V2502" s="5"/>
      <c r="W2502" s="7">
        <f>W2501</f>
        <v>468592.86</v>
      </c>
    </row>
    <row r="2503" spans="1:23" x14ac:dyDescent="0.25">
      <c r="A2503" s="2"/>
      <c r="B2503" s="2"/>
      <c r="C2503" s="2"/>
      <c r="D2503" s="2"/>
      <c r="E2503" s="2" t="s">
        <v>1365</v>
      </c>
      <c r="F2503" s="2"/>
      <c r="G2503" s="2"/>
      <c r="H2503" s="2"/>
      <c r="I2503" s="2"/>
      <c r="J2503" s="2"/>
      <c r="K2503" s="4"/>
      <c r="L2503" s="2"/>
      <c r="M2503" s="2"/>
      <c r="N2503" s="2"/>
      <c r="O2503" s="2"/>
      <c r="P2503" s="2"/>
      <c r="Q2503" s="2"/>
      <c r="R2503" s="2"/>
      <c r="S2503" s="2"/>
      <c r="T2503" s="2"/>
      <c r="U2503" s="3"/>
      <c r="V2503" s="2"/>
      <c r="W2503" s="3">
        <v>793939.15</v>
      </c>
    </row>
    <row r="2504" spans="1:23" x14ac:dyDescent="0.25">
      <c r="A2504" s="5"/>
      <c r="B2504" s="5"/>
      <c r="C2504" s="5"/>
      <c r="D2504" s="5"/>
      <c r="E2504" s="5" t="s">
        <v>1366</v>
      </c>
      <c r="F2504" s="5"/>
      <c r="G2504" s="5"/>
      <c r="H2504" s="5"/>
      <c r="I2504" s="5"/>
      <c r="J2504" s="5"/>
      <c r="K2504" s="6"/>
      <c r="L2504" s="5"/>
      <c r="M2504" s="5"/>
      <c r="N2504" s="5"/>
      <c r="O2504" s="5"/>
      <c r="P2504" s="5"/>
      <c r="Q2504" s="5"/>
      <c r="R2504" s="5"/>
      <c r="S2504" s="5"/>
      <c r="T2504" s="5"/>
      <c r="U2504" s="7"/>
      <c r="V2504" s="5"/>
      <c r="W2504" s="7">
        <f>W2503</f>
        <v>793939.15</v>
      </c>
    </row>
    <row r="2505" spans="1:23" x14ac:dyDescent="0.25">
      <c r="A2505" s="2"/>
      <c r="B2505" s="2"/>
      <c r="C2505" s="2"/>
      <c r="D2505" s="2"/>
      <c r="E2505" s="2" t="s">
        <v>1367</v>
      </c>
      <c r="F2505" s="2"/>
      <c r="G2505" s="2"/>
      <c r="H2505" s="2"/>
      <c r="I2505" s="2"/>
      <c r="J2505" s="2"/>
      <c r="K2505" s="4"/>
      <c r="L2505" s="2"/>
      <c r="M2505" s="2"/>
      <c r="N2505" s="2"/>
      <c r="O2505" s="2"/>
      <c r="P2505" s="2"/>
      <c r="Q2505" s="2"/>
      <c r="R2505" s="2"/>
      <c r="S2505" s="2"/>
      <c r="T2505" s="2"/>
      <c r="U2505" s="3"/>
      <c r="V2505" s="2"/>
      <c r="W2505" s="3">
        <v>1925816.76</v>
      </c>
    </row>
    <row r="2506" spans="1:23" x14ac:dyDescent="0.25">
      <c r="A2506" s="5"/>
      <c r="B2506" s="5"/>
      <c r="C2506" s="5"/>
      <c r="D2506" s="5"/>
      <c r="E2506" s="5" t="s">
        <v>1368</v>
      </c>
      <c r="F2506" s="5"/>
      <c r="G2506" s="5"/>
      <c r="H2506" s="5"/>
      <c r="I2506" s="5"/>
      <c r="J2506" s="5"/>
      <c r="K2506" s="6"/>
      <c r="L2506" s="5"/>
      <c r="M2506" s="5"/>
      <c r="N2506" s="5"/>
      <c r="O2506" s="5"/>
      <c r="P2506" s="5"/>
      <c r="Q2506" s="5"/>
      <c r="R2506" s="5"/>
      <c r="S2506" s="5"/>
      <c r="T2506" s="5"/>
      <c r="U2506" s="7"/>
      <c r="V2506" s="5"/>
      <c r="W2506" s="7">
        <f>W2505</f>
        <v>1925816.76</v>
      </c>
    </row>
    <row r="2507" spans="1:23" x14ac:dyDescent="0.25">
      <c r="A2507" s="2"/>
      <c r="B2507" s="2"/>
      <c r="C2507" s="2"/>
      <c r="D2507" s="2"/>
      <c r="E2507" s="2" t="s">
        <v>1369</v>
      </c>
      <c r="F2507" s="2"/>
      <c r="G2507" s="2"/>
      <c r="H2507" s="2"/>
      <c r="I2507" s="2"/>
      <c r="J2507" s="2"/>
      <c r="K2507" s="4"/>
      <c r="L2507" s="2"/>
      <c r="M2507" s="2"/>
      <c r="N2507" s="2"/>
      <c r="O2507" s="2"/>
      <c r="P2507" s="2"/>
      <c r="Q2507" s="2"/>
      <c r="R2507" s="2"/>
      <c r="S2507" s="2"/>
      <c r="T2507" s="2"/>
      <c r="U2507" s="3"/>
      <c r="V2507" s="2"/>
      <c r="W2507" s="3">
        <v>712460.76</v>
      </c>
    </row>
    <row r="2508" spans="1:23" x14ac:dyDescent="0.25">
      <c r="A2508" s="5"/>
      <c r="B2508" s="5"/>
      <c r="C2508" s="5"/>
      <c r="D2508" s="5"/>
      <c r="E2508" s="5" t="s">
        <v>1370</v>
      </c>
      <c r="F2508" s="5"/>
      <c r="G2508" s="5"/>
      <c r="H2508" s="5"/>
      <c r="I2508" s="5"/>
      <c r="J2508" s="5"/>
      <c r="K2508" s="6"/>
      <c r="L2508" s="5"/>
      <c r="M2508" s="5"/>
      <c r="N2508" s="5"/>
      <c r="O2508" s="5"/>
      <c r="P2508" s="5"/>
      <c r="Q2508" s="5"/>
      <c r="R2508" s="5"/>
      <c r="S2508" s="5"/>
      <c r="T2508" s="5"/>
      <c r="U2508" s="7"/>
      <c r="V2508" s="5"/>
      <c r="W2508" s="7">
        <f>W2507</f>
        <v>712460.76</v>
      </c>
    </row>
    <row r="2509" spans="1:23" x14ac:dyDescent="0.25">
      <c r="A2509" s="2"/>
      <c r="B2509" s="2"/>
      <c r="C2509" s="2"/>
      <c r="D2509" s="2"/>
      <c r="E2509" s="2" t="s">
        <v>1371</v>
      </c>
      <c r="F2509" s="2"/>
      <c r="G2509" s="2"/>
      <c r="H2509" s="2"/>
      <c r="I2509" s="2"/>
      <c r="J2509" s="2"/>
      <c r="K2509" s="4"/>
      <c r="L2509" s="2"/>
      <c r="M2509" s="2"/>
      <c r="N2509" s="2"/>
      <c r="O2509" s="2"/>
      <c r="P2509" s="2"/>
      <c r="Q2509" s="2"/>
      <c r="R2509" s="2"/>
      <c r="S2509" s="2"/>
      <c r="T2509" s="2"/>
      <c r="U2509" s="3"/>
      <c r="V2509" s="2"/>
      <c r="W2509" s="3">
        <v>830684.18</v>
      </c>
    </row>
    <row r="2510" spans="1:23" x14ac:dyDescent="0.25">
      <c r="A2510" s="5"/>
      <c r="B2510" s="5"/>
      <c r="C2510" s="5"/>
      <c r="D2510" s="5"/>
      <c r="E2510" s="5" t="s">
        <v>1372</v>
      </c>
      <c r="F2510" s="5"/>
      <c r="G2510" s="5"/>
      <c r="H2510" s="5"/>
      <c r="I2510" s="5"/>
      <c r="J2510" s="5"/>
      <c r="K2510" s="6"/>
      <c r="L2510" s="5"/>
      <c r="M2510" s="5"/>
      <c r="N2510" s="5"/>
      <c r="O2510" s="5"/>
      <c r="P2510" s="5"/>
      <c r="Q2510" s="5"/>
      <c r="R2510" s="5"/>
      <c r="S2510" s="5"/>
      <c r="T2510" s="5"/>
      <c r="U2510" s="7"/>
      <c r="V2510" s="5"/>
      <c r="W2510" s="7">
        <f>W2509</f>
        <v>830684.18</v>
      </c>
    </row>
    <row r="2511" spans="1:23" x14ac:dyDescent="0.25">
      <c r="A2511" s="2"/>
      <c r="B2511" s="2"/>
      <c r="C2511" s="2"/>
      <c r="D2511" s="2"/>
      <c r="E2511" s="2" t="s">
        <v>1373</v>
      </c>
      <c r="F2511" s="2"/>
      <c r="G2511" s="2"/>
      <c r="H2511" s="2"/>
      <c r="I2511" s="2"/>
      <c r="J2511" s="2"/>
      <c r="K2511" s="4"/>
      <c r="L2511" s="2"/>
      <c r="M2511" s="2"/>
      <c r="N2511" s="2"/>
      <c r="O2511" s="2"/>
      <c r="P2511" s="2"/>
      <c r="Q2511" s="2"/>
      <c r="R2511" s="2"/>
      <c r="S2511" s="2"/>
      <c r="T2511" s="2"/>
      <c r="U2511" s="3"/>
      <c r="V2511" s="2"/>
      <c r="W2511" s="3">
        <v>1048773.56</v>
      </c>
    </row>
    <row r="2512" spans="1:23" x14ac:dyDescent="0.25">
      <c r="A2512" s="5"/>
      <c r="B2512" s="5"/>
      <c r="C2512" s="5"/>
      <c r="D2512" s="5"/>
      <c r="E2512" s="5" t="s">
        <v>1374</v>
      </c>
      <c r="F2512" s="5"/>
      <c r="G2512" s="5"/>
      <c r="H2512" s="5"/>
      <c r="I2512" s="5"/>
      <c r="J2512" s="5"/>
      <c r="K2512" s="6"/>
      <c r="L2512" s="5"/>
      <c r="M2512" s="5"/>
      <c r="N2512" s="5"/>
      <c r="O2512" s="5"/>
      <c r="P2512" s="5"/>
      <c r="Q2512" s="5"/>
      <c r="R2512" s="5"/>
      <c r="S2512" s="5"/>
      <c r="T2512" s="5"/>
      <c r="U2512" s="7"/>
      <c r="V2512" s="5"/>
      <c r="W2512" s="7">
        <f>W2511</f>
        <v>1048773.56</v>
      </c>
    </row>
    <row r="2513" spans="1:23" x14ac:dyDescent="0.25">
      <c r="A2513" s="2"/>
      <c r="B2513" s="2"/>
      <c r="C2513" s="2"/>
      <c r="D2513" s="2"/>
      <c r="E2513" s="2" t="s">
        <v>1375</v>
      </c>
      <c r="F2513" s="2"/>
      <c r="G2513" s="2"/>
      <c r="H2513" s="2"/>
      <c r="I2513" s="2"/>
      <c r="J2513" s="2"/>
      <c r="K2513" s="4"/>
      <c r="L2513" s="2"/>
      <c r="M2513" s="2"/>
      <c r="N2513" s="2"/>
      <c r="O2513" s="2"/>
      <c r="P2513" s="2"/>
      <c r="Q2513" s="2"/>
      <c r="R2513" s="2"/>
      <c r="S2513" s="2"/>
      <c r="T2513" s="2"/>
      <c r="U2513" s="3"/>
      <c r="V2513" s="2"/>
      <c r="W2513" s="3">
        <v>60667.02</v>
      </c>
    </row>
    <row r="2514" spans="1:23" x14ac:dyDescent="0.25">
      <c r="A2514" s="5"/>
      <c r="B2514" s="5"/>
      <c r="C2514" s="5"/>
      <c r="D2514" s="5"/>
      <c r="E2514" s="5" t="s">
        <v>1376</v>
      </c>
      <c r="F2514" s="5"/>
      <c r="G2514" s="5"/>
      <c r="H2514" s="5"/>
      <c r="I2514" s="5"/>
      <c r="J2514" s="5"/>
      <c r="K2514" s="6"/>
      <c r="L2514" s="5"/>
      <c r="M2514" s="5"/>
      <c r="N2514" s="5"/>
      <c r="O2514" s="5"/>
      <c r="P2514" s="5"/>
      <c r="Q2514" s="5"/>
      <c r="R2514" s="5"/>
      <c r="S2514" s="5"/>
      <c r="T2514" s="5"/>
      <c r="U2514" s="7"/>
      <c r="V2514" s="5"/>
      <c r="W2514" s="7">
        <f>W2513</f>
        <v>60667.02</v>
      </c>
    </row>
    <row r="2515" spans="1:23" x14ac:dyDescent="0.25">
      <c r="A2515" s="2"/>
      <c r="B2515" s="2"/>
      <c r="C2515" s="2"/>
      <c r="D2515" s="2"/>
      <c r="E2515" s="2" t="s">
        <v>1377</v>
      </c>
      <c r="F2515" s="2"/>
      <c r="G2515" s="2"/>
      <c r="H2515" s="2"/>
      <c r="I2515" s="2"/>
      <c r="J2515" s="2"/>
      <c r="K2515" s="4"/>
      <c r="L2515" s="2"/>
      <c r="M2515" s="2"/>
      <c r="N2515" s="2"/>
      <c r="O2515" s="2"/>
      <c r="P2515" s="2"/>
      <c r="Q2515" s="2"/>
      <c r="R2515" s="2"/>
      <c r="S2515" s="2"/>
      <c r="T2515" s="2"/>
      <c r="U2515" s="3"/>
      <c r="V2515" s="2"/>
      <c r="W2515" s="3">
        <v>7881566.5700000003</v>
      </c>
    </row>
    <row r="2516" spans="1:23" ht="15.75" thickBot="1" x14ac:dyDescent="0.3">
      <c r="A2516" s="5"/>
      <c r="B2516" s="5"/>
      <c r="C2516" s="5"/>
      <c r="D2516" s="5"/>
      <c r="E2516" s="5" t="s">
        <v>1378</v>
      </c>
      <c r="F2516" s="5"/>
      <c r="G2516" s="5"/>
      <c r="H2516" s="5"/>
      <c r="I2516" s="5"/>
      <c r="J2516" s="5"/>
      <c r="K2516" s="6"/>
      <c r="L2516" s="5"/>
      <c r="M2516" s="5"/>
      <c r="N2516" s="5"/>
      <c r="O2516" s="5"/>
      <c r="P2516" s="5"/>
      <c r="Q2516" s="5"/>
      <c r="R2516" s="5"/>
      <c r="S2516" s="5"/>
      <c r="T2516" s="5"/>
      <c r="U2516" s="8"/>
      <c r="V2516" s="5"/>
      <c r="W2516" s="8">
        <f>W2515</f>
        <v>7881566.5700000003</v>
      </c>
    </row>
    <row r="2517" spans="1:23" x14ac:dyDescent="0.25">
      <c r="A2517" s="5"/>
      <c r="B2517" s="5"/>
      <c r="C2517" s="5"/>
      <c r="D2517" s="5" t="s">
        <v>1155</v>
      </c>
      <c r="E2517" s="5"/>
      <c r="F2517" s="5"/>
      <c r="G2517" s="5"/>
      <c r="H2517" s="5"/>
      <c r="I2517" s="5"/>
      <c r="J2517" s="5"/>
      <c r="K2517" s="6"/>
      <c r="L2517" s="5"/>
      <c r="M2517" s="5"/>
      <c r="N2517" s="5"/>
      <c r="O2517" s="5"/>
      <c r="P2517" s="5"/>
      <c r="Q2517" s="5"/>
      <c r="R2517" s="5"/>
      <c r="S2517" s="5"/>
      <c r="T2517" s="5"/>
      <c r="U2517" s="7"/>
      <c r="V2517" s="5"/>
      <c r="W2517" s="7">
        <f>ROUND(W2500+W2502+W2504+W2506+W2508+W2510+W2512+W2514+W2516,5)</f>
        <v>16933933.030000001</v>
      </c>
    </row>
    <row r="2518" spans="1:23" x14ac:dyDescent="0.25">
      <c r="A2518" s="2"/>
      <c r="B2518" s="2"/>
      <c r="C2518" s="2"/>
      <c r="D2518" s="2" t="s">
        <v>1156</v>
      </c>
      <c r="E2518" s="2"/>
      <c r="F2518" s="2"/>
      <c r="G2518" s="2"/>
      <c r="H2518" s="2"/>
      <c r="I2518" s="2"/>
      <c r="J2518" s="2"/>
      <c r="K2518" s="4"/>
      <c r="L2518" s="2"/>
      <c r="M2518" s="2"/>
      <c r="N2518" s="2"/>
      <c r="O2518" s="2"/>
      <c r="P2518" s="2"/>
      <c r="Q2518" s="2"/>
      <c r="R2518" s="2"/>
      <c r="S2518" s="2"/>
      <c r="T2518" s="2"/>
      <c r="U2518" s="3"/>
      <c r="V2518" s="2"/>
      <c r="W2518" s="3">
        <v>3516920.72</v>
      </c>
    </row>
    <row r="2519" spans="1:23" x14ac:dyDescent="0.25">
      <c r="A2519" s="2"/>
      <c r="B2519" s="2"/>
      <c r="C2519" s="2"/>
      <c r="D2519" s="2"/>
      <c r="E2519" s="2" t="s">
        <v>1379</v>
      </c>
      <c r="F2519" s="2"/>
      <c r="G2519" s="2"/>
      <c r="H2519" s="2"/>
      <c r="I2519" s="2"/>
      <c r="J2519" s="2"/>
      <c r="K2519" s="4"/>
      <c r="L2519" s="2"/>
      <c r="M2519" s="2"/>
      <c r="N2519" s="2"/>
      <c r="O2519" s="2"/>
      <c r="P2519" s="2"/>
      <c r="Q2519" s="2"/>
      <c r="R2519" s="2"/>
      <c r="S2519" s="2"/>
      <c r="T2519" s="2"/>
      <c r="U2519" s="3"/>
      <c r="V2519" s="2"/>
      <c r="W2519" s="3">
        <v>346168.61</v>
      </c>
    </row>
    <row r="2520" spans="1:23" x14ac:dyDescent="0.25">
      <c r="A2520" s="5"/>
      <c r="B2520" s="5"/>
      <c r="C2520" s="5"/>
      <c r="D2520" s="5"/>
      <c r="E2520" s="5" t="s">
        <v>1380</v>
      </c>
      <c r="F2520" s="5"/>
      <c r="G2520" s="5"/>
      <c r="H2520" s="5"/>
      <c r="I2520" s="5"/>
      <c r="J2520" s="5"/>
      <c r="K2520" s="6"/>
      <c r="L2520" s="5"/>
      <c r="M2520" s="5"/>
      <c r="N2520" s="5"/>
      <c r="O2520" s="5"/>
      <c r="P2520" s="5"/>
      <c r="Q2520" s="5"/>
      <c r="R2520" s="5"/>
      <c r="S2520" s="5"/>
      <c r="T2520" s="5"/>
      <c r="U2520" s="7"/>
      <c r="V2520" s="5"/>
      <c r="W2520" s="7">
        <f>W2519</f>
        <v>346168.61</v>
      </c>
    </row>
    <row r="2521" spans="1:23" x14ac:dyDescent="0.25">
      <c r="A2521" s="2"/>
      <c r="B2521" s="2"/>
      <c r="C2521" s="2"/>
      <c r="D2521" s="2"/>
      <c r="E2521" s="2" t="s">
        <v>1381</v>
      </c>
      <c r="F2521" s="2"/>
      <c r="G2521" s="2"/>
      <c r="H2521" s="2"/>
      <c r="I2521" s="2"/>
      <c r="J2521" s="2"/>
      <c r="K2521" s="4"/>
      <c r="L2521" s="2"/>
      <c r="M2521" s="2"/>
      <c r="N2521" s="2"/>
      <c r="O2521" s="2"/>
      <c r="P2521" s="2"/>
      <c r="Q2521" s="2"/>
      <c r="R2521" s="2"/>
      <c r="S2521" s="2"/>
      <c r="T2521" s="2"/>
      <c r="U2521" s="3"/>
      <c r="V2521" s="2"/>
      <c r="W2521" s="3">
        <v>665852.93999999994</v>
      </c>
    </row>
    <row r="2522" spans="1:23" x14ac:dyDescent="0.25">
      <c r="A2522" s="5"/>
      <c r="B2522" s="5"/>
      <c r="C2522" s="5"/>
      <c r="D2522" s="5"/>
      <c r="E2522" s="5" t="s">
        <v>1382</v>
      </c>
      <c r="F2522" s="5"/>
      <c r="G2522" s="5"/>
      <c r="H2522" s="5"/>
      <c r="I2522" s="5"/>
      <c r="J2522" s="5"/>
      <c r="K2522" s="6"/>
      <c r="L2522" s="5"/>
      <c r="M2522" s="5"/>
      <c r="N2522" s="5"/>
      <c r="O2522" s="5"/>
      <c r="P2522" s="5"/>
      <c r="Q2522" s="5"/>
      <c r="R2522" s="5"/>
      <c r="S2522" s="5"/>
      <c r="T2522" s="5"/>
      <c r="U2522" s="7"/>
      <c r="V2522" s="5"/>
      <c r="W2522" s="7">
        <f>W2521</f>
        <v>665852.93999999994</v>
      </c>
    </row>
    <row r="2523" spans="1:23" x14ac:dyDescent="0.25">
      <c r="A2523" s="2"/>
      <c r="B2523" s="2"/>
      <c r="C2523" s="2"/>
      <c r="D2523" s="2"/>
      <c r="E2523" s="2" t="s">
        <v>1383</v>
      </c>
      <c r="F2523" s="2"/>
      <c r="G2523" s="2"/>
      <c r="H2523" s="2"/>
      <c r="I2523" s="2"/>
      <c r="J2523" s="2"/>
      <c r="K2523" s="4"/>
      <c r="L2523" s="2"/>
      <c r="M2523" s="2"/>
      <c r="N2523" s="2"/>
      <c r="O2523" s="2"/>
      <c r="P2523" s="2"/>
      <c r="Q2523" s="2"/>
      <c r="R2523" s="2"/>
      <c r="S2523" s="2"/>
      <c r="T2523" s="2"/>
      <c r="U2523" s="3"/>
      <c r="V2523" s="2"/>
      <c r="W2523" s="3">
        <v>-133550.18</v>
      </c>
    </row>
    <row r="2524" spans="1:23" x14ac:dyDescent="0.25">
      <c r="A2524" s="5"/>
      <c r="B2524" s="5"/>
      <c r="C2524" s="5"/>
      <c r="D2524" s="5"/>
      <c r="E2524" s="5" t="s">
        <v>1384</v>
      </c>
      <c r="F2524" s="5"/>
      <c r="G2524" s="5"/>
      <c r="H2524" s="5"/>
      <c r="I2524" s="5"/>
      <c r="J2524" s="5"/>
      <c r="K2524" s="6"/>
      <c r="L2524" s="5"/>
      <c r="M2524" s="5"/>
      <c r="N2524" s="5"/>
      <c r="O2524" s="5"/>
      <c r="P2524" s="5"/>
      <c r="Q2524" s="5"/>
      <c r="R2524" s="5"/>
      <c r="S2524" s="5"/>
      <c r="T2524" s="5"/>
      <c r="U2524" s="7"/>
      <c r="V2524" s="5"/>
      <c r="W2524" s="7">
        <f>W2523</f>
        <v>-133550.18</v>
      </c>
    </row>
    <row r="2525" spans="1:23" x14ac:dyDescent="0.25">
      <c r="A2525" s="2"/>
      <c r="B2525" s="2"/>
      <c r="C2525" s="2"/>
      <c r="D2525" s="2"/>
      <c r="E2525" s="2" t="s">
        <v>1367</v>
      </c>
      <c r="F2525" s="2"/>
      <c r="G2525" s="2"/>
      <c r="H2525" s="2"/>
      <c r="I2525" s="2"/>
      <c r="J2525" s="2"/>
      <c r="K2525" s="4"/>
      <c r="L2525" s="2"/>
      <c r="M2525" s="2"/>
      <c r="N2525" s="2"/>
      <c r="O2525" s="2"/>
      <c r="P2525" s="2"/>
      <c r="Q2525" s="2"/>
      <c r="R2525" s="2"/>
      <c r="S2525" s="2"/>
      <c r="T2525" s="2"/>
      <c r="U2525" s="3"/>
      <c r="V2525" s="2"/>
      <c r="W2525" s="3">
        <v>257462.14</v>
      </c>
    </row>
    <row r="2526" spans="1:23" x14ac:dyDescent="0.25">
      <c r="A2526" s="5"/>
      <c r="B2526" s="5"/>
      <c r="C2526" s="5"/>
      <c r="D2526" s="5"/>
      <c r="E2526" s="5" t="s">
        <v>1368</v>
      </c>
      <c r="F2526" s="5"/>
      <c r="G2526" s="5"/>
      <c r="H2526" s="5"/>
      <c r="I2526" s="5"/>
      <c r="J2526" s="5"/>
      <c r="K2526" s="6"/>
      <c r="L2526" s="5"/>
      <c r="M2526" s="5"/>
      <c r="N2526" s="5"/>
      <c r="O2526" s="5"/>
      <c r="P2526" s="5"/>
      <c r="Q2526" s="5"/>
      <c r="R2526" s="5"/>
      <c r="S2526" s="5"/>
      <c r="T2526" s="5"/>
      <c r="U2526" s="7"/>
      <c r="V2526" s="5"/>
      <c r="W2526" s="7">
        <f>W2525</f>
        <v>257462.14</v>
      </c>
    </row>
    <row r="2527" spans="1:23" x14ac:dyDescent="0.25">
      <c r="A2527" s="2"/>
      <c r="B2527" s="2"/>
      <c r="C2527" s="2"/>
      <c r="D2527" s="2"/>
      <c r="E2527" s="2" t="s">
        <v>1385</v>
      </c>
      <c r="F2527" s="2"/>
      <c r="G2527" s="2"/>
      <c r="H2527" s="2"/>
      <c r="I2527" s="2"/>
      <c r="J2527" s="2"/>
      <c r="K2527" s="4"/>
      <c r="L2527" s="2"/>
      <c r="M2527" s="2"/>
      <c r="N2527" s="2"/>
      <c r="O2527" s="2"/>
      <c r="P2527" s="2"/>
      <c r="Q2527" s="2"/>
      <c r="R2527" s="2"/>
      <c r="S2527" s="2"/>
      <c r="T2527" s="2"/>
      <c r="U2527" s="3"/>
      <c r="V2527" s="2"/>
      <c r="W2527" s="3">
        <v>77108.800000000003</v>
      </c>
    </row>
    <row r="2528" spans="1:23" x14ac:dyDescent="0.25">
      <c r="A2528" s="5"/>
      <c r="B2528" s="5"/>
      <c r="C2528" s="5"/>
      <c r="D2528" s="5"/>
      <c r="E2528" s="5" t="s">
        <v>1386</v>
      </c>
      <c r="F2528" s="5"/>
      <c r="G2528" s="5"/>
      <c r="H2528" s="5"/>
      <c r="I2528" s="5"/>
      <c r="J2528" s="5"/>
      <c r="K2528" s="6"/>
      <c r="L2528" s="5"/>
      <c r="M2528" s="5"/>
      <c r="N2528" s="5"/>
      <c r="O2528" s="5"/>
      <c r="P2528" s="5"/>
      <c r="Q2528" s="5"/>
      <c r="R2528" s="5"/>
      <c r="S2528" s="5"/>
      <c r="T2528" s="5"/>
      <c r="U2528" s="7"/>
      <c r="V2528" s="5"/>
      <c r="W2528" s="7">
        <f>W2527</f>
        <v>77108.800000000003</v>
      </c>
    </row>
    <row r="2529" spans="1:23" x14ac:dyDescent="0.25">
      <c r="A2529" s="2"/>
      <c r="B2529" s="2"/>
      <c r="C2529" s="2"/>
      <c r="D2529" s="2"/>
      <c r="E2529" s="2" t="s">
        <v>1373</v>
      </c>
      <c r="F2529" s="2"/>
      <c r="G2529" s="2"/>
      <c r="H2529" s="2"/>
      <c r="I2529" s="2"/>
      <c r="J2529" s="2"/>
      <c r="K2529" s="4"/>
      <c r="L2529" s="2"/>
      <c r="M2529" s="2"/>
      <c r="N2529" s="2"/>
      <c r="O2529" s="2"/>
      <c r="P2529" s="2"/>
      <c r="Q2529" s="2"/>
      <c r="R2529" s="2"/>
      <c r="S2529" s="2"/>
      <c r="T2529" s="2"/>
      <c r="U2529" s="3"/>
      <c r="V2529" s="2"/>
      <c r="W2529" s="3">
        <v>502035.83</v>
      </c>
    </row>
    <row r="2530" spans="1:23" x14ac:dyDescent="0.25">
      <c r="A2530" s="5"/>
      <c r="B2530" s="5"/>
      <c r="C2530" s="5"/>
      <c r="D2530" s="5"/>
      <c r="E2530" s="5" t="s">
        <v>1374</v>
      </c>
      <c r="F2530" s="5"/>
      <c r="G2530" s="5"/>
      <c r="H2530" s="5"/>
      <c r="I2530" s="5"/>
      <c r="J2530" s="5"/>
      <c r="K2530" s="6"/>
      <c r="L2530" s="5"/>
      <c r="M2530" s="5"/>
      <c r="N2530" s="5"/>
      <c r="O2530" s="5"/>
      <c r="P2530" s="5"/>
      <c r="Q2530" s="5"/>
      <c r="R2530" s="5"/>
      <c r="S2530" s="5"/>
      <c r="T2530" s="5"/>
      <c r="U2530" s="7"/>
      <c r="V2530" s="5"/>
      <c r="W2530" s="7">
        <f>W2529</f>
        <v>502035.83</v>
      </c>
    </row>
    <row r="2531" spans="1:23" x14ac:dyDescent="0.25">
      <c r="A2531" s="2"/>
      <c r="B2531" s="2"/>
      <c r="C2531" s="2"/>
      <c r="D2531" s="2"/>
      <c r="E2531" s="2" t="s">
        <v>1387</v>
      </c>
      <c r="F2531" s="2"/>
      <c r="G2531" s="2"/>
      <c r="H2531" s="2"/>
      <c r="I2531" s="2"/>
      <c r="J2531" s="2"/>
      <c r="K2531" s="4"/>
      <c r="L2531" s="2"/>
      <c r="M2531" s="2"/>
      <c r="N2531" s="2"/>
      <c r="O2531" s="2"/>
      <c r="P2531" s="2"/>
      <c r="Q2531" s="2"/>
      <c r="R2531" s="2"/>
      <c r="S2531" s="2"/>
      <c r="T2531" s="2"/>
      <c r="U2531" s="3"/>
      <c r="V2531" s="2"/>
      <c r="W2531" s="3">
        <v>90079.95</v>
      </c>
    </row>
    <row r="2532" spans="1:23" x14ac:dyDescent="0.25">
      <c r="A2532" s="5"/>
      <c r="B2532" s="5"/>
      <c r="C2532" s="5"/>
      <c r="D2532" s="5"/>
      <c r="E2532" s="5" t="s">
        <v>1388</v>
      </c>
      <c r="F2532" s="5"/>
      <c r="G2532" s="5"/>
      <c r="H2532" s="5"/>
      <c r="I2532" s="5"/>
      <c r="J2532" s="5"/>
      <c r="K2532" s="6"/>
      <c r="L2532" s="5"/>
      <c r="M2532" s="5"/>
      <c r="N2532" s="5"/>
      <c r="O2532" s="5"/>
      <c r="P2532" s="5"/>
      <c r="Q2532" s="5"/>
      <c r="R2532" s="5"/>
      <c r="S2532" s="5"/>
      <c r="T2532" s="5"/>
      <c r="U2532" s="7"/>
      <c r="V2532" s="5"/>
      <c r="W2532" s="7">
        <f>W2531</f>
        <v>90079.95</v>
      </c>
    </row>
    <row r="2533" spans="1:23" x14ac:dyDescent="0.25">
      <c r="A2533" s="2"/>
      <c r="B2533" s="2"/>
      <c r="C2533" s="2"/>
      <c r="D2533" s="2"/>
      <c r="E2533" s="2" t="s">
        <v>1389</v>
      </c>
      <c r="F2533" s="2"/>
      <c r="G2533" s="2"/>
      <c r="H2533" s="2"/>
      <c r="I2533" s="2"/>
      <c r="J2533" s="2"/>
      <c r="K2533" s="4"/>
      <c r="L2533" s="2"/>
      <c r="M2533" s="2"/>
      <c r="N2533" s="2"/>
      <c r="O2533" s="2"/>
      <c r="P2533" s="2"/>
      <c r="Q2533" s="2"/>
      <c r="R2533" s="2"/>
      <c r="S2533" s="2"/>
      <c r="T2533" s="2"/>
      <c r="U2533" s="3"/>
      <c r="V2533" s="2"/>
      <c r="W2533" s="3">
        <v>1711762.63</v>
      </c>
    </row>
    <row r="2534" spans="1:23" ht="15.75" thickBot="1" x14ac:dyDescent="0.3">
      <c r="A2534" s="5"/>
      <c r="B2534" s="5"/>
      <c r="C2534" s="5"/>
      <c r="D2534" s="5"/>
      <c r="E2534" s="5" t="s">
        <v>1390</v>
      </c>
      <c r="F2534" s="5"/>
      <c r="G2534" s="5"/>
      <c r="H2534" s="5"/>
      <c r="I2534" s="5"/>
      <c r="J2534" s="5"/>
      <c r="K2534" s="6"/>
      <c r="L2534" s="5"/>
      <c r="M2534" s="5"/>
      <c r="N2534" s="5"/>
      <c r="O2534" s="5"/>
      <c r="P2534" s="5"/>
      <c r="Q2534" s="5"/>
      <c r="R2534" s="5"/>
      <c r="S2534" s="5"/>
      <c r="T2534" s="5"/>
      <c r="U2534" s="8"/>
      <c r="V2534" s="5"/>
      <c r="W2534" s="8">
        <f>W2533</f>
        <v>1711762.63</v>
      </c>
    </row>
    <row r="2535" spans="1:23" x14ac:dyDescent="0.25">
      <c r="A2535" s="5"/>
      <c r="B2535" s="5"/>
      <c r="C2535" s="5"/>
      <c r="D2535" s="5" t="s">
        <v>1157</v>
      </c>
      <c r="E2535" s="5"/>
      <c r="F2535" s="5"/>
      <c r="G2535" s="5"/>
      <c r="H2535" s="5"/>
      <c r="I2535" s="5"/>
      <c r="J2535" s="5"/>
      <c r="K2535" s="6"/>
      <c r="L2535" s="5"/>
      <c r="M2535" s="5"/>
      <c r="N2535" s="5"/>
      <c r="O2535" s="5"/>
      <c r="P2535" s="5"/>
      <c r="Q2535" s="5"/>
      <c r="R2535" s="5"/>
      <c r="S2535" s="5"/>
      <c r="T2535" s="5"/>
      <c r="U2535" s="7"/>
      <c r="V2535" s="5"/>
      <c r="W2535" s="7">
        <f>ROUND(W2520+W2522+W2524+W2526+W2528+W2530+W2532+W2534,5)</f>
        <v>3516920.72</v>
      </c>
    </row>
    <row r="2536" spans="1:23" x14ac:dyDescent="0.25">
      <c r="A2536" s="2"/>
      <c r="B2536" s="2"/>
      <c r="C2536" s="2"/>
      <c r="D2536" s="2" t="s">
        <v>1185</v>
      </c>
      <c r="E2536" s="2"/>
      <c r="F2536" s="2"/>
      <c r="G2536" s="2"/>
      <c r="H2536" s="2"/>
      <c r="I2536" s="2"/>
      <c r="J2536" s="2"/>
      <c r="K2536" s="4"/>
      <c r="L2536" s="2"/>
      <c r="M2536" s="2"/>
      <c r="N2536" s="2"/>
      <c r="O2536" s="2"/>
      <c r="P2536" s="2"/>
      <c r="Q2536" s="2"/>
      <c r="R2536" s="2"/>
      <c r="S2536" s="2"/>
      <c r="T2536" s="2"/>
      <c r="U2536" s="3"/>
      <c r="V2536" s="2"/>
      <c r="W2536" s="3">
        <v>-48938.69</v>
      </c>
    </row>
    <row r="2537" spans="1:23" x14ac:dyDescent="0.25">
      <c r="A2537" s="2"/>
      <c r="B2537" s="2"/>
      <c r="C2537" s="2"/>
      <c r="D2537" s="2"/>
      <c r="E2537" s="2" t="s">
        <v>1365</v>
      </c>
      <c r="F2537" s="2"/>
      <c r="G2537" s="2"/>
      <c r="H2537" s="2"/>
      <c r="I2537" s="2"/>
      <c r="J2537" s="2"/>
      <c r="K2537" s="4"/>
      <c r="L2537" s="2"/>
      <c r="M2537" s="2"/>
      <c r="N2537" s="2"/>
      <c r="O2537" s="2"/>
      <c r="P2537" s="2"/>
      <c r="Q2537" s="2"/>
      <c r="R2537" s="2"/>
      <c r="S2537" s="2"/>
      <c r="T2537" s="2"/>
      <c r="U2537" s="3"/>
      <c r="V2537" s="2"/>
      <c r="W2537" s="3">
        <v>-102576.56</v>
      </c>
    </row>
    <row r="2538" spans="1:23" x14ac:dyDescent="0.25">
      <c r="A2538" s="5"/>
      <c r="B2538" s="5"/>
      <c r="C2538" s="5"/>
      <c r="D2538" s="5"/>
      <c r="E2538" s="5" t="s">
        <v>1366</v>
      </c>
      <c r="F2538" s="5"/>
      <c r="G2538" s="5"/>
      <c r="H2538" s="5"/>
      <c r="I2538" s="5"/>
      <c r="J2538" s="5"/>
      <c r="K2538" s="6"/>
      <c r="L2538" s="5"/>
      <c r="M2538" s="5"/>
      <c r="N2538" s="5"/>
      <c r="O2538" s="5"/>
      <c r="P2538" s="5"/>
      <c r="Q2538" s="5"/>
      <c r="R2538" s="5"/>
      <c r="S2538" s="5"/>
      <c r="T2538" s="5"/>
      <c r="U2538" s="7"/>
      <c r="V2538" s="5"/>
      <c r="W2538" s="7">
        <f>W2537</f>
        <v>-102576.56</v>
      </c>
    </row>
    <row r="2539" spans="1:23" x14ac:dyDescent="0.25">
      <c r="A2539" s="2"/>
      <c r="B2539" s="2"/>
      <c r="C2539" s="2"/>
      <c r="D2539" s="2"/>
      <c r="E2539" s="2" t="s">
        <v>1391</v>
      </c>
      <c r="F2539" s="2"/>
      <c r="G2539" s="2"/>
      <c r="H2539" s="2"/>
      <c r="I2539" s="2"/>
      <c r="J2539" s="2"/>
      <c r="K2539" s="4"/>
      <c r="L2539" s="2"/>
      <c r="M2539" s="2"/>
      <c r="N2539" s="2"/>
      <c r="O2539" s="2"/>
      <c r="P2539" s="2"/>
      <c r="Q2539" s="2"/>
      <c r="R2539" s="2"/>
      <c r="S2539" s="2"/>
      <c r="T2539" s="2"/>
      <c r="U2539" s="3"/>
      <c r="V2539" s="2"/>
      <c r="W2539" s="3">
        <v>1762.02</v>
      </c>
    </row>
    <row r="2540" spans="1:23" x14ac:dyDescent="0.25">
      <c r="A2540" s="5"/>
      <c r="B2540" s="5"/>
      <c r="C2540" s="5"/>
      <c r="D2540" s="5"/>
      <c r="E2540" s="5" t="s">
        <v>1392</v>
      </c>
      <c r="F2540" s="5"/>
      <c r="G2540" s="5"/>
      <c r="H2540" s="5"/>
      <c r="I2540" s="5"/>
      <c r="J2540" s="5"/>
      <c r="K2540" s="6"/>
      <c r="L2540" s="5"/>
      <c r="M2540" s="5"/>
      <c r="N2540" s="5"/>
      <c r="O2540" s="5"/>
      <c r="P2540" s="5"/>
      <c r="Q2540" s="5"/>
      <c r="R2540" s="5"/>
      <c r="S2540" s="5"/>
      <c r="T2540" s="5"/>
      <c r="U2540" s="7"/>
      <c r="V2540" s="5"/>
      <c r="W2540" s="7">
        <f>W2539</f>
        <v>1762.02</v>
      </c>
    </row>
    <row r="2541" spans="1:23" x14ac:dyDescent="0.25">
      <c r="A2541" s="2"/>
      <c r="B2541" s="2"/>
      <c r="C2541" s="2"/>
      <c r="D2541" s="2"/>
      <c r="E2541" s="2" t="s">
        <v>1393</v>
      </c>
      <c r="F2541" s="2"/>
      <c r="G2541" s="2"/>
      <c r="H2541" s="2"/>
      <c r="I2541" s="2"/>
      <c r="J2541" s="2"/>
      <c r="K2541" s="4"/>
      <c r="L2541" s="2"/>
      <c r="M2541" s="2"/>
      <c r="N2541" s="2"/>
      <c r="O2541" s="2"/>
      <c r="P2541" s="2"/>
      <c r="Q2541" s="2"/>
      <c r="R2541" s="2"/>
      <c r="S2541" s="2"/>
      <c r="T2541" s="2"/>
      <c r="U2541" s="3"/>
      <c r="V2541" s="2"/>
      <c r="W2541" s="3">
        <v>100</v>
      </c>
    </row>
    <row r="2542" spans="1:23" x14ac:dyDescent="0.25">
      <c r="A2542" s="5"/>
      <c r="B2542" s="5"/>
      <c r="C2542" s="5"/>
      <c r="D2542" s="5"/>
      <c r="E2542" s="5" t="s">
        <v>1394</v>
      </c>
      <c r="F2542" s="5"/>
      <c r="G2542" s="5"/>
      <c r="H2542" s="5"/>
      <c r="I2542" s="5"/>
      <c r="J2542" s="5"/>
      <c r="K2542" s="6"/>
      <c r="L2542" s="5"/>
      <c r="M2542" s="5"/>
      <c r="N2542" s="5"/>
      <c r="O2542" s="5"/>
      <c r="P2542" s="5"/>
      <c r="Q2542" s="5"/>
      <c r="R2542" s="5"/>
      <c r="S2542" s="5"/>
      <c r="T2542" s="5"/>
      <c r="U2542" s="7"/>
      <c r="V2542" s="5"/>
      <c r="W2542" s="7">
        <f>W2541</f>
        <v>100</v>
      </c>
    </row>
    <row r="2543" spans="1:23" x14ac:dyDescent="0.25">
      <c r="A2543" s="2"/>
      <c r="B2543" s="2"/>
      <c r="C2543" s="2"/>
      <c r="D2543" s="2"/>
      <c r="E2543" s="2" t="s">
        <v>1395</v>
      </c>
      <c r="F2543" s="2"/>
      <c r="G2543" s="2"/>
      <c r="H2543" s="2"/>
      <c r="I2543" s="2"/>
      <c r="J2543" s="2"/>
      <c r="K2543" s="4"/>
      <c r="L2543" s="2"/>
      <c r="M2543" s="2"/>
      <c r="N2543" s="2"/>
      <c r="O2543" s="2"/>
      <c r="P2543" s="2"/>
      <c r="Q2543" s="2"/>
      <c r="R2543" s="2"/>
      <c r="S2543" s="2"/>
      <c r="T2543" s="2"/>
      <c r="U2543" s="3"/>
      <c r="V2543" s="2"/>
      <c r="W2543" s="3">
        <v>51775.85</v>
      </c>
    </row>
    <row r="2544" spans="1:23" ht="15.75" thickBot="1" x14ac:dyDescent="0.3">
      <c r="A2544" s="5"/>
      <c r="B2544" s="5"/>
      <c r="C2544" s="5"/>
      <c r="D2544" s="5"/>
      <c r="E2544" s="5" t="s">
        <v>1396</v>
      </c>
      <c r="F2544" s="5"/>
      <c r="G2544" s="5"/>
      <c r="H2544" s="5"/>
      <c r="I2544" s="5"/>
      <c r="J2544" s="5"/>
      <c r="K2544" s="6"/>
      <c r="L2544" s="5"/>
      <c r="M2544" s="5"/>
      <c r="N2544" s="5"/>
      <c r="O2544" s="5"/>
      <c r="P2544" s="5"/>
      <c r="Q2544" s="5"/>
      <c r="R2544" s="5"/>
      <c r="S2544" s="5"/>
      <c r="T2544" s="5"/>
      <c r="U2544" s="8"/>
      <c r="V2544" s="5"/>
      <c r="W2544" s="8">
        <f>W2543</f>
        <v>51775.85</v>
      </c>
    </row>
    <row r="2545" spans="1:23" x14ac:dyDescent="0.25">
      <c r="A2545" s="5"/>
      <c r="B2545" s="5"/>
      <c r="C2545" s="5"/>
      <c r="D2545" s="5" t="s">
        <v>1186</v>
      </c>
      <c r="E2545" s="5"/>
      <c r="F2545" s="5"/>
      <c r="G2545" s="5"/>
      <c r="H2545" s="5"/>
      <c r="I2545" s="5"/>
      <c r="J2545" s="5"/>
      <c r="K2545" s="6"/>
      <c r="L2545" s="5"/>
      <c r="M2545" s="5"/>
      <c r="N2545" s="5"/>
      <c r="O2545" s="5"/>
      <c r="P2545" s="5"/>
      <c r="Q2545" s="5"/>
      <c r="R2545" s="5"/>
      <c r="S2545" s="5"/>
      <c r="T2545" s="5"/>
      <c r="U2545" s="7"/>
      <c r="V2545" s="5"/>
      <c r="W2545" s="7">
        <f>ROUND(W2538+W2540+W2542+W2544,5)</f>
        <v>-48938.69</v>
      </c>
    </row>
    <row r="2546" spans="1:23" x14ac:dyDescent="0.25">
      <c r="A2546" s="2"/>
      <c r="B2546" s="2"/>
      <c r="C2546" s="2"/>
      <c r="D2546" s="2" t="s">
        <v>1397</v>
      </c>
      <c r="E2546" s="2"/>
      <c r="F2546" s="2"/>
      <c r="G2546" s="2"/>
      <c r="H2546" s="2"/>
      <c r="I2546" s="2"/>
      <c r="J2546" s="2"/>
      <c r="K2546" s="4"/>
      <c r="L2546" s="2"/>
      <c r="M2546" s="2"/>
      <c r="N2546" s="2"/>
      <c r="O2546" s="2"/>
      <c r="P2546" s="2"/>
      <c r="Q2546" s="2"/>
      <c r="R2546" s="2"/>
      <c r="S2546" s="2"/>
      <c r="T2546" s="2"/>
      <c r="U2546" s="3"/>
      <c r="V2546" s="2"/>
      <c r="W2546" s="3">
        <v>455861.78</v>
      </c>
    </row>
    <row r="2547" spans="1:23" x14ac:dyDescent="0.25">
      <c r="A2547" s="2"/>
      <c r="B2547" s="2"/>
      <c r="C2547" s="2"/>
      <c r="D2547" s="2"/>
      <c r="E2547" s="2" t="s">
        <v>1379</v>
      </c>
      <c r="F2547" s="2"/>
      <c r="G2547" s="2"/>
      <c r="H2547" s="2"/>
      <c r="I2547" s="2"/>
      <c r="J2547" s="2"/>
      <c r="K2547" s="4"/>
      <c r="L2547" s="2"/>
      <c r="M2547" s="2"/>
      <c r="N2547" s="2"/>
      <c r="O2547" s="2"/>
      <c r="P2547" s="2"/>
      <c r="Q2547" s="2"/>
      <c r="R2547" s="2"/>
      <c r="S2547" s="2"/>
      <c r="T2547" s="2"/>
      <c r="U2547" s="3"/>
      <c r="V2547" s="2"/>
      <c r="W2547" s="3">
        <v>100</v>
      </c>
    </row>
    <row r="2548" spans="1:23" x14ac:dyDescent="0.25">
      <c r="A2548" s="5"/>
      <c r="B2548" s="5"/>
      <c r="C2548" s="5"/>
      <c r="D2548" s="5"/>
      <c r="E2548" s="5" t="s">
        <v>1380</v>
      </c>
      <c r="F2548" s="5"/>
      <c r="G2548" s="5"/>
      <c r="H2548" s="5"/>
      <c r="I2548" s="5"/>
      <c r="J2548" s="5"/>
      <c r="K2548" s="6"/>
      <c r="L2548" s="5"/>
      <c r="M2548" s="5"/>
      <c r="N2548" s="5"/>
      <c r="O2548" s="5"/>
      <c r="P2548" s="5"/>
      <c r="Q2548" s="5"/>
      <c r="R2548" s="5"/>
      <c r="S2548" s="5"/>
      <c r="T2548" s="5"/>
      <c r="U2548" s="7"/>
      <c r="V2548" s="5"/>
      <c r="W2548" s="7">
        <f>W2547</f>
        <v>100</v>
      </c>
    </row>
    <row r="2549" spans="1:23" x14ac:dyDescent="0.25">
      <c r="A2549" s="2"/>
      <c r="B2549" s="2"/>
      <c r="C2549" s="2"/>
      <c r="D2549" s="2"/>
      <c r="E2549" s="2" t="s">
        <v>1381</v>
      </c>
      <c r="F2549" s="2"/>
      <c r="G2549" s="2"/>
      <c r="H2549" s="2"/>
      <c r="I2549" s="2"/>
      <c r="J2549" s="2"/>
      <c r="K2549" s="4"/>
      <c r="L2549" s="2"/>
      <c r="M2549" s="2"/>
      <c r="N2549" s="2"/>
      <c r="O2549" s="2"/>
      <c r="P2549" s="2"/>
      <c r="Q2549" s="2"/>
      <c r="R2549" s="2"/>
      <c r="S2549" s="2"/>
      <c r="T2549" s="2"/>
      <c r="U2549" s="3"/>
      <c r="V2549" s="2"/>
      <c r="W2549" s="3">
        <v>24207.83</v>
      </c>
    </row>
    <row r="2550" spans="1:23" x14ac:dyDescent="0.25">
      <c r="A2550" s="5"/>
      <c r="B2550" s="5"/>
      <c r="C2550" s="5"/>
      <c r="D2550" s="5"/>
      <c r="E2550" s="5" t="s">
        <v>1382</v>
      </c>
      <c r="F2550" s="5"/>
      <c r="G2550" s="5"/>
      <c r="H2550" s="5"/>
      <c r="I2550" s="5"/>
      <c r="J2550" s="5"/>
      <c r="K2550" s="6"/>
      <c r="L2550" s="5"/>
      <c r="M2550" s="5"/>
      <c r="N2550" s="5"/>
      <c r="O2550" s="5"/>
      <c r="P2550" s="5"/>
      <c r="Q2550" s="5"/>
      <c r="R2550" s="5"/>
      <c r="S2550" s="5"/>
      <c r="T2550" s="5"/>
      <c r="U2550" s="7"/>
      <c r="V2550" s="5"/>
      <c r="W2550" s="7">
        <f>W2549</f>
        <v>24207.83</v>
      </c>
    </row>
    <row r="2551" spans="1:23" x14ac:dyDescent="0.25">
      <c r="A2551" s="2"/>
      <c r="B2551" s="2"/>
      <c r="C2551" s="2"/>
      <c r="D2551" s="2"/>
      <c r="E2551" s="2" t="s">
        <v>1367</v>
      </c>
      <c r="F2551" s="2"/>
      <c r="G2551" s="2"/>
      <c r="H2551" s="2"/>
      <c r="I2551" s="2"/>
      <c r="J2551" s="2"/>
      <c r="K2551" s="4"/>
      <c r="L2551" s="2"/>
      <c r="M2551" s="2"/>
      <c r="N2551" s="2"/>
      <c r="O2551" s="2"/>
      <c r="P2551" s="2"/>
      <c r="Q2551" s="2"/>
      <c r="R2551" s="2"/>
      <c r="S2551" s="2"/>
      <c r="T2551" s="2"/>
      <c r="U2551" s="3"/>
      <c r="V2551" s="2"/>
      <c r="W2551" s="3">
        <v>3700</v>
      </c>
    </row>
    <row r="2552" spans="1:23" x14ac:dyDescent="0.25">
      <c r="A2552" s="5"/>
      <c r="B2552" s="5"/>
      <c r="C2552" s="5"/>
      <c r="D2552" s="5"/>
      <c r="E2552" s="5" t="s">
        <v>1368</v>
      </c>
      <c r="F2552" s="5"/>
      <c r="G2552" s="5"/>
      <c r="H2552" s="5"/>
      <c r="I2552" s="5"/>
      <c r="J2552" s="5"/>
      <c r="K2552" s="6"/>
      <c r="L2552" s="5"/>
      <c r="M2552" s="5"/>
      <c r="N2552" s="5"/>
      <c r="O2552" s="5"/>
      <c r="P2552" s="5"/>
      <c r="Q2552" s="5"/>
      <c r="R2552" s="5"/>
      <c r="S2552" s="5"/>
      <c r="T2552" s="5"/>
      <c r="U2552" s="7"/>
      <c r="V2552" s="5"/>
      <c r="W2552" s="7">
        <f>W2551</f>
        <v>3700</v>
      </c>
    </row>
    <row r="2553" spans="1:23" x14ac:dyDescent="0.25">
      <c r="A2553" s="2"/>
      <c r="B2553" s="2"/>
      <c r="C2553" s="2"/>
      <c r="D2553" s="2"/>
      <c r="E2553" s="2" t="s">
        <v>1369</v>
      </c>
      <c r="F2553" s="2"/>
      <c r="G2553" s="2"/>
      <c r="H2553" s="2"/>
      <c r="I2553" s="2"/>
      <c r="J2553" s="2"/>
      <c r="K2553" s="4"/>
      <c r="L2553" s="2"/>
      <c r="M2553" s="2"/>
      <c r="N2553" s="2"/>
      <c r="O2553" s="2"/>
      <c r="P2553" s="2"/>
      <c r="Q2553" s="2"/>
      <c r="R2553" s="2"/>
      <c r="S2553" s="2"/>
      <c r="T2553" s="2"/>
      <c r="U2553" s="3"/>
      <c r="V2553" s="2"/>
      <c r="W2553" s="3">
        <v>108063</v>
      </c>
    </row>
    <row r="2554" spans="1:23" x14ac:dyDescent="0.25">
      <c r="A2554" s="5"/>
      <c r="B2554" s="5"/>
      <c r="C2554" s="5"/>
      <c r="D2554" s="5"/>
      <c r="E2554" s="5" t="s">
        <v>1370</v>
      </c>
      <c r="F2554" s="5"/>
      <c r="G2554" s="5"/>
      <c r="H2554" s="5"/>
      <c r="I2554" s="5"/>
      <c r="J2554" s="5"/>
      <c r="K2554" s="6"/>
      <c r="L2554" s="5"/>
      <c r="M2554" s="5"/>
      <c r="N2554" s="5"/>
      <c r="O2554" s="5"/>
      <c r="P2554" s="5"/>
      <c r="Q2554" s="5"/>
      <c r="R2554" s="5"/>
      <c r="S2554" s="5"/>
      <c r="T2554" s="5"/>
      <c r="U2554" s="7"/>
      <c r="V2554" s="5"/>
      <c r="W2554" s="7">
        <f>W2553</f>
        <v>108063</v>
      </c>
    </row>
    <row r="2555" spans="1:23" x14ac:dyDescent="0.25">
      <c r="A2555" s="2"/>
      <c r="B2555" s="2"/>
      <c r="C2555" s="2"/>
      <c r="D2555" s="2"/>
      <c r="E2555" s="2" t="s">
        <v>1398</v>
      </c>
      <c r="F2555" s="2"/>
      <c r="G2555" s="2"/>
      <c r="H2555" s="2"/>
      <c r="I2555" s="2"/>
      <c r="J2555" s="2"/>
      <c r="K2555" s="4"/>
      <c r="L2555" s="2"/>
      <c r="M2555" s="2"/>
      <c r="N2555" s="2"/>
      <c r="O2555" s="2"/>
      <c r="P2555" s="2"/>
      <c r="Q2555" s="2"/>
      <c r="R2555" s="2"/>
      <c r="S2555" s="2"/>
      <c r="T2555" s="2"/>
      <c r="U2555" s="3"/>
      <c r="V2555" s="2"/>
      <c r="W2555" s="3">
        <v>26266.02</v>
      </c>
    </row>
    <row r="2556" spans="1:23" x14ac:dyDescent="0.25">
      <c r="A2556" s="5"/>
      <c r="B2556" s="5"/>
      <c r="C2556" s="5"/>
      <c r="D2556" s="5"/>
      <c r="E2556" s="5" t="s">
        <v>1399</v>
      </c>
      <c r="F2556" s="5"/>
      <c r="G2556" s="5"/>
      <c r="H2556" s="5"/>
      <c r="I2556" s="5"/>
      <c r="J2556" s="5"/>
      <c r="K2556" s="6"/>
      <c r="L2556" s="5"/>
      <c r="M2556" s="5"/>
      <c r="N2556" s="5"/>
      <c r="O2556" s="5"/>
      <c r="P2556" s="5"/>
      <c r="Q2556" s="5"/>
      <c r="R2556" s="5"/>
      <c r="S2556" s="5"/>
      <c r="T2556" s="5"/>
      <c r="U2556" s="7"/>
      <c r="V2556" s="5"/>
      <c r="W2556" s="7">
        <f>W2555</f>
        <v>26266.02</v>
      </c>
    </row>
    <row r="2557" spans="1:23" x14ac:dyDescent="0.25">
      <c r="A2557" s="2"/>
      <c r="B2557" s="2"/>
      <c r="C2557" s="2"/>
      <c r="D2557" s="2"/>
      <c r="E2557" s="2" t="s">
        <v>1400</v>
      </c>
      <c r="F2557" s="2"/>
      <c r="G2557" s="2"/>
      <c r="H2557" s="2"/>
      <c r="I2557" s="2"/>
      <c r="J2557" s="2"/>
      <c r="K2557" s="4"/>
      <c r="L2557" s="2"/>
      <c r="M2557" s="2"/>
      <c r="N2557" s="2"/>
      <c r="O2557" s="2"/>
      <c r="P2557" s="2"/>
      <c r="Q2557" s="2"/>
      <c r="R2557" s="2"/>
      <c r="S2557" s="2"/>
      <c r="T2557" s="2"/>
      <c r="U2557" s="3"/>
      <c r="V2557" s="2"/>
      <c r="W2557" s="3">
        <v>4900</v>
      </c>
    </row>
    <row r="2558" spans="1:23" x14ac:dyDescent="0.25">
      <c r="A2558" s="5"/>
      <c r="B2558" s="5"/>
      <c r="C2558" s="5"/>
      <c r="D2558" s="5"/>
      <c r="E2558" s="5" t="s">
        <v>1401</v>
      </c>
      <c r="F2558" s="5"/>
      <c r="G2558" s="5"/>
      <c r="H2558" s="5"/>
      <c r="I2558" s="5"/>
      <c r="J2558" s="5"/>
      <c r="K2558" s="6"/>
      <c r="L2558" s="5"/>
      <c r="M2558" s="5"/>
      <c r="N2558" s="5"/>
      <c r="O2558" s="5"/>
      <c r="P2558" s="5"/>
      <c r="Q2558" s="5"/>
      <c r="R2558" s="5"/>
      <c r="S2558" s="5"/>
      <c r="T2558" s="5"/>
      <c r="U2558" s="7"/>
      <c r="V2558" s="5"/>
      <c r="W2558" s="7">
        <f>W2557</f>
        <v>4900</v>
      </c>
    </row>
    <row r="2559" spans="1:23" x14ac:dyDescent="0.25">
      <c r="A2559" s="2"/>
      <c r="B2559" s="2"/>
      <c r="C2559" s="2"/>
      <c r="D2559" s="2"/>
      <c r="E2559" s="2" t="s">
        <v>1402</v>
      </c>
      <c r="F2559" s="2"/>
      <c r="G2559" s="2"/>
      <c r="H2559" s="2"/>
      <c r="I2559" s="2"/>
      <c r="J2559" s="2"/>
      <c r="K2559" s="4"/>
      <c r="L2559" s="2"/>
      <c r="M2559" s="2"/>
      <c r="N2559" s="2"/>
      <c r="O2559" s="2"/>
      <c r="P2559" s="2"/>
      <c r="Q2559" s="2"/>
      <c r="R2559" s="2"/>
      <c r="S2559" s="2"/>
      <c r="T2559" s="2"/>
      <c r="U2559" s="3"/>
      <c r="V2559" s="2"/>
      <c r="W2559" s="3">
        <v>288624.93</v>
      </c>
    </row>
    <row r="2560" spans="1:23" ht="15.75" thickBot="1" x14ac:dyDescent="0.3">
      <c r="A2560" s="5"/>
      <c r="B2560" s="5"/>
      <c r="C2560" s="5"/>
      <c r="D2560" s="5"/>
      <c r="E2560" s="5" t="s">
        <v>1403</v>
      </c>
      <c r="F2560" s="5"/>
      <c r="G2560" s="5"/>
      <c r="H2560" s="5"/>
      <c r="I2560" s="5"/>
      <c r="J2560" s="5"/>
      <c r="K2560" s="6"/>
      <c r="L2560" s="5"/>
      <c r="M2560" s="5"/>
      <c r="N2560" s="5"/>
      <c r="O2560" s="5"/>
      <c r="P2560" s="5"/>
      <c r="Q2560" s="5"/>
      <c r="R2560" s="5"/>
      <c r="S2560" s="5"/>
      <c r="T2560" s="5"/>
      <c r="U2560" s="8"/>
      <c r="V2560" s="5"/>
      <c r="W2560" s="8">
        <f>W2559</f>
        <v>288624.93</v>
      </c>
    </row>
    <row r="2561" spans="1:23" x14ac:dyDescent="0.25">
      <c r="A2561" s="5"/>
      <c r="B2561" s="5"/>
      <c r="C2561" s="5"/>
      <c r="D2561" s="5" t="s">
        <v>1404</v>
      </c>
      <c r="E2561" s="5"/>
      <c r="F2561" s="5"/>
      <c r="G2561" s="5"/>
      <c r="H2561" s="5"/>
      <c r="I2561" s="5"/>
      <c r="J2561" s="5"/>
      <c r="K2561" s="6"/>
      <c r="L2561" s="5"/>
      <c r="M2561" s="5"/>
      <c r="N2561" s="5"/>
      <c r="O2561" s="5"/>
      <c r="P2561" s="5"/>
      <c r="Q2561" s="5"/>
      <c r="R2561" s="5"/>
      <c r="S2561" s="5"/>
      <c r="T2561" s="5"/>
      <c r="U2561" s="7"/>
      <c r="V2561" s="5"/>
      <c r="W2561" s="7">
        <f>ROUND(W2548+W2550+W2552+W2554+W2556+W2558+W2560,5)</f>
        <v>455861.78</v>
      </c>
    </row>
    <row r="2562" spans="1:23" x14ac:dyDescent="0.25">
      <c r="A2562" s="2"/>
      <c r="B2562" s="2"/>
      <c r="C2562" s="2"/>
      <c r="D2562" s="2" t="s">
        <v>1405</v>
      </c>
      <c r="E2562" s="2"/>
      <c r="F2562" s="2"/>
      <c r="G2562" s="2"/>
      <c r="H2562" s="2"/>
      <c r="I2562" s="2"/>
      <c r="J2562" s="2"/>
      <c r="K2562" s="4"/>
      <c r="L2562" s="2"/>
      <c r="M2562" s="2"/>
      <c r="N2562" s="2"/>
      <c r="O2562" s="2"/>
      <c r="P2562" s="2"/>
      <c r="Q2562" s="2"/>
      <c r="R2562" s="2"/>
      <c r="S2562" s="2"/>
      <c r="T2562" s="2"/>
      <c r="U2562" s="3"/>
      <c r="V2562" s="2"/>
      <c r="W2562" s="3">
        <v>16492928.470000001</v>
      </c>
    </row>
    <row r="2563" spans="1:23" ht="15.75" thickBot="1" x14ac:dyDescent="0.3">
      <c r="A2563" s="5"/>
      <c r="B2563" s="5"/>
      <c r="C2563" s="5"/>
      <c r="D2563" s="5" t="s">
        <v>1406</v>
      </c>
      <c r="E2563" s="5"/>
      <c r="F2563" s="5"/>
      <c r="G2563" s="5"/>
      <c r="H2563" s="5"/>
      <c r="I2563" s="5"/>
      <c r="J2563" s="5"/>
      <c r="K2563" s="6"/>
      <c r="L2563" s="5"/>
      <c r="M2563" s="5"/>
      <c r="N2563" s="5"/>
      <c r="O2563" s="5"/>
      <c r="P2563" s="5"/>
      <c r="Q2563" s="5"/>
      <c r="R2563" s="5"/>
      <c r="S2563" s="5"/>
      <c r="T2563" s="5"/>
      <c r="U2563" s="8"/>
      <c r="V2563" s="5"/>
      <c r="W2563" s="8">
        <f>W2562</f>
        <v>16492928.470000001</v>
      </c>
    </row>
    <row r="2564" spans="1:23" x14ac:dyDescent="0.25">
      <c r="A2564" s="5"/>
      <c r="B2564" s="5"/>
      <c r="C2564" s="5" t="s">
        <v>1407</v>
      </c>
      <c r="D2564" s="5"/>
      <c r="E2564" s="5"/>
      <c r="F2564" s="5"/>
      <c r="G2564" s="5"/>
      <c r="H2564" s="5"/>
      <c r="I2564" s="5"/>
      <c r="J2564" s="5"/>
      <c r="K2564" s="6"/>
      <c r="L2564" s="5"/>
      <c r="M2564" s="5"/>
      <c r="N2564" s="5"/>
      <c r="O2564" s="5"/>
      <c r="P2564" s="5"/>
      <c r="Q2564" s="5"/>
      <c r="R2564" s="5"/>
      <c r="S2564" s="5"/>
      <c r="T2564" s="5"/>
      <c r="U2564" s="7">
        <f>ROUND(U2334+U2336+U2346+U2377+U2413+U2425+U2469+U2479+U2489+U2491+U2493+U2495+U2497+U2517+U2535+U2545+U2561+U2563,5)</f>
        <v>502061</v>
      </c>
      <c r="V2564" s="5"/>
      <c r="W2564" s="7">
        <f>ROUND(W2334+W2336+W2346+W2377+W2413+W2425+W2469+W2479+W2489+W2491+W2493+W2495+W2497+W2517+W2535+W2545+W2561+W2563,5)</f>
        <v>44110295.899999999</v>
      </c>
    </row>
    <row r="2565" spans="1:23" x14ac:dyDescent="0.25">
      <c r="A2565" s="2"/>
      <c r="B2565" s="2"/>
      <c r="C2565" s="2" t="s">
        <v>1408</v>
      </c>
      <c r="D2565" s="2"/>
      <c r="E2565" s="2"/>
      <c r="F2565" s="2"/>
      <c r="G2565" s="2"/>
      <c r="H2565" s="2"/>
      <c r="I2565" s="2"/>
      <c r="J2565" s="2"/>
      <c r="K2565" s="4"/>
      <c r="L2565" s="2"/>
      <c r="M2565" s="2"/>
      <c r="N2565" s="2"/>
      <c r="O2565" s="2"/>
      <c r="P2565" s="2"/>
      <c r="Q2565" s="2"/>
      <c r="R2565" s="2"/>
      <c r="S2565" s="2"/>
      <c r="T2565" s="2"/>
      <c r="U2565" s="3"/>
      <c r="V2565" s="2"/>
      <c r="W2565" s="3">
        <v>375</v>
      </c>
    </row>
    <row r="2566" spans="1:23" x14ac:dyDescent="0.25">
      <c r="A2566" s="5"/>
      <c r="B2566" s="5"/>
      <c r="C2566" s="5" t="s">
        <v>1409</v>
      </c>
      <c r="D2566" s="5"/>
      <c r="E2566" s="5"/>
      <c r="F2566" s="5"/>
      <c r="G2566" s="5"/>
      <c r="H2566" s="5"/>
      <c r="I2566" s="5"/>
      <c r="J2566" s="5"/>
      <c r="K2566" s="6"/>
      <c r="L2566" s="5"/>
      <c r="M2566" s="5"/>
      <c r="N2566" s="5"/>
      <c r="O2566" s="5"/>
      <c r="P2566" s="5"/>
      <c r="Q2566" s="5"/>
      <c r="R2566" s="5"/>
      <c r="S2566" s="5"/>
      <c r="T2566" s="5"/>
      <c r="U2566" s="7"/>
      <c r="V2566" s="5"/>
      <c r="W2566" s="7">
        <f>W2565</f>
        <v>375</v>
      </c>
    </row>
    <row r="2567" spans="1:23" x14ac:dyDescent="0.25">
      <c r="A2567" s="2"/>
      <c r="B2567" s="2"/>
      <c r="C2567" s="2" t="s">
        <v>787</v>
      </c>
      <c r="D2567" s="2"/>
      <c r="E2567" s="2"/>
      <c r="F2567" s="2"/>
      <c r="G2567" s="2"/>
      <c r="H2567" s="2"/>
      <c r="I2567" s="2"/>
      <c r="J2567" s="2"/>
      <c r="K2567" s="4"/>
      <c r="L2567" s="2"/>
      <c r="M2567" s="2"/>
      <c r="N2567" s="2"/>
      <c r="O2567" s="2"/>
      <c r="P2567" s="2"/>
      <c r="Q2567" s="2"/>
      <c r="R2567" s="2"/>
      <c r="S2567" s="2"/>
      <c r="T2567" s="2"/>
      <c r="U2567" s="3"/>
      <c r="V2567" s="2"/>
      <c r="W2567" s="3">
        <v>247688.67</v>
      </c>
    </row>
    <row r="2568" spans="1:23" x14ac:dyDescent="0.25">
      <c r="A2568" s="2"/>
      <c r="B2568" s="2"/>
      <c r="C2568" s="2"/>
      <c r="D2568" s="2" t="s">
        <v>1410</v>
      </c>
      <c r="E2568" s="2"/>
      <c r="F2568" s="2"/>
      <c r="G2568" s="2"/>
      <c r="H2568" s="2"/>
      <c r="I2568" s="2"/>
      <c r="J2568" s="2"/>
      <c r="K2568" s="4"/>
      <c r="L2568" s="2"/>
      <c r="M2568" s="2"/>
      <c r="N2568" s="2"/>
      <c r="O2568" s="2"/>
      <c r="P2568" s="2"/>
      <c r="Q2568" s="2"/>
      <c r="R2568" s="2"/>
      <c r="S2568" s="2"/>
      <c r="T2568" s="2"/>
      <c r="U2568" s="3"/>
      <c r="V2568" s="2"/>
      <c r="W2568" s="3">
        <v>21084.74</v>
      </c>
    </row>
    <row r="2569" spans="1:23" x14ac:dyDescent="0.25">
      <c r="A2569" s="5"/>
      <c r="B2569" s="5"/>
      <c r="C2569" s="5"/>
      <c r="D2569" s="5" t="s">
        <v>1411</v>
      </c>
      <c r="E2569" s="5"/>
      <c r="F2569" s="5"/>
      <c r="G2569" s="5"/>
      <c r="H2569" s="5"/>
      <c r="I2569" s="5"/>
      <c r="J2569" s="5"/>
      <c r="K2569" s="6"/>
      <c r="L2569" s="5"/>
      <c r="M2569" s="5"/>
      <c r="N2569" s="5"/>
      <c r="O2569" s="5"/>
      <c r="P2569" s="5"/>
      <c r="Q2569" s="5"/>
      <c r="R2569" s="5"/>
      <c r="S2569" s="5"/>
      <c r="T2569" s="5"/>
      <c r="U2569" s="7"/>
      <c r="V2569" s="5"/>
      <c r="W2569" s="7">
        <f>W2568</f>
        <v>21084.74</v>
      </c>
    </row>
    <row r="2570" spans="1:23" x14ac:dyDescent="0.25">
      <c r="A2570" s="2"/>
      <c r="B2570" s="2"/>
      <c r="C2570" s="2"/>
      <c r="D2570" s="2" t="s">
        <v>1412</v>
      </c>
      <c r="E2570" s="2"/>
      <c r="F2570" s="2"/>
      <c r="G2570" s="2"/>
      <c r="H2570" s="2"/>
      <c r="I2570" s="2"/>
      <c r="J2570" s="2"/>
      <c r="K2570" s="4"/>
      <c r="L2570" s="2"/>
      <c r="M2570" s="2"/>
      <c r="N2570" s="2"/>
      <c r="O2570" s="2"/>
      <c r="P2570" s="2"/>
      <c r="Q2570" s="2"/>
      <c r="R2570" s="2"/>
      <c r="S2570" s="2"/>
      <c r="T2570" s="2"/>
      <c r="U2570" s="3"/>
      <c r="V2570" s="2"/>
      <c r="W2570" s="3">
        <v>50000</v>
      </c>
    </row>
    <row r="2571" spans="1:23" x14ac:dyDescent="0.25">
      <c r="A2571" s="5"/>
      <c r="B2571" s="5"/>
      <c r="C2571" s="5"/>
      <c r="D2571" s="5" t="s">
        <v>1413</v>
      </c>
      <c r="E2571" s="5"/>
      <c r="F2571" s="5"/>
      <c r="G2571" s="5"/>
      <c r="H2571" s="5"/>
      <c r="I2571" s="5"/>
      <c r="J2571" s="5"/>
      <c r="K2571" s="6"/>
      <c r="L2571" s="5"/>
      <c r="M2571" s="5"/>
      <c r="N2571" s="5"/>
      <c r="O2571" s="5"/>
      <c r="P2571" s="5"/>
      <c r="Q2571" s="5"/>
      <c r="R2571" s="5"/>
      <c r="S2571" s="5"/>
      <c r="T2571" s="5"/>
      <c r="U2571" s="7"/>
      <c r="V2571" s="5"/>
      <c r="W2571" s="7">
        <f>W2570</f>
        <v>50000</v>
      </c>
    </row>
    <row r="2572" spans="1:23" x14ac:dyDescent="0.25">
      <c r="A2572" s="2"/>
      <c r="B2572" s="2"/>
      <c r="C2572" s="2"/>
      <c r="D2572" s="2" t="s">
        <v>1414</v>
      </c>
      <c r="E2572" s="2"/>
      <c r="F2572" s="2"/>
      <c r="G2572" s="2"/>
      <c r="H2572" s="2"/>
      <c r="I2572" s="2"/>
      <c r="J2572" s="2"/>
      <c r="K2572" s="4"/>
      <c r="L2572" s="2"/>
      <c r="M2572" s="2"/>
      <c r="N2572" s="2"/>
      <c r="O2572" s="2"/>
      <c r="P2572" s="2"/>
      <c r="Q2572" s="2"/>
      <c r="R2572" s="2"/>
      <c r="S2572" s="2"/>
      <c r="T2572" s="2"/>
      <c r="U2572" s="3"/>
      <c r="V2572" s="2"/>
      <c r="W2572" s="3">
        <v>0</v>
      </c>
    </row>
    <row r="2573" spans="1:23" x14ac:dyDescent="0.25">
      <c r="A2573" s="5"/>
      <c r="B2573" s="5"/>
      <c r="C2573" s="5"/>
      <c r="D2573" s="5"/>
      <c r="E2573" s="5"/>
      <c r="F2573" s="5"/>
      <c r="G2573" s="5"/>
      <c r="H2573" s="5"/>
      <c r="I2573" s="5" t="s">
        <v>1243</v>
      </c>
      <c r="J2573" s="5"/>
      <c r="K2573" s="6">
        <v>44355</v>
      </c>
      <c r="L2573" s="5"/>
      <c r="M2573" s="5"/>
      <c r="N2573" s="5"/>
      <c r="O2573" s="5" t="s">
        <v>150</v>
      </c>
      <c r="P2573" s="5"/>
      <c r="Q2573" s="5" t="s">
        <v>220</v>
      </c>
      <c r="R2573" s="5"/>
      <c r="S2573" s="5" t="s">
        <v>318</v>
      </c>
      <c r="T2573" s="5"/>
      <c r="U2573" s="7">
        <v>4481.2</v>
      </c>
      <c r="V2573" s="5"/>
      <c r="W2573" s="7">
        <f>ROUND(W2572+U2573,5)</f>
        <v>4481.2</v>
      </c>
    </row>
    <row r="2574" spans="1:23" ht="15.75" thickBot="1" x14ac:dyDescent="0.3">
      <c r="A2574" s="5"/>
      <c r="B2574" s="5"/>
      <c r="C2574" s="5"/>
      <c r="D2574" s="5"/>
      <c r="E2574" s="5"/>
      <c r="F2574" s="5"/>
      <c r="G2574" s="5"/>
      <c r="H2574" s="5"/>
      <c r="I2574" s="5" t="s">
        <v>1243</v>
      </c>
      <c r="J2574" s="5"/>
      <c r="K2574" s="6">
        <v>44365</v>
      </c>
      <c r="L2574" s="5"/>
      <c r="M2574" s="5"/>
      <c r="N2574" s="5"/>
      <c r="O2574" s="5" t="s">
        <v>732</v>
      </c>
      <c r="P2574" s="5"/>
      <c r="Q2574" s="5"/>
      <c r="R2574" s="5"/>
      <c r="S2574" s="5" t="s">
        <v>318</v>
      </c>
      <c r="T2574" s="5"/>
      <c r="U2574" s="8">
        <v>61014</v>
      </c>
      <c r="V2574" s="5"/>
      <c r="W2574" s="8">
        <f>ROUND(W2573+U2574,5)</f>
        <v>65495.199999999997</v>
      </c>
    </row>
    <row r="2575" spans="1:23" x14ac:dyDescent="0.25">
      <c r="A2575" s="5"/>
      <c r="B2575" s="5"/>
      <c r="C2575" s="5"/>
      <c r="D2575" s="5" t="s">
        <v>1415</v>
      </c>
      <c r="E2575" s="5"/>
      <c r="F2575" s="5"/>
      <c r="G2575" s="5"/>
      <c r="H2575" s="5"/>
      <c r="I2575" s="5"/>
      <c r="J2575" s="5"/>
      <c r="K2575" s="6"/>
      <c r="L2575" s="5"/>
      <c r="M2575" s="5"/>
      <c r="N2575" s="5"/>
      <c r="O2575" s="5"/>
      <c r="P2575" s="5"/>
      <c r="Q2575" s="5"/>
      <c r="R2575" s="5"/>
      <c r="S2575" s="5"/>
      <c r="T2575" s="5"/>
      <c r="U2575" s="7">
        <f>ROUND(SUM(U2572:U2574),5)</f>
        <v>65495.199999999997</v>
      </c>
      <c r="V2575" s="5"/>
      <c r="W2575" s="7">
        <f>W2574</f>
        <v>65495.199999999997</v>
      </c>
    </row>
    <row r="2576" spans="1:23" x14ac:dyDescent="0.25">
      <c r="A2576" s="2"/>
      <c r="B2576" s="2"/>
      <c r="C2576" s="2"/>
      <c r="D2576" s="2" t="s">
        <v>1416</v>
      </c>
      <c r="E2576" s="2"/>
      <c r="F2576" s="2"/>
      <c r="G2576" s="2"/>
      <c r="H2576" s="2"/>
      <c r="I2576" s="2"/>
      <c r="J2576" s="2"/>
      <c r="K2576" s="4"/>
      <c r="L2576" s="2"/>
      <c r="M2576" s="2"/>
      <c r="N2576" s="2"/>
      <c r="O2576" s="2"/>
      <c r="P2576" s="2"/>
      <c r="Q2576" s="2"/>
      <c r="R2576" s="2"/>
      <c r="S2576" s="2"/>
      <c r="T2576" s="2"/>
      <c r="U2576" s="3"/>
      <c r="V2576" s="2"/>
      <c r="W2576" s="3">
        <v>176603.93</v>
      </c>
    </row>
    <row r="2577" spans="1:23" ht="15.75" thickBot="1" x14ac:dyDescent="0.3">
      <c r="A2577" s="1"/>
      <c r="B2577" s="1"/>
      <c r="C2577" s="1"/>
      <c r="D2577" s="1"/>
      <c r="E2577" s="1"/>
      <c r="F2577" s="1"/>
      <c r="G2577" s="5"/>
      <c r="H2577" s="5"/>
      <c r="I2577" s="5" t="s">
        <v>27</v>
      </c>
      <c r="J2577" s="5"/>
      <c r="K2577" s="6">
        <v>44364</v>
      </c>
      <c r="L2577" s="5"/>
      <c r="M2577" s="5"/>
      <c r="N2577" s="5"/>
      <c r="O2577" s="5" t="s">
        <v>1478</v>
      </c>
      <c r="P2577" s="5"/>
      <c r="Q2577" s="5" t="s">
        <v>27</v>
      </c>
      <c r="R2577" s="5"/>
      <c r="S2577" s="5" t="s">
        <v>24</v>
      </c>
      <c r="T2577" s="5"/>
      <c r="U2577" s="9">
        <v>-49300</v>
      </c>
      <c r="V2577" s="5"/>
      <c r="W2577" s="9">
        <f>ROUND(W2576+U2577,5)</f>
        <v>127303.93</v>
      </c>
    </row>
    <row r="2578" spans="1:23" ht="15.75" thickBot="1" x14ac:dyDescent="0.3">
      <c r="A2578" s="5"/>
      <c r="B2578" s="5"/>
      <c r="C2578" s="5"/>
      <c r="D2578" s="5" t="s">
        <v>1417</v>
      </c>
      <c r="E2578" s="5"/>
      <c r="F2578" s="5"/>
      <c r="G2578" s="5"/>
      <c r="H2578" s="5"/>
      <c r="I2578" s="5"/>
      <c r="J2578" s="5"/>
      <c r="K2578" s="6"/>
      <c r="L2578" s="5"/>
      <c r="M2578" s="5"/>
      <c r="N2578" s="5"/>
      <c r="O2578" s="5"/>
      <c r="P2578" s="5"/>
      <c r="Q2578" s="5"/>
      <c r="R2578" s="5"/>
      <c r="S2578" s="5"/>
      <c r="T2578" s="5"/>
      <c r="U2578" s="10">
        <f>ROUND(SUM(U2576:U2577),5)</f>
        <v>-49300</v>
      </c>
      <c r="V2578" s="5"/>
      <c r="W2578" s="10">
        <f>W2577</f>
        <v>127303.93</v>
      </c>
    </row>
    <row r="2579" spans="1:23" x14ac:dyDescent="0.25">
      <c r="A2579" s="5"/>
      <c r="B2579" s="5"/>
      <c r="C2579" s="5" t="s">
        <v>1418</v>
      </c>
      <c r="D2579" s="5"/>
      <c r="E2579" s="5"/>
      <c r="F2579" s="5"/>
      <c r="G2579" s="5"/>
      <c r="H2579" s="5"/>
      <c r="I2579" s="5"/>
      <c r="J2579" s="5"/>
      <c r="K2579" s="6"/>
      <c r="L2579" s="5"/>
      <c r="M2579" s="5"/>
      <c r="N2579" s="5"/>
      <c r="O2579" s="5"/>
      <c r="P2579" s="5"/>
      <c r="Q2579" s="5"/>
      <c r="R2579" s="5"/>
      <c r="S2579" s="5"/>
      <c r="T2579" s="5"/>
      <c r="U2579" s="7">
        <f>ROUND(U2569+U2571+U2575+U2578,5)</f>
        <v>16195.2</v>
      </c>
      <c r="V2579" s="5"/>
      <c r="W2579" s="7">
        <f>ROUND(W2569+W2571+W2575+W2578,5)</f>
        <v>263883.87</v>
      </c>
    </row>
    <row r="2580" spans="1:23" x14ac:dyDescent="0.25">
      <c r="A2580" s="2"/>
      <c r="B2580" s="2"/>
      <c r="C2580" s="2" t="s">
        <v>1419</v>
      </c>
      <c r="D2580" s="2"/>
      <c r="E2580" s="2"/>
      <c r="F2580" s="2"/>
      <c r="G2580" s="2"/>
      <c r="H2580" s="2"/>
      <c r="I2580" s="2"/>
      <c r="J2580" s="2"/>
      <c r="K2580" s="4"/>
      <c r="L2580" s="2"/>
      <c r="M2580" s="2"/>
      <c r="N2580" s="2"/>
      <c r="O2580" s="2"/>
      <c r="P2580" s="2"/>
      <c r="Q2580" s="2"/>
      <c r="R2580" s="2"/>
      <c r="S2580" s="2"/>
      <c r="T2580" s="2"/>
      <c r="U2580" s="3"/>
      <c r="V2580" s="2"/>
      <c r="W2580" s="3">
        <v>8317.99</v>
      </c>
    </row>
    <row r="2581" spans="1:23" x14ac:dyDescent="0.25">
      <c r="A2581" s="5"/>
      <c r="B2581" s="5"/>
      <c r="C2581" s="5" t="s">
        <v>1420</v>
      </c>
      <c r="D2581" s="5"/>
      <c r="E2581" s="5"/>
      <c r="F2581" s="5"/>
      <c r="G2581" s="5"/>
      <c r="H2581" s="5"/>
      <c r="I2581" s="5"/>
      <c r="J2581" s="5"/>
      <c r="K2581" s="6"/>
      <c r="L2581" s="5"/>
      <c r="M2581" s="5"/>
      <c r="N2581" s="5"/>
      <c r="O2581" s="5"/>
      <c r="P2581" s="5"/>
      <c r="Q2581" s="5"/>
      <c r="R2581" s="5"/>
      <c r="S2581" s="5"/>
      <c r="T2581" s="5"/>
      <c r="U2581" s="7"/>
      <c r="V2581" s="5"/>
      <c r="W2581" s="7">
        <f>W2580</f>
        <v>8317.99</v>
      </c>
    </row>
    <row r="2582" spans="1:23" x14ac:dyDescent="0.25">
      <c r="A2582" s="2"/>
      <c r="B2582" s="2"/>
      <c r="C2582" s="2" t="s">
        <v>1421</v>
      </c>
      <c r="D2582" s="2"/>
      <c r="E2582" s="2"/>
      <c r="F2582" s="2"/>
      <c r="G2582" s="2"/>
      <c r="H2582" s="2"/>
      <c r="I2582" s="2"/>
      <c r="J2582" s="2"/>
      <c r="K2582" s="4"/>
      <c r="L2582" s="2"/>
      <c r="M2582" s="2"/>
      <c r="N2582" s="2"/>
      <c r="O2582" s="2"/>
      <c r="P2582" s="2"/>
      <c r="Q2582" s="2"/>
      <c r="R2582" s="2"/>
      <c r="S2582" s="2"/>
      <c r="T2582" s="2"/>
      <c r="U2582" s="3"/>
      <c r="V2582" s="2"/>
      <c r="W2582" s="3">
        <v>-63730</v>
      </c>
    </row>
    <row r="2583" spans="1:23" x14ac:dyDescent="0.25">
      <c r="A2583" s="5"/>
      <c r="B2583" s="5"/>
      <c r="C2583" s="5" t="s">
        <v>1422</v>
      </c>
      <c r="D2583" s="5"/>
      <c r="E2583" s="5"/>
      <c r="F2583" s="5"/>
      <c r="G2583" s="5"/>
      <c r="H2583" s="5"/>
      <c r="I2583" s="5"/>
      <c r="J2583" s="5"/>
      <c r="K2583" s="6"/>
      <c r="L2583" s="5"/>
      <c r="M2583" s="5"/>
      <c r="N2583" s="5"/>
      <c r="O2583" s="5"/>
      <c r="P2583" s="5"/>
      <c r="Q2583" s="5"/>
      <c r="R2583" s="5"/>
      <c r="S2583" s="5"/>
      <c r="T2583" s="5"/>
      <c r="U2583" s="7"/>
      <c r="V2583" s="5"/>
      <c r="W2583" s="7">
        <f>W2582</f>
        <v>-63730</v>
      </c>
    </row>
    <row r="2584" spans="1:23" x14ac:dyDescent="0.25">
      <c r="A2584" s="2"/>
      <c r="B2584" s="2"/>
      <c r="C2584" s="2" t="s">
        <v>1423</v>
      </c>
      <c r="D2584" s="2"/>
      <c r="E2584" s="2"/>
      <c r="F2584" s="2"/>
      <c r="G2584" s="2"/>
      <c r="H2584" s="2"/>
      <c r="I2584" s="2"/>
      <c r="J2584" s="2"/>
      <c r="K2584" s="4"/>
      <c r="L2584" s="2"/>
      <c r="M2584" s="2"/>
      <c r="N2584" s="2"/>
      <c r="O2584" s="2"/>
      <c r="P2584" s="2"/>
      <c r="Q2584" s="2"/>
      <c r="R2584" s="2"/>
      <c r="S2584" s="2"/>
      <c r="T2584" s="2"/>
      <c r="U2584" s="3"/>
      <c r="V2584" s="2"/>
      <c r="W2584" s="3">
        <v>38498.14</v>
      </c>
    </row>
    <row r="2585" spans="1:23" x14ac:dyDescent="0.25">
      <c r="A2585" s="5"/>
      <c r="B2585" s="5"/>
      <c r="C2585" s="5"/>
      <c r="D2585" s="5"/>
      <c r="E2585" s="5"/>
      <c r="F2585" s="5"/>
      <c r="G2585" s="5"/>
      <c r="H2585" s="5"/>
      <c r="I2585" s="5" t="s">
        <v>1243</v>
      </c>
      <c r="J2585" s="5"/>
      <c r="K2585" s="6">
        <v>44501</v>
      </c>
      <c r="L2585" s="5"/>
      <c r="M2585" s="5"/>
      <c r="N2585" s="5"/>
      <c r="O2585" s="5" t="s">
        <v>189</v>
      </c>
      <c r="P2585" s="5"/>
      <c r="Q2585" s="5" t="s">
        <v>1480</v>
      </c>
      <c r="R2585" s="5"/>
      <c r="S2585" s="5" t="s">
        <v>318</v>
      </c>
      <c r="T2585" s="5"/>
      <c r="U2585" s="7">
        <v>4000</v>
      </c>
      <c r="V2585" s="5"/>
      <c r="W2585" s="7">
        <f>ROUND(W2584+U2585,5)</f>
        <v>42498.14</v>
      </c>
    </row>
    <row r="2586" spans="1:23" x14ac:dyDescent="0.25">
      <c r="A2586" s="5"/>
      <c r="B2586" s="5"/>
      <c r="C2586" s="5"/>
      <c r="D2586" s="5"/>
      <c r="E2586" s="5"/>
      <c r="F2586" s="5"/>
      <c r="G2586" s="5"/>
      <c r="H2586" s="5"/>
      <c r="I2586" s="5" t="s">
        <v>1243</v>
      </c>
      <c r="J2586" s="5"/>
      <c r="K2586" s="6">
        <v>44501</v>
      </c>
      <c r="L2586" s="5"/>
      <c r="M2586" s="5"/>
      <c r="N2586" s="5"/>
      <c r="O2586" s="5" t="s">
        <v>188</v>
      </c>
      <c r="P2586" s="5"/>
      <c r="Q2586" s="5" t="s">
        <v>1481</v>
      </c>
      <c r="R2586" s="5"/>
      <c r="S2586" s="5" t="s">
        <v>318</v>
      </c>
      <c r="T2586" s="5"/>
      <c r="U2586" s="7">
        <v>9695.77</v>
      </c>
      <c r="V2586" s="5"/>
      <c r="W2586" s="7">
        <f>ROUND(W2585+U2586,5)</f>
        <v>52193.91</v>
      </c>
    </row>
    <row r="2587" spans="1:23" x14ac:dyDescent="0.25">
      <c r="A2587" s="5"/>
      <c r="B2587" s="5"/>
      <c r="C2587" s="5"/>
      <c r="D2587" s="5"/>
      <c r="E2587" s="5"/>
      <c r="F2587" s="5"/>
      <c r="G2587" s="5"/>
      <c r="H2587" s="5"/>
      <c r="I2587" s="5" t="s">
        <v>1243</v>
      </c>
      <c r="J2587" s="5"/>
      <c r="K2587" s="6">
        <v>44501</v>
      </c>
      <c r="L2587" s="5"/>
      <c r="M2587" s="5"/>
      <c r="N2587" s="5"/>
      <c r="O2587" s="5" t="s">
        <v>185</v>
      </c>
      <c r="P2587" s="5"/>
      <c r="Q2587" s="5" t="s">
        <v>1482</v>
      </c>
      <c r="R2587" s="5"/>
      <c r="S2587" s="5" t="s">
        <v>318</v>
      </c>
      <c r="T2587" s="5"/>
      <c r="U2587" s="7">
        <v>520.83000000000004</v>
      </c>
      <c r="V2587" s="5"/>
      <c r="W2587" s="7">
        <f>ROUND(W2586+U2587,5)</f>
        <v>52714.74</v>
      </c>
    </row>
    <row r="2588" spans="1:23" ht="15.75" thickBot="1" x14ac:dyDescent="0.3">
      <c r="A2588" s="5"/>
      <c r="B2588" s="5"/>
      <c r="C2588" s="5"/>
      <c r="D2588" s="5"/>
      <c r="E2588" s="5"/>
      <c r="F2588" s="5"/>
      <c r="G2588" s="5"/>
      <c r="H2588" s="5"/>
      <c r="I2588" s="5" t="s">
        <v>1243</v>
      </c>
      <c r="J2588" s="5"/>
      <c r="K2588" s="6">
        <v>44501</v>
      </c>
      <c r="L2588" s="5"/>
      <c r="M2588" s="5"/>
      <c r="N2588" s="5"/>
      <c r="O2588" s="5" t="s">
        <v>1479</v>
      </c>
      <c r="P2588" s="5"/>
      <c r="Q2588" s="5"/>
      <c r="R2588" s="5"/>
      <c r="S2588" s="5" t="s">
        <v>318</v>
      </c>
      <c r="T2588" s="5"/>
      <c r="U2588" s="9">
        <v>250</v>
      </c>
      <c r="V2588" s="5"/>
      <c r="W2588" s="9">
        <f>ROUND(W2587+U2588,5)</f>
        <v>52964.74</v>
      </c>
    </row>
    <row r="2589" spans="1:23" ht="15.75" thickBot="1" x14ac:dyDescent="0.3">
      <c r="A2589" s="5"/>
      <c r="B2589" s="5"/>
      <c r="C2589" s="5" t="s">
        <v>1424</v>
      </c>
      <c r="D2589" s="5"/>
      <c r="E2589" s="5"/>
      <c r="F2589" s="5"/>
      <c r="G2589" s="5"/>
      <c r="H2589" s="5"/>
      <c r="I2589" s="5"/>
      <c r="J2589" s="5"/>
      <c r="K2589" s="6"/>
      <c r="L2589" s="5"/>
      <c r="M2589" s="5"/>
      <c r="N2589" s="5"/>
      <c r="O2589" s="5"/>
      <c r="P2589" s="5"/>
      <c r="Q2589" s="5"/>
      <c r="R2589" s="5"/>
      <c r="S2589" s="5"/>
      <c r="T2589" s="5"/>
      <c r="U2589" s="10">
        <f>ROUND(SUM(U2584:U2588),5)</f>
        <v>14466.6</v>
      </c>
      <c r="V2589" s="5"/>
      <c r="W2589" s="10">
        <f>W2588</f>
        <v>52964.74</v>
      </c>
    </row>
    <row r="2590" spans="1:23" x14ac:dyDescent="0.25">
      <c r="A2590" s="5"/>
      <c r="B2590" s="5" t="s">
        <v>1425</v>
      </c>
      <c r="C2590" s="5"/>
      <c r="D2590" s="5"/>
      <c r="E2590" s="5"/>
      <c r="F2590" s="5"/>
      <c r="G2590" s="5"/>
      <c r="H2590" s="5"/>
      <c r="I2590" s="5"/>
      <c r="J2590" s="5"/>
      <c r="K2590" s="6"/>
      <c r="L2590" s="5"/>
      <c r="M2590" s="5"/>
      <c r="N2590" s="5"/>
      <c r="O2590" s="5"/>
      <c r="P2590" s="5"/>
      <c r="Q2590" s="5"/>
      <c r="R2590" s="5"/>
      <c r="S2590" s="5"/>
      <c r="T2590" s="5"/>
      <c r="U2590" s="7">
        <f>ROUND(U2564+U2566+U2579+U2581+U2583+U2589,5)</f>
        <v>532722.80000000005</v>
      </c>
      <c r="V2590" s="5"/>
      <c r="W2590" s="7">
        <f>ROUND(W2564+W2566+W2579+W2581+W2583+W2589,5)</f>
        <v>44372107.5</v>
      </c>
    </row>
    <row r="2591" spans="1:23" x14ac:dyDescent="0.25">
      <c r="A2591" s="2"/>
      <c r="B2591" s="2" t="s">
        <v>1426</v>
      </c>
      <c r="C2591" s="2"/>
      <c r="D2591" s="2"/>
      <c r="E2591" s="2"/>
      <c r="F2591" s="2"/>
      <c r="G2591" s="2"/>
      <c r="H2591" s="2"/>
      <c r="I2591" s="2"/>
      <c r="J2591" s="2"/>
      <c r="K2591" s="4"/>
      <c r="L2591" s="2"/>
      <c r="M2591" s="2"/>
      <c r="N2591" s="2"/>
      <c r="O2591" s="2"/>
      <c r="P2591" s="2"/>
      <c r="Q2591" s="2"/>
      <c r="R2591" s="2"/>
      <c r="S2591" s="2"/>
      <c r="T2591" s="2"/>
      <c r="U2591" s="3"/>
      <c r="V2591" s="2"/>
      <c r="W2591" s="3">
        <v>0</v>
      </c>
    </row>
    <row r="2592" spans="1:23" x14ac:dyDescent="0.25">
      <c r="A2592" s="5"/>
      <c r="B2592" s="5" t="s">
        <v>1427</v>
      </c>
      <c r="C2592" s="5"/>
      <c r="D2592" s="5"/>
      <c r="E2592" s="5"/>
      <c r="F2592" s="5"/>
      <c r="G2592" s="5"/>
      <c r="H2592" s="5"/>
      <c r="I2592" s="5"/>
      <c r="J2592" s="5"/>
      <c r="K2592" s="6"/>
      <c r="L2592" s="5"/>
      <c r="M2592" s="5"/>
      <c r="N2592" s="5"/>
      <c r="O2592" s="5"/>
      <c r="P2592" s="5"/>
      <c r="Q2592" s="5"/>
      <c r="R2592" s="5"/>
      <c r="S2592" s="5"/>
      <c r="T2592" s="5"/>
      <c r="U2592" s="7"/>
      <c r="V2592" s="5"/>
      <c r="W2592" s="7">
        <f>W2591</f>
        <v>0</v>
      </c>
    </row>
    <row r="2593" spans="1:23" x14ac:dyDescent="0.25">
      <c r="A2593" s="2"/>
      <c r="B2593" s="2" t="s">
        <v>318</v>
      </c>
      <c r="C2593" s="2"/>
      <c r="D2593" s="2"/>
      <c r="E2593" s="2"/>
      <c r="F2593" s="2"/>
      <c r="G2593" s="2"/>
      <c r="H2593" s="2"/>
      <c r="I2593" s="2"/>
      <c r="J2593" s="2"/>
      <c r="K2593" s="4"/>
      <c r="L2593" s="2"/>
      <c r="M2593" s="2"/>
      <c r="N2593" s="2"/>
      <c r="O2593" s="2"/>
      <c r="P2593" s="2"/>
      <c r="Q2593" s="2"/>
      <c r="R2593" s="2"/>
      <c r="S2593" s="2"/>
      <c r="T2593" s="2"/>
      <c r="U2593" s="3"/>
      <c r="V2593" s="2"/>
      <c r="W2593" s="3">
        <v>156560.18</v>
      </c>
    </row>
    <row r="2594" spans="1:23" x14ac:dyDescent="0.25">
      <c r="A2594" s="5"/>
      <c r="B2594" s="5"/>
      <c r="C2594" s="5"/>
      <c r="D2594" s="5"/>
      <c r="E2594" s="5"/>
      <c r="F2594" s="5"/>
      <c r="G2594" s="5"/>
      <c r="H2594" s="5"/>
      <c r="I2594" s="5" t="s">
        <v>1243</v>
      </c>
      <c r="J2594" s="5"/>
      <c r="K2594" s="6">
        <v>44197</v>
      </c>
      <c r="L2594" s="5"/>
      <c r="M2594" s="5"/>
      <c r="N2594" s="5"/>
      <c r="O2594" s="5" t="s">
        <v>192</v>
      </c>
      <c r="P2594" s="5"/>
      <c r="Q2594" s="5" t="s">
        <v>291</v>
      </c>
      <c r="R2594" s="5"/>
      <c r="S2594" s="5" t="s">
        <v>1494</v>
      </c>
      <c r="T2594" s="5"/>
      <c r="U2594" s="7">
        <v>-300</v>
      </c>
      <c r="V2594" s="5"/>
      <c r="W2594" s="7">
        <f>ROUND(W2593+U2594,5)</f>
        <v>156260.18</v>
      </c>
    </row>
    <row r="2595" spans="1:23" x14ac:dyDescent="0.25">
      <c r="A2595" s="5"/>
      <c r="B2595" s="5"/>
      <c r="C2595" s="5"/>
      <c r="D2595" s="5"/>
      <c r="E2595" s="5"/>
      <c r="F2595" s="5"/>
      <c r="G2595" s="5"/>
      <c r="H2595" s="5"/>
      <c r="I2595" s="5" t="s">
        <v>1243</v>
      </c>
      <c r="J2595" s="5"/>
      <c r="K2595" s="6">
        <v>44197</v>
      </c>
      <c r="L2595" s="5"/>
      <c r="M2595" s="5"/>
      <c r="N2595" s="5"/>
      <c r="O2595" s="5" t="s">
        <v>183</v>
      </c>
      <c r="P2595" s="5"/>
      <c r="Q2595" s="5"/>
      <c r="R2595" s="5"/>
      <c r="S2595" s="5" t="s">
        <v>183</v>
      </c>
      <c r="T2595" s="5"/>
      <c r="U2595" s="7">
        <v>-300</v>
      </c>
      <c r="V2595" s="5"/>
      <c r="W2595" s="7">
        <f>ROUND(W2594+U2595,5)</f>
        <v>155960.18</v>
      </c>
    </row>
    <row r="2596" spans="1:23" x14ac:dyDescent="0.25">
      <c r="A2596" s="5"/>
      <c r="B2596" s="5"/>
      <c r="C2596" s="5"/>
      <c r="D2596" s="5"/>
      <c r="E2596" s="5"/>
      <c r="F2596" s="5"/>
      <c r="G2596" s="5"/>
      <c r="H2596" s="5"/>
      <c r="I2596" s="5" t="s">
        <v>1243</v>
      </c>
      <c r="J2596" s="5"/>
      <c r="K2596" s="6">
        <v>44197</v>
      </c>
      <c r="L2596" s="5"/>
      <c r="M2596" s="5"/>
      <c r="N2596" s="5"/>
      <c r="O2596" s="5" t="s">
        <v>190</v>
      </c>
      <c r="P2596" s="5"/>
      <c r="Q2596" s="5"/>
      <c r="R2596" s="5"/>
      <c r="S2596" s="5" t="s">
        <v>1495</v>
      </c>
      <c r="T2596" s="5"/>
      <c r="U2596" s="7">
        <v>-100</v>
      </c>
      <c r="V2596" s="5"/>
      <c r="W2596" s="7">
        <f>ROUND(W2595+U2596,5)</f>
        <v>155860.18</v>
      </c>
    </row>
    <row r="2597" spans="1:23" x14ac:dyDescent="0.25">
      <c r="A2597" s="5"/>
      <c r="B2597" s="5"/>
      <c r="C2597" s="5"/>
      <c r="D2597" s="5"/>
      <c r="E2597" s="5"/>
      <c r="F2597" s="5"/>
      <c r="G2597" s="5"/>
      <c r="H2597" s="5"/>
      <c r="I2597" s="5" t="s">
        <v>1243</v>
      </c>
      <c r="J2597" s="5"/>
      <c r="K2597" s="6">
        <v>44197</v>
      </c>
      <c r="L2597" s="5"/>
      <c r="M2597" s="5"/>
      <c r="N2597" s="5"/>
      <c r="O2597" s="5" t="s">
        <v>179</v>
      </c>
      <c r="P2597" s="5"/>
      <c r="Q2597" s="5" t="s">
        <v>290</v>
      </c>
      <c r="R2597" s="5"/>
      <c r="S2597" s="5" t="s">
        <v>179</v>
      </c>
      <c r="T2597" s="5"/>
      <c r="U2597" s="7">
        <v>-300</v>
      </c>
      <c r="V2597" s="5"/>
      <c r="W2597" s="7">
        <f>ROUND(W2596+U2597,5)</f>
        <v>155560.18</v>
      </c>
    </row>
    <row r="2598" spans="1:23" x14ac:dyDescent="0.25">
      <c r="A2598" s="5"/>
      <c r="B2598" s="5"/>
      <c r="C2598" s="5"/>
      <c r="D2598" s="5"/>
      <c r="E2598" s="5"/>
      <c r="F2598" s="5"/>
      <c r="G2598" s="5"/>
      <c r="H2598" s="5"/>
      <c r="I2598" s="5" t="s">
        <v>1243</v>
      </c>
      <c r="J2598" s="5"/>
      <c r="K2598" s="6">
        <v>44197</v>
      </c>
      <c r="L2598" s="5"/>
      <c r="M2598" s="5"/>
      <c r="N2598" s="5"/>
      <c r="O2598" s="5" t="s">
        <v>191</v>
      </c>
      <c r="P2598" s="5"/>
      <c r="Q2598" s="5"/>
      <c r="R2598" s="5"/>
      <c r="S2598" s="5" t="s">
        <v>191</v>
      </c>
      <c r="T2598" s="5"/>
      <c r="U2598" s="7">
        <v>-300</v>
      </c>
      <c r="V2598" s="5"/>
      <c r="W2598" s="7">
        <f>ROUND(W2597+U2598,5)</f>
        <v>155260.18</v>
      </c>
    </row>
    <row r="2599" spans="1:23" x14ac:dyDescent="0.25">
      <c r="A2599" s="5"/>
      <c r="B2599" s="5"/>
      <c r="C2599" s="5"/>
      <c r="D2599" s="5"/>
      <c r="E2599" s="5"/>
      <c r="F2599" s="5"/>
      <c r="G2599" s="5"/>
      <c r="H2599" s="5"/>
      <c r="I2599" s="5" t="s">
        <v>1243</v>
      </c>
      <c r="J2599" s="5"/>
      <c r="K2599" s="6">
        <v>44197</v>
      </c>
      <c r="L2599" s="5"/>
      <c r="M2599" s="5"/>
      <c r="N2599" s="5"/>
      <c r="O2599" s="5" t="s">
        <v>193</v>
      </c>
      <c r="P2599" s="5"/>
      <c r="Q2599" s="5"/>
      <c r="R2599" s="5"/>
      <c r="S2599" s="5" t="s">
        <v>1496</v>
      </c>
      <c r="T2599" s="5"/>
      <c r="U2599" s="7">
        <v>-300</v>
      </c>
      <c r="V2599" s="5"/>
      <c r="W2599" s="7">
        <f>ROUND(W2598+U2599,5)</f>
        <v>154960.18</v>
      </c>
    </row>
    <row r="2600" spans="1:23" x14ac:dyDescent="0.25">
      <c r="A2600" s="5"/>
      <c r="B2600" s="5"/>
      <c r="C2600" s="5"/>
      <c r="D2600" s="5"/>
      <c r="E2600" s="5"/>
      <c r="F2600" s="5"/>
      <c r="G2600" s="5"/>
      <c r="H2600" s="5"/>
      <c r="I2600" s="5" t="s">
        <v>1243</v>
      </c>
      <c r="J2600" s="5"/>
      <c r="K2600" s="6">
        <v>44197</v>
      </c>
      <c r="L2600" s="5"/>
      <c r="M2600" s="5"/>
      <c r="N2600" s="5"/>
      <c r="O2600" s="5" t="s">
        <v>196</v>
      </c>
      <c r="P2600" s="5"/>
      <c r="Q2600" s="5" t="s">
        <v>287</v>
      </c>
      <c r="R2600" s="5"/>
      <c r="S2600" s="5" t="s">
        <v>1495</v>
      </c>
      <c r="T2600" s="5"/>
      <c r="U2600" s="7">
        <v>0</v>
      </c>
      <c r="V2600" s="5"/>
      <c r="W2600" s="7">
        <f>ROUND(W2599+U2600,5)</f>
        <v>154960.18</v>
      </c>
    </row>
    <row r="2601" spans="1:23" x14ac:dyDescent="0.25">
      <c r="A2601" s="5"/>
      <c r="B2601" s="5"/>
      <c r="C2601" s="5"/>
      <c r="D2601" s="5"/>
      <c r="E2601" s="5"/>
      <c r="F2601" s="5"/>
      <c r="G2601" s="5"/>
      <c r="H2601" s="5"/>
      <c r="I2601" s="5" t="s">
        <v>1243</v>
      </c>
      <c r="J2601" s="5"/>
      <c r="K2601" s="6">
        <v>44197</v>
      </c>
      <c r="L2601" s="5"/>
      <c r="M2601" s="5"/>
      <c r="N2601" s="5"/>
      <c r="O2601" s="5" t="s">
        <v>202</v>
      </c>
      <c r="P2601" s="5"/>
      <c r="Q2601" s="5"/>
      <c r="R2601" s="5"/>
      <c r="S2601" s="5" t="s">
        <v>202</v>
      </c>
      <c r="T2601" s="5"/>
      <c r="U2601" s="7">
        <v>-300</v>
      </c>
      <c r="V2601" s="5"/>
      <c r="W2601" s="7">
        <f>ROUND(W2600+U2601,5)</f>
        <v>154660.18</v>
      </c>
    </row>
    <row r="2602" spans="1:23" x14ac:dyDescent="0.25">
      <c r="A2602" s="5"/>
      <c r="B2602" s="5"/>
      <c r="C2602" s="5"/>
      <c r="D2602" s="5"/>
      <c r="E2602" s="5"/>
      <c r="F2602" s="5"/>
      <c r="G2602" s="5"/>
      <c r="H2602" s="5"/>
      <c r="I2602" s="5" t="s">
        <v>28</v>
      </c>
      <c r="J2602" s="5"/>
      <c r="K2602" s="6">
        <v>44197</v>
      </c>
      <c r="L2602" s="5"/>
      <c r="M2602" s="5" t="s">
        <v>34</v>
      </c>
      <c r="N2602" s="5"/>
      <c r="O2602" s="5" t="s">
        <v>155</v>
      </c>
      <c r="P2602" s="5"/>
      <c r="Q2602" s="5" t="s">
        <v>228</v>
      </c>
      <c r="R2602" s="5"/>
      <c r="S2602" s="5" t="s">
        <v>10</v>
      </c>
      <c r="T2602" s="5"/>
      <c r="U2602" s="7">
        <v>10793.12</v>
      </c>
      <c r="V2602" s="5"/>
      <c r="W2602" s="7">
        <f>ROUND(W2601+U2602,5)</f>
        <v>165453.29999999999</v>
      </c>
    </row>
    <row r="2603" spans="1:23" x14ac:dyDescent="0.25">
      <c r="A2603" s="5"/>
      <c r="B2603" s="5"/>
      <c r="C2603" s="5"/>
      <c r="D2603" s="5"/>
      <c r="E2603" s="5"/>
      <c r="F2603" s="5"/>
      <c r="G2603" s="5"/>
      <c r="H2603" s="5"/>
      <c r="I2603" s="5" t="s">
        <v>1243</v>
      </c>
      <c r="J2603" s="5"/>
      <c r="K2603" s="6">
        <v>44197</v>
      </c>
      <c r="L2603" s="5"/>
      <c r="M2603" s="5"/>
      <c r="N2603" s="5"/>
      <c r="O2603" s="5" t="s">
        <v>160</v>
      </c>
      <c r="P2603" s="5"/>
      <c r="Q2603" s="5" t="s">
        <v>274</v>
      </c>
      <c r="R2603" s="5"/>
      <c r="S2603" s="5" t="s">
        <v>320</v>
      </c>
      <c r="T2603" s="5"/>
      <c r="U2603" s="7">
        <v>-3394.52</v>
      </c>
      <c r="V2603" s="5"/>
      <c r="W2603" s="7">
        <f>ROUND(W2602+U2603,5)</f>
        <v>162058.78</v>
      </c>
    </row>
    <row r="2604" spans="1:23" x14ac:dyDescent="0.25">
      <c r="A2604" s="5"/>
      <c r="B2604" s="5"/>
      <c r="C2604" s="5"/>
      <c r="D2604" s="5"/>
      <c r="E2604" s="5"/>
      <c r="F2604" s="5"/>
      <c r="G2604" s="5"/>
      <c r="H2604" s="5"/>
      <c r="I2604" s="5" t="s">
        <v>28</v>
      </c>
      <c r="J2604" s="5"/>
      <c r="K2604" s="6">
        <v>44197</v>
      </c>
      <c r="L2604" s="5"/>
      <c r="M2604" s="5" t="s">
        <v>38</v>
      </c>
      <c r="N2604" s="5"/>
      <c r="O2604" s="5" t="s">
        <v>160</v>
      </c>
      <c r="P2604" s="5"/>
      <c r="Q2604" s="5" t="s">
        <v>274</v>
      </c>
      <c r="R2604" s="5"/>
      <c r="S2604" s="5" t="s">
        <v>24</v>
      </c>
      <c r="T2604" s="5"/>
      <c r="U2604" s="7">
        <v>3394.52</v>
      </c>
      <c r="V2604" s="5"/>
      <c r="W2604" s="7">
        <f>ROUND(W2603+U2604,5)</f>
        <v>165453.29999999999</v>
      </c>
    </row>
    <row r="2605" spans="1:23" x14ac:dyDescent="0.25">
      <c r="A2605" s="5"/>
      <c r="B2605" s="5"/>
      <c r="C2605" s="5"/>
      <c r="D2605" s="5"/>
      <c r="E2605" s="5"/>
      <c r="F2605" s="5"/>
      <c r="G2605" s="5"/>
      <c r="H2605" s="5"/>
      <c r="I2605" s="5" t="s">
        <v>1243</v>
      </c>
      <c r="J2605" s="5"/>
      <c r="K2605" s="6">
        <v>44200</v>
      </c>
      <c r="L2605" s="5"/>
      <c r="M2605" s="5" t="s">
        <v>1428</v>
      </c>
      <c r="N2605" s="5"/>
      <c r="O2605" s="5" t="s">
        <v>168</v>
      </c>
      <c r="P2605" s="5"/>
      <c r="Q2605" s="5" t="s">
        <v>740</v>
      </c>
      <c r="R2605" s="5"/>
      <c r="S2605" s="5" t="s">
        <v>1497</v>
      </c>
      <c r="T2605" s="5"/>
      <c r="U2605" s="7">
        <v>-118.97</v>
      </c>
      <c r="V2605" s="5"/>
      <c r="W2605" s="7">
        <f>ROUND(W2604+U2605,5)</f>
        <v>165334.32999999999</v>
      </c>
    </row>
    <row r="2606" spans="1:23" x14ac:dyDescent="0.25">
      <c r="A2606" s="5"/>
      <c r="B2606" s="5"/>
      <c r="C2606" s="5"/>
      <c r="D2606" s="5"/>
      <c r="E2606" s="5"/>
      <c r="F2606" s="5"/>
      <c r="G2606" s="5"/>
      <c r="H2606" s="5"/>
      <c r="I2606" s="5" t="s">
        <v>1243</v>
      </c>
      <c r="J2606" s="5"/>
      <c r="K2606" s="6">
        <v>44200</v>
      </c>
      <c r="L2606" s="5"/>
      <c r="M2606" s="5" t="s">
        <v>1429</v>
      </c>
      <c r="N2606" s="5"/>
      <c r="O2606" s="5" t="s">
        <v>168</v>
      </c>
      <c r="P2606" s="5"/>
      <c r="Q2606" s="5" t="s">
        <v>740</v>
      </c>
      <c r="R2606" s="5"/>
      <c r="S2606" s="5" t="s">
        <v>1497</v>
      </c>
      <c r="T2606" s="5"/>
      <c r="U2606" s="7">
        <v>-33.72</v>
      </c>
      <c r="V2606" s="5"/>
      <c r="W2606" s="7">
        <f>ROUND(W2605+U2606,5)</f>
        <v>165300.60999999999</v>
      </c>
    </row>
    <row r="2607" spans="1:23" x14ac:dyDescent="0.25">
      <c r="A2607" s="5"/>
      <c r="B2607" s="5"/>
      <c r="C2607" s="5"/>
      <c r="D2607" s="5"/>
      <c r="E2607" s="5"/>
      <c r="F2607" s="5"/>
      <c r="G2607" s="5"/>
      <c r="H2607" s="5"/>
      <c r="I2607" s="5" t="s">
        <v>1243</v>
      </c>
      <c r="J2607" s="5"/>
      <c r="K2607" s="6">
        <v>44200</v>
      </c>
      <c r="L2607" s="5"/>
      <c r="M2607" s="5" t="s">
        <v>1430</v>
      </c>
      <c r="N2607" s="5"/>
      <c r="O2607" s="5" t="s">
        <v>168</v>
      </c>
      <c r="P2607" s="5"/>
      <c r="Q2607" s="5" t="s">
        <v>740</v>
      </c>
      <c r="R2607" s="5"/>
      <c r="S2607" s="5" t="s">
        <v>1497</v>
      </c>
      <c r="T2607" s="5"/>
      <c r="U2607" s="7">
        <v>-34.44</v>
      </c>
      <c r="V2607" s="5"/>
      <c r="W2607" s="7">
        <f>ROUND(W2606+U2607,5)</f>
        <v>165266.17000000001</v>
      </c>
    </row>
    <row r="2608" spans="1:23" x14ac:dyDescent="0.25">
      <c r="A2608" s="5"/>
      <c r="B2608" s="5"/>
      <c r="C2608" s="5"/>
      <c r="D2608" s="5"/>
      <c r="E2608" s="5"/>
      <c r="F2608" s="5"/>
      <c r="G2608" s="5"/>
      <c r="H2608" s="5"/>
      <c r="I2608" s="5" t="s">
        <v>1243</v>
      </c>
      <c r="J2608" s="5"/>
      <c r="K2608" s="6">
        <v>44200</v>
      </c>
      <c r="L2608" s="5"/>
      <c r="M2608" s="5" t="s">
        <v>1431</v>
      </c>
      <c r="N2608" s="5"/>
      <c r="O2608" s="5" t="s">
        <v>168</v>
      </c>
      <c r="P2608" s="5"/>
      <c r="Q2608" s="5" t="s">
        <v>740</v>
      </c>
      <c r="R2608" s="5"/>
      <c r="S2608" s="5" t="s">
        <v>1497</v>
      </c>
      <c r="T2608" s="5"/>
      <c r="U2608" s="7">
        <v>-0.77</v>
      </c>
      <c r="V2608" s="5"/>
      <c r="W2608" s="7">
        <f>ROUND(W2607+U2608,5)</f>
        <v>165265.4</v>
      </c>
    </row>
    <row r="2609" spans="1:23" x14ac:dyDescent="0.25">
      <c r="A2609" s="5"/>
      <c r="B2609" s="5"/>
      <c r="C2609" s="5"/>
      <c r="D2609" s="5"/>
      <c r="E2609" s="5"/>
      <c r="F2609" s="5"/>
      <c r="G2609" s="5"/>
      <c r="H2609" s="5"/>
      <c r="I2609" s="5" t="s">
        <v>1243</v>
      </c>
      <c r="J2609" s="5"/>
      <c r="K2609" s="6">
        <v>44200</v>
      </c>
      <c r="L2609" s="5"/>
      <c r="M2609" s="5" t="s">
        <v>1432</v>
      </c>
      <c r="N2609" s="5"/>
      <c r="O2609" s="5" t="s">
        <v>168</v>
      </c>
      <c r="P2609" s="5"/>
      <c r="Q2609" s="5" t="s">
        <v>740</v>
      </c>
      <c r="R2609" s="5"/>
      <c r="S2609" s="5" t="s">
        <v>1497</v>
      </c>
      <c r="T2609" s="5"/>
      <c r="U2609" s="7">
        <v>-224.43</v>
      </c>
      <c r="V2609" s="5"/>
      <c r="W2609" s="7">
        <f>ROUND(W2608+U2609,5)</f>
        <v>165040.97</v>
      </c>
    </row>
    <row r="2610" spans="1:23" x14ac:dyDescent="0.25">
      <c r="A2610" s="5"/>
      <c r="B2610" s="5"/>
      <c r="C2610" s="5"/>
      <c r="D2610" s="5"/>
      <c r="E2610" s="5"/>
      <c r="F2610" s="5"/>
      <c r="G2610" s="5"/>
      <c r="H2610" s="5"/>
      <c r="I2610" s="5" t="s">
        <v>1243</v>
      </c>
      <c r="J2610" s="5"/>
      <c r="K2610" s="6">
        <v>44200</v>
      </c>
      <c r="L2610" s="5"/>
      <c r="M2610" s="5" t="s">
        <v>1433</v>
      </c>
      <c r="N2610" s="5"/>
      <c r="O2610" s="5" t="s">
        <v>168</v>
      </c>
      <c r="P2610" s="5"/>
      <c r="Q2610" s="5" t="s">
        <v>740</v>
      </c>
      <c r="R2610" s="5"/>
      <c r="S2610" s="5" t="s">
        <v>1497</v>
      </c>
      <c r="T2610" s="5"/>
      <c r="U2610" s="7">
        <v>-629.65</v>
      </c>
      <c r="V2610" s="5"/>
      <c r="W2610" s="7">
        <f>ROUND(W2609+U2610,5)</f>
        <v>164411.32</v>
      </c>
    </row>
    <row r="2611" spans="1:23" x14ac:dyDescent="0.25">
      <c r="A2611" s="5"/>
      <c r="B2611" s="5"/>
      <c r="C2611" s="5"/>
      <c r="D2611" s="5"/>
      <c r="E2611" s="5"/>
      <c r="F2611" s="5"/>
      <c r="G2611" s="5"/>
      <c r="H2611" s="5"/>
      <c r="I2611" s="5" t="s">
        <v>1243</v>
      </c>
      <c r="J2611" s="5"/>
      <c r="K2611" s="6">
        <v>44200</v>
      </c>
      <c r="L2611" s="5"/>
      <c r="M2611" s="5" t="s">
        <v>1434</v>
      </c>
      <c r="N2611" s="5"/>
      <c r="O2611" s="5" t="s">
        <v>165</v>
      </c>
      <c r="P2611" s="5"/>
      <c r="Q2611" s="5" t="s">
        <v>495</v>
      </c>
      <c r="R2611" s="5"/>
      <c r="S2611" s="5" t="s">
        <v>1498</v>
      </c>
      <c r="T2611" s="5"/>
      <c r="U2611" s="7">
        <v>-2451.0700000000002</v>
      </c>
      <c r="V2611" s="5"/>
      <c r="W2611" s="7">
        <f>ROUND(W2610+U2611,5)</f>
        <v>161960.25</v>
      </c>
    </row>
    <row r="2612" spans="1:23" x14ac:dyDescent="0.25">
      <c r="A2612" s="5"/>
      <c r="B2612" s="5"/>
      <c r="C2612" s="5"/>
      <c r="D2612" s="5"/>
      <c r="E2612" s="5"/>
      <c r="F2612" s="5"/>
      <c r="G2612" s="5"/>
      <c r="H2612" s="5"/>
      <c r="I2612" s="5" t="s">
        <v>1243</v>
      </c>
      <c r="J2612" s="5"/>
      <c r="K2612" s="6">
        <v>44200</v>
      </c>
      <c r="L2612" s="5"/>
      <c r="M2612" s="5" t="s">
        <v>1435</v>
      </c>
      <c r="N2612" s="5"/>
      <c r="O2612" s="5" t="s">
        <v>165</v>
      </c>
      <c r="P2612" s="5"/>
      <c r="Q2612" s="5" t="s">
        <v>740</v>
      </c>
      <c r="R2612" s="5"/>
      <c r="S2612" s="5" t="s">
        <v>1498</v>
      </c>
      <c r="T2612" s="5"/>
      <c r="U2612" s="7">
        <v>-1359</v>
      </c>
      <c r="V2612" s="5"/>
      <c r="W2612" s="7">
        <f>ROUND(W2611+U2612,5)</f>
        <v>160601.25</v>
      </c>
    </row>
    <row r="2613" spans="1:23" x14ac:dyDescent="0.25">
      <c r="A2613" s="5"/>
      <c r="B2613" s="5"/>
      <c r="C2613" s="5"/>
      <c r="D2613" s="5"/>
      <c r="E2613" s="5"/>
      <c r="F2613" s="5"/>
      <c r="G2613" s="5"/>
      <c r="H2613" s="5"/>
      <c r="I2613" s="5" t="s">
        <v>1243</v>
      </c>
      <c r="J2613" s="5"/>
      <c r="K2613" s="6">
        <v>44200</v>
      </c>
      <c r="L2613" s="5"/>
      <c r="M2613" s="5" t="s">
        <v>1436</v>
      </c>
      <c r="N2613" s="5"/>
      <c r="O2613" s="5" t="s">
        <v>165</v>
      </c>
      <c r="P2613" s="5"/>
      <c r="Q2613" s="5" t="s">
        <v>740</v>
      </c>
      <c r="R2613" s="5"/>
      <c r="S2613" s="5" t="s">
        <v>1498</v>
      </c>
      <c r="T2613" s="5"/>
      <c r="U2613" s="7">
        <v>-17719.64</v>
      </c>
      <c r="V2613" s="5"/>
      <c r="W2613" s="7">
        <f>ROUND(W2612+U2613,5)</f>
        <v>142881.60999999999</v>
      </c>
    </row>
    <row r="2614" spans="1:23" x14ac:dyDescent="0.25">
      <c r="A2614" s="5"/>
      <c r="B2614" s="5"/>
      <c r="C2614" s="5"/>
      <c r="D2614" s="5"/>
      <c r="E2614" s="5"/>
      <c r="F2614" s="5"/>
      <c r="G2614" s="5"/>
      <c r="H2614" s="5"/>
      <c r="I2614" s="5" t="s">
        <v>1243</v>
      </c>
      <c r="J2614" s="5"/>
      <c r="K2614" s="6">
        <v>44200</v>
      </c>
      <c r="L2614" s="5"/>
      <c r="M2614" s="5" t="s">
        <v>1437</v>
      </c>
      <c r="N2614" s="5"/>
      <c r="O2614" s="5" t="s">
        <v>165</v>
      </c>
      <c r="P2614" s="5"/>
      <c r="Q2614" s="5" t="s">
        <v>740</v>
      </c>
      <c r="R2614" s="5"/>
      <c r="S2614" s="5" t="s">
        <v>1498</v>
      </c>
      <c r="T2614" s="5"/>
      <c r="U2614" s="7">
        <v>-2123.44</v>
      </c>
      <c r="V2614" s="5"/>
      <c r="W2614" s="7">
        <f>ROUND(W2613+U2614,5)</f>
        <v>140758.17000000001</v>
      </c>
    </row>
    <row r="2615" spans="1:23" x14ac:dyDescent="0.25">
      <c r="A2615" s="5"/>
      <c r="B2615" s="5"/>
      <c r="C2615" s="5"/>
      <c r="D2615" s="5"/>
      <c r="E2615" s="5"/>
      <c r="F2615" s="5"/>
      <c r="G2615" s="5"/>
      <c r="H2615" s="5"/>
      <c r="I2615" s="5" t="s">
        <v>1243</v>
      </c>
      <c r="J2615" s="5"/>
      <c r="K2615" s="6">
        <v>44200</v>
      </c>
      <c r="L2615" s="5"/>
      <c r="M2615" s="5" t="s">
        <v>1438</v>
      </c>
      <c r="N2615" s="5"/>
      <c r="O2615" s="5" t="s">
        <v>165</v>
      </c>
      <c r="P2615" s="5"/>
      <c r="Q2615" s="5" t="s">
        <v>740</v>
      </c>
      <c r="R2615" s="5"/>
      <c r="S2615" s="5" t="s">
        <v>1498</v>
      </c>
      <c r="T2615" s="5"/>
      <c r="U2615" s="7">
        <v>-2770.59</v>
      </c>
      <c r="V2615" s="5"/>
      <c r="W2615" s="7">
        <f>ROUND(W2614+U2615,5)</f>
        <v>137987.57999999999</v>
      </c>
    </row>
    <row r="2616" spans="1:23" x14ac:dyDescent="0.25">
      <c r="A2616" s="5"/>
      <c r="B2616" s="5"/>
      <c r="C2616" s="5"/>
      <c r="D2616" s="5"/>
      <c r="E2616" s="5"/>
      <c r="F2616" s="5"/>
      <c r="G2616" s="5"/>
      <c r="H2616" s="5"/>
      <c r="I2616" s="5" t="s">
        <v>1243</v>
      </c>
      <c r="J2616" s="5"/>
      <c r="K2616" s="6">
        <v>44200</v>
      </c>
      <c r="L2616" s="5"/>
      <c r="M2616" s="5" t="s">
        <v>1439</v>
      </c>
      <c r="N2616" s="5"/>
      <c r="O2616" s="5" t="s">
        <v>165</v>
      </c>
      <c r="P2616" s="5"/>
      <c r="Q2616" s="5" t="s">
        <v>740</v>
      </c>
      <c r="R2616" s="5"/>
      <c r="S2616" s="5" t="s">
        <v>1498</v>
      </c>
      <c r="T2616" s="5"/>
      <c r="U2616" s="7">
        <v>-2252.87</v>
      </c>
      <c r="V2616" s="5"/>
      <c r="W2616" s="7">
        <f>ROUND(W2615+U2616,5)</f>
        <v>135734.71</v>
      </c>
    </row>
    <row r="2617" spans="1:23" x14ac:dyDescent="0.25">
      <c r="A2617" s="5"/>
      <c r="B2617" s="5"/>
      <c r="C2617" s="5"/>
      <c r="D2617" s="5"/>
      <c r="E2617" s="5"/>
      <c r="F2617" s="5"/>
      <c r="G2617" s="5"/>
      <c r="H2617" s="5"/>
      <c r="I2617" s="5" t="s">
        <v>1243</v>
      </c>
      <c r="J2617" s="5"/>
      <c r="K2617" s="6">
        <v>44200</v>
      </c>
      <c r="L2617" s="5"/>
      <c r="M2617" s="5" t="s">
        <v>1440</v>
      </c>
      <c r="N2617" s="5"/>
      <c r="O2617" s="5" t="s">
        <v>168</v>
      </c>
      <c r="P2617" s="5"/>
      <c r="Q2617" s="5" t="s">
        <v>740</v>
      </c>
      <c r="R2617" s="5"/>
      <c r="S2617" s="5" t="s">
        <v>1497</v>
      </c>
      <c r="T2617" s="5"/>
      <c r="U2617" s="7">
        <v>-34.11</v>
      </c>
      <c r="V2617" s="5"/>
      <c r="W2617" s="7">
        <f>ROUND(W2616+U2617,5)</f>
        <v>135700.6</v>
      </c>
    </row>
    <row r="2618" spans="1:23" x14ac:dyDescent="0.25">
      <c r="A2618" s="5"/>
      <c r="B2618" s="5"/>
      <c r="C2618" s="5"/>
      <c r="D2618" s="5"/>
      <c r="E2618" s="5"/>
      <c r="F2618" s="5"/>
      <c r="G2618" s="5"/>
      <c r="H2618" s="5"/>
      <c r="I2618" s="5" t="s">
        <v>1243</v>
      </c>
      <c r="J2618" s="5"/>
      <c r="K2618" s="6">
        <v>44200</v>
      </c>
      <c r="L2618" s="5"/>
      <c r="M2618" s="5" t="s">
        <v>1441</v>
      </c>
      <c r="N2618" s="5"/>
      <c r="O2618" s="5" t="s">
        <v>168</v>
      </c>
      <c r="P2618" s="5"/>
      <c r="Q2618" s="5" t="s">
        <v>740</v>
      </c>
      <c r="R2618" s="5"/>
      <c r="S2618" s="5" t="s">
        <v>1497</v>
      </c>
      <c r="T2618" s="5"/>
      <c r="U2618" s="7">
        <v>-34.51</v>
      </c>
      <c r="V2618" s="5"/>
      <c r="W2618" s="7">
        <f>ROUND(W2617+U2618,5)</f>
        <v>135666.09</v>
      </c>
    </row>
    <row r="2619" spans="1:23" x14ac:dyDescent="0.25">
      <c r="A2619" s="5"/>
      <c r="B2619" s="5"/>
      <c r="C2619" s="5"/>
      <c r="D2619" s="5"/>
      <c r="E2619" s="5"/>
      <c r="F2619" s="5"/>
      <c r="G2619" s="5"/>
      <c r="H2619" s="5"/>
      <c r="I2619" s="5" t="s">
        <v>1243</v>
      </c>
      <c r="J2619" s="5"/>
      <c r="K2619" s="6">
        <v>44200</v>
      </c>
      <c r="L2619" s="5"/>
      <c r="M2619" s="5" t="s">
        <v>1442</v>
      </c>
      <c r="N2619" s="5"/>
      <c r="O2619" s="5" t="s">
        <v>168</v>
      </c>
      <c r="P2619" s="5"/>
      <c r="Q2619" s="5" t="s">
        <v>740</v>
      </c>
      <c r="R2619" s="5"/>
      <c r="S2619" s="5" t="s">
        <v>1497</v>
      </c>
      <c r="T2619" s="5"/>
      <c r="U2619" s="7">
        <v>-36.450000000000003</v>
      </c>
      <c r="V2619" s="5"/>
      <c r="W2619" s="7">
        <f>ROUND(W2618+U2619,5)</f>
        <v>135629.64000000001</v>
      </c>
    </row>
    <row r="2620" spans="1:23" x14ac:dyDescent="0.25">
      <c r="A2620" s="5"/>
      <c r="B2620" s="5"/>
      <c r="C2620" s="5"/>
      <c r="D2620" s="5"/>
      <c r="E2620" s="5"/>
      <c r="F2620" s="5"/>
      <c r="G2620" s="5"/>
      <c r="H2620" s="5"/>
      <c r="I2620" s="5" t="s">
        <v>1243</v>
      </c>
      <c r="J2620" s="5"/>
      <c r="K2620" s="6">
        <v>44200</v>
      </c>
      <c r="L2620" s="5"/>
      <c r="M2620" s="5" t="s">
        <v>1443</v>
      </c>
      <c r="N2620" s="5"/>
      <c r="O2620" s="5" t="s">
        <v>168</v>
      </c>
      <c r="P2620" s="5"/>
      <c r="Q2620" s="5" t="s">
        <v>740</v>
      </c>
      <c r="R2620" s="5"/>
      <c r="S2620" s="5" t="s">
        <v>1497</v>
      </c>
      <c r="T2620" s="5"/>
      <c r="U2620" s="7">
        <v>-1615.18</v>
      </c>
      <c r="V2620" s="5"/>
      <c r="W2620" s="7">
        <f>ROUND(W2619+U2620,5)</f>
        <v>134014.46</v>
      </c>
    </row>
    <row r="2621" spans="1:23" x14ac:dyDescent="0.25">
      <c r="A2621" s="5"/>
      <c r="B2621" s="5"/>
      <c r="C2621" s="5"/>
      <c r="D2621" s="5"/>
      <c r="E2621" s="5"/>
      <c r="F2621" s="5"/>
      <c r="G2621" s="5"/>
      <c r="H2621" s="5"/>
      <c r="I2621" s="5" t="s">
        <v>1243</v>
      </c>
      <c r="J2621" s="5"/>
      <c r="K2621" s="6">
        <v>44200</v>
      </c>
      <c r="L2621" s="5"/>
      <c r="M2621" s="5" t="s">
        <v>1444</v>
      </c>
      <c r="N2621" s="5"/>
      <c r="O2621" s="5" t="s">
        <v>168</v>
      </c>
      <c r="P2621" s="5"/>
      <c r="Q2621" s="5" t="s">
        <v>740</v>
      </c>
      <c r="R2621" s="5"/>
      <c r="S2621" s="5" t="s">
        <v>1497</v>
      </c>
      <c r="T2621" s="5"/>
      <c r="U2621" s="7">
        <v>-89.45</v>
      </c>
      <c r="V2621" s="5"/>
      <c r="W2621" s="7">
        <f>ROUND(W2620+U2621,5)</f>
        <v>133925.01</v>
      </c>
    </row>
    <row r="2622" spans="1:23" x14ac:dyDescent="0.25">
      <c r="A2622" s="5"/>
      <c r="B2622" s="5"/>
      <c r="C2622" s="5"/>
      <c r="D2622" s="5"/>
      <c r="E2622" s="5"/>
      <c r="F2622" s="5"/>
      <c r="G2622" s="5"/>
      <c r="H2622" s="5"/>
      <c r="I2622" s="5" t="s">
        <v>1243</v>
      </c>
      <c r="J2622" s="5"/>
      <c r="K2622" s="6">
        <v>44200</v>
      </c>
      <c r="L2622" s="5"/>
      <c r="M2622" s="5" t="s">
        <v>1445</v>
      </c>
      <c r="N2622" s="5"/>
      <c r="O2622" s="5" t="s">
        <v>168</v>
      </c>
      <c r="P2622" s="5"/>
      <c r="Q2622" s="5" t="s">
        <v>740</v>
      </c>
      <c r="R2622" s="5"/>
      <c r="S2622" s="5" t="s">
        <v>1497</v>
      </c>
      <c r="T2622" s="5"/>
      <c r="U2622" s="7">
        <v>-84.88</v>
      </c>
      <c r="V2622" s="5"/>
      <c r="W2622" s="7">
        <f>ROUND(W2621+U2622,5)</f>
        <v>133840.13</v>
      </c>
    </row>
    <row r="2623" spans="1:23" x14ac:dyDescent="0.25">
      <c r="A2623" s="5"/>
      <c r="B2623" s="5"/>
      <c r="C2623" s="5"/>
      <c r="D2623" s="5"/>
      <c r="E2623" s="5"/>
      <c r="F2623" s="5"/>
      <c r="G2623" s="5"/>
      <c r="H2623" s="5"/>
      <c r="I2623" s="5" t="s">
        <v>1243</v>
      </c>
      <c r="J2623" s="5"/>
      <c r="K2623" s="6">
        <v>44200</v>
      </c>
      <c r="L2623" s="5"/>
      <c r="M2623" s="5" t="s">
        <v>1446</v>
      </c>
      <c r="N2623" s="5"/>
      <c r="O2623" s="5" t="s">
        <v>168</v>
      </c>
      <c r="P2623" s="5"/>
      <c r="Q2623" s="5" t="s">
        <v>740</v>
      </c>
      <c r="R2623" s="5"/>
      <c r="S2623" s="5" t="s">
        <v>1497</v>
      </c>
      <c r="T2623" s="5"/>
      <c r="U2623" s="7">
        <v>-35.4</v>
      </c>
      <c r="V2623" s="5"/>
      <c r="W2623" s="7">
        <f>ROUND(W2622+U2623,5)</f>
        <v>133804.73000000001</v>
      </c>
    </row>
    <row r="2624" spans="1:23" x14ac:dyDescent="0.25">
      <c r="A2624" s="5"/>
      <c r="B2624" s="5"/>
      <c r="C2624" s="5"/>
      <c r="D2624" s="5"/>
      <c r="E2624" s="5"/>
      <c r="F2624" s="5"/>
      <c r="G2624" s="5"/>
      <c r="H2624" s="5"/>
      <c r="I2624" s="5" t="s">
        <v>1243</v>
      </c>
      <c r="J2624" s="5"/>
      <c r="K2624" s="6">
        <v>44200</v>
      </c>
      <c r="L2624" s="5"/>
      <c r="M2624" s="5"/>
      <c r="N2624" s="5"/>
      <c r="O2624" s="5" t="s">
        <v>161</v>
      </c>
      <c r="P2624" s="5"/>
      <c r="Q2624" s="5" t="s">
        <v>275</v>
      </c>
      <c r="R2624" s="5"/>
      <c r="S2624" s="5" t="s">
        <v>1499</v>
      </c>
      <c r="T2624" s="5"/>
      <c r="U2624" s="7">
        <v>-128.13999999999999</v>
      </c>
      <c r="V2624" s="5"/>
      <c r="W2624" s="7">
        <f>ROUND(W2623+U2624,5)</f>
        <v>133676.59</v>
      </c>
    </row>
    <row r="2625" spans="1:23" x14ac:dyDescent="0.25">
      <c r="A2625" s="5"/>
      <c r="B2625" s="5"/>
      <c r="C2625" s="5"/>
      <c r="D2625" s="5"/>
      <c r="E2625" s="5"/>
      <c r="F2625" s="5"/>
      <c r="G2625" s="5"/>
      <c r="H2625" s="5"/>
      <c r="I2625" s="5" t="s">
        <v>1243</v>
      </c>
      <c r="J2625" s="5"/>
      <c r="K2625" s="6">
        <v>44201</v>
      </c>
      <c r="L2625" s="5"/>
      <c r="M2625" s="5"/>
      <c r="N2625" s="5"/>
      <c r="O2625" s="5" t="s">
        <v>180</v>
      </c>
      <c r="P2625" s="5"/>
      <c r="Q2625" s="5" t="s">
        <v>1483</v>
      </c>
      <c r="R2625" s="5"/>
      <c r="S2625" s="5" t="s">
        <v>1500</v>
      </c>
      <c r="T2625" s="5"/>
      <c r="U2625" s="7">
        <v>-661.24</v>
      </c>
      <c r="V2625" s="5"/>
      <c r="W2625" s="7">
        <f>ROUND(W2624+U2625,5)</f>
        <v>133015.35</v>
      </c>
    </row>
    <row r="2626" spans="1:23" x14ac:dyDescent="0.25">
      <c r="A2626" s="5"/>
      <c r="B2626" s="5"/>
      <c r="C2626" s="5"/>
      <c r="D2626" s="5"/>
      <c r="E2626" s="5"/>
      <c r="F2626" s="5"/>
      <c r="G2626" s="5"/>
      <c r="H2626" s="5"/>
      <c r="I2626" s="5" t="s">
        <v>1243</v>
      </c>
      <c r="J2626" s="5"/>
      <c r="K2626" s="6">
        <v>44202</v>
      </c>
      <c r="L2626" s="5"/>
      <c r="M2626" s="5"/>
      <c r="N2626" s="5"/>
      <c r="O2626" s="5" t="s">
        <v>162</v>
      </c>
      <c r="P2626" s="5"/>
      <c r="Q2626" s="5" t="s">
        <v>276</v>
      </c>
      <c r="R2626" s="5"/>
      <c r="S2626" s="5" t="s">
        <v>320</v>
      </c>
      <c r="T2626" s="5"/>
      <c r="U2626" s="7">
        <v>-984</v>
      </c>
      <c r="V2626" s="5"/>
      <c r="W2626" s="7">
        <f>ROUND(W2625+U2626,5)</f>
        <v>132031.35</v>
      </c>
    </row>
    <row r="2627" spans="1:23" x14ac:dyDescent="0.25">
      <c r="A2627" s="5"/>
      <c r="B2627" s="5"/>
      <c r="C2627" s="5"/>
      <c r="D2627" s="5"/>
      <c r="E2627" s="5"/>
      <c r="F2627" s="5"/>
      <c r="G2627" s="5"/>
      <c r="H2627" s="5"/>
      <c r="I2627" s="5" t="s">
        <v>1243</v>
      </c>
      <c r="J2627" s="5"/>
      <c r="K2627" s="6">
        <v>44202</v>
      </c>
      <c r="L2627" s="5"/>
      <c r="M2627" s="5"/>
      <c r="N2627" s="5"/>
      <c r="O2627" s="5" t="s">
        <v>172</v>
      </c>
      <c r="P2627" s="5"/>
      <c r="Q2627" s="5" t="s">
        <v>276</v>
      </c>
      <c r="R2627" s="5"/>
      <c r="S2627" s="5" t="s">
        <v>320</v>
      </c>
      <c r="T2627" s="5"/>
      <c r="U2627" s="7">
        <v>-506.74</v>
      </c>
      <c r="V2627" s="5"/>
      <c r="W2627" s="7">
        <f>ROUND(W2626+U2627,5)</f>
        <v>131524.60999999999</v>
      </c>
    </row>
    <row r="2628" spans="1:23" x14ac:dyDescent="0.25">
      <c r="A2628" s="5"/>
      <c r="B2628" s="5"/>
      <c r="C2628" s="5"/>
      <c r="D2628" s="5"/>
      <c r="E2628" s="5"/>
      <c r="F2628" s="5"/>
      <c r="G2628" s="5"/>
      <c r="H2628" s="5"/>
      <c r="I2628" s="5" t="s">
        <v>1243</v>
      </c>
      <c r="J2628" s="5"/>
      <c r="K2628" s="6">
        <v>44202</v>
      </c>
      <c r="L2628" s="5"/>
      <c r="M2628" s="5"/>
      <c r="N2628" s="5"/>
      <c r="O2628" s="5" t="s">
        <v>164</v>
      </c>
      <c r="P2628" s="5"/>
      <c r="Q2628" s="5" t="s">
        <v>276</v>
      </c>
      <c r="R2628" s="5"/>
      <c r="S2628" s="5" t="s">
        <v>320</v>
      </c>
      <c r="T2628" s="5"/>
      <c r="U2628" s="7">
        <v>-1865.58</v>
      </c>
      <c r="V2628" s="5"/>
      <c r="W2628" s="7">
        <f>ROUND(W2627+U2628,5)</f>
        <v>129659.03</v>
      </c>
    </row>
    <row r="2629" spans="1:23" x14ac:dyDescent="0.25">
      <c r="A2629" s="5"/>
      <c r="B2629" s="5"/>
      <c r="C2629" s="5"/>
      <c r="D2629" s="5"/>
      <c r="E2629" s="5"/>
      <c r="F2629" s="5"/>
      <c r="G2629" s="5"/>
      <c r="H2629" s="5"/>
      <c r="I2629" s="5" t="s">
        <v>1243</v>
      </c>
      <c r="J2629" s="5"/>
      <c r="K2629" s="6">
        <v>44202</v>
      </c>
      <c r="L2629" s="5"/>
      <c r="M2629" s="5"/>
      <c r="N2629" s="5"/>
      <c r="O2629" s="5" t="s">
        <v>167</v>
      </c>
      <c r="P2629" s="5"/>
      <c r="Q2629" s="5" t="s">
        <v>276</v>
      </c>
      <c r="R2629" s="5"/>
      <c r="S2629" s="5" t="s">
        <v>320</v>
      </c>
      <c r="T2629" s="5"/>
      <c r="U2629" s="7">
        <v>-227.1</v>
      </c>
      <c r="V2629" s="5"/>
      <c r="W2629" s="7">
        <f>ROUND(W2628+U2629,5)</f>
        <v>129431.93</v>
      </c>
    </row>
    <row r="2630" spans="1:23" x14ac:dyDescent="0.25">
      <c r="A2630" s="5"/>
      <c r="B2630" s="5"/>
      <c r="C2630" s="5"/>
      <c r="D2630" s="5"/>
      <c r="E2630" s="5"/>
      <c r="F2630" s="5"/>
      <c r="G2630" s="5"/>
      <c r="H2630" s="5"/>
      <c r="I2630" s="5" t="s">
        <v>1243</v>
      </c>
      <c r="J2630" s="5"/>
      <c r="K2630" s="6">
        <v>44202</v>
      </c>
      <c r="L2630" s="5"/>
      <c r="M2630" s="5"/>
      <c r="N2630" s="5"/>
      <c r="O2630" s="5" t="s">
        <v>169</v>
      </c>
      <c r="P2630" s="5"/>
      <c r="Q2630" s="5" t="s">
        <v>276</v>
      </c>
      <c r="R2630" s="5"/>
      <c r="S2630" s="5" t="s">
        <v>320</v>
      </c>
      <c r="T2630" s="5"/>
      <c r="U2630" s="7">
        <v>-699.11</v>
      </c>
      <c r="V2630" s="5"/>
      <c r="W2630" s="7">
        <f>ROUND(W2629+U2630,5)</f>
        <v>128732.82</v>
      </c>
    </row>
    <row r="2631" spans="1:23" x14ac:dyDescent="0.25">
      <c r="A2631" s="5"/>
      <c r="B2631" s="5"/>
      <c r="C2631" s="5"/>
      <c r="D2631" s="5"/>
      <c r="E2631" s="5"/>
      <c r="F2631" s="5"/>
      <c r="G2631" s="5"/>
      <c r="H2631" s="5"/>
      <c r="I2631" s="5" t="s">
        <v>1243</v>
      </c>
      <c r="J2631" s="5"/>
      <c r="K2631" s="6">
        <v>44202</v>
      </c>
      <c r="L2631" s="5"/>
      <c r="M2631" s="5"/>
      <c r="N2631" s="5"/>
      <c r="O2631" s="5" t="s">
        <v>170</v>
      </c>
      <c r="P2631" s="5"/>
      <c r="Q2631" s="5" t="s">
        <v>276</v>
      </c>
      <c r="R2631" s="5"/>
      <c r="S2631" s="5" t="s">
        <v>320</v>
      </c>
      <c r="T2631" s="5"/>
      <c r="U2631" s="7">
        <v>-1164.17</v>
      </c>
      <c r="V2631" s="5"/>
      <c r="W2631" s="7">
        <f>ROUND(W2630+U2631,5)</f>
        <v>127568.65</v>
      </c>
    </row>
    <row r="2632" spans="1:23" x14ac:dyDescent="0.25">
      <c r="A2632" s="5"/>
      <c r="B2632" s="5"/>
      <c r="C2632" s="5"/>
      <c r="D2632" s="5"/>
      <c r="E2632" s="5"/>
      <c r="F2632" s="5"/>
      <c r="G2632" s="5"/>
      <c r="H2632" s="5"/>
      <c r="I2632" s="5" t="s">
        <v>28</v>
      </c>
      <c r="J2632" s="5"/>
      <c r="K2632" s="6">
        <v>44202</v>
      </c>
      <c r="L2632" s="5"/>
      <c r="M2632" s="5" t="s">
        <v>39</v>
      </c>
      <c r="N2632" s="5"/>
      <c r="O2632" s="5" t="s">
        <v>161</v>
      </c>
      <c r="P2632" s="5"/>
      <c r="Q2632" s="5" t="s">
        <v>275</v>
      </c>
      <c r="R2632" s="5"/>
      <c r="S2632" s="5" t="s">
        <v>24</v>
      </c>
      <c r="T2632" s="5"/>
      <c r="U2632" s="7">
        <v>128.13999999999999</v>
      </c>
      <c r="V2632" s="5"/>
      <c r="W2632" s="7">
        <f>ROUND(W2631+U2632,5)</f>
        <v>127696.79</v>
      </c>
    </row>
    <row r="2633" spans="1:23" x14ac:dyDescent="0.25">
      <c r="A2633" s="5"/>
      <c r="B2633" s="5"/>
      <c r="C2633" s="5"/>
      <c r="D2633" s="5"/>
      <c r="E2633" s="5"/>
      <c r="F2633" s="5"/>
      <c r="G2633" s="5"/>
      <c r="H2633" s="5"/>
      <c r="I2633" s="5" t="s">
        <v>28</v>
      </c>
      <c r="J2633" s="5"/>
      <c r="K2633" s="6">
        <v>44202</v>
      </c>
      <c r="L2633" s="5"/>
      <c r="M2633" s="5" t="s">
        <v>40</v>
      </c>
      <c r="N2633" s="5"/>
      <c r="O2633" s="5" t="s">
        <v>162</v>
      </c>
      <c r="P2633" s="5"/>
      <c r="Q2633" s="5" t="s">
        <v>276</v>
      </c>
      <c r="R2633" s="5"/>
      <c r="S2633" s="5" t="s">
        <v>24</v>
      </c>
      <c r="T2633" s="5"/>
      <c r="U2633" s="7">
        <v>984</v>
      </c>
      <c r="V2633" s="5"/>
      <c r="W2633" s="7">
        <f>ROUND(W2632+U2633,5)</f>
        <v>128680.79</v>
      </c>
    </row>
    <row r="2634" spans="1:23" x14ac:dyDescent="0.25">
      <c r="A2634" s="5"/>
      <c r="B2634" s="5"/>
      <c r="C2634" s="5"/>
      <c r="D2634" s="5"/>
      <c r="E2634" s="5"/>
      <c r="F2634" s="5"/>
      <c r="G2634" s="5"/>
      <c r="H2634" s="5"/>
      <c r="I2634" s="5" t="s">
        <v>28</v>
      </c>
      <c r="J2634" s="5"/>
      <c r="K2634" s="6">
        <v>44202</v>
      </c>
      <c r="L2634" s="5"/>
      <c r="M2634" s="5" t="s">
        <v>41</v>
      </c>
      <c r="N2634" s="5"/>
      <c r="O2634" s="5" t="s">
        <v>163</v>
      </c>
      <c r="P2634" s="5"/>
      <c r="Q2634" s="5" t="s">
        <v>277</v>
      </c>
      <c r="R2634" s="5"/>
      <c r="S2634" s="5" t="s">
        <v>24</v>
      </c>
      <c r="T2634" s="5"/>
      <c r="U2634" s="7">
        <v>103.99</v>
      </c>
      <c r="V2634" s="5"/>
      <c r="W2634" s="7">
        <f>ROUND(W2633+U2634,5)</f>
        <v>128784.78</v>
      </c>
    </row>
    <row r="2635" spans="1:23" x14ac:dyDescent="0.25">
      <c r="A2635" s="5"/>
      <c r="B2635" s="5"/>
      <c r="C2635" s="5"/>
      <c r="D2635" s="5"/>
      <c r="E2635" s="5"/>
      <c r="F2635" s="5"/>
      <c r="G2635" s="5"/>
      <c r="H2635" s="5"/>
      <c r="I2635" s="5" t="s">
        <v>28</v>
      </c>
      <c r="J2635" s="5"/>
      <c r="K2635" s="6">
        <v>44202</v>
      </c>
      <c r="L2635" s="5"/>
      <c r="M2635" s="5" t="s">
        <v>42</v>
      </c>
      <c r="N2635" s="5"/>
      <c r="O2635" s="5" t="s">
        <v>164</v>
      </c>
      <c r="P2635" s="5"/>
      <c r="Q2635" s="5" t="s">
        <v>276</v>
      </c>
      <c r="R2635" s="5"/>
      <c r="S2635" s="5" t="s">
        <v>24</v>
      </c>
      <c r="T2635" s="5"/>
      <c r="U2635" s="7">
        <v>1865.58</v>
      </c>
      <c r="V2635" s="5"/>
      <c r="W2635" s="7">
        <f>ROUND(W2634+U2635,5)</f>
        <v>130650.36</v>
      </c>
    </row>
    <row r="2636" spans="1:23" x14ac:dyDescent="0.25">
      <c r="A2636" s="5"/>
      <c r="B2636" s="5"/>
      <c r="C2636" s="5"/>
      <c r="D2636" s="5"/>
      <c r="E2636" s="5"/>
      <c r="F2636" s="5"/>
      <c r="G2636" s="5"/>
      <c r="H2636" s="5"/>
      <c r="I2636" s="5" t="s">
        <v>28</v>
      </c>
      <c r="J2636" s="5"/>
      <c r="K2636" s="6">
        <v>44202</v>
      </c>
      <c r="L2636" s="5"/>
      <c r="M2636" s="5" t="s">
        <v>43</v>
      </c>
      <c r="N2636" s="5"/>
      <c r="O2636" s="5" t="s">
        <v>165</v>
      </c>
      <c r="P2636" s="5"/>
      <c r="Q2636" s="5"/>
      <c r="R2636" s="5"/>
      <c r="S2636" s="5" t="s">
        <v>24</v>
      </c>
      <c r="T2636" s="5"/>
      <c r="U2636" s="7">
        <v>28676.61</v>
      </c>
      <c r="V2636" s="5"/>
      <c r="W2636" s="7">
        <f>ROUND(W2635+U2636,5)</f>
        <v>159326.97</v>
      </c>
    </row>
    <row r="2637" spans="1:23" x14ac:dyDescent="0.25">
      <c r="A2637" s="5"/>
      <c r="B2637" s="5"/>
      <c r="C2637" s="5"/>
      <c r="D2637" s="5"/>
      <c r="E2637" s="5"/>
      <c r="F2637" s="5"/>
      <c r="G2637" s="5"/>
      <c r="H2637" s="5"/>
      <c r="I2637" s="5" t="s">
        <v>28</v>
      </c>
      <c r="J2637" s="5"/>
      <c r="K2637" s="6">
        <v>44202</v>
      </c>
      <c r="L2637" s="5"/>
      <c r="M2637" s="5" t="s">
        <v>44</v>
      </c>
      <c r="N2637" s="5"/>
      <c r="O2637" s="5" t="s">
        <v>166</v>
      </c>
      <c r="P2637" s="5"/>
      <c r="Q2637" s="5"/>
      <c r="R2637" s="5"/>
      <c r="S2637" s="5" t="s">
        <v>24</v>
      </c>
      <c r="T2637" s="5"/>
      <c r="U2637" s="7">
        <v>7492.99</v>
      </c>
      <c r="V2637" s="5"/>
      <c r="W2637" s="7">
        <f>ROUND(W2636+U2637,5)</f>
        <v>166819.96</v>
      </c>
    </row>
    <row r="2638" spans="1:23" x14ac:dyDescent="0.25">
      <c r="A2638" s="5"/>
      <c r="B2638" s="5"/>
      <c r="C2638" s="5"/>
      <c r="D2638" s="5"/>
      <c r="E2638" s="5"/>
      <c r="F2638" s="5"/>
      <c r="G2638" s="5"/>
      <c r="H2638" s="5"/>
      <c r="I2638" s="5" t="s">
        <v>28</v>
      </c>
      <c r="J2638" s="5"/>
      <c r="K2638" s="6">
        <v>44202</v>
      </c>
      <c r="L2638" s="5"/>
      <c r="M2638" s="5" t="s">
        <v>45</v>
      </c>
      <c r="N2638" s="5"/>
      <c r="O2638" s="5" t="s">
        <v>167</v>
      </c>
      <c r="P2638" s="5"/>
      <c r="Q2638" s="5" t="s">
        <v>276</v>
      </c>
      <c r="R2638" s="5"/>
      <c r="S2638" s="5" t="s">
        <v>24</v>
      </c>
      <c r="T2638" s="5"/>
      <c r="U2638" s="7">
        <v>227.1</v>
      </c>
      <c r="V2638" s="5"/>
      <c r="W2638" s="7">
        <f>ROUND(W2637+U2638,5)</f>
        <v>167047.06</v>
      </c>
    </row>
    <row r="2639" spans="1:23" x14ac:dyDescent="0.25">
      <c r="A2639" s="5"/>
      <c r="B2639" s="5"/>
      <c r="C2639" s="5"/>
      <c r="D2639" s="5"/>
      <c r="E2639" s="5"/>
      <c r="F2639" s="5"/>
      <c r="G2639" s="5"/>
      <c r="H2639" s="5"/>
      <c r="I2639" s="5" t="s">
        <v>28</v>
      </c>
      <c r="J2639" s="5"/>
      <c r="K2639" s="6">
        <v>44202</v>
      </c>
      <c r="L2639" s="5"/>
      <c r="M2639" s="5" t="s">
        <v>46</v>
      </c>
      <c r="N2639" s="5"/>
      <c r="O2639" s="5" t="s">
        <v>168</v>
      </c>
      <c r="P2639" s="5"/>
      <c r="Q2639" s="5"/>
      <c r="R2639" s="5"/>
      <c r="S2639" s="5" t="s">
        <v>24</v>
      </c>
      <c r="T2639" s="5"/>
      <c r="U2639" s="7">
        <v>2971.96</v>
      </c>
      <c r="V2639" s="5"/>
      <c r="W2639" s="7">
        <f>ROUND(W2638+U2639,5)</f>
        <v>170019.02</v>
      </c>
    </row>
    <row r="2640" spans="1:23" x14ac:dyDescent="0.25">
      <c r="A2640" s="5"/>
      <c r="B2640" s="5"/>
      <c r="C2640" s="5"/>
      <c r="D2640" s="5"/>
      <c r="E2640" s="5"/>
      <c r="F2640" s="5"/>
      <c r="G2640" s="5"/>
      <c r="H2640" s="5"/>
      <c r="I2640" s="5" t="s">
        <v>28</v>
      </c>
      <c r="J2640" s="5"/>
      <c r="K2640" s="6">
        <v>44202</v>
      </c>
      <c r="L2640" s="5"/>
      <c r="M2640" s="5" t="s">
        <v>47</v>
      </c>
      <c r="N2640" s="5"/>
      <c r="O2640" s="5" t="s">
        <v>169</v>
      </c>
      <c r="P2640" s="5"/>
      <c r="Q2640" s="5" t="s">
        <v>276</v>
      </c>
      <c r="R2640" s="5"/>
      <c r="S2640" s="5" t="s">
        <v>24</v>
      </c>
      <c r="T2640" s="5"/>
      <c r="U2640" s="7">
        <v>699.11</v>
      </c>
      <c r="V2640" s="5"/>
      <c r="W2640" s="7">
        <f>ROUND(W2639+U2640,5)</f>
        <v>170718.13</v>
      </c>
    </row>
    <row r="2641" spans="1:23" x14ac:dyDescent="0.25">
      <c r="A2641" s="5"/>
      <c r="B2641" s="5"/>
      <c r="C2641" s="5"/>
      <c r="D2641" s="5"/>
      <c r="E2641" s="5"/>
      <c r="F2641" s="5"/>
      <c r="G2641" s="5"/>
      <c r="H2641" s="5"/>
      <c r="I2641" s="5" t="s">
        <v>28</v>
      </c>
      <c r="J2641" s="5"/>
      <c r="K2641" s="6">
        <v>44202</v>
      </c>
      <c r="L2641" s="5"/>
      <c r="M2641" s="5" t="s">
        <v>48</v>
      </c>
      <c r="N2641" s="5"/>
      <c r="O2641" s="5" t="s">
        <v>170</v>
      </c>
      <c r="P2641" s="5"/>
      <c r="Q2641" s="5" t="s">
        <v>276</v>
      </c>
      <c r="R2641" s="5"/>
      <c r="S2641" s="5" t="s">
        <v>24</v>
      </c>
      <c r="T2641" s="5"/>
      <c r="U2641" s="7">
        <v>1164.17</v>
      </c>
      <c r="V2641" s="5"/>
      <c r="W2641" s="7">
        <f>ROUND(W2640+U2641,5)</f>
        <v>171882.3</v>
      </c>
    </row>
    <row r="2642" spans="1:23" x14ac:dyDescent="0.25">
      <c r="A2642" s="5"/>
      <c r="B2642" s="5"/>
      <c r="C2642" s="5"/>
      <c r="D2642" s="5"/>
      <c r="E2642" s="5"/>
      <c r="F2642" s="5"/>
      <c r="G2642" s="5"/>
      <c r="H2642" s="5"/>
      <c r="I2642" s="5" t="s">
        <v>1243</v>
      </c>
      <c r="J2642" s="5"/>
      <c r="K2642" s="6">
        <v>44202</v>
      </c>
      <c r="L2642" s="5"/>
      <c r="M2642" s="5"/>
      <c r="N2642" s="5"/>
      <c r="O2642" s="5" t="s">
        <v>173</v>
      </c>
      <c r="P2642" s="5"/>
      <c r="Q2642" s="5"/>
      <c r="R2642" s="5"/>
      <c r="S2642" s="5" t="s">
        <v>1501</v>
      </c>
      <c r="T2642" s="5"/>
      <c r="U2642" s="7">
        <v>-338.06</v>
      </c>
      <c r="V2642" s="5"/>
      <c r="W2642" s="7">
        <f>ROUND(W2641+U2642,5)</f>
        <v>171544.24</v>
      </c>
    </row>
    <row r="2643" spans="1:23" x14ac:dyDescent="0.25">
      <c r="A2643" s="5"/>
      <c r="B2643" s="5"/>
      <c r="C2643" s="5"/>
      <c r="D2643" s="5"/>
      <c r="E2643" s="5"/>
      <c r="F2643" s="5"/>
      <c r="G2643" s="5"/>
      <c r="H2643" s="5"/>
      <c r="I2643" s="5" t="s">
        <v>1243</v>
      </c>
      <c r="J2643" s="5"/>
      <c r="K2643" s="6">
        <v>44202</v>
      </c>
      <c r="L2643" s="5"/>
      <c r="M2643" s="5"/>
      <c r="N2643" s="5"/>
      <c r="O2643" s="5" t="s">
        <v>163</v>
      </c>
      <c r="P2643" s="5"/>
      <c r="Q2643" s="5" t="s">
        <v>277</v>
      </c>
      <c r="R2643" s="5"/>
      <c r="S2643" s="5" t="s">
        <v>1502</v>
      </c>
      <c r="T2643" s="5"/>
      <c r="U2643" s="7">
        <v>-103.99</v>
      </c>
      <c r="V2643" s="5"/>
      <c r="W2643" s="7">
        <f>ROUND(W2642+U2643,5)</f>
        <v>171440.25</v>
      </c>
    </row>
    <row r="2644" spans="1:23" x14ac:dyDescent="0.25">
      <c r="A2644" s="5"/>
      <c r="B2644" s="5"/>
      <c r="C2644" s="5"/>
      <c r="D2644" s="5"/>
      <c r="E2644" s="5"/>
      <c r="F2644" s="5"/>
      <c r="G2644" s="5"/>
      <c r="H2644" s="5"/>
      <c r="I2644" s="5" t="s">
        <v>28</v>
      </c>
      <c r="J2644" s="5"/>
      <c r="K2644" s="6">
        <v>44203</v>
      </c>
      <c r="L2644" s="5"/>
      <c r="M2644" s="5" t="s">
        <v>49</v>
      </c>
      <c r="N2644" s="5"/>
      <c r="O2644" s="5" t="s">
        <v>171</v>
      </c>
      <c r="P2644" s="5"/>
      <c r="Q2644" s="5" t="s">
        <v>278</v>
      </c>
      <c r="R2644" s="5"/>
      <c r="S2644" s="5" t="s">
        <v>24</v>
      </c>
      <c r="T2644" s="5"/>
      <c r="U2644" s="7">
        <v>38.229999999999997</v>
      </c>
      <c r="V2644" s="5"/>
      <c r="W2644" s="7">
        <f>ROUND(W2643+U2644,5)</f>
        <v>171478.48</v>
      </c>
    </row>
    <row r="2645" spans="1:23" x14ac:dyDescent="0.25">
      <c r="A2645" s="5"/>
      <c r="B2645" s="5"/>
      <c r="C2645" s="5"/>
      <c r="D2645" s="5"/>
      <c r="E2645" s="5"/>
      <c r="F2645" s="5"/>
      <c r="G2645" s="5"/>
      <c r="H2645" s="5"/>
      <c r="I2645" s="5" t="s">
        <v>28</v>
      </c>
      <c r="J2645" s="5"/>
      <c r="K2645" s="6">
        <v>44203</v>
      </c>
      <c r="L2645" s="5"/>
      <c r="M2645" s="5" t="s">
        <v>50</v>
      </c>
      <c r="N2645" s="5"/>
      <c r="O2645" s="5" t="s">
        <v>172</v>
      </c>
      <c r="P2645" s="5"/>
      <c r="Q2645" s="5" t="s">
        <v>276</v>
      </c>
      <c r="R2645" s="5"/>
      <c r="S2645" s="5" t="s">
        <v>24</v>
      </c>
      <c r="T2645" s="5"/>
      <c r="U2645" s="7">
        <v>506.74</v>
      </c>
      <c r="V2645" s="5"/>
      <c r="W2645" s="7">
        <f>ROUND(W2644+U2645,5)</f>
        <v>171985.22</v>
      </c>
    </row>
    <row r="2646" spans="1:23" x14ac:dyDescent="0.25">
      <c r="A2646" s="5"/>
      <c r="B2646" s="5"/>
      <c r="C2646" s="5"/>
      <c r="D2646" s="5"/>
      <c r="E2646" s="5"/>
      <c r="F2646" s="5"/>
      <c r="G2646" s="5"/>
      <c r="H2646" s="5"/>
      <c r="I2646" s="5" t="s">
        <v>28</v>
      </c>
      <c r="J2646" s="5"/>
      <c r="K2646" s="6">
        <v>44203</v>
      </c>
      <c r="L2646" s="5"/>
      <c r="M2646" s="5" t="s">
        <v>51</v>
      </c>
      <c r="N2646" s="5"/>
      <c r="O2646" s="5" t="s">
        <v>173</v>
      </c>
      <c r="P2646" s="5"/>
      <c r="Q2646" s="5"/>
      <c r="R2646" s="5"/>
      <c r="S2646" s="5" t="s">
        <v>24</v>
      </c>
      <c r="T2646" s="5"/>
      <c r="U2646" s="7">
        <v>338.06</v>
      </c>
      <c r="V2646" s="5"/>
      <c r="W2646" s="7">
        <f>ROUND(W2645+U2646,5)</f>
        <v>172323.28</v>
      </c>
    </row>
    <row r="2647" spans="1:23" x14ac:dyDescent="0.25">
      <c r="A2647" s="5"/>
      <c r="B2647" s="5"/>
      <c r="C2647" s="5"/>
      <c r="D2647" s="5"/>
      <c r="E2647" s="5"/>
      <c r="F2647" s="5"/>
      <c r="G2647" s="5"/>
      <c r="H2647" s="5"/>
      <c r="I2647" s="5" t="s">
        <v>1243</v>
      </c>
      <c r="J2647" s="5"/>
      <c r="K2647" s="6">
        <v>44204</v>
      </c>
      <c r="L2647" s="5"/>
      <c r="M2647" s="5"/>
      <c r="N2647" s="5"/>
      <c r="O2647" s="5" t="s">
        <v>174</v>
      </c>
      <c r="P2647" s="5"/>
      <c r="Q2647" s="5" t="s">
        <v>279</v>
      </c>
      <c r="R2647" s="5"/>
      <c r="S2647" s="5" t="s">
        <v>319</v>
      </c>
      <c r="T2647" s="5"/>
      <c r="U2647" s="7">
        <v>-2210.9</v>
      </c>
      <c r="V2647" s="5"/>
      <c r="W2647" s="7">
        <f>ROUND(W2646+U2647,5)</f>
        <v>170112.38</v>
      </c>
    </row>
    <row r="2648" spans="1:23" x14ac:dyDescent="0.25">
      <c r="A2648" s="5"/>
      <c r="B2648" s="5"/>
      <c r="C2648" s="5"/>
      <c r="D2648" s="5"/>
      <c r="E2648" s="5"/>
      <c r="F2648" s="5"/>
      <c r="G2648" s="5"/>
      <c r="H2648" s="5"/>
      <c r="I2648" s="5" t="s">
        <v>28</v>
      </c>
      <c r="J2648" s="5"/>
      <c r="K2648" s="6">
        <v>44204</v>
      </c>
      <c r="L2648" s="5"/>
      <c r="M2648" s="5" t="s">
        <v>52</v>
      </c>
      <c r="N2648" s="5"/>
      <c r="O2648" s="5" t="s">
        <v>174</v>
      </c>
      <c r="P2648" s="5"/>
      <c r="Q2648" s="5" t="s">
        <v>279</v>
      </c>
      <c r="R2648" s="5"/>
      <c r="S2648" s="5" t="s">
        <v>24</v>
      </c>
      <c r="T2648" s="5"/>
      <c r="U2648" s="7">
        <v>2210.9</v>
      </c>
      <c r="V2648" s="5"/>
      <c r="W2648" s="7">
        <f>ROUND(W2647+U2648,5)</f>
        <v>172323.28</v>
      </c>
    </row>
    <row r="2649" spans="1:23" x14ac:dyDescent="0.25">
      <c r="A2649" s="5"/>
      <c r="B2649" s="5"/>
      <c r="C2649" s="5"/>
      <c r="D2649" s="5"/>
      <c r="E2649" s="5"/>
      <c r="F2649" s="5"/>
      <c r="G2649" s="5"/>
      <c r="H2649" s="5"/>
      <c r="I2649" s="5" t="s">
        <v>1243</v>
      </c>
      <c r="J2649" s="5"/>
      <c r="K2649" s="6">
        <v>44204</v>
      </c>
      <c r="L2649" s="5"/>
      <c r="M2649" s="5"/>
      <c r="N2649" s="5"/>
      <c r="O2649" s="5" t="s">
        <v>175</v>
      </c>
      <c r="P2649" s="5"/>
      <c r="Q2649" s="5" t="s">
        <v>280</v>
      </c>
      <c r="R2649" s="5"/>
      <c r="S2649" s="5" t="s">
        <v>320</v>
      </c>
      <c r="T2649" s="5"/>
      <c r="U2649" s="7">
        <v>-4200.24</v>
      </c>
      <c r="V2649" s="5"/>
      <c r="W2649" s="7">
        <f>ROUND(W2648+U2649,5)</f>
        <v>168123.04</v>
      </c>
    </row>
    <row r="2650" spans="1:23" x14ac:dyDescent="0.25">
      <c r="A2650" s="5"/>
      <c r="B2650" s="5"/>
      <c r="C2650" s="5"/>
      <c r="D2650" s="5"/>
      <c r="E2650" s="5"/>
      <c r="F2650" s="5"/>
      <c r="G2650" s="5"/>
      <c r="H2650" s="5"/>
      <c r="I2650" s="5" t="s">
        <v>28</v>
      </c>
      <c r="J2650" s="5"/>
      <c r="K2650" s="6">
        <v>44204</v>
      </c>
      <c r="L2650" s="5"/>
      <c r="M2650" s="5" t="s">
        <v>34</v>
      </c>
      <c r="N2650" s="5"/>
      <c r="O2650" s="5" t="s">
        <v>175</v>
      </c>
      <c r="P2650" s="5"/>
      <c r="Q2650" s="5" t="s">
        <v>280</v>
      </c>
      <c r="R2650" s="5"/>
      <c r="S2650" s="5" t="s">
        <v>24</v>
      </c>
      <c r="T2650" s="5"/>
      <c r="U2650" s="7">
        <v>4200.24</v>
      </c>
      <c r="V2650" s="5"/>
      <c r="W2650" s="7">
        <f>ROUND(W2649+U2650,5)</f>
        <v>172323.28</v>
      </c>
    </row>
    <row r="2651" spans="1:23" x14ac:dyDescent="0.25">
      <c r="A2651" s="5"/>
      <c r="B2651" s="5"/>
      <c r="C2651" s="5"/>
      <c r="D2651" s="5"/>
      <c r="E2651" s="5"/>
      <c r="F2651" s="5"/>
      <c r="G2651" s="5"/>
      <c r="H2651" s="5"/>
      <c r="I2651" s="5" t="s">
        <v>1243</v>
      </c>
      <c r="J2651" s="5"/>
      <c r="K2651" s="6">
        <v>44207</v>
      </c>
      <c r="L2651" s="5"/>
      <c r="M2651" s="5"/>
      <c r="N2651" s="5"/>
      <c r="O2651" s="5" t="s">
        <v>734</v>
      </c>
      <c r="P2651" s="5"/>
      <c r="Q2651" s="5" t="s">
        <v>1484</v>
      </c>
      <c r="R2651" s="5"/>
      <c r="S2651" s="5" t="s">
        <v>1364</v>
      </c>
      <c r="T2651" s="5"/>
      <c r="U2651" s="7">
        <v>-7000</v>
      </c>
      <c r="V2651" s="5"/>
      <c r="W2651" s="7">
        <f>ROUND(W2650+U2651,5)</f>
        <v>165323.28</v>
      </c>
    </row>
    <row r="2652" spans="1:23" x14ac:dyDescent="0.25">
      <c r="A2652" s="5"/>
      <c r="B2652" s="5"/>
      <c r="C2652" s="5"/>
      <c r="D2652" s="5"/>
      <c r="E2652" s="5"/>
      <c r="F2652" s="5"/>
      <c r="G2652" s="5"/>
      <c r="H2652" s="5"/>
      <c r="I2652" s="5" t="s">
        <v>28</v>
      </c>
      <c r="J2652" s="5"/>
      <c r="K2652" s="6">
        <v>44207</v>
      </c>
      <c r="L2652" s="5"/>
      <c r="M2652" s="5" t="s">
        <v>1300</v>
      </c>
      <c r="N2652" s="5"/>
      <c r="O2652" s="5" t="s">
        <v>734</v>
      </c>
      <c r="P2652" s="5"/>
      <c r="Q2652" s="5"/>
      <c r="R2652" s="5"/>
      <c r="S2652" s="5" t="s">
        <v>1098</v>
      </c>
      <c r="T2652" s="5"/>
      <c r="U2652" s="7">
        <v>350.97</v>
      </c>
      <c r="V2652" s="5"/>
      <c r="W2652" s="7">
        <f>ROUND(W2651+U2652,5)</f>
        <v>165674.25</v>
      </c>
    </row>
    <row r="2653" spans="1:23" x14ac:dyDescent="0.25">
      <c r="A2653" s="5"/>
      <c r="B2653" s="5"/>
      <c r="C2653" s="5"/>
      <c r="D2653" s="5"/>
      <c r="E2653" s="5"/>
      <c r="F2653" s="5"/>
      <c r="G2653" s="5"/>
      <c r="H2653" s="5"/>
      <c r="I2653" s="5" t="s">
        <v>1243</v>
      </c>
      <c r="J2653" s="5"/>
      <c r="K2653" s="6">
        <v>44207</v>
      </c>
      <c r="L2653" s="5"/>
      <c r="M2653" s="5" t="s">
        <v>1447</v>
      </c>
      <c r="N2653" s="5"/>
      <c r="O2653" s="5" t="s">
        <v>152</v>
      </c>
      <c r="P2653" s="5"/>
      <c r="Q2653" s="5" t="s">
        <v>1485</v>
      </c>
      <c r="R2653" s="5"/>
      <c r="S2653" s="5" t="s">
        <v>1503</v>
      </c>
      <c r="T2653" s="5"/>
      <c r="U2653" s="7">
        <v>-200</v>
      </c>
      <c r="V2653" s="5"/>
      <c r="W2653" s="7">
        <f>ROUND(W2652+U2653,5)</f>
        <v>165474.25</v>
      </c>
    </row>
    <row r="2654" spans="1:23" x14ac:dyDescent="0.25">
      <c r="A2654" s="5"/>
      <c r="B2654" s="5"/>
      <c r="C2654" s="5"/>
      <c r="D2654" s="5"/>
      <c r="E2654" s="5"/>
      <c r="F2654" s="5"/>
      <c r="G2654" s="5"/>
      <c r="H2654" s="5"/>
      <c r="I2654" s="5" t="s">
        <v>28</v>
      </c>
      <c r="J2654" s="5"/>
      <c r="K2654" s="6">
        <v>44207</v>
      </c>
      <c r="L2654" s="5"/>
      <c r="M2654" s="5" t="s">
        <v>1301</v>
      </c>
      <c r="N2654" s="5"/>
      <c r="O2654" s="5" t="s">
        <v>734</v>
      </c>
      <c r="P2654" s="5"/>
      <c r="Q2654" s="5" t="s">
        <v>287</v>
      </c>
      <c r="R2654" s="5"/>
      <c r="S2654" s="5" t="s">
        <v>1098</v>
      </c>
      <c r="T2654" s="5"/>
      <c r="U2654" s="7">
        <v>0</v>
      </c>
      <c r="V2654" s="5"/>
      <c r="W2654" s="7">
        <f>ROUND(W2653+U2654,5)</f>
        <v>165474.25</v>
      </c>
    </row>
    <row r="2655" spans="1:23" x14ac:dyDescent="0.25">
      <c r="A2655" s="5"/>
      <c r="B2655" s="5"/>
      <c r="C2655" s="5"/>
      <c r="D2655" s="5"/>
      <c r="E2655" s="5"/>
      <c r="F2655" s="5"/>
      <c r="G2655" s="5"/>
      <c r="H2655" s="5"/>
      <c r="I2655" s="5" t="s">
        <v>1243</v>
      </c>
      <c r="J2655" s="5"/>
      <c r="K2655" s="6">
        <v>44208</v>
      </c>
      <c r="L2655" s="5"/>
      <c r="M2655" s="5" t="s">
        <v>1448</v>
      </c>
      <c r="N2655" s="5"/>
      <c r="O2655" s="5" t="s">
        <v>152</v>
      </c>
      <c r="P2655" s="5"/>
      <c r="Q2655" s="5" t="s">
        <v>1486</v>
      </c>
      <c r="R2655" s="5"/>
      <c r="S2655" s="5" t="s">
        <v>1503</v>
      </c>
      <c r="T2655" s="5"/>
      <c r="U2655" s="7">
        <v>-540</v>
      </c>
      <c r="V2655" s="5"/>
      <c r="W2655" s="7">
        <f>ROUND(W2654+U2655,5)</f>
        <v>164934.25</v>
      </c>
    </row>
    <row r="2656" spans="1:23" x14ac:dyDescent="0.25">
      <c r="A2656" s="5"/>
      <c r="B2656" s="5"/>
      <c r="C2656" s="5"/>
      <c r="D2656" s="5"/>
      <c r="E2656" s="5"/>
      <c r="F2656" s="5"/>
      <c r="G2656" s="5"/>
      <c r="H2656" s="5"/>
      <c r="I2656" s="5" t="s">
        <v>1243</v>
      </c>
      <c r="J2656" s="5"/>
      <c r="K2656" s="6">
        <v>44208</v>
      </c>
      <c r="L2656" s="5"/>
      <c r="M2656" s="5" t="s">
        <v>1449</v>
      </c>
      <c r="N2656" s="5"/>
      <c r="O2656" s="5" t="s">
        <v>152</v>
      </c>
      <c r="P2656" s="5"/>
      <c r="Q2656" s="5" t="s">
        <v>1487</v>
      </c>
      <c r="R2656" s="5"/>
      <c r="S2656" s="5" t="s">
        <v>1503</v>
      </c>
      <c r="T2656" s="5"/>
      <c r="U2656" s="7">
        <v>0</v>
      </c>
      <c r="V2656" s="5"/>
      <c r="W2656" s="7">
        <f>ROUND(W2655+U2656,5)</f>
        <v>164934.25</v>
      </c>
    </row>
    <row r="2657" spans="1:23" x14ac:dyDescent="0.25">
      <c r="A2657" s="5"/>
      <c r="B2657" s="5"/>
      <c r="C2657" s="5"/>
      <c r="D2657" s="5"/>
      <c r="E2657" s="5"/>
      <c r="F2657" s="5"/>
      <c r="G2657" s="5"/>
      <c r="H2657" s="5"/>
      <c r="I2657" s="5" t="s">
        <v>1243</v>
      </c>
      <c r="J2657" s="5"/>
      <c r="K2657" s="6">
        <v>44208</v>
      </c>
      <c r="L2657" s="5"/>
      <c r="M2657" s="5" t="s">
        <v>1450</v>
      </c>
      <c r="N2657" s="5"/>
      <c r="O2657" s="5" t="s">
        <v>152</v>
      </c>
      <c r="P2657" s="5"/>
      <c r="Q2657" s="5" t="s">
        <v>1488</v>
      </c>
      <c r="R2657" s="5"/>
      <c r="S2657" s="5" t="s">
        <v>1503</v>
      </c>
      <c r="T2657" s="5"/>
      <c r="U2657" s="7">
        <v>-1000</v>
      </c>
      <c r="V2657" s="5"/>
      <c r="W2657" s="7">
        <f>ROUND(W2656+U2657,5)</f>
        <v>163934.25</v>
      </c>
    </row>
    <row r="2658" spans="1:23" x14ac:dyDescent="0.25">
      <c r="A2658" s="5"/>
      <c r="B2658" s="5"/>
      <c r="C2658" s="5"/>
      <c r="D2658" s="5"/>
      <c r="E2658" s="5"/>
      <c r="F2658" s="5"/>
      <c r="G2658" s="5"/>
      <c r="H2658" s="5"/>
      <c r="I2658" s="5" t="s">
        <v>1243</v>
      </c>
      <c r="J2658" s="5"/>
      <c r="K2658" s="6">
        <v>44208</v>
      </c>
      <c r="L2658" s="5"/>
      <c r="M2658" s="5" t="s">
        <v>1451</v>
      </c>
      <c r="N2658" s="5"/>
      <c r="O2658" s="5" t="s">
        <v>152</v>
      </c>
      <c r="P2658" s="5"/>
      <c r="Q2658" s="5" t="s">
        <v>296</v>
      </c>
      <c r="R2658" s="5"/>
      <c r="S2658" s="5" t="s">
        <v>1503</v>
      </c>
      <c r="T2658" s="5"/>
      <c r="U2658" s="7">
        <v>-330</v>
      </c>
      <c r="V2658" s="5"/>
      <c r="W2658" s="7">
        <f>ROUND(W2657+U2658,5)</f>
        <v>163604.25</v>
      </c>
    </row>
    <row r="2659" spans="1:23" x14ac:dyDescent="0.25">
      <c r="A2659" s="5"/>
      <c r="B2659" s="5"/>
      <c r="C2659" s="5"/>
      <c r="D2659" s="5"/>
      <c r="E2659" s="5"/>
      <c r="F2659" s="5"/>
      <c r="G2659" s="5"/>
      <c r="H2659" s="5"/>
      <c r="I2659" s="5" t="s">
        <v>1243</v>
      </c>
      <c r="J2659" s="5"/>
      <c r="K2659" s="6">
        <v>44208</v>
      </c>
      <c r="L2659" s="5"/>
      <c r="M2659" s="5" t="s">
        <v>1452</v>
      </c>
      <c r="N2659" s="5"/>
      <c r="O2659" s="5" t="s">
        <v>152</v>
      </c>
      <c r="P2659" s="5"/>
      <c r="Q2659" s="5" t="s">
        <v>1489</v>
      </c>
      <c r="R2659" s="5"/>
      <c r="S2659" s="5" t="s">
        <v>1503</v>
      </c>
      <c r="T2659" s="5"/>
      <c r="U2659" s="7">
        <v>-125</v>
      </c>
      <c r="V2659" s="5"/>
      <c r="W2659" s="7">
        <f>ROUND(W2658+U2659,5)</f>
        <v>163479.25</v>
      </c>
    </row>
    <row r="2660" spans="1:23" x14ac:dyDescent="0.25">
      <c r="A2660" s="5"/>
      <c r="B2660" s="5"/>
      <c r="C2660" s="5"/>
      <c r="D2660" s="5"/>
      <c r="E2660" s="5"/>
      <c r="F2660" s="5"/>
      <c r="G2660" s="5"/>
      <c r="H2660" s="5"/>
      <c r="I2660" s="5" t="s">
        <v>1243</v>
      </c>
      <c r="J2660" s="5"/>
      <c r="K2660" s="6">
        <v>44210</v>
      </c>
      <c r="L2660" s="5"/>
      <c r="M2660" s="5"/>
      <c r="N2660" s="5"/>
      <c r="O2660" s="5" t="s">
        <v>155</v>
      </c>
      <c r="P2660" s="5"/>
      <c r="Q2660" s="5" t="s">
        <v>228</v>
      </c>
      <c r="R2660" s="5"/>
      <c r="S2660" s="5" t="s">
        <v>320</v>
      </c>
      <c r="T2660" s="5"/>
      <c r="U2660" s="7">
        <v>-10793.12</v>
      </c>
      <c r="V2660" s="5"/>
      <c r="W2660" s="7">
        <f>ROUND(W2659+U2660,5)</f>
        <v>152686.13</v>
      </c>
    </row>
    <row r="2661" spans="1:23" x14ac:dyDescent="0.25">
      <c r="A2661" s="5"/>
      <c r="B2661" s="5"/>
      <c r="C2661" s="5"/>
      <c r="D2661" s="5"/>
      <c r="E2661" s="5"/>
      <c r="F2661" s="5"/>
      <c r="G2661" s="5"/>
      <c r="H2661" s="5"/>
      <c r="I2661" s="5" t="s">
        <v>1243</v>
      </c>
      <c r="J2661" s="5"/>
      <c r="K2661" s="6">
        <v>44210</v>
      </c>
      <c r="L2661" s="5"/>
      <c r="M2661" s="5"/>
      <c r="N2661" s="5"/>
      <c r="O2661" s="5" t="s">
        <v>176</v>
      </c>
      <c r="P2661" s="5"/>
      <c r="Q2661" s="5" t="s">
        <v>281</v>
      </c>
      <c r="R2661" s="5"/>
      <c r="S2661" s="5" t="s">
        <v>320</v>
      </c>
      <c r="T2661" s="5"/>
      <c r="U2661" s="7">
        <v>-3264.22</v>
      </c>
      <c r="V2661" s="5"/>
      <c r="W2661" s="7">
        <f>ROUND(W2660+U2661,5)</f>
        <v>149421.91</v>
      </c>
    </row>
    <row r="2662" spans="1:23" x14ac:dyDescent="0.25">
      <c r="A2662" s="5"/>
      <c r="B2662" s="5"/>
      <c r="C2662" s="5"/>
      <c r="D2662" s="5"/>
      <c r="E2662" s="5"/>
      <c r="F2662" s="5"/>
      <c r="G2662" s="5"/>
      <c r="H2662" s="5"/>
      <c r="I2662" s="5" t="s">
        <v>28</v>
      </c>
      <c r="J2662" s="5"/>
      <c r="K2662" s="6">
        <v>44210</v>
      </c>
      <c r="L2662" s="5"/>
      <c r="M2662" s="5" t="s">
        <v>34</v>
      </c>
      <c r="N2662" s="5"/>
      <c r="O2662" s="5" t="s">
        <v>176</v>
      </c>
      <c r="P2662" s="5"/>
      <c r="Q2662" s="5" t="s">
        <v>281</v>
      </c>
      <c r="R2662" s="5"/>
      <c r="S2662" s="5" t="s">
        <v>24</v>
      </c>
      <c r="T2662" s="5"/>
      <c r="U2662" s="7">
        <v>3264.22</v>
      </c>
      <c r="V2662" s="5"/>
      <c r="W2662" s="7">
        <f>ROUND(W2661+U2662,5)</f>
        <v>152686.13</v>
      </c>
    </row>
    <row r="2663" spans="1:23" x14ac:dyDescent="0.25">
      <c r="A2663" s="5"/>
      <c r="B2663" s="5"/>
      <c r="C2663" s="5"/>
      <c r="D2663" s="5"/>
      <c r="E2663" s="5"/>
      <c r="F2663" s="5"/>
      <c r="G2663" s="5"/>
      <c r="H2663" s="5"/>
      <c r="I2663" s="5" t="s">
        <v>1243</v>
      </c>
      <c r="J2663" s="5"/>
      <c r="K2663" s="6">
        <v>44210</v>
      </c>
      <c r="L2663" s="5"/>
      <c r="M2663" s="5"/>
      <c r="N2663" s="5"/>
      <c r="O2663" s="5" t="s">
        <v>178</v>
      </c>
      <c r="P2663" s="5"/>
      <c r="Q2663" s="5" t="s">
        <v>283</v>
      </c>
      <c r="R2663" s="5"/>
      <c r="S2663" s="5" t="s">
        <v>319</v>
      </c>
      <c r="T2663" s="5"/>
      <c r="U2663" s="7">
        <v>-33.51</v>
      </c>
      <c r="V2663" s="5"/>
      <c r="W2663" s="7">
        <f>ROUND(W2662+U2663,5)</f>
        <v>152652.62</v>
      </c>
    </row>
    <row r="2664" spans="1:23" x14ac:dyDescent="0.25">
      <c r="A2664" s="5"/>
      <c r="B2664" s="5"/>
      <c r="C2664" s="5"/>
      <c r="D2664" s="5"/>
      <c r="E2664" s="5"/>
      <c r="F2664" s="5"/>
      <c r="G2664" s="5"/>
      <c r="H2664" s="5"/>
      <c r="I2664" s="5" t="s">
        <v>1243</v>
      </c>
      <c r="J2664" s="5"/>
      <c r="K2664" s="6">
        <v>44210</v>
      </c>
      <c r="L2664" s="5"/>
      <c r="M2664" s="5"/>
      <c r="N2664" s="5"/>
      <c r="O2664" s="5" t="s">
        <v>200</v>
      </c>
      <c r="P2664" s="5"/>
      <c r="Q2664" s="5" t="s">
        <v>294</v>
      </c>
      <c r="R2664" s="5"/>
      <c r="S2664" s="5" t="s">
        <v>320</v>
      </c>
      <c r="T2664" s="5"/>
      <c r="U2664" s="7">
        <v>-416.25</v>
      </c>
      <c r="V2664" s="5"/>
      <c r="W2664" s="7">
        <f>ROUND(W2663+U2664,5)</f>
        <v>152236.37</v>
      </c>
    </row>
    <row r="2665" spans="1:23" x14ac:dyDescent="0.25">
      <c r="A2665" s="5"/>
      <c r="B2665" s="5"/>
      <c r="C2665" s="5"/>
      <c r="D2665" s="5"/>
      <c r="E2665" s="5"/>
      <c r="F2665" s="5"/>
      <c r="G2665" s="5"/>
      <c r="H2665" s="5"/>
      <c r="I2665" s="5" t="s">
        <v>1243</v>
      </c>
      <c r="J2665" s="5"/>
      <c r="K2665" s="6">
        <v>44210</v>
      </c>
      <c r="L2665" s="5"/>
      <c r="M2665" s="5"/>
      <c r="N2665" s="5"/>
      <c r="O2665" s="5" t="s">
        <v>177</v>
      </c>
      <c r="P2665" s="5"/>
      <c r="Q2665" s="5" t="s">
        <v>282</v>
      </c>
      <c r="R2665" s="5"/>
      <c r="S2665" s="5" t="s">
        <v>1504</v>
      </c>
      <c r="T2665" s="5"/>
      <c r="U2665" s="7">
        <v>-469.9</v>
      </c>
      <c r="V2665" s="5"/>
      <c r="W2665" s="7">
        <f>ROUND(W2664+U2665,5)</f>
        <v>151766.47</v>
      </c>
    </row>
    <row r="2666" spans="1:23" x14ac:dyDescent="0.25">
      <c r="A2666" s="5"/>
      <c r="B2666" s="5"/>
      <c r="C2666" s="5"/>
      <c r="D2666" s="5"/>
      <c r="E2666" s="5"/>
      <c r="F2666" s="5"/>
      <c r="G2666" s="5"/>
      <c r="H2666" s="5"/>
      <c r="I2666" s="5" t="s">
        <v>28</v>
      </c>
      <c r="J2666" s="5"/>
      <c r="K2666" s="6">
        <v>44210</v>
      </c>
      <c r="L2666" s="5"/>
      <c r="M2666" s="5" t="s">
        <v>53</v>
      </c>
      <c r="N2666" s="5"/>
      <c r="O2666" s="5" t="s">
        <v>177</v>
      </c>
      <c r="P2666" s="5"/>
      <c r="Q2666" s="5" t="s">
        <v>282</v>
      </c>
      <c r="R2666" s="5"/>
      <c r="S2666" s="5" t="s">
        <v>24</v>
      </c>
      <c r="T2666" s="5"/>
      <c r="U2666" s="7">
        <v>469.9</v>
      </c>
      <c r="V2666" s="5"/>
      <c r="W2666" s="7">
        <f>ROUND(W2665+U2666,5)</f>
        <v>152236.37</v>
      </c>
    </row>
    <row r="2667" spans="1:23" x14ac:dyDescent="0.25">
      <c r="A2667" s="5"/>
      <c r="B2667" s="5"/>
      <c r="C2667" s="5"/>
      <c r="D2667" s="5"/>
      <c r="E2667" s="5"/>
      <c r="F2667" s="5"/>
      <c r="G2667" s="5"/>
      <c r="H2667" s="5"/>
      <c r="I2667" s="5" t="s">
        <v>1243</v>
      </c>
      <c r="J2667" s="5"/>
      <c r="K2667" s="6">
        <v>44210</v>
      </c>
      <c r="L2667" s="5"/>
      <c r="M2667" s="5"/>
      <c r="N2667" s="5"/>
      <c r="O2667" s="5" t="s">
        <v>182</v>
      </c>
      <c r="P2667" s="5"/>
      <c r="Q2667" s="5" t="s">
        <v>284</v>
      </c>
      <c r="R2667" s="5"/>
      <c r="S2667" s="5" t="s">
        <v>1499</v>
      </c>
      <c r="T2667" s="5"/>
      <c r="U2667" s="7">
        <v>-532.91</v>
      </c>
      <c r="V2667" s="5"/>
      <c r="W2667" s="7">
        <f>ROUND(W2666+U2667,5)</f>
        <v>151703.46</v>
      </c>
    </row>
    <row r="2668" spans="1:23" x14ac:dyDescent="0.25">
      <c r="A2668" s="5"/>
      <c r="B2668" s="5"/>
      <c r="C2668" s="5"/>
      <c r="D2668" s="5"/>
      <c r="E2668" s="5"/>
      <c r="F2668" s="5"/>
      <c r="G2668" s="5"/>
      <c r="H2668" s="5"/>
      <c r="I2668" s="5" t="s">
        <v>1243</v>
      </c>
      <c r="J2668" s="5"/>
      <c r="K2668" s="6">
        <v>44210</v>
      </c>
      <c r="L2668" s="5"/>
      <c r="M2668" s="5"/>
      <c r="N2668" s="5"/>
      <c r="O2668" s="5" t="s">
        <v>197</v>
      </c>
      <c r="P2668" s="5"/>
      <c r="Q2668" s="5"/>
      <c r="R2668" s="5"/>
      <c r="S2668" s="5" t="s">
        <v>320</v>
      </c>
      <c r="T2668" s="5"/>
      <c r="U2668" s="7">
        <v>-273.94</v>
      </c>
      <c r="V2668" s="5"/>
      <c r="W2668" s="7">
        <f>ROUND(W2667+U2668,5)</f>
        <v>151429.51999999999</v>
      </c>
    </row>
    <row r="2669" spans="1:23" x14ac:dyDescent="0.25">
      <c r="A2669" s="5"/>
      <c r="B2669" s="5"/>
      <c r="C2669" s="5"/>
      <c r="D2669" s="5"/>
      <c r="E2669" s="5"/>
      <c r="F2669" s="5"/>
      <c r="G2669" s="5"/>
      <c r="H2669" s="5"/>
      <c r="I2669" s="5" t="s">
        <v>1243</v>
      </c>
      <c r="J2669" s="5"/>
      <c r="K2669" s="6">
        <v>44210</v>
      </c>
      <c r="L2669" s="5"/>
      <c r="M2669" s="5"/>
      <c r="N2669" s="5"/>
      <c r="O2669" s="5" t="s">
        <v>160</v>
      </c>
      <c r="P2669" s="5"/>
      <c r="Q2669" s="5" t="s">
        <v>274</v>
      </c>
      <c r="R2669" s="5"/>
      <c r="S2669" s="5" t="s">
        <v>320</v>
      </c>
      <c r="T2669" s="5"/>
      <c r="U2669" s="7">
        <v>-6143.19</v>
      </c>
      <c r="V2669" s="5"/>
      <c r="W2669" s="7">
        <f>ROUND(W2668+U2669,5)</f>
        <v>145286.32999999999</v>
      </c>
    </row>
    <row r="2670" spans="1:23" x14ac:dyDescent="0.25">
      <c r="A2670" s="5"/>
      <c r="B2670" s="5"/>
      <c r="C2670" s="5"/>
      <c r="D2670" s="5"/>
      <c r="E2670" s="5"/>
      <c r="F2670" s="5"/>
      <c r="G2670" s="5"/>
      <c r="H2670" s="5"/>
      <c r="I2670" s="5" t="s">
        <v>1243</v>
      </c>
      <c r="J2670" s="5"/>
      <c r="K2670" s="6">
        <v>44210</v>
      </c>
      <c r="L2670" s="5"/>
      <c r="M2670" s="5"/>
      <c r="N2670" s="5"/>
      <c r="O2670" s="5" t="s">
        <v>201</v>
      </c>
      <c r="P2670" s="5"/>
      <c r="Q2670" s="5" t="s">
        <v>295</v>
      </c>
      <c r="R2670" s="5"/>
      <c r="S2670" s="5" t="s">
        <v>320</v>
      </c>
      <c r="T2670" s="5"/>
      <c r="U2670" s="7">
        <v>-626.23</v>
      </c>
      <c r="V2670" s="5"/>
      <c r="W2670" s="7">
        <f>ROUND(W2669+U2670,5)</f>
        <v>144660.1</v>
      </c>
    </row>
    <row r="2671" spans="1:23" x14ac:dyDescent="0.25">
      <c r="A2671" s="5"/>
      <c r="B2671" s="5"/>
      <c r="C2671" s="5"/>
      <c r="D2671" s="5"/>
      <c r="E2671" s="5"/>
      <c r="F2671" s="5"/>
      <c r="G2671" s="5"/>
      <c r="H2671" s="5"/>
      <c r="I2671" s="5" t="s">
        <v>1243</v>
      </c>
      <c r="J2671" s="5"/>
      <c r="K2671" s="6">
        <v>44210</v>
      </c>
      <c r="L2671" s="5"/>
      <c r="M2671" s="5"/>
      <c r="N2671" s="5"/>
      <c r="O2671" s="5" t="s">
        <v>199</v>
      </c>
      <c r="P2671" s="5"/>
      <c r="Q2671" s="5"/>
      <c r="R2671" s="5"/>
      <c r="S2671" s="5" t="s">
        <v>320</v>
      </c>
      <c r="T2671" s="5"/>
      <c r="U2671" s="7">
        <v>-1556.98</v>
      </c>
      <c r="V2671" s="5"/>
      <c r="W2671" s="7">
        <f>ROUND(W2670+U2671,5)</f>
        <v>143103.12</v>
      </c>
    </row>
    <row r="2672" spans="1:23" x14ac:dyDescent="0.25">
      <c r="A2672" s="5"/>
      <c r="B2672" s="5"/>
      <c r="C2672" s="5"/>
      <c r="D2672" s="5"/>
      <c r="E2672" s="5"/>
      <c r="F2672" s="5"/>
      <c r="G2672" s="5"/>
      <c r="H2672" s="5"/>
      <c r="I2672" s="5" t="s">
        <v>1243</v>
      </c>
      <c r="J2672" s="5"/>
      <c r="K2672" s="6">
        <v>44210</v>
      </c>
      <c r="L2672" s="5"/>
      <c r="M2672" s="5"/>
      <c r="N2672" s="5"/>
      <c r="O2672" s="5" t="s">
        <v>153</v>
      </c>
      <c r="P2672" s="5"/>
      <c r="Q2672" s="5"/>
      <c r="R2672" s="5"/>
      <c r="S2672" s="5" t="s">
        <v>1501</v>
      </c>
      <c r="T2672" s="5"/>
      <c r="U2672" s="7">
        <v>-500</v>
      </c>
      <c r="V2672" s="5"/>
      <c r="W2672" s="7">
        <f>ROUND(W2671+U2672,5)</f>
        <v>142603.12</v>
      </c>
    </row>
    <row r="2673" spans="1:23" x14ac:dyDescent="0.25">
      <c r="A2673" s="5"/>
      <c r="B2673" s="5"/>
      <c r="C2673" s="5"/>
      <c r="D2673" s="5"/>
      <c r="E2673" s="5"/>
      <c r="F2673" s="5"/>
      <c r="G2673" s="5"/>
      <c r="H2673" s="5"/>
      <c r="I2673" s="5" t="s">
        <v>28</v>
      </c>
      <c r="J2673" s="5"/>
      <c r="K2673" s="6">
        <v>44211</v>
      </c>
      <c r="L2673" s="5"/>
      <c r="M2673" s="5" t="s">
        <v>34</v>
      </c>
      <c r="N2673" s="5"/>
      <c r="O2673" s="5" t="s">
        <v>178</v>
      </c>
      <c r="P2673" s="5"/>
      <c r="Q2673" s="5" t="s">
        <v>283</v>
      </c>
      <c r="R2673" s="5"/>
      <c r="S2673" s="5" t="s">
        <v>24</v>
      </c>
      <c r="T2673" s="5"/>
      <c r="U2673" s="7">
        <v>33.51</v>
      </c>
      <c r="V2673" s="5"/>
      <c r="W2673" s="7">
        <f>ROUND(W2672+U2673,5)</f>
        <v>142636.63</v>
      </c>
    </row>
    <row r="2674" spans="1:23" x14ac:dyDescent="0.25">
      <c r="A2674" s="5"/>
      <c r="B2674" s="5"/>
      <c r="C2674" s="5"/>
      <c r="D2674" s="5"/>
      <c r="E2674" s="5"/>
      <c r="F2674" s="5"/>
      <c r="G2674" s="5"/>
      <c r="H2674" s="5"/>
      <c r="I2674" s="5" t="s">
        <v>1243</v>
      </c>
      <c r="J2674" s="5"/>
      <c r="K2674" s="6">
        <v>44211</v>
      </c>
      <c r="L2674" s="5"/>
      <c r="M2674" s="5"/>
      <c r="N2674" s="5"/>
      <c r="O2674" s="5" t="s">
        <v>194</v>
      </c>
      <c r="P2674" s="5"/>
      <c r="Q2674" s="5" t="s">
        <v>292</v>
      </c>
      <c r="R2674" s="5"/>
      <c r="S2674" s="5" t="s">
        <v>321</v>
      </c>
      <c r="T2674" s="5"/>
      <c r="U2674" s="7">
        <v>-4200</v>
      </c>
      <c r="V2674" s="5"/>
      <c r="W2674" s="7">
        <f>ROUND(W2673+U2674,5)</f>
        <v>138436.63</v>
      </c>
    </row>
    <row r="2675" spans="1:23" x14ac:dyDescent="0.25">
      <c r="A2675" s="5"/>
      <c r="B2675" s="5"/>
      <c r="C2675" s="5"/>
      <c r="D2675" s="5"/>
      <c r="E2675" s="5"/>
      <c r="F2675" s="5"/>
      <c r="G2675" s="5"/>
      <c r="H2675" s="5"/>
      <c r="I2675" s="5" t="s">
        <v>1243</v>
      </c>
      <c r="J2675" s="5"/>
      <c r="K2675" s="6">
        <v>44211</v>
      </c>
      <c r="L2675" s="5"/>
      <c r="M2675" s="5"/>
      <c r="N2675" s="5"/>
      <c r="O2675" s="5" t="s">
        <v>203</v>
      </c>
      <c r="P2675" s="5"/>
      <c r="Q2675" s="5"/>
      <c r="R2675" s="5"/>
      <c r="S2675" s="5" t="s">
        <v>1505</v>
      </c>
      <c r="T2675" s="5"/>
      <c r="U2675" s="7">
        <v>-405.91</v>
      </c>
      <c r="V2675" s="5"/>
      <c r="W2675" s="7">
        <f>ROUND(W2674+U2675,5)</f>
        <v>138030.72</v>
      </c>
    </row>
    <row r="2676" spans="1:23" x14ac:dyDescent="0.25">
      <c r="A2676" s="5"/>
      <c r="B2676" s="5"/>
      <c r="C2676" s="5"/>
      <c r="D2676" s="5"/>
      <c r="E2676" s="5"/>
      <c r="F2676" s="5"/>
      <c r="G2676" s="5"/>
      <c r="H2676" s="5"/>
      <c r="I2676" s="5" t="s">
        <v>1243</v>
      </c>
      <c r="J2676" s="5"/>
      <c r="K2676" s="6">
        <v>44211</v>
      </c>
      <c r="L2676" s="5"/>
      <c r="M2676" s="5"/>
      <c r="N2676" s="5"/>
      <c r="O2676" s="5" t="s">
        <v>204</v>
      </c>
      <c r="P2676" s="5"/>
      <c r="Q2676" s="5"/>
      <c r="R2676" s="5"/>
      <c r="S2676" s="5" t="s">
        <v>1501</v>
      </c>
      <c r="T2676" s="5"/>
      <c r="U2676" s="7">
        <v>-647.52</v>
      </c>
      <c r="V2676" s="5"/>
      <c r="W2676" s="7">
        <f>ROUND(W2675+U2676,5)</f>
        <v>137383.20000000001</v>
      </c>
    </row>
    <row r="2677" spans="1:23" x14ac:dyDescent="0.25">
      <c r="A2677" s="5"/>
      <c r="B2677" s="5"/>
      <c r="C2677" s="5"/>
      <c r="D2677" s="5"/>
      <c r="E2677" s="5"/>
      <c r="F2677" s="5"/>
      <c r="G2677" s="5"/>
      <c r="H2677" s="5"/>
      <c r="I2677" s="5" t="s">
        <v>1243</v>
      </c>
      <c r="J2677" s="5"/>
      <c r="K2677" s="6">
        <v>44211</v>
      </c>
      <c r="L2677" s="5"/>
      <c r="M2677" s="5"/>
      <c r="N2677" s="5"/>
      <c r="O2677" s="5" t="s">
        <v>195</v>
      </c>
      <c r="P2677" s="5"/>
      <c r="Q2677" s="5"/>
      <c r="R2677" s="5"/>
      <c r="S2677" s="5" t="s">
        <v>320</v>
      </c>
      <c r="T2677" s="5"/>
      <c r="U2677" s="7">
        <v>-1077.04</v>
      </c>
      <c r="V2677" s="5"/>
      <c r="W2677" s="7">
        <f>ROUND(W2676+U2677,5)</f>
        <v>136306.16</v>
      </c>
    </row>
    <row r="2678" spans="1:23" x14ac:dyDescent="0.25">
      <c r="A2678" s="5"/>
      <c r="B2678" s="5"/>
      <c r="C2678" s="5"/>
      <c r="D2678" s="5"/>
      <c r="E2678" s="5"/>
      <c r="F2678" s="5"/>
      <c r="G2678" s="5"/>
      <c r="H2678" s="5"/>
      <c r="I2678" s="5" t="s">
        <v>1243</v>
      </c>
      <c r="J2678" s="5"/>
      <c r="K2678" s="6">
        <v>44211</v>
      </c>
      <c r="L2678" s="5"/>
      <c r="M2678" s="5"/>
      <c r="N2678" s="5"/>
      <c r="O2678" s="5" t="s">
        <v>180</v>
      </c>
      <c r="P2678" s="5"/>
      <c r="Q2678" s="5"/>
      <c r="R2678" s="5"/>
      <c r="S2678" s="5" t="s">
        <v>1500</v>
      </c>
      <c r="T2678" s="5"/>
      <c r="U2678" s="7">
        <v>-645.14</v>
      </c>
      <c r="V2678" s="5"/>
      <c r="W2678" s="7">
        <f>ROUND(W2677+U2678,5)</f>
        <v>135661.01999999999</v>
      </c>
    </row>
    <row r="2679" spans="1:23" x14ac:dyDescent="0.25">
      <c r="A2679" s="5"/>
      <c r="B2679" s="5"/>
      <c r="C2679" s="5"/>
      <c r="D2679" s="5"/>
      <c r="E2679" s="5"/>
      <c r="F2679" s="5"/>
      <c r="G2679" s="5"/>
      <c r="H2679" s="5"/>
      <c r="I2679" s="5" t="s">
        <v>1243</v>
      </c>
      <c r="J2679" s="5"/>
      <c r="K2679" s="6">
        <v>44211</v>
      </c>
      <c r="L2679" s="5"/>
      <c r="M2679" s="5"/>
      <c r="N2679" s="5"/>
      <c r="O2679" s="5" t="s">
        <v>181</v>
      </c>
      <c r="P2679" s="5"/>
      <c r="Q2679" s="5"/>
      <c r="R2679" s="5"/>
      <c r="S2679" s="5" t="s">
        <v>1506</v>
      </c>
      <c r="T2679" s="5"/>
      <c r="U2679" s="7">
        <v>-2630.95</v>
      </c>
      <c r="V2679" s="5"/>
      <c r="W2679" s="7">
        <f>ROUND(W2678+U2679,5)</f>
        <v>133030.07</v>
      </c>
    </row>
    <row r="2680" spans="1:23" x14ac:dyDescent="0.25">
      <c r="A2680" s="5"/>
      <c r="B2680" s="5"/>
      <c r="C2680" s="5"/>
      <c r="D2680" s="5"/>
      <c r="E2680" s="5"/>
      <c r="F2680" s="5"/>
      <c r="G2680" s="5"/>
      <c r="H2680" s="5"/>
      <c r="I2680" s="5" t="s">
        <v>28</v>
      </c>
      <c r="J2680" s="5"/>
      <c r="K2680" s="6">
        <v>44215</v>
      </c>
      <c r="L2680" s="5"/>
      <c r="M2680" s="5" t="s">
        <v>54</v>
      </c>
      <c r="N2680" s="5"/>
      <c r="O2680" s="5" t="s">
        <v>179</v>
      </c>
      <c r="P2680" s="5"/>
      <c r="Q2680" s="5"/>
      <c r="R2680" s="5"/>
      <c r="S2680" s="5" t="s">
        <v>24</v>
      </c>
      <c r="T2680" s="5"/>
      <c r="U2680" s="7">
        <v>300</v>
      </c>
      <c r="V2680" s="5"/>
      <c r="W2680" s="7">
        <f>ROUND(W2679+U2680,5)</f>
        <v>133330.07</v>
      </c>
    </row>
    <row r="2681" spans="1:23" x14ac:dyDescent="0.25">
      <c r="A2681" s="5"/>
      <c r="B2681" s="5"/>
      <c r="C2681" s="5"/>
      <c r="D2681" s="5"/>
      <c r="E2681" s="5"/>
      <c r="F2681" s="5"/>
      <c r="G2681" s="5"/>
      <c r="H2681" s="5"/>
      <c r="I2681" s="5" t="s">
        <v>28</v>
      </c>
      <c r="J2681" s="5"/>
      <c r="K2681" s="6">
        <v>44215</v>
      </c>
      <c r="L2681" s="5"/>
      <c r="M2681" s="5" t="s">
        <v>34</v>
      </c>
      <c r="N2681" s="5"/>
      <c r="O2681" s="5" t="s">
        <v>180</v>
      </c>
      <c r="P2681" s="5"/>
      <c r="Q2681" s="5"/>
      <c r="R2681" s="5"/>
      <c r="S2681" s="5" t="s">
        <v>24</v>
      </c>
      <c r="T2681" s="5"/>
      <c r="U2681" s="7">
        <v>645.14</v>
      </c>
      <c r="V2681" s="5"/>
      <c r="W2681" s="7">
        <f>ROUND(W2680+U2681,5)</f>
        <v>133975.21</v>
      </c>
    </row>
    <row r="2682" spans="1:23" x14ac:dyDescent="0.25">
      <c r="A2682" s="5"/>
      <c r="B2682" s="5"/>
      <c r="C2682" s="5"/>
      <c r="D2682" s="5"/>
      <c r="E2682" s="5"/>
      <c r="F2682" s="5"/>
      <c r="G2682" s="5"/>
      <c r="H2682" s="5"/>
      <c r="I2682" s="5" t="s">
        <v>28</v>
      </c>
      <c r="J2682" s="5"/>
      <c r="K2682" s="6">
        <v>44215</v>
      </c>
      <c r="L2682" s="5"/>
      <c r="M2682" s="5" t="s">
        <v>34</v>
      </c>
      <c r="N2682" s="5"/>
      <c r="O2682" s="5" t="s">
        <v>181</v>
      </c>
      <c r="P2682" s="5"/>
      <c r="Q2682" s="5"/>
      <c r="R2682" s="5"/>
      <c r="S2682" s="5" t="s">
        <v>24</v>
      </c>
      <c r="T2682" s="5"/>
      <c r="U2682" s="7">
        <v>2630.95</v>
      </c>
      <c r="V2682" s="5"/>
      <c r="W2682" s="7">
        <f>ROUND(W2681+U2682,5)</f>
        <v>136606.16</v>
      </c>
    </row>
    <row r="2683" spans="1:23" x14ac:dyDescent="0.25">
      <c r="A2683" s="5"/>
      <c r="B2683" s="5"/>
      <c r="C2683" s="5"/>
      <c r="D2683" s="5"/>
      <c r="E2683" s="5"/>
      <c r="F2683" s="5"/>
      <c r="G2683" s="5"/>
      <c r="H2683" s="5"/>
      <c r="I2683" s="5" t="s">
        <v>1243</v>
      </c>
      <c r="J2683" s="5"/>
      <c r="K2683" s="6">
        <v>44215</v>
      </c>
      <c r="L2683" s="5"/>
      <c r="M2683" s="5"/>
      <c r="N2683" s="5"/>
      <c r="O2683" s="5" t="s">
        <v>163</v>
      </c>
      <c r="P2683" s="5"/>
      <c r="Q2683" s="5" t="s">
        <v>277</v>
      </c>
      <c r="R2683" s="5"/>
      <c r="S2683" s="5" t="s">
        <v>1502</v>
      </c>
      <c r="T2683" s="5"/>
      <c r="U2683" s="7">
        <v>-207.69</v>
      </c>
      <c r="V2683" s="5"/>
      <c r="W2683" s="7">
        <f>ROUND(W2682+U2683,5)</f>
        <v>136398.47</v>
      </c>
    </row>
    <row r="2684" spans="1:23" x14ac:dyDescent="0.25">
      <c r="A2684" s="5"/>
      <c r="B2684" s="5"/>
      <c r="C2684" s="5"/>
      <c r="D2684" s="5"/>
      <c r="E2684" s="5"/>
      <c r="F2684" s="5"/>
      <c r="G2684" s="5"/>
      <c r="H2684" s="5"/>
      <c r="I2684" s="5" t="s">
        <v>28</v>
      </c>
      <c r="J2684" s="5"/>
      <c r="K2684" s="6">
        <v>44215</v>
      </c>
      <c r="L2684" s="5"/>
      <c r="M2684" s="5" t="s">
        <v>55</v>
      </c>
      <c r="N2684" s="5"/>
      <c r="O2684" s="5" t="s">
        <v>182</v>
      </c>
      <c r="P2684" s="5"/>
      <c r="Q2684" s="5" t="s">
        <v>284</v>
      </c>
      <c r="R2684" s="5"/>
      <c r="S2684" s="5" t="s">
        <v>24</v>
      </c>
      <c r="T2684" s="5"/>
      <c r="U2684" s="7">
        <v>532.91</v>
      </c>
      <c r="V2684" s="5"/>
      <c r="W2684" s="7">
        <f>ROUND(W2683+U2684,5)</f>
        <v>136931.38</v>
      </c>
    </row>
    <row r="2685" spans="1:23" x14ac:dyDescent="0.25">
      <c r="A2685" s="5"/>
      <c r="B2685" s="5"/>
      <c r="C2685" s="5"/>
      <c r="D2685" s="5"/>
      <c r="E2685" s="5"/>
      <c r="F2685" s="5"/>
      <c r="G2685" s="5"/>
      <c r="H2685" s="5"/>
      <c r="I2685" s="5" t="s">
        <v>28</v>
      </c>
      <c r="J2685" s="5"/>
      <c r="K2685" s="6">
        <v>44215</v>
      </c>
      <c r="L2685" s="5"/>
      <c r="M2685" s="5" t="s">
        <v>56</v>
      </c>
      <c r="N2685" s="5"/>
      <c r="O2685" s="5" t="s">
        <v>183</v>
      </c>
      <c r="P2685" s="5"/>
      <c r="Q2685" s="5"/>
      <c r="R2685" s="5"/>
      <c r="S2685" s="5" t="s">
        <v>24</v>
      </c>
      <c r="T2685" s="5"/>
      <c r="U2685" s="7">
        <v>300</v>
      </c>
      <c r="V2685" s="5"/>
      <c r="W2685" s="7">
        <f>ROUND(W2684+U2685,5)</f>
        <v>137231.38</v>
      </c>
    </row>
    <row r="2686" spans="1:23" x14ac:dyDescent="0.25">
      <c r="A2686" s="5"/>
      <c r="B2686" s="5"/>
      <c r="C2686" s="5"/>
      <c r="D2686" s="5"/>
      <c r="E2686" s="5"/>
      <c r="F2686" s="5"/>
      <c r="G2686" s="5"/>
      <c r="H2686" s="5"/>
      <c r="I2686" s="5" t="s">
        <v>28</v>
      </c>
      <c r="J2686" s="5"/>
      <c r="K2686" s="6">
        <v>44215</v>
      </c>
      <c r="L2686" s="5"/>
      <c r="M2686" s="5" t="s">
        <v>57</v>
      </c>
      <c r="N2686" s="5"/>
      <c r="O2686" s="5" t="s">
        <v>184</v>
      </c>
      <c r="P2686" s="5"/>
      <c r="Q2686" s="5"/>
      <c r="R2686" s="5"/>
      <c r="S2686" s="5" t="s">
        <v>24</v>
      </c>
      <c r="T2686" s="5"/>
      <c r="U2686" s="7">
        <v>683.55</v>
      </c>
      <c r="V2686" s="5"/>
      <c r="W2686" s="7">
        <f>ROUND(W2685+U2686,5)</f>
        <v>137914.93</v>
      </c>
    </row>
    <row r="2687" spans="1:23" x14ac:dyDescent="0.25">
      <c r="A2687" s="5"/>
      <c r="B2687" s="5"/>
      <c r="C2687" s="5"/>
      <c r="D2687" s="5"/>
      <c r="E2687" s="5"/>
      <c r="F2687" s="5"/>
      <c r="G2687" s="5"/>
      <c r="H2687" s="5"/>
      <c r="I2687" s="5" t="s">
        <v>28</v>
      </c>
      <c r="J2687" s="5"/>
      <c r="K2687" s="6">
        <v>44215</v>
      </c>
      <c r="L2687" s="5"/>
      <c r="M2687" s="5" t="s">
        <v>58</v>
      </c>
      <c r="N2687" s="5"/>
      <c r="O2687" s="5" t="s">
        <v>185</v>
      </c>
      <c r="P2687" s="5"/>
      <c r="Q2687" s="5" t="s">
        <v>285</v>
      </c>
      <c r="R2687" s="5"/>
      <c r="S2687" s="5" t="s">
        <v>24</v>
      </c>
      <c r="T2687" s="5"/>
      <c r="U2687" s="7">
        <v>0</v>
      </c>
      <c r="V2687" s="5"/>
      <c r="W2687" s="7">
        <f>ROUND(W2686+U2687,5)</f>
        <v>137914.93</v>
      </c>
    </row>
    <row r="2688" spans="1:23" x14ac:dyDescent="0.25">
      <c r="A2688" s="5"/>
      <c r="B2688" s="5"/>
      <c r="C2688" s="5"/>
      <c r="D2688" s="5"/>
      <c r="E2688" s="5"/>
      <c r="F2688" s="5"/>
      <c r="G2688" s="5"/>
      <c r="H2688" s="5"/>
      <c r="I2688" s="5" t="s">
        <v>28</v>
      </c>
      <c r="J2688" s="5"/>
      <c r="K2688" s="6">
        <v>44215</v>
      </c>
      <c r="L2688" s="5"/>
      <c r="M2688" s="5" t="s">
        <v>59</v>
      </c>
      <c r="N2688" s="5"/>
      <c r="O2688" s="5" t="s">
        <v>186</v>
      </c>
      <c r="P2688" s="5"/>
      <c r="Q2688" s="5" t="s">
        <v>286</v>
      </c>
      <c r="R2688" s="5"/>
      <c r="S2688" s="5" t="s">
        <v>24</v>
      </c>
      <c r="T2688" s="5"/>
      <c r="U2688" s="7">
        <v>0</v>
      </c>
      <c r="V2688" s="5"/>
      <c r="W2688" s="7">
        <f>ROUND(W2687+U2688,5)</f>
        <v>137914.93</v>
      </c>
    </row>
    <row r="2689" spans="1:23" x14ac:dyDescent="0.25">
      <c r="A2689" s="5"/>
      <c r="B2689" s="5"/>
      <c r="C2689" s="5"/>
      <c r="D2689" s="5"/>
      <c r="E2689" s="5"/>
      <c r="F2689" s="5"/>
      <c r="G2689" s="5"/>
      <c r="H2689" s="5"/>
      <c r="I2689" s="5" t="s">
        <v>28</v>
      </c>
      <c r="J2689" s="5"/>
      <c r="K2689" s="6">
        <v>44215</v>
      </c>
      <c r="L2689" s="5"/>
      <c r="M2689" s="5" t="s">
        <v>60</v>
      </c>
      <c r="N2689" s="5"/>
      <c r="O2689" s="5" t="s">
        <v>187</v>
      </c>
      <c r="P2689" s="5"/>
      <c r="Q2689" s="5" t="s">
        <v>287</v>
      </c>
      <c r="R2689" s="5"/>
      <c r="S2689" s="5" t="s">
        <v>24</v>
      </c>
      <c r="T2689" s="5"/>
      <c r="U2689" s="7">
        <v>0</v>
      </c>
      <c r="V2689" s="5"/>
      <c r="W2689" s="7">
        <f>ROUND(W2688+U2689,5)</f>
        <v>137914.93</v>
      </c>
    </row>
    <row r="2690" spans="1:23" x14ac:dyDescent="0.25">
      <c r="A2690" s="5"/>
      <c r="B2690" s="5"/>
      <c r="C2690" s="5"/>
      <c r="D2690" s="5"/>
      <c r="E2690" s="5"/>
      <c r="F2690" s="5"/>
      <c r="G2690" s="5"/>
      <c r="H2690" s="5"/>
      <c r="I2690" s="5" t="s">
        <v>28</v>
      </c>
      <c r="J2690" s="5"/>
      <c r="K2690" s="6">
        <v>44215</v>
      </c>
      <c r="L2690" s="5"/>
      <c r="M2690" s="5" t="s">
        <v>61</v>
      </c>
      <c r="N2690" s="5"/>
      <c r="O2690" s="5" t="s">
        <v>188</v>
      </c>
      <c r="P2690" s="5"/>
      <c r="Q2690" s="5" t="s">
        <v>288</v>
      </c>
      <c r="R2690" s="5"/>
      <c r="S2690" s="5" t="s">
        <v>24</v>
      </c>
      <c r="T2690" s="5"/>
      <c r="U2690" s="7">
        <v>0</v>
      </c>
      <c r="V2690" s="5"/>
      <c r="W2690" s="7">
        <f>ROUND(W2689+U2690,5)</f>
        <v>137914.93</v>
      </c>
    </row>
    <row r="2691" spans="1:23" x14ac:dyDescent="0.25">
      <c r="A2691" s="5"/>
      <c r="B2691" s="5"/>
      <c r="C2691" s="5"/>
      <c r="D2691" s="5"/>
      <c r="E2691" s="5"/>
      <c r="F2691" s="5"/>
      <c r="G2691" s="5"/>
      <c r="H2691" s="5"/>
      <c r="I2691" s="5" t="s">
        <v>28</v>
      </c>
      <c r="J2691" s="5"/>
      <c r="K2691" s="6">
        <v>44215</v>
      </c>
      <c r="L2691" s="5"/>
      <c r="M2691" s="5" t="s">
        <v>62</v>
      </c>
      <c r="N2691" s="5"/>
      <c r="O2691" s="5" t="s">
        <v>189</v>
      </c>
      <c r="P2691" s="5"/>
      <c r="Q2691" s="5" t="s">
        <v>289</v>
      </c>
      <c r="R2691" s="5"/>
      <c r="S2691" s="5" t="s">
        <v>24</v>
      </c>
      <c r="T2691" s="5"/>
      <c r="U2691" s="7">
        <v>0</v>
      </c>
      <c r="V2691" s="5"/>
      <c r="W2691" s="7">
        <f>ROUND(W2690+U2691,5)</f>
        <v>137914.93</v>
      </c>
    </row>
    <row r="2692" spans="1:23" x14ac:dyDescent="0.25">
      <c r="A2692" s="5"/>
      <c r="B2692" s="5"/>
      <c r="C2692" s="5"/>
      <c r="D2692" s="5"/>
      <c r="E2692" s="5"/>
      <c r="F2692" s="5"/>
      <c r="G2692" s="5"/>
      <c r="H2692" s="5"/>
      <c r="I2692" s="5" t="s">
        <v>28</v>
      </c>
      <c r="J2692" s="5"/>
      <c r="K2692" s="6">
        <v>44215</v>
      </c>
      <c r="L2692" s="5"/>
      <c r="M2692" s="5" t="s">
        <v>63</v>
      </c>
      <c r="N2692" s="5"/>
      <c r="O2692" s="5" t="s">
        <v>190</v>
      </c>
      <c r="P2692" s="5"/>
      <c r="Q2692" s="5"/>
      <c r="R2692" s="5"/>
      <c r="S2692" s="5" t="s">
        <v>24</v>
      </c>
      <c r="T2692" s="5"/>
      <c r="U2692" s="7">
        <v>100</v>
      </c>
      <c r="V2692" s="5"/>
      <c r="W2692" s="7">
        <f>ROUND(W2691+U2692,5)</f>
        <v>138014.93</v>
      </c>
    </row>
    <row r="2693" spans="1:23" x14ac:dyDescent="0.25">
      <c r="A2693" s="5"/>
      <c r="B2693" s="5"/>
      <c r="C2693" s="5"/>
      <c r="D2693" s="5"/>
      <c r="E2693" s="5"/>
      <c r="F2693" s="5"/>
      <c r="G2693" s="5"/>
      <c r="H2693" s="5"/>
      <c r="I2693" s="5" t="s">
        <v>28</v>
      </c>
      <c r="J2693" s="5"/>
      <c r="K2693" s="6">
        <v>44215</v>
      </c>
      <c r="L2693" s="5"/>
      <c r="M2693" s="5" t="s">
        <v>64</v>
      </c>
      <c r="N2693" s="5"/>
      <c r="O2693" s="5" t="s">
        <v>179</v>
      </c>
      <c r="P2693" s="5"/>
      <c r="Q2693" s="5" t="s">
        <v>290</v>
      </c>
      <c r="R2693" s="5"/>
      <c r="S2693" s="5" t="s">
        <v>24</v>
      </c>
      <c r="T2693" s="5"/>
      <c r="U2693" s="7">
        <v>300</v>
      </c>
      <c r="V2693" s="5"/>
      <c r="W2693" s="7">
        <f>ROUND(W2692+U2693,5)</f>
        <v>138314.93</v>
      </c>
    </row>
    <row r="2694" spans="1:23" x14ac:dyDescent="0.25">
      <c r="A2694" s="5"/>
      <c r="B2694" s="5"/>
      <c r="C2694" s="5"/>
      <c r="D2694" s="5"/>
      <c r="E2694" s="5"/>
      <c r="F2694" s="5"/>
      <c r="G2694" s="5"/>
      <c r="H2694" s="5"/>
      <c r="I2694" s="5" t="s">
        <v>28</v>
      </c>
      <c r="J2694" s="5"/>
      <c r="K2694" s="6">
        <v>44215</v>
      </c>
      <c r="L2694" s="5"/>
      <c r="M2694" s="5" t="s">
        <v>65</v>
      </c>
      <c r="N2694" s="5"/>
      <c r="O2694" s="5" t="s">
        <v>153</v>
      </c>
      <c r="P2694" s="5"/>
      <c r="Q2694" s="5"/>
      <c r="R2694" s="5"/>
      <c r="S2694" s="5" t="s">
        <v>24</v>
      </c>
      <c r="T2694" s="5"/>
      <c r="U2694" s="7">
        <v>500</v>
      </c>
      <c r="V2694" s="5"/>
      <c r="W2694" s="7">
        <f>ROUND(W2693+U2694,5)</f>
        <v>138814.93</v>
      </c>
    </row>
    <row r="2695" spans="1:23" x14ac:dyDescent="0.25">
      <c r="A2695" s="5"/>
      <c r="B2695" s="5"/>
      <c r="C2695" s="5"/>
      <c r="D2695" s="5"/>
      <c r="E2695" s="5"/>
      <c r="F2695" s="5"/>
      <c r="G2695" s="5"/>
      <c r="H2695" s="5"/>
      <c r="I2695" s="5" t="s">
        <v>28</v>
      </c>
      <c r="J2695" s="5"/>
      <c r="K2695" s="6">
        <v>44215</v>
      </c>
      <c r="L2695" s="5"/>
      <c r="M2695" s="5" t="s">
        <v>66</v>
      </c>
      <c r="N2695" s="5"/>
      <c r="O2695" s="5" t="s">
        <v>160</v>
      </c>
      <c r="P2695" s="5"/>
      <c r="Q2695" s="5" t="s">
        <v>274</v>
      </c>
      <c r="R2695" s="5"/>
      <c r="S2695" s="5" t="s">
        <v>24</v>
      </c>
      <c r="T2695" s="5"/>
      <c r="U2695" s="7">
        <v>6143.19</v>
      </c>
      <c r="V2695" s="5"/>
      <c r="W2695" s="7">
        <f>ROUND(W2694+U2695,5)</f>
        <v>144958.12</v>
      </c>
    </row>
    <row r="2696" spans="1:23" x14ac:dyDescent="0.25">
      <c r="A2696" s="5"/>
      <c r="B2696" s="5"/>
      <c r="C2696" s="5"/>
      <c r="D2696" s="5"/>
      <c r="E2696" s="5"/>
      <c r="F2696" s="5"/>
      <c r="G2696" s="5"/>
      <c r="H2696" s="5"/>
      <c r="I2696" s="5" t="s">
        <v>28</v>
      </c>
      <c r="J2696" s="5"/>
      <c r="K2696" s="6">
        <v>44215</v>
      </c>
      <c r="L2696" s="5"/>
      <c r="M2696" s="5" t="s">
        <v>67</v>
      </c>
      <c r="N2696" s="5"/>
      <c r="O2696" s="5" t="s">
        <v>191</v>
      </c>
      <c r="P2696" s="5"/>
      <c r="Q2696" s="5"/>
      <c r="R2696" s="5"/>
      <c r="S2696" s="5" t="s">
        <v>24</v>
      </c>
      <c r="T2696" s="5"/>
      <c r="U2696" s="7">
        <v>300</v>
      </c>
      <c r="V2696" s="5"/>
      <c r="W2696" s="7">
        <f>ROUND(W2695+U2696,5)</f>
        <v>145258.12</v>
      </c>
    </row>
    <row r="2697" spans="1:23" x14ac:dyDescent="0.25">
      <c r="A2697" s="5"/>
      <c r="B2697" s="5"/>
      <c r="C2697" s="5"/>
      <c r="D2697" s="5"/>
      <c r="E2697" s="5"/>
      <c r="F2697" s="5"/>
      <c r="G2697" s="5"/>
      <c r="H2697" s="5"/>
      <c r="I2697" s="5" t="s">
        <v>28</v>
      </c>
      <c r="J2697" s="5"/>
      <c r="K2697" s="6">
        <v>44215</v>
      </c>
      <c r="L2697" s="5"/>
      <c r="M2697" s="5" t="s">
        <v>68</v>
      </c>
      <c r="N2697" s="5"/>
      <c r="O2697" s="5" t="s">
        <v>192</v>
      </c>
      <c r="P2697" s="5"/>
      <c r="Q2697" s="5" t="s">
        <v>291</v>
      </c>
      <c r="R2697" s="5"/>
      <c r="S2697" s="5" t="s">
        <v>24</v>
      </c>
      <c r="T2697" s="5"/>
      <c r="U2697" s="7">
        <v>300</v>
      </c>
      <c r="V2697" s="5"/>
      <c r="W2697" s="7">
        <f>ROUND(W2696+U2697,5)</f>
        <v>145558.12</v>
      </c>
    </row>
    <row r="2698" spans="1:23" x14ac:dyDescent="0.25">
      <c r="A2698" s="5"/>
      <c r="B2698" s="5"/>
      <c r="C2698" s="5"/>
      <c r="D2698" s="5"/>
      <c r="E2698" s="5"/>
      <c r="F2698" s="5"/>
      <c r="G2698" s="5"/>
      <c r="H2698" s="5"/>
      <c r="I2698" s="5" t="s">
        <v>28</v>
      </c>
      <c r="J2698" s="5"/>
      <c r="K2698" s="6">
        <v>44215</v>
      </c>
      <c r="L2698" s="5"/>
      <c r="M2698" s="5" t="s">
        <v>69</v>
      </c>
      <c r="N2698" s="5"/>
      <c r="O2698" s="5" t="s">
        <v>193</v>
      </c>
      <c r="P2698" s="5"/>
      <c r="Q2698" s="5"/>
      <c r="R2698" s="5"/>
      <c r="S2698" s="5" t="s">
        <v>24</v>
      </c>
      <c r="T2698" s="5"/>
      <c r="U2698" s="7">
        <v>300</v>
      </c>
      <c r="V2698" s="5"/>
      <c r="W2698" s="7">
        <f>ROUND(W2697+U2698,5)</f>
        <v>145858.12</v>
      </c>
    </row>
    <row r="2699" spans="1:23" x14ac:dyDescent="0.25">
      <c r="A2699" s="5"/>
      <c r="B2699" s="5"/>
      <c r="C2699" s="5"/>
      <c r="D2699" s="5"/>
      <c r="E2699" s="5"/>
      <c r="F2699" s="5"/>
      <c r="G2699" s="5"/>
      <c r="H2699" s="5"/>
      <c r="I2699" s="5" t="s">
        <v>28</v>
      </c>
      <c r="J2699" s="5"/>
      <c r="K2699" s="6">
        <v>44215</v>
      </c>
      <c r="L2699" s="5"/>
      <c r="M2699" s="5" t="s">
        <v>70</v>
      </c>
      <c r="N2699" s="5"/>
      <c r="O2699" s="5" t="s">
        <v>194</v>
      </c>
      <c r="P2699" s="5"/>
      <c r="Q2699" s="5" t="s">
        <v>292</v>
      </c>
      <c r="R2699" s="5"/>
      <c r="S2699" s="5" t="s">
        <v>24</v>
      </c>
      <c r="T2699" s="5"/>
      <c r="U2699" s="7">
        <v>4200</v>
      </c>
      <c r="V2699" s="5"/>
      <c r="W2699" s="7">
        <f>ROUND(W2698+U2699,5)</f>
        <v>150058.12</v>
      </c>
    </row>
    <row r="2700" spans="1:23" x14ac:dyDescent="0.25">
      <c r="A2700" s="5"/>
      <c r="B2700" s="5"/>
      <c r="C2700" s="5"/>
      <c r="D2700" s="5"/>
      <c r="E2700" s="5"/>
      <c r="F2700" s="5"/>
      <c r="G2700" s="5"/>
      <c r="H2700" s="5"/>
      <c r="I2700" s="5" t="s">
        <v>28</v>
      </c>
      <c r="J2700" s="5"/>
      <c r="K2700" s="6">
        <v>44215</v>
      </c>
      <c r="L2700" s="5"/>
      <c r="M2700" s="5" t="s">
        <v>71</v>
      </c>
      <c r="N2700" s="5"/>
      <c r="O2700" s="5" t="s">
        <v>195</v>
      </c>
      <c r="P2700" s="5"/>
      <c r="Q2700" s="5"/>
      <c r="R2700" s="5"/>
      <c r="S2700" s="5" t="s">
        <v>24</v>
      </c>
      <c r="T2700" s="5"/>
      <c r="U2700" s="7">
        <v>1077.04</v>
      </c>
      <c r="V2700" s="5"/>
      <c r="W2700" s="7">
        <f>ROUND(W2699+U2700,5)</f>
        <v>151135.16</v>
      </c>
    </row>
    <row r="2701" spans="1:23" x14ac:dyDescent="0.25">
      <c r="A2701" s="5"/>
      <c r="B2701" s="5"/>
      <c r="C2701" s="5"/>
      <c r="D2701" s="5"/>
      <c r="E2701" s="5"/>
      <c r="F2701" s="5"/>
      <c r="G2701" s="5"/>
      <c r="H2701" s="5"/>
      <c r="I2701" s="5" t="s">
        <v>28</v>
      </c>
      <c r="J2701" s="5"/>
      <c r="K2701" s="6">
        <v>44215</v>
      </c>
      <c r="L2701" s="5"/>
      <c r="M2701" s="5" t="s">
        <v>72</v>
      </c>
      <c r="N2701" s="5"/>
      <c r="O2701" s="5" t="s">
        <v>196</v>
      </c>
      <c r="P2701" s="5"/>
      <c r="Q2701" s="5" t="s">
        <v>287</v>
      </c>
      <c r="R2701" s="5"/>
      <c r="S2701" s="5" t="s">
        <v>24</v>
      </c>
      <c r="T2701" s="5"/>
      <c r="U2701" s="7">
        <v>0</v>
      </c>
      <c r="V2701" s="5"/>
      <c r="W2701" s="7">
        <f>ROUND(W2700+U2701,5)</f>
        <v>151135.16</v>
      </c>
    </row>
    <row r="2702" spans="1:23" x14ac:dyDescent="0.25">
      <c r="A2702" s="5"/>
      <c r="B2702" s="5"/>
      <c r="C2702" s="5"/>
      <c r="D2702" s="5"/>
      <c r="E2702" s="5"/>
      <c r="F2702" s="5"/>
      <c r="G2702" s="5"/>
      <c r="H2702" s="5"/>
      <c r="I2702" s="5" t="s">
        <v>28</v>
      </c>
      <c r="J2702" s="5"/>
      <c r="K2702" s="6">
        <v>44215</v>
      </c>
      <c r="L2702" s="5"/>
      <c r="M2702" s="5" t="s">
        <v>73</v>
      </c>
      <c r="N2702" s="5"/>
      <c r="O2702" s="5" t="s">
        <v>197</v>
      </c>
      <c r="P2702" s="5"/>
      <c r="Q2702" s="5"/>
      <c r="R2702" s="5"/>
      <c r="S2702" s="5" t="s">
        <v>24</v>
      </c>
      <c r="T2702" s="5"/>
      <c r="U2702" s="7">
        <v>273.94</v>
      </c>
      <c r="V2702" s="5"/>
      <c r="W2702" s="7">
        <f>ROUND(W2701+U2702,5)</f>
        <v>151409.1</v>
      </c>
    </row>
    <row r="2703" spans="1:23" x14ac:dyDescent="0.25">
      <c r="A2703" s="5"/>
      <c r="B2703" s="5"/>
      <c r="C2703" s="5"/>
      <c r="D2703" s="5"/>
      <c r="E2703" s="5"/>
      <c r="F2703" s="5"/>
      <c r="G2703" s="5"/>
      <c r="H2703" s="5"/>
      <c r="I2703" s="5" t="s">
        <v>28</v>
      </c>
      <c r="J2703" s="5"/>
      <c r="K2703" s="6">
        <v>44215</v>
      </c>
      <c r="L2703" s="5"/>
      <c r="M2703" s="5" t="s">
        <v>74</v>
      </c>
      <c r="N2703" s="5"/>
      <c r="O2703" s="5" t="s">
        <v>198</v>
      </c>
      <c r="P2703" s="5"/>
      <c r="Q2703" s="5" t="s">
        <v>293</v>
      </c>
      <c r="R2703" s="5"/>
      <c r="S2703" s="5" t="s">
        <v>24</v>
      </c>
      <c r="T2703" s="5"/>
      <c r="U2703" s="7">
        <v>79.900000000000006</v>
      </c>
      <c r="V2703" s="5"/>
      <c r="W2703" s="7">
        <f>ROUND(W2702+U2703,5)</f>
        <v>151489</v>
      </c>
    </row>
    <row r="2704" spans="1:23" x14ac:dyDescent="0.25">
      <c r="A2704" s="5"/>
      <c r="B2704" s="5"/>
      <c r="C2704" s="5"/>
      <c r="D2704" s="5"/>
      <c r="E2704" s="5"/>
      <c r="F2704" s="5"/>
      <c r="G2704" s="5"/>
      <c r="H2704" s="5"/>
      <c r="I2704" s="5" t="s">
        <v>28</v>
      </c>
      <c r="J2704" s="5"/>
      <c r="K2704" s="6">
        <v>44215</v>
      </c>
      <c r="L2704" s="5"/>
      <c r="M2704" s="5" t="s">
        <v>75</v>
      </c>
      <c r="N2704" s="5"/>
      <c r="O2704" s="5" t="s">
        <v>199</v>
      </c>
      <c r="P2704" s="5"/>
      <c r="Q2704" s="5"/>
      <c r="R2704" s="5"/>
      <c r="S2704" s="5" t="s">
        <v>24</v>
      </c>
      <c r="T2704" s="5"/>
      <c r="U2704" s="7">
        <v>1556.98</v>
      </c>
      <c r="V2704" s="5"/>
      <c r="W2704" s="7">
        <f>ROUND(W2703+U2704,5)</f>
        <v>153045.98000000001</v>
      </c>
    </row>
    <row r="2705" spans="1:23" x14ac:dyDescent="0.25">
      <c r="A2705" s="5"/>
      <c r="B2705" s="5"/>
      <c r="C2705" s="5"/>
      <c r="D2705" s="5"/>
      <c r="E2705" s="5"/>
      <c r="F2705" s="5"/>
      <c r="G2705" s="5"/>
      <c r="H2705" s="5"/>
      <c r="I2705" s="5" t="s">
        <v>28</v>
      </c>
      <c r="J2705" s="5"/>
      <c r="K2705" s="6">
        <v>44215</v>
      </c>
      <c r="L2705" s="5"/>
      <c r="M2705" s="5" t="s">
        <v>76</v>
      </c>
      <c r="N2705" s="5"/>
      <c r="O2705" s="5" t="s">
        <v>200</v>
      </c>
      <c r="P2705" s="5"/>
      <c r="Q2705" s="5" t="s">
        <v>294</v>
      </c>
      <c r="R2705" s="5"/>
      <c r="S2705" s="5" t="s">
        <v>24</v>
      </c>
      <c r="T2705" s="5"/>
      <c r="U2705" s="7">
        <v>416.25</v>
      </c>
      <c r="V2705" s="5"/>
      <c r="W2705" s="7">
        <f>ROUND(W2704+U2705,5)</f>
        <v>153462.23000000001</v>
      </c>
    </row>
    <row r="2706" spans="1:23" x14ac:dyDescent="0.25">
      <c r="A2706" s="5"/>
      <c r="B2706" s="5"/>
      <c r="C2706" s="5"/>
      <c r="D2706" s="5"/>
      <c r="E2706" s="5"/>
      <c r="F2706" s="5"/>
      <c r="G2706" s="5"/>
      <c r="H2706" s="5"/>
      <c r="I2706" s="5" t="s">
        <v>28</v>
      </c>
      <c r="J2706" s="5"/>
      <c r="K2706" s="6">
        <v>44215</v>
      </c>
      <c r="L2706" s="5"/>
      <c r="M2706" s="5" t="s">
        <v>77</v>
      </c>
      <c r="N2706" s="5"/>
      <c r="O2706" s="5" t="s">
        <v>201</v>
      </c>
      <c r="P2706" s="5"/>
      <c r="Q2706" s="5" t="s">
        <v>295</v>
      </c>
      <c r="R2706" s="5"/>
      <c r="S2706" s="5" t="s">
        <v>24</v>
      </c>
      <c r="T2706" s="5"/>
      <c r="U2706" s="7">
        <v>626.23</v>
      </c>
      <c r="V2706" s="5"/>
      <c r="W2706" s="7">
        <f>ROUND(W2705+U2706,5)</f>
        <v>154088.46</v>
      </c>
    </row>
    <row r="2707" spans="1:23" x14ac:dyDescent="0.25">
      <c r="A2707" s="5"/>
      <c r="B2707" s="5"/>
      <c r="C2707" s="5"/>
      <c r="D2707" s="5"/>
      <c r="E2707" s="5"/>
      <c r="F2707" s="5"/>
      <c r="G2707" s="5"/>
      <c r="H2707" s="5"/>
      <c r="I2707" s="5" t="s">
        <v>28</v>
      </c>
      <c r="J2707" s="5"/>
      <c r="K2707" s="6">
        <v>44215</v>
      </c>
      <c r="L2707" s="5"/>
      <c r="M2707" s="5" t="s">
        <v>78</v>
      </c>
      <c r="N2707" s="5"/>
      <c r="O2707" s="5" t="s">
        <v>152</v>
      </c>
      <c r="P2707" s="5"/>
      <c r="Q2707" s="5" t="s">
        <v>296</v>
      </c>
      <c r="R2707" s="5"/>
      <c r="S2707" s="5" t="s">
        <v>24</v>
      </c>
      <c r="T2707" s="5"/>
      <c r="U2707" s="7">
        <v>330</v>
      </c>
      <c r="V2707" s="5"/>
      <c r="W2707" s="7">
        <f>ROUND(W2706+U2707,5)</f>
        <v>154418.46</v>
      </c>
    </row>
    <row r="2708" spans="1:23" x14ac:dyDescent="0.25">
      <c r="A2708" s="5"/>
      <c r="B2708" s="5"/>
      <c r="C2708" s="5"/>
      <c r="D2708" s="5"/>
      <c r="E2708" s="5"/>
      <c r="F2708" s="5"/>
      <c r="G2708" s="5"/>
      <c r="H2708" s="5"/>
      <c r="I2708" s="5" t="s">
        <v>28</v>
      </c>
      <c r="J2708" s="5"/>
      <c r="K2708" s="6">
        <v>44215</v>
      </c>
      <c r="L2708" s="5"/>
      <c r="M2708" s="5" t="s">
        <v>79</v>
      </c>
      <c r="N2708" s="5"/>
      <c r="O2708" s="5" t="s">
        <v>152</v>
      </c>
      <c r="P2708" s="5"/>
      <c r="Q2708" s="5"/>
      <c r="R2708" s="5"/>
      <c r="S2708" s="5" t="s">
        <v>24</v>
      </c>
      <c r="T2708" s="5"/>
      <c r="U2708" s="7">
        <v>1865</v>
      </c>
      <c r="V2708" s="5"/>
      <c r="W2708" s="7">
        <f>ROUND(W2707+U2708,5)</f>
        <v>156283.46</v>
      </c>
    </row>
    <row r="2709" spans="1:23" x14ac:dyDescent="0.25">
      <c r="A2709" s="5"/>
      <c r="B2709" s="5"/>
      <c r="C2709" s="5"/>
      <c r="D2709" s="5"/>
      <c r="E2709" s="5"/>
      <c r="F2709" s="5"/>
      <c r="G2709" s="5"/>
      <c r="H2709" s="5"/>
      <c r="I2709" s="5" t="s">
        <v>28</v>
      </c>
      <c r="J2709" s="5"/>
      <c r="K2709" s="6">
        <v>44215</v>
      </c>
      <c r="L2709" s="5"/>
      <c r="M2709" s="5" t="s">
        <v>80</v>
      </c>
      <c r="N2709" s="5"/>
      <c r="O2709" s="5" t="s">
        <v>202</v>
      </c>
      <c r="P2709" s="5"/>
      <c r="Q2709" s="5"/>
      <c r="R2709" s="5"/>
      <c r="S2709" s="5" t="s">
        <v>24</v>
      </c>
      <c r="T2709" s="5"/>
      <c r="U2709" s="7">
        <v>300</v>
      </c>
      <c r="V2709" s="5"/>
      <c r="W2709" s="7">
        <f>ROUND(W2708+U2709,5)</f>
        <v>156583.46</v>
      </c>
    </row>
    <row r="2710" spans="1:23" x14ac:dyDescent="0.25">
      <c r="A2710" s="5"/>
      <c r="B2710" s="5"/>
      <c r="C2710" s="5"/>
      <c r="D2710" s="5"/>
      <c r="E2710" s="5"/>
      <c r="F2710" s="5"/>
      <c r="G2710" s="5"/>
      <c r="H2710" s="5"/>
      <c r="I2710" s="5" t="s">
        <v>28</v>
      </c>
      <c r="J2710" s="5"/>
      <c r="K2710" s="6">
        <v>44215</v>
      </c>
      <c r="L2710" s="5"/>
      <c r="M2710" s="5" t="s">
        <v>81</v>
      </c>
      <c r="N2710" s="5"/>
      <c r="O2710" s="5" t="s">
        <v>203</v>
      </c>
      <c r="P2710" s="5"/>
      <c r="Q2710" s="5"/>
      <c r="R2710" s="5"/>
      <c r="S2710" s="5" t="s">
        <v>24</v>
      </c>
      <c r="T2710" s="5"/>
      <c r="U2710" s="7">
        <v>405.91</v>
      </c>
      <c r="V2710" s="5"/>
      <c r="W2710" s="7">
        <f>ROUND(W2709+U2710,5)</f>
        <v>156989.37</v>
      </c>
    </row>
    <row r="2711" spans="1:23" x14ac:dyDescent="0.25">
      <c r="A2711" s="5"/>
      <c r="B2711" s="5"/>
      <c r="C2711" s="5"/>
      <c r="D2711" s="5"/>
      <c r="E2711" s="5"/>
      <c r="F2711" s="5"/>
      <c r="G2711" s="5"/>
      <c r="H2711" s="5"/>
      <c r="I2711" s="5" t="s">
        <v>28</v>
      </c>
      <c r="J2711" s="5"/>
      <c r="K2711" s="6">
        <v>44215</v>
      </c>
      <c r="L2711" s="5"/>
      <c r="M2711" s="5" t="s">
        <v>82</v>
      </c>
      <c r="N2711" s="5"/>
      <c r="O2711" s="5" t="s">
        <v>204</v>
      </c>
      <c r="P2711" s="5"/>
      <c r="Q2711" s="5"/>
      <c r="R2711" s="5"/>
      <c r="S2711" s="5" t="s">
        <v>24</v>
      </c>
      <c r="T2711" s="5"/>
      <c r="U2711" s="7">
        <v>647.52</v>
      </c>
      <c r="V2711" s="5"/>
      <c r="W2711" s="7">
        <f>ROUND(W2710+U2711,5)</f>
        <v>157636.89000000001</v>
      </c>
    </row>
    <row r="2712" spans="1:23" x14ac:dyDescent="0.25">
      <c r="A2712" s="5"/>
      <c r="B2712" s="5"/>
      <c r="C2712" s="5"/>
      <c r="D2712" s="5"/>
      <c r="E2712" s="5"/>
      <c r="F2712" s="5"/>
      <c r="G2712" s="5"/>
      <c r="H2712" s="5"/>
      <c r="I2712" s="5" t="s">
        <v>1243</v>
      </c>
      <c r="J2712" s="5"/>
      <c r="K2712" s="6">
        <v>44215</v>
      </c>
      <c r="L2712" s="5"/>
      <c r="M2712" s="5"/>
      <c r="N2712" s="5"/>
      <c r="O2712" s="5" t="s">
        <v>172</v>
      </c>
      <c r="P2712" s="5"/>
      <c r="Q2712" s="5" t="s">
        <v>297</v>
      </c>
      <c r="R2712" s="5"/>
      <c r="S2712" s="5" t="s">
        <v>320</v>
      </c>
      <c r="T2712" s="5"/>
      <c r="U2712" s="7">
        <v>-506.74</v>
      </c>
      <c r="V2712" s="5"/>
      <c r="W2712" s="7">
        <f>ROUND(W2711+U2712,5)</f>
        <v>157130.15</v>
      </c>
    </row>
    <row r="2713" spans="1:23" x14ac:dyDescent="0.25">
      <c r="A2713" s="5"/>
      <c r="B2713" s="5"/>
      <c r="C2713" s="5"/>
      <c r="D2713" s="5"/>
      <c r="E2713" s="5"/>
      <c r="F2713" s="5"/>
      <c r="G2713" s="5"/>
      <c r="H2713" s="5"/>
      <c r="I2713" s="5" t="s">
        <v>1243</v>
      </c>
      <c r="J2713" s="5"/>
      <c r="K2713" s="6">
        <v>44215</v>
      </c>
      <c r="L2713" s="5"/>
      <c r="M2713" s="5"/>
      <c r="N2713" s="5"/>
      <c r="O2713" s="5" t="s">
        <v>167</v>
      </c>
      <c r="P2713" s="5"/>
      <c r="Q2713" s="5" t="s">
        <v>297</v>
      </c>
      <c r="R2713" s="5"/>
      <c r="S2713" s="5" t="s">
        <v>320</v>
      </c>
      <c r="T2713" s="5"/>
      <c r="U2713" s="7">
        <v>-341.8</v>
      </c>
      <c r="V2713" s="5"/>
      <c r="W2713" s="7">
        <f>ROUND(W2712+U2713,5)</f>
        <v>156788.35</v>
      </c>
    </row>
    <row r="2714" spans="1:23" x14ac:dyDescent="0.25">
      <c r="A2714" s="5"/>
      <c r="B2714" s="5"/>
      <c r="C2714" s="5"/>
      <c r="D2714" s="5"/>
      <c r="E2714" s="5"/>
      <c r="F2714" s="5"/>
      <c r="G2714" s="5"/>
      <c r="H2714" s="5"/>
      <c r="I2714" s="5" t="s">
        <v>1243</v>
      </c>
      <c r="J2714" s="5"/>
      <c r="K2714" s="6">
        <v>44215</v>
      </c>
      <c r="L2714" s="5"/>
      <c r="M2714" s="5"/>
      <c r="N2714" s="5"/>
      <c r="O2714" s="5" t="s">
        <v>162</v>
      </c>
      <c r="P2714" s="5"/>
      <c r="Q2714" s="5" t="s">
        <v>297</v>
      </c>
      <c r="R2714" s="5"/>
      <c r="S2714" s="5" t="s">
        <v>320</v>
      </c>
      <c r="T2714" s="5"/>
      <c r="U2714" s="7">
        <v>-981.64</v>
      </c>
      <c r="V2714" s="5"/>
      <c r="W2714" s="7">
        <f>ROUND(W2713+U2714,5)</f>
        <v>155806.71</v>
      </c>
    </row>
    <row r="2715" spans="1:23" x14ac:dyDescent="0.25">
      <c r="A2715" s="5"/>
      <c r="B2715" s="5"/>
      <c r="C2715" s="5"/>
      <c r="D2715" s="5"/>
      <c r="E2715" s="5"/>
      <c r="F2715" s="5"/>
      <c r="G2715" s="5"/>
      <c r="H2715" s="5"/>
      <c r="I2715" s="5" t="s">
        <v>1243</v>
      </c>
      <c r="J2715" s="5"/>
      <c r="K2715" s="6">
        <v>44215</v>
      </c>
      <c r="L2715" s="5"/>
      <c r="M2715" s="5"/>
      <c r="N2715" s="5"/>
      <c r="O2715" s="5" t="s">
        <v>169</v>
      </c>
      <c r="P2715" s="5"/>
      <c r="Q2715" s="5" t="s">
        <v>1490</v>
      </c>
      <c r="R2715" s="5"/>
      <c r="S2715" s="5" t="s">
        <v>1507</v>
      </c>
      <c r="T2715" s="5"/>
      <c r="U2715" s="7">
        <v>-9.52</v>
      </c>
      <c r="V2715" s="5"/>
      <c r="W2715" s="7">
        <f>ROUND(W2714+U2715,5)</f>
        <v>155797.19</v>
      </c>
    </row>
    <row r="2716" spans="1:23" x14ac:dyDescent="0.25">
      <c r="A2716" s="5"/>
      <c r="B2716" s="5"/>
      <c r="C2716" s="5"/>
      <c r="D2716" s="5"/>
      <c r="E2716" s="5"/>
      <c r="F2716" s="5"/>
      <c r="G2716" s="5"/>
      <c r="H2716" s="5"/>
      <c r="I2716" s="5" t="s">
        <v>1243</v>
      </c>
      <c r="J2716" s="5"/>
      <c r="K2716" s="6">
        <v>44215</v>
      </c>
      <c r="L2716" s="5"/>
      <c r="M2716" s="5"/>
      <c r="N2716" s="5"/>
      <c r="O2716" s="5" t="s">
        <v>169</v>
      </c>
      <c r="P2716" s="5"/>
      <c r="Q2716" s="5" t="s">
        <v>297</v>
      </c>
      <c r="R2716" s="5"/>
      <c r="S2716" s="5" t="s">
        <v>320</v>
      </c>
      <c r="T2716" s="5"/>
      <c r="U2716" s="7">
        <v>-459.54</v>
      </c>
      <c r="V2716" s="5"/>
      <c r="W2716" s="7">
        <f>ROUND(W2715+U2716,5)</f>
        <v>155337.65</v>
      </c>
    </row>
    <row r="2717" spans="1:23" x14ac:dyDescent="0.25">
      <c r="A2717" s="5"/>
      <c r="B2717" s="5"/>
      <c r="C2717" s="5"/>
      <c r="D2717" s="5"/>
      <c r="E2717" s="5"/>
      <c r="F2717" s="5"/>
      <c r="G2717" s="5"/>
      <c r="H2717" s="5"/>
      <c r="I2717" s="5" t="s">
        <v>1243</v>
      </c>
      <c r="J2717" s="5"/>
      <c r="K2717" s="6">
        <v>44215</v>
      </c>
      <c r="L2717" s="5"/>
      <c r="M2717" s="5"/>
      <c r="N2717" s="5"/>
      <c r="O2717" s="5" t="s">
        <v>170</v>
      </c>
      <c r="P2717" s="5"/>
      <c r="Q2717" s="5" t="s">
        <v>297</v>
      </c>
      <c r="R2717" s="5"/>
      <c r="S2717" s="5" t="s">
        <v>320</v>
      </c>
      <c r="T2717" s="5"/>
      <c r="U2717" s="7">
        <v>-1008.05</v>
      </c>
      <c r="V2717" s="5"/>
      <c r="W2717" s="7">
        <f>ROUND(W2716+U2717,5)</f>
        <v>154329.60000000001</v>
      </c>
    </row>
    <row r="2718" spans="1:23" x14ac:dyDescent="0.25">
      <c r="A2718" s="5"/>
      <c r="B2718" s="5"/>
      <c r="C2718" s="5"/>
      <c r="D2718" s="5"/>
      <c r="E2718" s="5"/>
      <c r="F2718" s="5"/>
      <c r="G2718" s="5"/>
      <c r="H2718" s="5"/>
      <c r="I2718" s="5" t="s">
        <v>1243</v>
      </c>
      <c r="J2718" s="5"/>
      <c r="K2718" s="6">
        <v>44215</v>
      </c>
      <c r="L2718" s="5"/>
      <c r="M2718" s="5"/>
      <c r="N2718" s="5"/>
      <c r="O2718" s="5" t="s">
        <v>164</v>
      </c>
      <c r="P2718" s="5"/>
      <c r="Q2718" s="5" t="s">
        <v>297</v>
      </c>
      <c r="R2718" s="5"/>
      <c r="S2718" s="5" t="s">
        <v>320</v>
      </c>
      <c r="T2718" s="5"/>
      <c r="U2718" s="7">
        <v>-1578.51</v>
      </c>
      <c r="V2718" s="5"/>
      <c r="W2718" s="7">
        <f>ROUND(W2717+U2718,5)</f>
        <v>152751.09</v>
      </c>
    </row>
    <row r="2719" spans="1:23" x14ac:dyDescent="0.25">
      <c r="A2719" s="5"/>
      <c r="B2719" s="5"/>
      <c r="C2719" s="5"/>
      <c r="D2719" s="5"/>
      <c r="E2719" s="5"/>
      <c r="F2719" s="5"/>
      <c r="G2719" s="5"/>
      <c r="H2719" s="5"/>
      <c r="I2719" s="5" t="s">
        <v>28</v>
      </c>
      <c r="J2719" s="5"/>
      <c r="K2719" s="6">
        <v>44215</v>
      </c>
      <c r="L2719" s="5"/>
      <c r="M2719" s="5" t="s">
        <v>83</v>
      </c>
      <c r="N2719" s="5"/>
      <c r="O2719" s="5" t="s">
        <v>172</v>
      </c>
      <c r="P2719" s="5"/>
      <c r="Q2719" s="5" t="s">
        <v>297</v>
      </c>
      <c r="R2719" s="5"/>
      <c r="S2719" s="5" t="s">
        <v>24</v>
      </c>
      <c r="T2719" s="5"/>
      <c r="U2719" s="7">
        <v>506.74</v>
      </c>
      <c r="V2719" s="5"/>
      <c r="W2719" s="7">
        <f>ROUND(W2718+U2719,5)</f>
        <v>153257.82999999999</v>
      </c>
    </row>
    <row r="2720" spans="1:23" x14ac:dyDescent="0.25">
      <c r="A2720" s="5"/>
      <c r="B2720" s="5"/>
      <c r="C2720" s="5"/>
      <c r="D2720" s="5"/>
      <c r="E2720" s="5"/>
      <c r="F2720" s="5"/>
      <c r="G2720" s="5"/>
      <c r="H2720" s="5"/>
      <c r="I2720" s="5" t="s">
        <v>28</v>
      </c>
      <c r="J2720" s="5"/>
      <c r="K2720" s="6">
        <v>44215</v>
      </c>
      <c r="L2720" s="5"/>
      <c r="M2720" s="5" t="s">
        <v>84</v>
      </c>
      <c r="N2720" s="5"/>
      <c r="O2720" s="5" t="s">
        <v>162</v>
      </c>
      <c r="P2720" s="5"/>
      <c r="Q2720" s="5" t="s">
        <v>297</v>
      </c>
      <c r="R2720" s="5"/>
      <c r="S2720" s="5" t="s">
        <v>24</v>
      </c>
      <c r="T2720" s="5"/>
      <c r="U2720" s="7">
        <v>981.64</v>
      </c>
      <c r="V2720" s="5"/>
      <c r="W2720" s="7">
        <f>ROUND(W2719+U2720,5)</f>
        <v>154239.47</v>
      </c>
    </row>
    <row r="2721" spans="1:23" x14ac:dyDescent="0.25">
      <c r="A2721" s="5"/>
      <c r="B2721" s="5"/>
      <c r="C2721" s="5"/>
      <c r="D2721" s="5"/>
      <c r="E2721" s="5"/>
      <c r="F2721" s="5"/>
      <c r="G2721" s="5"/>
      <c r="H2721" s="5"/>
      <c r="I2721" s="5" t="s">
        <v>28</v>
      </c>
      <c r="J2721" s="5"/>
      <c r="K2721" s="6">
        <v>44215</v>
      </c>
      <c r="L2721" s="5"/>
      <c r="M2721" s="5" t="s">
        <v>85</v>
      </c>
      <c r="N2721" s="5"/>
      <c r="O2721" s="5" t="s">
        <v>163</v>
      </c>
      <c r="P2721" s="5"/>
      <c r="Q2721" s="5" t="s">
        <v>277</v>
      </c>
      <c r="R2721" s="5"/>
      <c r="S2721" s="5" t="s">
        <v>24</v>
      </c>
      <c r="T2721" s="5"/>
      <c r="U2721" s="7">
        <v>103.99</v>
      </c>
      <c r="V2721" s="5"/>
      <c r="W2721" s="7">
        <f>ROUND(W2720+U2721,5)</f>
        <v>154343.46</v>
      </c>
    </row>
    <row r="2722" spans="1:23" x14ac:dyDescent="0.25">
      <c r="A2722" s="5"/>
      <c r="B2722" s="5"/>
      <c r="C2722" s="5"/>
      <c r="D2722" s="5"/>
      <c r="E2722" s="5"/>
      <c r="F2722" s="5"/>
      <c r="G2722" s="5"/>
      <c r="H2722" s="5"/>
      <c r="I2722" s="5" t="s">
        <v>28</v>
      </c>
      <c r="J2722" s="5"/>
      <c r="K2722" s="6">
        <v>44215</v>
      </c>
      <c r="L2722" s="5"/>
      <c r="M2722" s="5" t="s">
        <v>86</v>
      </c>
      <c r="N2722" s="5"/>
      <c r="O2722" s="5" t="s">
        <v>164</v>
      </c>
      <c r="P2722" s="5"/>
      <c r="Q2722" s="5" t="s">
        <v>297</v>
      </c>
      <c r="R2722" s="5"/>
      <c r="S2722" s="5" t="s">
        <v>24</v>
      </c>
      <c r="T2722" s="5"/>
      <c r="U2722" s="7">
        <v>1578.51</v>
      </c>
      <c r="V2722" s="5"/>
      <c r="W2722" s="7">
        <f>ROUND(W2721+U2722,5)</f>
        <v>155921.97</v>
      </c>
    </row>
    <row r="2723" spans="1:23" x14ac:dyDescent="0.25">
      <c r="A2723" s="5"/>
      <c r="B2723" s="5"/>
      <c r="C2723" s="5"/>
      <c r="D2723" s="5"/>
      <c r="E2723" s="5"/>
      <c r="F2723" s="5"/>
      <c r="G2723" s="5"/>
      <c r="H2723" s="5"/>
      <c r="I2723" s="5" t="s">
        <v>28</v>
      </c>
      <c r="J2723" s="5"/>
      <c r="K2723" s="6">
        <v>44215</v>
      </c>
      <c r="L2723" s="5"/>
      <c r="M2723" s="5" t="s">
        <v>87</v>
      </c>
      <c r="N2723" s="5"/>
      <c r="O2723" s="5" t="s">
        <v>167</v>
      </c>
      <c r="P2723" s="5"/>
      <c r="Q2723" s="5" t="s">
        <v>297</v>
      </c>
      <c r="R2723" s="5"/>
      <c r="S2723" s="5" t="s">
        <v>24</v>
      </c>
      <c r="T2723" s="5"/>
      <c r="U2723" s="7">
        <v>341.8</v>
      </c>
      <c r="V2723" s="5"/>
      <c r="W2723" s="7">
        <f>ROUND(W2722+U2723,5)</f>
        <v>156263.76999999999</v>
      </c>
    </row>
    <row r="2724" spans="1:23" x14ac:dyDescent="0.25">
      <c r="A2724" s="5"/>
      <c r="B2724" s="5"/>
      <c r="C2724" s="5"/>
      <c r="D2724" s="5"/>
      <c r="E2724" s="5"/>
      <c r="F2724" s="5"/>
      <c r="G2724" s="5"/>
      <c r="H2724" s="5"/>
      <c r="I2724" s="5" t="s">
        <v>28</v>
      </c>
      <c r="J2724" s="5"/>
      <c r="K2724" s="6">
        <v>44215</v>
      </c>
      <c r="L2724" s="5"/>
      <c r="M2724" s="5" t="s">
        <v>88</v>
      </c>
      <c r="N2724" s="5"/>
      <c r="O2724" s="5" t="s">
        <v>169</v>
      </c>
      <c r="P2724" s="5"/>
      <c r="Q2724" s="5"/>
      <c r="R2724" s="5"/>
      <c r="S2724" s="5" t="s">
        <v>24</v>
      </c>
      <c r="T2724" s="5"/>
      <c r="U2724" s="7">
        <v>469.06</v>
      </c>
      <c r="V2724" s="5"/>
      <c r="W2724" s="7">
        <f>ROUND(W2723+U2724,5)</f>
        <v>156732.82999999999</v>
      </c>
    </row>
    <row r="2725" spans="1:23" x14ac:dyDescent="0.25">
      <c r="A2725" s="5"/>
      <c r="B2725" s="5"/>
      <c r="C2725" s="5"/>
      <c r="D2725" s="5"/>
      <c r="E2725" s="5"/>
      <c r="F2725" s="5"/>
      <c r="G2725" s="5"/>
      <c r="H2725" s="5"/>
      <c r="I2725" s="5" t="s">
        <v>28</v>
      </c>
      <c r="J2725" s="5"/>
      <c r="K2725" s="6">
        <v>44215</v>
      </c>
      <c r="L2725" s="5"/>
      <c r="M2725" s="5" t="s">
        <v>89</v>
      </c>
      <c r="N2725" s="5"/>
      <c r="O2725" s="5" t="s">
        <v>170</v>
      </c>
      <c r="P2725" s="5"/>
      <c r="Q2725" s="5" t="s">
        <v>297</v>
      </c>
      <c r="R2725" s="5"/>
      <c r="S2725" s="5" t="s">
        <v>24</v>
      </c>
      <c r="T2725" s="5"/>
      <c r="U2725" s="7">
        <v>1008.05</v>
      </c>
      <c r="V2725" s="5"/>
      <c r="W2725" s="7">
        <f>ROUND(W2724+U2725,5)</f>
        <v>157740.88</v>
      </c>
    </row>
    <row r="2726" spans="1:23" x14ac:dyDescent="0.25">
      <c r="A2726" s="5"/>
      <c r="B2726" s="5"/>
      <c r="C2726" s="5"/>
      <c r="D2726" s="5"/>
      <c r="E2726" s="5"/>
      <c r="F2726" s="5"/>
      <c r="G2726" s="5"/>
      <c r="H2726" s="5"/>
      <c r="I2726" s="5" t="s">
        <v>28</v>
      </c>
      <c r="J2726" s="5"/>
      <c r="K2726" s="6">
        <v>44215</v>
      </c>
      <c r="L2726" s="5"/>
      <c r="M2726" s="5" t="s">
        <v>90</v>
      </c>
      <c r="N2726" s="5"/>
      <c r="O2726" s="5" t="s">
        <v>163</v>
      </c>
      <c r="P2726" s="5"/>
      <c r="Q2726" s="5" t="s">
        <v>277</v>
      </c>
      <c r="R2726" s="5"/>
      <c r="S2726" s="5" t="s">
        <v>24</v>
      </c>
      <c r="T2726" s="5"/>
      <c r="U2726" s="7">
        <v>207.69</v>
      </c>
      <c r="V2726" s="5"/>
      <c r="W2726" s="7">
        <f>ROUND(W2725+U2726,5)</f>
        <v>157948.57</v>
      </c>
    </row>
    <row r="2727" spans="1:23" x14ac:dyDescent="0.25">
      <c r="A2727" s="5"/>
      <c r="B2727" s="5"/>
      <c r="C2727" s="5"/>
      <c r="D2727" s="5"/>
      <c r="E2727" s="5"/>
      <c r="F2727" s="5"/>
      <c r="G2727" s="5"/>
      <c r="H2727" s="5"/>
      <c r="I2727" s="5" t="s">
        <v>1243</v>
      </c>
      <c r="J2727" s="5"/>
      <c r="K2727" s="6">
        <v>44216</v>
      </c>
      <c r="L2727" s="5"/>
      <c r="M2727" s="5"/>
      <c r="N2727" s="5"/>
      <c r="O2727" s="5" t="s">
        <v>205</v>
      </c>
      <c r="P2727" s="5"/>
      <c r="Q2727" s="5"/>
      <c r="R2727" s="5"/>
      <c r="S2727" s="5" t="s">
        <v>1508</v>
      </c>
      <c r="T2727" s="5"/>
      <c r="U2727" s="7">
        <v>-62.96</v>
      </c>
      <c r="V2727" s="5"/>
      <c r="W2727" s="7">
        <f>ROUND(W2726+U2727,5)</f>
        <v>157885.60999999999</v>
      </c>
    </row>
    <row r="2728" spans="1:23" x14ac:dyDescent="0.25">
      <c r="A2728" s="5"/>
      <c r="B2728" s="5"/>
      <c r="C2728" s="5"/>
      <c r="D2728" s="5"/>
      <c r="E2728" s="5"/>
      <c r="F2728" s="5"/>
      <c r="G2728" s="5"/>
      <c r="H2728" s="5"/>
      <c r="I2728" s="5" t="s">
        <v>28</v>
      </c>
      <c r="J2728" s="5"/>
      <c r="K2728" s="6">
        <v>44216</v>
      </c>
      <c r="L2728" s="5"/>
      <c r="M2728" s="5" t="s">
        <v>34</v>
      </c>
      <c r="N2728" s="5"/>
      <c r="O2728" s="5" t="s">
        <v>205</v>
      </c>
      <c r="P2728" s="5"/>
      <c r="Q2728" s="5"/>
      <c r="R2728" s="5"/>
      <c r="S2728" s="5" t="s">
        <v>24</v>
      </c>
      <c r="T2728" s="5"/>
      <c r="U2728" s="7">
        <v>62.96</v>
      </c>
      <c r="V2728" s="5"/>
      <c r="W2728" s="7">
        <f>ROUND(W2727+U2728,5)</f>
        <v>157948.57</v>
      </c>
    </row>
    <row r="2729" spans="1:23" x14ac:dyDescent="0.25">
      <c r="A2729" s="5"/>
      <c r="B2729" s="5"/>
      <c r="C2729" s="5"/>
      <c r="D2729" s="5"/>
      <c r="E2729" s="5"/>
      <c r="F2729" s="5"/>
      <c r="G2729" s="5"/>
      <c r="H2729" s="5"/>
      <c r="I2729" s="5" t="s">
        <v>1243</v>
      </c>
      <c r="J2729" s="5"/>
      <c r="K2729" s="6">
        <v>44216</v>
      </c>
      <c r="L2729" s="5"/>
      <c r="M2729" s="5"/>
      <c r="N2729" s="5"/>
      <c r="O2729" s="5" t="s">
        <v>172</v>
      </c>
      <c r="P2729" s="5"/>
      <c r="Q2729" s="5" t="s">
        <v>302</v>
      </c>
      <c r="R2729" s="5"/>
      <c r="S2729" s="5" t="s">
        <v>1507</v>
      </c>
      <c r="T2729" s="5"/>
      <c r="U2729" s="7">
        <v>-19.04</v>
      </c>
      <c r="V2729" s="5"/>
      <c r="W2729" s="7">
        <f>ROUND(W2728+U2729,5)</f>
        <v>157929.53</v>
      </c>
    </row>
    <row r="2730" spans="1:23" x14ac:dyDescent="0.25">
      <c r="A2730" s="5"/>
      <c r="B2730" s="5"/>
      <c r="C2730" s="5"/>
      <c r="D2730" s="5"/>
      <c r="E2730" s="5"/>
      <c r="F2730" s="5"/>
      <c r="G2730" s="5"/>
      <c r="H2730" s="5"/>
      <c r="I2730" s="5" t="s">
        <v>1243</v>
      </c>
      <c r="J2730" s="5"/>
      <c r="K2730" s="6">
        <v>44216</v>
      </c>
      <c r="L2730" s="5"/>
      <c r="M2730" s="5"/>
      <c r="N2730" s="5"/>
      <c r="O2730" s="5" t="s">
        <v>163</v>
      </c>
      <c r="P2730" s="5"/>
      <c r="Q2730" s="5" t="s">
        <v>277</v>
      </c>
      <c r="R2730" s="5"/>
      <c r="S2730" s="5" t="s">
        <v>1502</v>
      </c>
      <c r="T2730" s="5"/>
      <c r="U2730" s="7">
        <v>-103.99</v>
      </c>
      <c r="V2730" s="5"/>
      <c r="W2730" s="7">
        <f>ROUND(W2729+U2730,5)</f>
        <v>157825.54</v>
      </c>
    </row>
    <row r="2731" spans="1:23" x14ac:dyDescent="0.25">
      <c r="A2731" s="5"/>
      <c r="B2731" s="5"/>
      <c r="C2731" s="5"/>
      <c r="D2731" s="5"/>
      <c r="E2731" s="5"/>
      <c r="F2731" s="5"/>
      <c r="G2731" s="5"/>
      <c r="H2731" s="5"/>
      <c r="I2731" s="5" t="s">
        <v>1243</v>
      </c>
      <c r="J2731" s="5"/>
      <c r="K2731" s="6">
        <v>44222</v>
      </c>
      <c r="L2731" s="5"/>
      <c r="M2731" s="5"/>
      <c r="N2731" s="5"/>
      <c r="O2731" s="5" t="s">
        <v>206</v>
      </c>
      <c r="P2731" s="5"/>
      <c r="Q2731" s="5" t="s">
        <v>298</v>
      </c>
      <c r="R2731" s="5"/>
      <c r="S2731" s="5" t="s">
        <v>1504</v>
      </c>
      <c r="T2731" s="5"/>
      <c r="U2731" s="7">
        <v>-488</v>
      </c>
      <c r="V2731" s="5"/>
      <c r="W2731" s="7">
        <f>ROUND(W2730+U2731,5)</f>
        <v>157337.54</v>
      </c>
    </row>
    <row r="2732" spans="1:23" x14ac:dyDescent="0.25">
      <c r="A2732" s="5"/>
      <c r="B2732" s="5"/>
      <c r="C2732" s="5"/>
      <c r="D2732" s="5"/>
      <c r="E2732" s="5"/>
      <c r="F2732" s="5"/>
      <c r="G2732" s="5"/>
      <c r="H2732" s="5"/>
      <c r="I2732" s="5" t="s">
        <v>1243</v>
      </c>
      <c r="J2732" s="5"/>
      <c r="K2732" s="6">
        <v>44222</v>
      </c>
      <c r="L2732" s="5"/>
      <c r="M2732" s="5"/>
      <c r="N2732" s="5"/>
      <c r="O2732" s="5" t="s">
        <v>207</v>
      </c>
      <c r="P2732" s="5"/>
      <c r="Q2732" s="5"/>
      <c r="R2732" s="5"/>
      <c r="S2732" s="5" t="s">
        <v>1509</v>
      </c>
      <c r="T2732" s="5"/>
      <c r="U2732" s="7">
        <v>-35.520000000000003</v>
      </c>
      <c r="V2732" s="5"/>
      <c r="W2732" s="7">
        <f>ROUND(W2731+U2732,5)</f>
        <v>157302.01999999999</v>
      </c>
    </row>
    <row r="2733" spans="1:23" x14ac:dyDescent="0.25">
      <c r="A2733" s="5"/>
      <c r="B2733" s="5"/>
      <c r="C2733" s="5"/>
      <c r="D2733" s="5"/>
      <c r="E2733" s="5"/>
      <c r="F2733" s="5"/>
      <c r="G2733" s="5"/>
      <c r="H2733" s="5"/>
      <c r="I2733" s="5" t="s">
        <v>28</v>
      </c>
      <c r="J2733" s="5"/>
      <c r="K2733" s="6">
        <v>44222</v>
      </c>
      <c r="L2733" s="5"/>
      <c r="M2733" s="5" t="s">
        <v>91</v>
      </c>
      <c r="N2733" s="5"/>
      <c r="O2733" s="5" t="s">
        <v>206</v>
      </c>
      <c r="P2733" s="5"/>
      <c r="Q2733" s="5" t="s">
        <v>298</v>
      </c>
      <c r="R2733" s="5"/>
      <c r="S2733" s="5" t="s">
        <v>24</v>
      </c>
      <c r="T2733" s="5"/>
      <c r="U2733" s="7">
        <v>488</v>
      </c>
      <c r="V2733" s="5"/>
      <c r="W2733" s="7">
        <f>ROUND(W2732+U2733,5)</f>
        <v>157790.01999999999</v>
      </c>
    </row>
    <row r="2734" spans="1:23" x14ac:dyDescent="0.25">
      <c r="A2734" s="5"/>
      <c r="B2734" s="5"/>
      <c r="C2734" s="5"/>
      <c r="D2734" s="5"/>
      <c r="E2734" s="5"/>
      <c r="F2734" s="5"/>
      <c r="G2734" s="5"/>
      <c r="H2734" s="5"/>
      <c r="I2734" s="5" t="s">
        <v>28</v>
      </c>
      <c r="J2734" s="5"/>
      <c r="K2734" s="6">
        <v>44222</v>
      </c>
      <c r="L2734" s="5"/>
      <c r="M2734" s="5" t="s">
        <v>92</v>
      </c>
      <c r="N2734" s="5"/>
      <c r="O2734" s="5" t="s">
        <v>207</v>
      </c>
      <c r="P2734" s="5"/>
      <c r="Q2734" s="5"/>
      <c r="R2734" s="5"/>
      <c r="S2734" s="5" t="s">
        <v>24</v>
      </c>
      <c r="T2734" s="5"/>
      <c r="U2734" s="7">
        <v>35.520000000000003</v>
      </c>
      <c r="V2734" s="5"/>
      <c r="W2734" s="7">
        <f>ROUND(W2733+U2734,5)</f>
        <v>157825.54</v>
      </c>
    </row>
    <row r="2735" spans="1:23" x14ac:dyDescent="0.25">
      <c r="A2735" s="5"/>
      <c r="B2735" s="5"/>
      <c r="C2735" s="5"/>
      <c r="D2735" s="5"/>
      <c r="E2735" s="5"/>
      <c r="F2735" s="5"/>
      <c r="G2735" s="5"/>
      <c r="H2735" s="5"/>
      <c r="I2735" s="5" t="s">
        <v>1243</v>
      </c>
      <c r="J2735" s="5"/>
      <c r="K2735" s="6">
        <v>44225</v>
      </c>
      <c r="L2735" s="5"/>
      <c r="M2735" s="5"/>
      <c r="N2735" s="5"/>
      <c r="O2735" s="5" t="s">
        <v>208</v>
      </c>
      <c r="P2735" s="5"/>
      <c r="Q2735" s="5" t="s">
        <v>299</v>
      </c>
      <c r="R2735" s="5"/>
      <c r="S2735" s="5" t="s">
        <v>320</v>
      </c>
      <c r="T2735" s="5"/>
      <c r="U2735" s="7">
        <v>-4668.0600000000004</v>
      </c>
      <c r="V2735" s="5"/>
      <c r="W2735" s="7">
        <f>ROUND(W2734+U2735,5)</f>
        <v>153157.48000000001</v>
      </c>
    </row>
    <row r="2736" spans="1:23" x14ac:dyDescent="0.25">
      <c r="A2736" s="5"/>
      <c r="B2736" s="5"/>
      <c r="C2736" s="5"/>
      <c r="D2736" s="5"/>
      <c r="E2736" s="5"/>
      <c r="F2736" s="5"/>
      <c r="G2736" s="5"/>
      <c r="H2736" s="5"/>
      <c r="I2736" s="5" t="s">
        <v>28</v>
      </c>
      <c r="J2736" s="5"/>
      <c r="K2736" s="6">
        <v>44225</v>
      </c>
      <c r="L2736" s="5"/>
      <c r="M2736" s="5" t="s">
        <v>34</v>
      </c>
      <c r="N2736" s="5"/>
      <c r="O2736" s="5" t="s">
        <v>208</v>
      </c>
      <c r="P2736" s="5"/>
      <c r="Q2736" s="5" t="s">
        <v>299</v>
      </c>
      <c r="R2736" s="5"/>
      <c r="S2736" s="5" t="s">
        <v>24</v>
      </c>
      <c r="T2736" s="5"/>
      <c r="U2736" s="7">
        <v>4668.0600000000004</v>
      </c>
      <c r="V2736" s="5"/>
      <c r="W2736" s="7">
        <f>ROUND(W2735+U2736,5)</f>
        <v>157825.54</v>
      </c>
    </row>
    <row r="2737" spans="1:23" x14ac:dyDescent="0.25">
      <c r="A2737" s="5"/>
      <c r="B2737" s="5"/>
      <c r="C2737" s="5"/>
      <c r="D2737" s="5"/>
      <c r="E2737" s="5"/>
      <c r="F2737" s="5"/>
      <c r="G2737" s="5"/>
      <c r="H2737" s="5"/>
      <c r="I2737" s="5" t="s">
        <v>28</v>
      </c>
      <c r="J2737" s="5"/>
      <c r="K2737" s="6">
        <v>44225</v>
      </c>
      <c r="L2737" s="5"/>
      <c r="M2737" s="5" t="s">
        <v>1302</v>
      </c>
      <c r="N2737" s="5"/>
      <c r="O2737" s="5" t="s">
        <v>194</v>
      </c>
      <c r="P2737" s="5"/>
      <c r="Q2737" s="5" t="s">
        <v>1344</v>
      </c>
      <c r="R2737" s="5"/>
      <c r="S2737" s="5" t="s">
        <v>1098</v>
      </c>
      <c r="T2737" s="5"/>
      <c r="U2737" s="7">
        <v>124720.45</v>
      </c>
      <c r="V2737" s="5"/>
      <c r="W2737" s="7">
        <f>ROUND(W2736+U2737,5)</f>
        <v>282545.99</v>
      </c>
    </row>
    <row r="2738" spans="1:23" x14ac:dyDescent="0.25">
      <c r="A2738" s="5"/>
      <c r="B2738" s="5"/>
      <c r="C2738" s="5"/>
      <c r="D2738" s="5"/>
      <c r="E2738" s="5"/>
      <c r="F2738" s="5"/>
      <c r="G2738" s="5"/>
      <c r="H2738" s="5"/>
      <c r="I2738" s="5" t="s">
        <v>28</v>
      </c>
      <c r="J2738" s="5"/>
      <c r="K2738" s="6">
        <v>44225</v>
      </c>
      <c r="L2738" s="5"/>
      <c r="M2738" s="5" t="s">
        <v>1303</v>
      </c>
      <c r="N2738" s="5"/>
      <c r="O2738" s="5" t="s">
        <v>1324</v>
      </c>
      <c r="P2738" s="5"/>
      <c r="Q2738" s="5" t="s">
        <v>1345</v>
      </c>
      <c r="R2738" s="5"/>
      <c r="S2738" s="5" t="s">
        <v>1098</v>
      </c>
      <c r="T2738" s="5"/>
      <c r="U2738" s="7">
        <v>6825</v>
      </c>
      <c r="V2738" s="5"/>
      <c r="W2738" s="7">
        <f>ROUND(W2737+U2738,5)</f>
        <v>289370.99</v>
      </c>
    </row>
    <row r="2739" spans="1:23" x14ac:dyDescent="0.25">
      <c r="A2739" s="5"/>
      <c r="B2739" s="5"/>
      <c r="C2739" s="5"/>
      <c r="D2739" s="5"/>
      <c r="E2739" s="5"/>
      <c r="F2739" s="5"/>
      <c r="G2739" s="5"/>
      <c r="H2739" s="5"/>
      <c r="I2739" s="5" t="s">
        <v>28</v>
      </c>
      <c r="J2739" s="5"/>
      <c r="K2739" s="6">
        <v>44225</v>
      </c>
      <c r="L2739" s="5"/>
      <c r="M2739" s="5" t="s">
        <v>1304</v>
      </c>
      <c r="N2739" s="5"/>
      <c r="O2739" s="5" t="s">
        <v>734</v>
      </c>
      <c r="P2739" s="5"/>
      <c r="Q2739" s="5" t="s">
        <v>1346</v>
      </c>
      <c r="R2739" s="5"/>
      <c r="S2739" s="5" t="s">
        <v>1098</v>
      </c>
      <c r="T2739" s="5"/>
      <c r="U2739" s="7">
        <v>14228.55</v>
      </c>
      <c r="V2739" s="5"/>
      <c r="W2739" s="7">
        <f>ROUND(W2738+U2739,5)</f>
        <v>303599.53999999998</v>
      </c>
    </row>
    <row r="2740" spans="1:23" x14ac:dyDescent="0.25">
      <c r="A2740" s="5"/>
      <c r="B2740" s="5"/>
      <c r="C2740" s="5"/>
      <c r="D2740" s="5"/>
      <c r="E2740" s="5"/>
      <c r="F2740" s="5"/>
      <c r="G2740" s="5"/>
      <c r="H2740" s="5"/>
      <c r="I2740" s="5" t="s">
        <v>1243</v>
      </c>
      <c r="J2740" s="5"/>
      <c r="K2740" s="6">
        <v>44225</v>
      </c>
      <c r="L2740" s="5"/>
      <c r="M2740" s="5"/>
      <c r="N2740" s="5"/>
      <c r="O2740" s="5" t="s">
        <v>160</v>
      </c>
      <c r="P2740" s="5"/>
      <c r="Q2740" s="5" t="s">
        <v>274</v>
      </c>
      <c r="R2740" s="5"/>
      <c r="S2740" s="5" t="s">
        <v>320</v>
      </c>
      <c r="T2740" s="5"/>
      <c r="U2740" s="7">
        <v>-1007.28</v>
      </c>
      <c r="V2740" s="5"/>
      <c r="W2740" s="7">
        <f>ROUND(W2739+U2740,5)</f>
        <v>302592.26</v>
      </c>
    </row>
    <row r="2741" spans="1:23" x14ac:dyDescent="0.25">
      <c r="A2741" s="5"/>
      <c r="B2741" s="5"/>
      <c r="C2741" s="5"/>
      <c r="D2741" s="5"/>
      <c r="E2741" s="5"/>
      <c r="F2741" s="5"/>
      <c r="G2741" s="5"/>
      <c r="H2741" s="5"/>
      <c r="I2741" s="5" t="s">
        <v>1243</v>
      </c>
      <c r="J2741" s="5"/>
      <c r="K2741" s="6">
        <v>44225</v>
      </c>
      <c r="L2741" s="5"/>
      <c r="M2741" s="5"/>
      <c r="N2741" s="5"/>
      <c r="O2741" s="5" t="s">
        <v>157</v>
      </c>
      <c r="P2741" s="5"/>
      <c r="Q2741" s="5" t="s">
        <v>245</v>
      </c>
      <c r="R2741" s="5"/>
      <c r="S2741" s="5" t="s">
        <v>1510</v>
      </c>
      <c r="T2741" s="5"/>
      <c r="U2741" s="7">
        <v>-6200</v>
      </c>
      <c r="V2741" s="5"/>
      <c r="W2741" s="7">
        <f>ROUND(W2740+U2741,5)</f>
        <v>296392.26</v>
      </c>
    </row>
    <row r="2742" spans="1:23" x14ac:dyDescent="0.25">
      <c r="A2742" s="5"/>
      <c r="B2742" s="5"/>
      <c r="C2742" s="5"/>
      <c r="D2742" s="5"/>
      <c r="E2742" s="5"/>
      <c r="F2742" s="5"/>
      <c r="G2742" s="5"/>
      <c r="H2742" s="5"/>
      <c r="I2742" s="5" t="s">
        <v>1243</v>
      </c>
      <c r="J2742" s="5"/>
      <c r="K2742" s="6">
        <v>44225</v>
      </c>
      <c r="L2742" s="5"/>
      <c r="M2742" s="5"/>
      <c r="N2742" s="5"/>
      <c r="O2742" s="5" t="s">
        <v>182</v>
      </c>
      <c r="P2742" s="5"/>
      <c r="Q2742" s="5" t="s">
        <v>284</v>
      </c>
      <c r="R2742" s="5"/>
      <c r="S2742" s="5" t="s">
        <v>1499</v>
      </c>
      <c r="T2742" s="5"/>
      <c r="U2742" s="7">
        <v>-535.88</v>
      </c>
      <c r="V2742" s="5"/>
      <c r="W2742" s="7">
        <f>ROUND(W2741+U2742,5)</f>
        <v>295856.38</v>
      </c>
    </row>
    <row r="2743" spans="1:23" x14ac:dyDescent="0.25">
      <c r="A2743" s="5"/>
      <c r="B2743" s="5"/>
      <c r="C2743" s="5"/>
      <c r="D2743" s="5"/>
      <c r="E2743" s="5"/>
      <c r="F2743" s="5"/>
      <c r="G2743" s="5"/>
      <c r="H2743" s="5"/>
      <c r="I2743" s="5" t="s">
        <v>1243</v>
      </c>
      <c r="J2743" s="5"/>
      <c r="K2743" s="6">
        <v>44225</v>
      </c>
      <c r="L2743" s="5"/>
      <c r="M2743" s="5"/>
      <c r="N2743" s="5"/>
      <c r="O2743" s="5" t="s">
        <v>203</v>
      </c>
      <c r="P2743" s="5"/>
      <c r="Q2743" s="5"/>
      <c r="R2743" s="5"/>
      <c r="S2743" s="5" t="s">
        <v>320</v>
      </c>
      <c r="T2743" s="5"/>
      <c r="U2743" s="7">
        <v>-855.93</v>
      </c>
      <c r="V2743" s="5"/>
      <c r="W2743" s="7">
        <f>ROUND(W2742+U2743,5)</f>
        <v>295000.45</v>
      </c>
    </row>
    <row r="2744" spans="1:23" x14ac:dyDescent="0.25">
      <c r="A2744" s="5"/>
      <c r="B2744" s="5"/>
      <c r="C2744" s="5"/>
      <c r="D2744" s="5"/>
      <c r="E2744" s="5"/>
      <c r="F2744" s="5"/>
      <c r="G2744" s="5"/>
      <c r="H2744" s="5"/>
      <c r="I2744" s="5" t="s">
        <v>1243</v>
      </c>
      <c r="J2744" s="5"/>
      <c r="K2744" s="6">
        <v>44225</v>
      </c>
      <c r="L2744" s="5"/>
      <c r="M2744" s="5"/>
      <c r="N2744" s="5"/>
      <c r="O2744" s="5" t="s">
        <v>195</v>
      </c>
      <c r="P2744" s="5"/>
      <c r="Q2744" s="5"/>
      <c r="R2744" s="5"/>
      <c r="S2744" s="5" t="s">
        <v>320</v>
      </c>
      <c r="T2744" s="5"/>
      <c r="U2744" s="7">
        <v>-805.76</v>
      </c>
      <c r="V2744" s="5"/>
      <c r="W2744" s="7">
        <f>ROUND(W2743+U2744,5)</f>
        <v>294194.69</v>
      </c>
    </row>
    <row r="2745" spans="1:23" x14ac:dyDescent="0.25">
      <c r="A2745" s="5"/>
      <c r="B2745" s="5"/>
      <c r="C2745" s="5"/>
      <c r="D2745" s="5"/>
      <c r="E2745" s="5"/>
      <c r="F2745" s="5"/>
      <c r="G2745" s="5"/>
      <c r="H2745" s="5"/>
      <c r="I2745" s="5" t="s">
        <v>1243</v>
      </c>
      <c r="J2745" s="5"/>
      <c r="K2745" s="6">
        <v>44225</v>
      </c>
      <c r="L2745" s="5"/>
      <c r="M2745" s="5"/>
      <c r="N2745" s="5"/>
      <c r="O2745" s="5" t="s">
        <v>209</v>
      </c>
      <c r="P2745" s="5"/>
      <c r="Q2745" s="5"/>
      <c r="R2745" s="5"/>
      <c r="S2745" s="5" t="s">
        <v>320</v>
      </c>
      <c r="T2745" s="5"/>
      <c r="U2745" s="7">
        <v>-130</v>
      </c>
      <c r="V2745" s="5"/>
      <c r="W2745" s="7">
        <f>ROUND(W2744+U2745,5)</f>
        <v>294064.69</v>
      </c>
    </row>
    <row r="2746" spans="1:23" x14ac:dyDescent="0.25">
      <c r="A2746" s="5"/>
      <c r="B2746" s="5"/>
      <c r="C2746" s="5"/>
      <c r="D2746" s="5"/>
      <c r="E2746" s="5"/>
      <c r="F2746" s="5"/>
      <c r="G2746" s="5"/>
      <c r="H2746" s="5"/>
      <c r="I2746" s="5" t="s">
        <v>1243</v>
      </c>
      <c r="J2746" s="5"/>
      <c r="K2746" s="6">
        <v>44228</v>
      </c>
      <c r="L2746" s="5"/>
      <c r="M2746" s="5"/>
      <c r="N2746" s="5"/>
      <c r="O2746" s="5" t="s">
        <v>184</v>
      </c>
      <c r="P2746" s="5"/>
      <c r="Q2746" s="5" t="s">
        <v>307</v>
      </c>
      <c r="R2746" s="5"/>
      <c r="S2746" s="5" t="s">
        <v>1511</v>
      </c>
      <c r="T2746" s="5"/>
      <c r="U2746" s="7">
        <v>-682.85</v>
      </c>
      <c r="V2746" s="5"/>
      <c r="W2746" s="7">
        <f>ROUND(W2745+U2746,5)</f>
        <v>293381.84000000003</v>
      </c>
    </row>
    <row r="2747" spans="1:23" x14ac:dyDescent="0.25">
      <c r="A2747" s="5"/>
      <c r="B2747" s="5"/>
      <c r="C2747" s="5"/>
      <c r="D2747" s="5"/>
      <c r="E2747" s="5"/>
      <c r="F2747" s="5"/>
      <c r="G2747" s="5"/>
      <c r="H2747" s="5"/>
      <c r="I2747" s="5" t="s">
        <v>1243</v>
      </c>
      <c r="J2747" s="5"/>
      <c r="K2747" s="6">
        <v>44228</v>
      </c>
      <c r="L2747" s="5"/>
      <c r="M2747" s="5"/>
      <c r="N2747" s="5"/>
      <c r="O2747" s="5" t="s">
        <v>192</v>
      </c>
      <c r="P2747" s="5"/>
      <c r="Q2747" s="5" t="s">
        <v>291</v>
      </c>
      <c r="R2747" s="5"/>
      <c r="S2747" s="5" t="s">
        <v>1494</v>
      </c>
      <c r="T2747" s="5"/>
      <c r="U2747" s="7">
        <v>-300</v>
      </c>
      <c r="V2747" s="5"/>
      <c r="W2747" s="7">
        <f>ROUND(W2746+U2747,5)</f>
        <v>293081.84000000003</v>
      </c>
    </row>
    <row r="2748" spans="1:23" x14ac:dyDescent="0.25">
      <c r="A2748" s="5"/>
      <c r="B2748" s="5"/>
      <c r="C2748" s="5"/>
      <c r="D2748" s="5"/>
      <c r="E2748" s="5"/>
      <c r="F2748" s="5"/>
      <c r="G2748" s="5"/>
      <c r="H2748" s="5"/>
      <c r="I2748" s="5" t="s">
        <v>1243</v>
      </c>
      <c r="J2748" s="5"/>
      <c r="K2748" s="6">
        <v>44228</v>
      </c>
      <c r="L2748" s="5"/>
      <c r="M2748" s="5"/>
      <c r="N2748" s="5"/>
      <c r="O2748" s="5" t="s">
        <v>183</v>
      </c>
      <c r="P2748" s="5"/>
      <c r="Q2748" s="5"/>
      <c r="R2748" s="5"/>
      <c r="S2748" s="5" t="s">
        <v>183</v>
      </c>
      <c r="T2748" s="5"/>
      <c r="U2748" s="7">
        <v>-300</v>
      </c>
      <c r="V2748" s="5"/>
      <c r="W2748" s="7">
        <f>ROUND(W2747+U2748,5)</f>
        <v>292781.84000000003</v>
      </c>
    </row>
    <row r="2749" spans="1:23" x14ac:dyDescent="0.25">
      <c r="A2749" s="5"/>
      <c r="B2749" s="5"/>
      <c r="C2749" s="5"/>
      <c r="D2749" s="5"/>
      <c r="E2749" s="5"/>
      <c r="F2749" s="5"/>
      <c r="G2749" s="5"/>
      <c r="H2749" s="5"/>
      <c r="I2749" s="5" t="s">
        <v>1243</v>
      </c>
      <c r="J2749" s="5"/>
      <c r="K2749" s="6">
        <v>44228</v>
      </c>
      <c r="L2749" s="5"/>
      <c r="M2749" s="5"/>
      <c r="N2749" s="5"/>
      <c r="O2749" s="5" t="s">
        <v>190</v>
      </c>
      <c r="P2749" s="5"/>
      <c r="Q2749" s="5"/>
      <c r="R2749" s="5"/>
      <c r="S2749" s="5" t="s">
        <v>1495</v>
      </c>
      <c r="T2749" s="5"/>
      <c r="U2749" s="7">
        <v>-100</v>
      </c>
      <c r="V2749" s="5"/>
      <c r="W2749" s="7">
        <f>ROUND(W2748+U2749,5)</f>
        <v>292681.84000000003</v>
      </c>
    </row>
    <row r="2750" spans="1:23" x14ac:dyDescent="0.25">
      <c r="A2750" s="5"/>
      <c r="B2750" s="5"/>
      <c r="C2750" s="5"/>
      <c r="D2750" s="5"/>
      <c r="E2750" s="5"/>
      <c r="F2750" s="5"/>
      <c r="G2750" s="5"/>
      <c r="H2750" s="5"/>
      <c r="I2750" s="5" t="s">
        <v>1243</v>
      </c>
      <c r="J2750" s="5"/>
      <c r="K2750" s="6">
        <v>44228</v>
      </c>
      <c r="L2750" s="5"/>
      <c r="M2750" s="5"/>
      <c r="N2750" s="5"/>
      <c r="O2750" s="5" t="s">
        <v>179</v>
      </c>
      <c r="P2750" s="5"/>
      <c r="Q2750" s="5"/>
      <c r="R2750" s="5"/>
      <c r="S2750" s="5" t="s">
        <v>179</v>
      </c>
      <c r="T2750" s="5"/>
      <c r="U2750" s="7">
        <v>-300</v>
      </c>
      <c r="V2750" s="5"/>
      <c r="W2750" s="7">
        <f>ROUND(W2749+U2750,5)</f>
        <v>292381.84000000003</v>
      </c>
    </row>
    <row r="2751" spans="1:23" x14ac:dyDescent="0.25">
      <c r="A2751" s="5"/>
      <c r="B2751" s="5"/>
      <c r="C2751" s="5"/>
      <c r="D2751" s="5"/>
      <c r="E2751" s="5"/>
      <c r="F2751" s="5"/>
      <c r="G2751" s="5"/>
      <c r="H2751" s="5"/>
      <c r="I2751" s="5" t="s">
        <v>1243</v>
      </c>
      <c r="J2751" s="5"/>
      <c r="K2751" s="6">
        <v>44228</v>
      </c>
      <c r="L2751" s="5"/>
      <c r="M2751" s="5"/>
      <c r="N2751" s="5"/>
      <c r="O2751" s="5" t="s">
        <v>191</v>
      </c>
      <c r="P2751" s="5"/>
      <c r="Q2751" s="5"/>
      <c r="R2751" s="5"/>
      <c r="S2751" s="5" t="s">
        <v>191</v>
      </c>
      <c r="T2751" s="5"/>
      <c r="U2751" s="7">
        <v>-300</v>
      </c>
      <c r="V2751" s="5"/>
      <c r="W2751" s="7">
        <f>ROUND(W2750+U2751,5)</f>
        <v>292081.84000000003</v>
      </c>
    </row>
    <row r="2752" spans="1:23" x14ac:dyDescent="0.25">
      <c r="A2752" s="5"/>
      <c r="B2752" s="5"/>
      <c r="C2752" s="5"/>
      <c r="D2752" s="5"/>
      <c r="E2752" s="5"/>
      <c r="F2752" s="5"/>
      <c r="G2752" s="5"/>
      <c r="H2752" s="5"/>
      <c r="I2752" s="5" t="s">
        <v>1243</v>
      </c>
      <c r="J2752" s="5"/>
      <c r="K2752" s="6">
        <v>44228</v>
      </c>
      <c r="L2752" s="5"/>
      <c r="M2752" s="5"/>
      <c r="N2752" s="5"/>
      <c r="O2752" s="5" t="s">
        <v>193</v>
      </c>
      <c r="P2752" s="5"/>
      <c r="Q2752" s="5"/>
      <c r="R2752" s="5"/>
      <c r="S2752" s="5" t="s">
        <v>1496</v>
      </c>
      <c r="T2752" s="5"/>
      <c r="U2752" s="7">
        <v>-300</v>
      </c>
      <c r="V2752" s="5"/>
      <c r="W2752" s="7">
        <f>ROUND(W2751+U2752,5)</f>
        <v>291781.84000000003</v>
      </c>
    </row>
    <row r="2753" spans="1:23" x14ac:dyDescent="0.25">
      <c r="A2753" s="5"/>
      <c r="B2753" s="5"/>
      <c r="C2753" s="5"/>
      <c r="D2753" s="5"/>
      <c r="E2753" s="5"/>
      <c r="F2753" s="5"/>
      <c r="G2753" s="5"/>
      <c r="H2753" s="5"/>
      <c r="I2753" s="5" t="s">
        <v>1243</v>
      </c>
      <c r="J2753" s="5"/>
      <c r="K2753" s="6">
        <v>44228</v>
      </c>
      <c r="L2753" s="5"/>
      <c r="M2753" s="5"/>
      <c r="N2753" s="5"/>
      <c r="O2753" s="5" t="s">
        <v>196</v>
      </c>
      <c r="P2753" s="5"/>
      <c r="Q2753" s="5"/>
      <c r="R2753" s="5"/>
      <c r="S2753" s="5" t="s">
        <v>1495</v>
      </c>
      <c r="T2753" s="5"/>
      <c r="U2753" s="7">
        <v>-250</v>
      </c>
      <c r="V2753" s="5"/>
      <c r="W2753" s="7">
        <f>ROUND(W2752+U2753,5)</f>
        <v>291531.84000000003</v>
      </c>
    </row>
    <row r="2754" spans="1:23" x14ac:dyDescent="0.25">
      <c r="A2754" s="5"/>
      <c r="B2754" s="5"/>
      <c r="C2754" s="5"/>
      <c r="D2754" s="5"/>
      <c r="E2754" s="5"/>
      <c r="F2754" s="5"/>
      <c r="G2754" s="5"/>
      <c r="H2754" s="5"/>
      <c r="I2754" s="5" t="s">
        <v>1243</v>
      </c>
      <c r="J2754" s="5"/>
      <c r="K2754" s="6">
        <v>44228</v>
      </c>
      <c r="L2754" s="5"/>
      <c r="M2754" s="5"/>
      <c r="N2754" s="5"/>
      <c r="O2754" s="5" t="s">
        <v>202</v>
      </c>
      <c r="P2754" s="5"/>
      <c r="Q2754" s="5"/>
      <c r="R2754" s="5"/>
      <c r="S2754" s="5" t="s">
        <v>202</v>
      </c>
      <c r="T2754" s="5"/>
      <c r="U2754" s="7">
        <v>-300</v>
      </c>
      <c r="V2754" s="5"/>
      <c r="W2754" s="7">
        <f>ROUND(W2753+U2754,5)</f>
        <v>291231.84000000003</v>
      </c>
    </row>
    <row r="2755" spans="1:23" x14ac:dyDescent="0.25">
      <c r="A2755" s="5"/>
      <c r="B2755" s="5"/>
      <c r="C2755" s="5"/>
      <c r="D2755" s="5"/>
      <c r="E2755" s="5"/>
      <c r="F2755" s="5"/>
      <c r="G2755" s="5"/>
      <c r="H2755" s="5"/>
      <c r="I2755" s="5" t="s">
        <v>1243</v>
      </c>
      <c r="J2755" s="5"/>
      <c r="K2755" s="6">
        <v>44228</v>
      </c>
      <c r="L2755" s="5"/>
      <c r="M2755" s="5" t="s">
        <v>1436</v>
      </c>
      <c r="N2755" s="5"/>
      <c r="O2755" s="5" t="s">
        <v>165</v>
      </c>
      <c r="P2755" s="5"/>
      <c r="Q2755" s="5" t="s">
        <v>495</v>
      </c>
      <c r="R2755" s="5"/>
      <c r="S2755" s="5" t="s">
        <v>1498</v>
      </c>
      <c r="T2755" s="5"/>
      <c r="U2755" s="7">
        <v>-17537.62</v>
      </c>
      <c r="V2755" s="5"/>
      <c r="W2755" s="7">
        <f>ROUND(W2754+U2755,5)</f>
        <v>273694.21999999997</v>
      </c>
    </row>
    <row r="2756" spans="1:23" x14ac:dyDescent="0.25">
      <c r="A2756" s="5"/>
      <c r="B2756" s="5"/>
      <c r="C2756" s="5"/>
      <c r="D2756" s="5"/>
      <c r="E2756" s="5"/>
      <c r="F2756" s="5"/>
      <c r="G2756" s="5"/>
      <c r="H2756" s="5"/>
      <c r="I2756" s="5" t="s">
        <v>1243</v>
      </c>
      <c r="J2756" s="5"/>
      <c r="K2756" s="6">
        <v>44228</v>
      </c>
      <c r="L2756" s="5"/>
      <c r="M2756" s="5" t="s">
        <v>1434</v>
      </c>
      <c r="N2756" s="5"/>
      <c r="O2756" s="5" t="s">
        <v>165</v>
      </c>
      <c r="P2756" s="5"/>
      <c r="Q2756" s="5" t="s">
        <v>495</v>
      </c>
      <c r="R2756" s="5"/>
      <c r="S2756" s="5" t="s">
        <v>1498</v>
      </c>
      <c r="T2756" s="5"/>
      <c r="U2756" s="7">
        <v>-2960.68</v>
      </c>
      <c r="V2756" s="5"/>
      <c r="W2756" s="7">
        <f>ROUND(W2755+U2756,5)</f>
        <v>270733.53999999998</v>
      </c>
    </row>
    <row r="2757" spans="1:23" x14ac:dyDescent="0.25">
      <c r="A2757" s="5"/>
      <c r="B2757" s="5"/>
      <c r="C2757" s="5"/>
      <c r="D2757" s="5"/>
      <c r="E2757" s="5"/>
      <c r="F2757" s="5"/>
      <c r="G2757" s="5"/>
      <c r="H2757" s="5"/>
      <c r="I2757" s="5" t="s">
        <v>1243</v>
      </c>
      <c r="J2757" s="5"/>
      <c r="K2757" s="6">
        <v>44228</v>
      </c>
      <c r="L2757" s="5"/>
      <c r="M2757" s="5" t="s">
        <v>1435</v>
      </c>
      <c r="N2757" s="5"/>
      <c r="O2757" s="5" t="s">
        <v>165</v>
      </c>
      <c r="P2757" s="5"/>
      <c r="Q2757" s="5" t="s">
        <v>495</v>
      </c>
      <c r="R2757" s="5"/>
      <c r="S2757" s="5" t="s">
        <v>1498</v>
      </c>
      <c r="T2757" s="5"/>
      <c r="U2757" s="7">
        <v>-1383.27</v>
      </c>
      <c r="V2757" s="5"/>
      <c r="W2757" s="7">
        <f>ROUND(W2756+U2757,5)</f>
        <v>269350.27</v>
      </c>
    </row>
    <row r="2758" spans="1:23" x14ac:dyDescent="0.25">
      <c r="A2758" s="5"/>
      <c r="B2758" s="5"/>
      <c r="C2758" s="5"/>
      <c r="D2758" s="5"/>
      <c r="E2758" s="5"/>
      <c r="F2758" s="5"/>
      <c r="G2758" s="5"/>
      <c r="H2758" s="5"/>
      <c r="I2758" s="5" t="s">
        <v>1243</v>
      </c>
      <c r="J2758" s="5"/>
      <c r="K2758" s="6">
        <v>44228</v>
      </c>
      <c r="L2758" s="5"/>
      <c r="M2758" s="5" t="s">
        <v>1438</v>
      </c>
      <c r="N2758" s="5"/>
      <c r="O2758" s="5" t="s">
        <v>165</v>
      </c>
      <c r="P2758" s="5"/>
      <c r="Q2758" s="5" t="s">
        <v>495</v>
      </c>
      <c r="R2758" s="5"/>
      <c r="S2758" s="5" t="s">
        <v>1498</v>
      </c>
      <c r="T2758" s="5"/>
      <c r="U2758" s="7">
        <v>-3421.78</v>
      </c>
      <c r="V2758" s="5"/>
      <c r="W2758" s="7">
        <f>ROUND(W2757+U2758,5)</f>
        <v>265928.49</v>
      </c>
    </row>
    <row r="2759" spans="1:23" x14ac:dyDescent="0.25">
      <c r="A2759" s="5"/>
      <c r="B2759" s="5"/>
      <c r="C2759" s="5"/>
      <c r="D2759" s="5"/>
      <c r="E2759" s="5"/>
      <c r="F2759" s="5"/>
      <c r="G2759" s="5"/>
      <c r="H2759" s="5"/>
      <c r="I2759" s="5" t="s">
        <v>1243</v>
      </c>
      <c r="J2759" s="5"/>
      <c r="K2759" s="6">
        <v>44228</v>
      </c>
      <c r="L2759" s="5"/>
      <c r="M2759" s="5" t="s">
        <v>1437</v>
      </c>
      <c r="N2759" s="5"/>
      <c r="O2759" s="5" t="s">
        <v>165</v>
      </c>
      <c r="P2759" s="5"/>
      <c r="Q2759" s="5" t="s">
        <v>495</v>
      </c>
      <c r="R2759" s="5"/>
      <c r="S2759" s="5" t="s">
        <v>1498</v>
      </c>
      <c r="T2759" s="5"/>
      <c r="U2759" s="7">
        <v>-1755.38</v>
      </c>
      <c r="V2759" s="5"/>
      <c r="W2759" s="7">
        <f>ROUND(W2758+U2759,5)</f>
        <v>264173.11</v>
      </c>
    </row>
    <row r="2760" spans="1:23" x14ac:dyDescent="0.25">
      <c r="A2760" s="5"/>
      <c r="B2760" s="5"/>
      <c r="C2760" s="5"/>
      <c r="D2760" s="5"/>
      <c r="E2760" s="5"/>
      <c r="F2760" s="5"/>
      <c r="G2760" s="5"/>
      <c r="H2760" s="5"/>
      <c r="I2760" s="5" t="s">
        <v>1243</v>
      </c>
      <c r="J2760" s="5"/>
      <c r="K2760" s="6">
        <v>44228</v>
      </c>
      <c r="L2760" s="5"/>
      <c r="M2760" s="5" t="s">
        <v>1439</v>
      </c>
      <c r="N2760" s="5"/>
      <c r="O2760" s="5" t="s">
        <v>165</v>
      </c>
      <c r="P2760" s="5"/>
      <c r="Q2760" s="5" t="s">
        <v>495</v>
      </c>
      <c r="R2760" s="5"/>
      <c r="S2760" s="5" t="s">
        <v>1498</v>
      </c>
      <c r="T2760" s="5"/>
      <c r="U2760" s="7">
        <v>-2467.2399999999998</v>
      </c>
      <c r="V2760" s="5"/>
      <c r="W2760" s="7">
        <f>ROUND(W2759+U2760,5)</f>
        <v>261705.87</v>
      </c>
    </row>
    <row r="2761" spans="1:23" x14ac:dyDescent="0.25">
      <c r="A2761" s="5"/>
      <c r="B2761" s="5"/>
      <c r="C2761" s="5"/>
      <c r="D2761" s="5"/>
      <c r="E2761" s="5"/>
      <c r="F2761" s="5"/>
      <c r="G2761" s="5"/>
      <c r="H2761" s="5"/>
      <c r="I2761" s="5" t="s">
        <v>1243</v>
      </c>
      <c r="J2761" s="5"/>
      <c r="K2761" s="6">
        <v>44228</v>
      </c>
      <c r="L2761" s="5"/>
      <c r="M2761" s="5" t="s">
        <v>1428</v>
      </c>
      <c r="N2761" s="5"/>
      <c r="O2761" s="5" t="s">
        <v>168</v>
      </c>
      <c r="P2761" s="5"/>
      <c r="Q2761" s="5" t="s">
        <v>740</v>
      </c>
      <c r="R2761" s="5"/>
      <c r="S2761" s="5" t="s">
        <v>1497</v>
      </c>
      <c r="T2761" s="5"/>
      <c r="U2761" s="7">
        <v>-156.91999999999999</v>
      </c>
      <c r="V2761" s="5"/>
      <c r="W2761" s="7">
        <f>ROUND(W2760+U2761,5)</f>
        <v>261548.95</v>
      </c>
    </row>
    <row r="2762" spans="1:23" x14ac:dyDescent="0.25">
      <c r="A2762" s="5"/>
      <c r="B2762" s="5"/>
      <c r="C2762" s="5"/>
      <c r="D2762" s="5"/>
      <c r="E2762" s="5"/>
      <c r="F2762" s="5"/>
      <c r="G2762" s="5"/>
      <c r="H2762" s="5"/>
      <c r="I2762" s="5" t="s">
        <v>1243</v>
      </c>
      <c r="J2762" s="5"/>
      <c r="K2762" s="6">
        <v>44228</v>
      </c>
      <c r="L2762" s="5"/>
      <c r="M2762" s="5" t="s">
        <v>1429</v>
      </c>
      <c r="N2762" s="5"/>
      <c r="O2762" s="5" t="s">
        <v>168</v>
      </c>
      <c r="P2762" s="5"/>
      <c r="Q2762" s="5" t="s">
        <v>740</v>
      </c>
      <c r="R2762" s="5"/>
      <c r="S2762" s="5" t="s">
        <v>1497</v>
      </c>
      <c r="T2762" s="5"/>
      <c r="U2762" s="7">
        <v>-34.619999999999997</v>
      </c>
      <c r="V2762" s="5"/>
      <c r="W2762" s="7">
        <f>ROUND(W2761+U2762,5)</f>
        <v>261514.33</v>
      </c>
    </row>
    <row r="2763" spans="1:23" x14ac:dyDescent="0.25">
      <c r="A2763" s="5"/>
      <c r="B2763" s="5"/>
      <c r="C2763" s="5"/>
      <c r="D2763" s="5"/>
      <c r="E2763" s="5"/>
      <c r="F2763" s="5"/>
      <c r="G2763" s="5"/>
      <c r="H2763" s="5"/>
      <c r="I2763" s="5" t="s">
        <v>1243</v>
      </c>
      <c r="J2763" s="5"/>
      <c r="K2763" s="6">
        <v>44228</v>
      </c>
      <c r="L2763" s="5"/>
      <c r="M2763" s="5" t="s">
        <v>1430</v>
      </c>
      <c r="N2763" s="5"/>
      <c r="O2763" s="5" t="s">
        <v>168</v>
      </c>
      <c r="P2763" s="5"/>
      <c r="Q2763" s="5" t="s">
        <v>740</v>
      </c>
      <c r="R2763" s="5"/>
      <c r="S2763" s="5" t="s">
        <v>1497</v>
      </c>
      <c r="T2763" s="5"/>
      <c r="U2763" s="7">
        <v>-33.299999999999997</v>
      </c>
      <c r="V2763" s="5"/>
      <c r="W2763" s="7">
        <f>ROUND(W2762+U2763,5)</f>
        <v>261481.03</v>
      </c>
    </row>
    <row r="2764" spans="1:23" x14ac:dyDescent="0.25">
      <c r="A2764" s="5"/>
      <c r="B2764" s="5"/>
      <c r="C2764" s="5"/>
      <c r="D2764" s="5"/>
      <c r="E2764" s="5"/>
      <c r="F2764" s="5"/>
      <c r="G2764" s="5"/>
      <c r="H2764" s="5"/>
      <c r="I2764" s="5" t="s">
        <v>1243</v>
      </c>
      <c r="J2764" s="5"/>
      <c r="K2764" s="6">
        <v>44228</v>
      </c>
      <c r="L2764" s="5"/>
      <c r="M2764" s="5" t="s">
        <v>1444</v>
      </c>
      <c r="N2764" s="5"/>
      <c r="O2764" s="5" t="s">
        <v>168</v>
      </c>
      <c r="P2764" s="5"/>
      <c r="Q2764" s="5" t="s">
        <v>740</v>
      </c>
      <c r="R2764" s="5"/>
      <c r="S2764" s="5" t="s">
        <v>1497</v>
      </c>
      <c r="T2764" s="5"/>
      <c r="U2764" s="7">
        <v>-89.88</v>
      </c>
      <c r="V2764" s="5"/>
      <c r="W2764" s="7">
        <f>ROUND(W2763+U2764,5)</f>
        <v>261391.15</v>
      </c>
    </row>
    <row r="2765" spans="1:23" x14ac:dyDescent="0.25">
      <c r="A2765" s="5"/>
      <c r="B2765" s="5"/>
      <c r="C2765" s="5"/>
      <c r="D2765" s="5"/>
      <c r="E2765" s="5"/>
      <c r="F2765" s="5"/>
      <c r="G2765" s="5"/>
      <c r="H2765" s="5"/>
      <c r="I2765" s="5" t="s">
        <v>1243</v>
      </c>
      <c r="J2765" s="5"/>
      <c r="K2765" s="6">
        <v>44228</v>
      </c>
      <c r="L2765" s="5"/>
      <c r="M2765" s="5" t="s">
        <v>1431</v>
      </c>
      <c r="N2765" s="5"/>
      <c r="O2765" s="5" t="s">
        <v>168</v>
      </c>
      <c r="P2765" s="5"/>
      <c r="Q2765" s="5" t="s">
        <v>740</v>
      </c>
      <c r="R2765" s="5"/>
      <c r="S2765" s="5" t="s">
        <v>1497</v>
      </c>
      <c r="T2765" s="5"/>
      <c r="U2765" s="7">
        <v>-34.71</v>
      </c>
      <c r="V2765" s="5"/>
      <c r="W2765" s="7">
        <f>ROUND(W2764+U2765,5)</f>
        <v>261356.44</v>
      </c>
    </row>
    <row r="2766" spans="1:23" x14ac:dyDescent="0.25">
      <c r="A2766" s="5"/>
      <c r="B2766" s="5"/>
      <c r="C2766" s="5"/>
      <c r="D2766" s="5"/>
      <c r="E2766" s="5"/>
      <c r="F2766" s="5"/>
      <c r="G2766" s="5"/>
      <c r="H2766" s="5"/>
      <c r="I2766" s="5" t="s">
        <v>1243</v>
      </c>
      <c r="J2766" s="5"/>
      <c r="K2766" s="6">
        <v>44228</v>
      </c>
      <c r="L2766" s="5"/>
      <c r="M2766" s="5" t="s">
        <v>1432</v>
      </c>
      <c r="N2766" s="5"/>
      <c r="O2766" s="5" t="s">
        <v>168</v>
      </c>
      <c r="P2766" s="5"/>
      <c r="Q2766" s="5" t="s">
        <v>740</v>
      </c>
      <c r="R2766" s="5"/>
      <c r="S2766" s="5" t="s">
        <v>1497</v>
      </c>
      <c r="T2766" s="5"/>
      <c r="U2766" s="7">
        <v>-258.8</v>
      </c>
      <c r="V2766" s="5"/>
      <c r="W2766" s="7">
        <f>ROUND(W2765+U2766,5)</f>
        <v>261097.64</v>
      </c>
    </row>
    <row r="2767" spans="1:23" x14ac:dyDescent="0.25">
      <c r="A2767" s="5"/>
      <c r="B2767" s="5"/>
      <c r="C2767" s="5"/>
      <c r="D2767" s="5"/>
      <c r="E2767" s="5"/>
      <c r="F2767" s="5"/>
      <c r="G2767" s="5"/>
      <c r="H2767" s="5"/>
      <c r="I2767" s="5" t="s">
        <v>1243</v>
      </c>
      <c r="J2767" s="5"/>
      <c r="K2767" s="6">
        <v>44228</v>
      </c>
      <c r="L2767" s="5"/>
      <c r="M2767" s="5" t="s">
        <v>1433</v>
      </c>
      <c r="N2767" s="5"/>
      <c r="O2767" s="5" t="s">
        <v>168</v>
      </c>
      <c r="P2767" s="5"/>
      <c r="Q2767" s="5" t="s">
        <v>740</v>
      </c>
      <c r="R2767" s="5"/>
      <c r="S2767" s="5" t="s">
        <v>1497</v>
      </c>
      <c r="T2767" s="5"/>
      <c r="U2767" s="7">
        <v>-714.42</v>
      </c>
      <c r="V2767" s="5"/>
      <c r="W2767" s="7">
        <f>ROUND(W2766+U2767,5)</f>
        <v>260383.22</v>
      </c>
    </row>
    <row r="2768" spans="1:23" x14ac:dyDescent="0.25">
      <c r="A2768" s="5"/>
      <c r="B2768" s="5"/>
      <c r="C2768" s="5"/>
      <c r="D2768" s="5"/>
      <c r="E2768" s="5"/>
      <c r="F2768" s="5"/>
      <c r="G2768" s="5"/>
      <c r="H2768" s="5"/>
      <c r="I2768" s="5" t="s">
        <v>1243</v>
      </c>
      <c r="J2768" s="5"/>
      <c r="K2768" s="6">
        <v>44228</v>
      </c>
      <c r="L2768" s="5"/>
      <c r="M2768" s="5" t="s">
        <v>1453</v>
      </c>
      <c r="N2768" s="5"/>
      <c r="O2768" s="5" t="s">
        <v>168</v>
      </c>
      <c r="P2768" s="5"/>
      <c r="Q2768" s="5" t="s">
        <v>740</v>
      </c>
      <c r="R2768" s="5"/>
      <c r="S2768" s="5" t="s">
        <v>1497</v>
      </c>
      <c r="T2768" s="5"/>
      <c r="U2768" s="7">
        <v>-68.3</v>
      </c>
      <c r="V2768" s="5"/>
      <c r="W2768" s="7">
        <f>ROUND(W2767+U2768,5)</f>
        <v>260314.92</v>
      </c>
    </row>
    <row r="2769" spans="1:23" x14ac:dyDescent="0.25">
      <c r="A2769" s="5"/>
      <c r="B2769" s="5"/>
      <c r="C2769" s="5"/>
      <c r="D2769" s="5"/>
      <c r="E2769" s="5"/>
      <c r="F2769" s="5"/>
      <c r="G2769" s="5"/>
      <c r="H2769" s="5"/>
      <c r="I2769" s="5" t="s">
        <v>1243</v>
      </c>
      <c r="J2769" s="5"/>
      <c r="K2769" s="6">
        <v>44228</v>
      </c>
      <c r="L2769" s="5"/>
      <c r="M2769" s="5" t="s">
        <v>1440</v>
      </c>
      <c r="N2769" s="5"/>
      <c r="O2769" s="5" t="s">
        <v>168</v>
      </c>
      <c r="P2769" s="5"/>
      <c r="Q2769" s="5" t="s">
        <v>740</v>
      </c>
      <c r="R2769" s="5"/>
      <c r="S2769" s="5" t="s">
        <v>1497</v>
      </c>
      <c r="T2769" s="5"/>
      <c r="U2769" s="7">
        <v>-33.090000000000003</v>
      </c>
      <c r="V2769" s="5"/>
      <c r="W2769" s="7">
        <f>ROUND(W2768+U2769,5)</f>
        <v>260281.83</v>
      </c>
    </row>
    <row r="2770" spans="1:23" x14ac:dyDescent="0.25">
      <c r="A2770" s="5"/>
      <c r="B2770" s="5"/>
      <c r="C2770" s="5"/>
      <c r="D2770" s="5"/>
      <c r="E2770" s="5"/>
      <c r="F2770" s="5"/>
      <c r="G2770" s="5"/>
      <c r="H2770" s="5"/>
      <c r="I2770" s="5" t="s">
        <v>1243</v>
      </c>
      <c r="J2770" s="5"/>
      <c r="K2770" s="6">
        <v>44228</v>
      </c>
      <c r="L2770" s="5"/>
      <c r="M2770" s="5" t="s">
        <v>1441</v>
      </c>
      <c r="N2770" s="5"/>
      <c r="O2770" s="5" t="s">
        <v>168</v>
      </c>
      <c r="P2770" s="5"/>
      <c r="Q2770" s="5" t="s">
        <v>740</v>
      </c>
      <c r="R2770" s="5"/>
      <c r="S2770" s="5" t="s">
        <v>1497</v>
      </c>
      <c r="T2770" s="5"/>
      <c r="U2770" s="7">
        <v>-33.869999999999997</v>
      </c>
      <c r="V2770" s="5"/>
      <c r="W2770" s="7">
        <f>ROUND(W2769+U2770,5)</f>
        <v>260247.96</v>
      </c>
    </row>
    <row r="2771" spans="1:23" x14ac:dyDescent="0.25">
      <c r="A2771" s="5"/>
      <c r="B2771" s="5"/>
      <c r="C2771" s="5"/>
      <c r="D2771" s="5"/>
      <c r="E2771" s="5"/>
      <c r="F2771" s="5"/>
      <c r="G2771" s="5"/>
      <c r="H2771" s="5"/>
      <c r="I2771" s="5" t="s">
        <v>1243</v>
      </c>
      <c r="J2771" s="5"/>
      <c r="K2771" s="6">
        <v>44228</v>
      </c>
      <c r="L2771" s="5"/>
      <c r="M2771" s="5" t="s">
        <v>1442</v>
      </c>
      <c r="N2771" s="5"/>
      <c r="O2771" s="5" t="s">
        <v>168</v>
      </c>
      <c r="P2771" s="5"/>
      <c r="Q2771" s="5" t="s">
        <v>740</v>
      </c>
      <c r="R2771" s="5"/>
      <c r="S2771" s="5" t="s">
        <v>1497</v>
      </c>
      <c r="T2771" s="5"/>
      <c r="U2771" s="7">
        <v>-36.53</v>
      </c>
      <c r="V2771" s="5"/>
      <c r="W2771" s="7">
        <f>ROUND(W2770+U2771,5)</f>
        <v>260211.43</v>
      </c>
    </row>
    <row r="2772" spans="1:23" x14ac:dyDescent="0.25">
      <c r="A2772" s="5"/>
      <c r="B2772" s="5"/>
      <c r="C2772" s="5"/>
      <c r="D2772" s="5"/>
      <c r="E2772" s="5"/>
      <c r="F2772" s="5"/>
      <c r="G2772" s="5"/>
      <c r="H2772" s="5"/>
      <c r="I2772" s="5" t="s">
        <v>1243</v>
      </c>
      <c r="J2772" s="5"/>
      <c r="K2772" s="6">
        <v>44228</v>
      </c>
      <c r="L2772" s="5"/>
      <c r="M2772" s="5" t="s">
        <v>1443</v>
      </c>
      <c r="N2772" s="5"/>
      <c r="O2772" s="5" t="s">
        <v>168</v>
      </c>
      <c r="P2772" s="5"/>
      <c r="Q2772" s="5" t="s">
        <v>740</v>
      </c>
      <c r="R2772" s="5"/>
      <c r="S2772" s="5" t="s">
        <v>1497</v>
      </c>
      <c r="T2772" s="5"/>
      <c r="U2772" s="7">
        <v>-1904.7</v>
      </c>
      <c r="V2772" s="5"/>
      <c r="W2772" s="7">
        <f>ROUND(W2771+U2772,5)</f>
        <v>258306.73</v>
      </c>
    </row>
    <row r="2773" spans="1:23" x14ac:dyDescent="0.25">
      <c r="A2773" s="5"/>
      <c r="B2773" s="5"/>
      <c r="C2773" s="5"/>
      <c r="D2773" s="5"/>
      <c r="E2773" s="5"/>
      <c r="F2773" s="5"/>
      <c r="G2773" s="5"/>
      <c r="H2773" s="5"/>
      <c r="I2773" s="5" t="s">
        <v>1243</v>
      </c>
      <c r="J2773" s="5"/>
      <c r="K2773" s="6">
        <v>44228</v>
      </c>
      <c r="L2773" s="5"/>
      <c r="M2773" s="5" t="s">
        <v>1445</v>
      </c>
      <c r="N2773" s="5"/>
      <c r="O2773" s="5" t="s">
        <v>168</v>
      </c>
      <c r="P2773" s="5"/>
      <c r="Q2773" s="5" t="s">
        <v>740</v>
      </c>
      <c r="R2773" s="5"/>
      <c r="S2773" s="5" t="s">
        <v>1497</v>
      </c>
      <c r="T2773" s="5"/>
      <c r="U2773" s="7">
        <v>-101.84</v>
      </c>
      <c r="V2773" s="5"/>
      <c r="W2773" s="7">
        <f>ROUND(W2772+U2773,5)</f>
        <v>258204.89</v>
      </c>
    </row>
    <row r="2774" spans="1:23" x14ac:dyDescent="0.25">
      <c r="A2774" s="5"/>
      <c r="B2774" s="5"/>
      <c r="C2774" s="5"/>
      <c r="D2774" s="5"/>
      <c r="E2774" s="5"/>
      <c r="F2774" s="5"/>
      <c r="G2774" s="5"/>
      <c r="H2774" s="5"/>
      <c r="I2774" s="5" t="s">
        <v>1243</v>
      </c>
      <c r="J2774" s="5"/>
      <c r="K2774" s="6">
        <v>44228</v>
      </c>
      <c r="L2774" s="5"/>
      <c r="M2774" s="5" t="s">
        <v>1446</v>
      </c>
      <c r="N2774" s="5"/>
      <c r="O2774" s="5" t="s">
        <v>168</v>
      </c>
      <c r="P2774" s="5"/>
      <c r="Q2774" s="5" t="s">
        <v>740</v>
      </c>
      <c r="R2774" s="5"/>
      <c r="S2774" s="5" t="s">
        <v>1497</v>
      </c>
      <c r="T2774" s="5"/>
      <c r="U2774" s="7">
        <v>-35.590000000000003</v>
      </c>
      <c r="V2774" s="5"/>
      <c r="W2774" s="7">
        <f>ROUND(W2773+U2774,5)</f>
        <v>258169.3</v>
      </c>
    </row>
    <row r="2775" spans="1:23" x14ac:dyDescent="0.25">
      <c r="A2775" s="5"/>
      <c r="B2775" s="5"/>
      <c r="C2775" s="5"/>
      <c r="D2775" s="5"/>
      <c r="E2775" s="5"/>
      <c r="F2775" s="5"/>
      <c r="G2775" s="5"/>
      <c r="H2775" s="5"/>
      <c r="I2775" s="5" t="s">
        <v>1243</v>
      </c>
      <c r="J2775" s="5"/>
      <c r="K2775" s="6">
        <v>44228</v>
      </c>
      <c r="L2775" s="5"/>
      <c r="M2775" s="5"/>
      <c r="N2775" s="5"/>
      <c r="O2775" s="5" t="s">
        <v>171</v>
      </c>
      <c r="P2775" s="5"/>
      <c r="Q2775" s="5" t="s">
        <v>278</v>
      </c>
      <c r="R2775" s="5"/>
      <c r="S2775" s="5" t="s">
        <v>1498</v>
      </c>
      <c r="T2775" s="5"/>
      <c r="U2775" s="7">
        <v>-58.39</v>
      </c>
      <c r="V2775" s="5"/>
      <c r="W2775" s="7">
        <f>ROUND(W2774+U2775,5)</f>
        <v>258110.91</v>
      </c>
    </row>
    <row r="2776" spans="1:23" x14ac:dyDescent="0.25">
      <c r="A2776" s="5"/>
      <c r="B2776" s="5"/>
      <c r="C2776" s="5"/>
      <c r="D2776" s="5"/>
      <c r="E2776" s="5"/>
      <c r="F2776" s="5"/>
      <c r="G2776" s="5"/>
      <c r="H2776" s="5"/>
      <c r="I2776" s="5" t="s">
        <v>1243</v>
      </c>
      <c r="J2776" s="5"/>
      <c r="K2776" s="6">
        <v>44229</v>
      </c>
      <c r="L2776" s="5"/>
      <c r="M2776" s="5" t="s">
        <v>1454</v>
      </c>
      <c r="N2776" s="5"/>
      <c r="O2776" s="5" t="s">
        <v>166</v>
      </c>
      <c r="P2776" s="5"/>
      <c r="Q2776" s="5" t="s">
        <v>740</v>
      </c>
      <c r="R2776" s="5"/>
      <c r="S2776" s="5" t="s">
        <v>1497</v>
      </c>
      <c r="T2776" s="5"/>
      <c r="U2776" s="7">
        <v>-1031.82</v>
      </c>
      <c r="V2776" s="5"/>
      <c r="W2776" s="7">
        <f>ROUND(W2775+U2776,5)</f>
        <v>257079.09</v>
      </c>
    </row>
    <row r="2777" spans="1:23" x14ac:dyDescent="0.25">
      <c r="A2777" s="5"/>
      <c r="B2777" s="5"/>
      <c r="C2777" s="5"/>
      <c r="D2777" s="5"/>
      <c r="E2777" s="5"/>
      <c r="F2777" s="5"/>
      <c r="G2777" s="5"/>
      <c r="H2777" s="5"/>
      <c r="I2777" s="5" t="s">
        <v>1243</v>
      </c>
      <c r="J2777" s="5"/>
      <c r="K2777" s="6">
        <v>44229</v>
      </c>
      <c r="L2777" s="5"/>
      <c r="M2777" s="5" t="s">
        <v>1455</v>
      </c>
      <c r="N2777" s="5"/>
      <c r="O2777" s="5" t="s">
        <v>166</v>
      </c>
      <c r="P2777" s="5"/>
      <c r="Q2777" s="5" t="s">
        <v>740</v>
      </c>
      <c r="R2777" s="5"/>
      <c r="S2777" s="5" t="s">
        <v>1497</v>
      </c>
      <c r="T2777" s="5"/>
      <c r="U2777" s="7">
        <v>-29.72</v>
      </c>
      <c r="V2777" s="5"/>
      <c r="W2777" s="7">
        <f>ROUND(W2776+U2777,5)</f>
        <v>257049.37</v>
      </c>
    </row>
    <row r="2778" spans="1:23" x14ac:dyDescent="0.25">
      <c r="A2778" s="5"/>
      <c r="B2778" s="5"/>
      <c r="C2778" s="5"/>
      <c r="D2778" s="5"/>
      <c r="E2778" s="5"/>
      <c r="F2778" s="5"/>
      <c r="G2778" s="5"/>
      <c r="H2778" s="5"/>
      <c r="I2778" s="5" t="s">
        <v>1243</v>
      </c>
      <c r="J2778" s="5"/>
      <c r="K2778" s="6">
        <v>44229</v>
      </c>
      <c r="L2778" s="5"/>
      <c r="M2778" s="5" t="s">
        <v>1456</v>
      </c>
      <c r="N2778" s="5"/>
      <c r="O2778" s="5" t="s">
        <v>166</v>
      </c>
      <c r="P2778" s="5"/>
      <c r="Q2778" s="5" t="s">
        <v>740</v>
      </c>
      <c r="R2778" s="5"/>
      <c r="S2778" s="5" t="s">
        <v>1497</v>
      </c>
      <c r="T2778" s="5"/>
      <c r="U2778" s="7">
        <v>-295.07</v>
      </c>
      <c r="V2778" s="5"/>
      <c r="W2778" s="7">
        <f>ROUND(W2777+U2778,5)</f>
        <v>256754.3</v>
      </c>
    </row>
    <row r="2779" spans="1:23" x14ac:dyDescent="0.25">
      <c r="A2779" s="5"/>
      <c r="B2779" s="5"/>
      <c r="C2779" s="5"/>
      <c r="D2779" s="5"/>
      <c r="E2779" s="5"/>
      <c r="F2779" s="5"/>
      <c r="G2779" s="5"/>
      <c r="H2779" s="5"/>
      <c r="I2779" s="5" t="s">
        <v>1243</v>
      </c>
      <c r="J2779" s="5"/>
      <c r="K2779" s="6">
        <v>44229</v>
      </c>
      <c r="L2779" s="5"/>
      <c r="M2779" s="5" t="s">
        <v>1457</v>
      </c>
      <c r="N2779" s="5"/>
      <c r="O2779" s="5" t="s">
        <v>166</v>
      </c>
      <c r="P2779" s="5"/>
      <c r="Q2779" s="5" t="s">
        <v>740</v>
      </c>
      <c r="R2779" s="5"/>
      <c r="S2779" s="5" t="s">
        <v>1497</v>
      </c>
      <c r="T2779" s="5"/>
      <c r="U2779" s="7">
        <v>-32.56</v>
      </c>
      <c r="V2779" s="5"/>
      <c r="W2779" s="7">
        <f>ROUND(W2778+U2779,5)</f>
        <v>256721.74</v>
      </c>
    </row>
    <row r="2780" spans="1:23" x14ac:dyDescent="0.25">
      <c r="A2780" s="5"/>
      <c r="B2780" s="5"/>
      <c r="C2780" s="5"/>
      <c r="D2780" s="5"/>
      <c r="E2780" s="5"/>
      <c r="F2780" s="5"/>
      <c r="G2780" s="5"/>
      <c r="H2780" s="5"/>
      <c r="I2780" s="5" t="s">
        <v>1243</v>
      </c>
      <c r="J2780" s="5"/>
      <c r="K2780" s="6">
        <v>44229</v>
      </c>
      <c r="L2780" s="5"/>
      <c r="M2780" s="5" t="s">
        <v>1458</v>
      </c>
      <c r="N2780" s="5"/>
      <c r="O2780" s="5" t="s">
        <v>166</v>
      </c>
      <c r="P2780" s="5"/>
      <c r="Q2780" s="5" t="s">
        <v>740</v>
      </c>
      <c r="R2780" s="5"/>
      <c r="S2780" s="5" t="s">
        <v>1497</v>
      </c>
      <c r="T2780" s="5"/>
      <c r="U2780" s="7">
        <v>-28.93</v>
      </c>
      <c r="V2780" s="5"/>
      <c r="W2780" s="7">
        <f>ROUND(W2779+U2780,5)</f>
        <v>256692.81</v>
      </c>
    </row>
    <row r="2781" spans="1:23" x14ac:dyDescent="0.25">
      <c r="A2781" s="5"/>
      <c r="B2781" s="5"/>
      <c r="C2781" s="5"/>
      <c r="D2781" s="5"/>
      <c r="E2781" s="5"/>
      <c r="F2781" s="5"/>
      <c r="G2781" s="5"/>
      <c r="H2781" s="5"/>
      <c r="I2781" s="5" t="s">
        <v>1243</v>
      </c>
      <c r="J2781" s="5"/>
      <c r="K2781" s="6">
        <v>44229</v>
      </c>
      <c r="L2781" s="5"/>
      <c r="M2781" s="5" t="s">
        <v>1459</v>
      </c>
      <c r="N2781" s="5"/>
      <c r="O2781" s="5" t="s">
        <v>166</v>
      </c>
      <c r="P2781" s="5"/>
      <c r="Q2781" s="5" t="s">
        <v>740</v>
      </c>
      <c r="R2781" s="5"/>
      <c r="S2781" s="5" t="s">
        <v>1497</v>
      </c>
      <c r="T2781" s="5"/>
      <c r="U2781" s="7">
        <v>-57.91</v>
      </c>
      <c r="V2781" s="5"/>
      <c r="W2781" s="7">
        <f>ROUND(W2780+U2781,5)</f>
        <v>256634.9</v>
      </c>
    </row>
    <row r="2782" spans="1:23" x14ac:dyDescent="0.25">
      <c r="A2782" s="5"/>
      <c r="B2782" s="5"/>
      <c r="C2782" s="5"/>
      <c r="D2782" s="5"/>
      <c r="E2782" s="5"/>
      <c r="F2782" s="5"/>
      <c r="G2782" s="5"/>
      <c r="H2782" s="5"/>
      <c r="I2782" s="5" t="s">
        <v>1243</v>
      </c>
      <c r="J2782" s="5"/>
      <c r="K2782" s="6">
        <v>44229</v>
      </c>
      <c r="L2782" s="5"/>
      <c r="M2782" s="5" t="s">
        <v>1460</v>
      </c>
      <c r="N2782" s="5"/>
      <c r="O2782" s="5" t="s">
        <v>166</v>
      </c>
      <c r="P2782" s="5"/>
      <c r="Q2782" s="5" t="s">
        <v>740</v>
      </c>
      <c r="R2782" s="5"/>
      <c r="S2782" s="5" t="s">
        <v>1497</v>
      </c>
      <c r="T2782" s="5"/>
      <c r="U2782" s="7">
        <v>-201.25</v>
      </c>
      <c r="V2782" s="5"/>
      <c r="W2782" s="7">
        <f>ROUND(W2781+U2782,5)</f>
        <v>256433.65</v>
      </c>
    </row>
    <row r="2783" spans="1:23" x14ac:dyDescent="0.25">
      <c r="A2783" s="5"/>
      <c r="B2783" s="5"/>
      <c r="C2783" s="5"/>
      <c r="D2783" s="5"/>
      <c r="E2783" s="5"/>
      <c r="F2783" s="5"/>
      <c r="G2783" s="5"/>
      <c r="H2783" s="5"/>
      <c r="I2783" s="5" t="s">
        <v>1243</v>
      </c>
      <c r="J2783" s="5"/>
      <c r="K2783" s="6">
        <v>44229</v>
      </c>
      <c r="L2783" s="5"/>
      <c r="M2783" s="5"/>
      <c r="N2783" s="5"/>
      <c r="O2783" s="5" t="s">
        <v>166</v>
      </c>
      <c r="P2783" s="5"/>
      <c r="Q2783" s="5"/>
      <c r="R2783" s="5"/>
      <c r="S2783" s="5" t="s">
        <v>1497</v>
      </c>
      <c r="T2783" s="5"/>
      <c r="U2783" s="7">
        <v>0</v>
      </c>
      <c r="V2783" s="5"/>
      <c r="W2783" s="7">
        <f>ROUND(W2782+U2783,5)</f>
        <v>256433.65</v>
      </c>
    </row>
    <row r="2784" spans="1:23" x14ac:dyDescent="0.25">
      <c r="A2784" s="5"/>
      <c r="B2784" s="5"/>
      <c r="C2784" s="5"/>
      <c r="D2784" s="5"/>
      <c r="E2784" s="5"/>
      <c r="F2784" s="5"/>
      <c r="G2784" s="5"/>
      <c r="H2784" s="5"/>
      <c r="I2784" s="5" t="s">
        <v>1243</v>
      </c>
      <c r="J2784" s="5"/>
      <c r="K2784" s="6">
        <v>44229</v>
      </c>
      <c r="L2784" s="5"/>
      <c r="M2784" s="5" t="s">
        <v>1461</v>
      </c>
      <c r="N2784" s="5"/>
      <c r="O2784" s="5" t="s">
        <v>166</v>
      </c>
      <c r="P2784" s="5"/>
      <c r="Q2784" s="5" t="s">
        <v>740</v>
      </c>
      <c r="R2784" s="5"/>
      <c r="S2784" s="5" t="s">
        <v>1497</v>
      </c>
      <c r="T2784" s="5"/>
      <c r="U2784" s="7">
        <v>-323.82</v>
      </c>
      <c r="V2784" s="5"/>
      <c r="W2784" s="7">
        <f>ROUND(W2783+U2784,5)</f>
        <v>256109.83</v>
      </c>
    </row>
    <row r="2785" spans="1:23" x14ac:dyDescent="0.25">
      <c r="A2785" s="5"/>
      <c r="B2785" s="5"/>
      <c r="C2785" s="5"/>
      <c r="D2785" s="5"/>
      <c r="E2785" s="5"/>
      <c r="F2785" s="5"/>
      <c r="G2785" s="5"/>
      <c r="H2785" s="5"/>
      <c r="I2785" s="5" t="s">
        <v>1243</v>
      </c>
      <c r="J2785" s="5"/>
      <c r="K2785" s="6">
        <v>44229</v>
      </c>
      <c r="L2785" s="5"/>
      <c r="M2785" s="5" t="s">
        <v>1462</v>
      </c>
      <c r="N2785" s="5"/>
      <c r="O2785" s="5" t="s">
        <v>166</v>
      </c>
      <c r="P2785" s="5"/>
      <c r="Q2785" s="5" t="s">
        <v>740</v>
      </c>
      <c r="R2785" s="5"/>
      <c r="S2785" s="5" t="s">
        <v>1497</v>
      </c>
      <c r="T2785" s="5"/>
      <c r="U2785" s="7">
        <v>-284.67</v>
      </c>
      <c r="V2785" s="5"/>
      <c r="W2785" s="7">
        <f>ROUND(W2784+U2785,5)</f>
        <v>255825.16</v>
      </c>
    </row>
    <row r="2786" spans="1:23" x14ac:dyDescent="0.25">
      <c r="A2786" s="5"/>
      <c r="B2786" s="5"/>
      <c r="C2786" s="5"/>
      <c r="D2786" s="5"/>
      <c r="E2786" s="5"/>
      <c r="F2786" s="5"/>
      <c r="G2786" s="5"/>
      <c r="H2786" s="5"/>
      <c r="I2786" s="5" t="s">
        <v>1243</v>
      </c>
      <c r="J2786" s="5"/>
      <c r="K2786" s="6">
        <v>44229</v>
      </c>
      <c r="L2786" s="5"/>
      <c r="M2786" s="5" t="s">
        <v>1463</v>
      </c>
      <c r="N2786" s="5"/>
      <c r="O2786" s="5" t="s">
        <v>166</v>
      </c>
      <c r="P2786" s="5"/>
      <c r="Q2786" s="5" t="s">
        <v>740</v>
      </c>
      <c r="R2786" s="5"/>
      <c r="S2786" s="5" t="s">
        <v>1497</v>
      </c>
      <c r="T2786" s="5"/>
      <c r="U2786" s="7">
        <v>-599.07000000000005</v>
      </c>
      <c r="V2786" s="5"/>
      <c r="W2786" s="7">
        <f>ROUND(W2785+U2786,5)</f>
        <v>255226.09</v>
      </c>
    </row>
    <row r="2787" spans="1:23" x14ac:dyDescent="0.25">
      <c r="A2787" s="5"/>
      <c r="B2787" s="5"/>
      <c r="C2787" s="5"/>
      <c r="D2787" s="5"/>
      <c r="E2787" s="5"/>
      <c r="F2787" s="5"/>
      <c r="G2787" s="5"/>
      <c r="H2787" s="5"/>
      <c r="I2787" s="5" t="s">
        <v>1243</v>
      </c>
      <c r="J2787" s="5"/>
      <c r="K2787" s="6">
        <v>44229</v>
      </c>
      <c r="L2787" s="5"/>
      <c r="M2787" s="5" t="s">
        <v>1464</v>
      </c>
      <c r="N2787" s="5"/>
      <c r="O2787" s="5" t="s">
        <v>166</v>
      </c>
      <c r="P2787" s="5"/>
      <c r="Q2787" s="5" t="s">
        <v>740</v>
      </c>
      <c r="R2787" s="5"/>
      <c r="S2787" s="5" t="s">
        <v>1497</v>
      </c>
      <c r="T2787" s="5"/>
      <c r="U2787" s="7">
        <v>-832.12</v>
      </c>
      <c r="V2787" s="5"/>
      <c r="W2787" s="7">
        <f>ROUND(W2786+U2787,5)</f>
        <v>254393.97</v>
      </c>
    </row>
    <row r="2788" spans="1:23" x14ac:dyDescent="0.25">
      <c r="A2788" s="5"/>
      <c r="B2788" s="5"/>
      <c r="C2788" s="5"/>
      <c r="D2788" s="5"/>
      <c r="E2788" s="5"/>
      <c r="F2788" s="5"/>
      <c r="G2788" s="5"/>
      <c r="H2788" s="5"/>
      <c r="I2788" s="5" t="s">
        <v>1243</v>
      </c>
      <c r="J2788" s="5"/>
      <c r="K2788" s="6">
        <v>44229</v>
      </c>
      <c r="L2788" s="5"/>
      <c r="M2788" s="5" t="s">
        <v>1465</v>
      </c>
      <c r="N2788" s="5"/>
      <c r="O2788" s="5" t="s">
        <v>166</v>
      </c>
      <c r="P2788" s="5"/>
      <c r="Q2788" s="5" t="s">
        <v>740</v>
      </c>
      <c r="R2788" s="5"/>
      <c r="S2788" s="5" t="s">
        <v>1497</v>
      </c>
      <c r="T2788" s="5"/>
      <c r="U2788" s="7">
        <v>-35.97</v>
      </c>
      <c r="V2788" s="5"/>
      <c r="W2788" s="7">
        <f>ROUND(W2787+U2788,5)</f>
        <v>254358</v>
      </c>
    </row>
    <row r="2789" spans="1:23" x14ac:dyDescent="0.25">
      <c r="A2789" s="5"/>
      <c r="B2789" s="5"/>
      <c r="C2789" s="5"/>
      <c r="D2789" s="5"/>
      <c r="E2789" s="5"/>
      <c r="F2789" s="5"/>
      <c r="G2789" s="5"/>
      <c r="H2789" s="5"/>
      <c r="I2789" s="5" t="s">
        <v>1243</v>
      </c>
      <c r="J2789" s="5"/>
      <c r="K2789" s="6">
        <v>44229</v>
      </c>
      <c r="L2789" s="5"/>
      <c r="M2789" s="5"/>
      <c r="N2789" s="5"/>
      <c r="O2789" s="5" t="s">
        <v>166</v>
      </c>
      <c r="P2789" s="5"/>
      <c r="Q2789" s="5" t="s">
        <v>740</v>
      </c>
      <c r="R2789" s="5"/>
      <c r="S2789" s="5" t="s">
        <v>1497</v>
      </c>
      <c r="T2789" s="5"/>
      <c r="U2789" s="7">
        <v>-31.91</v>
      </c>
      <c r="V2789" s="5"/>
      <c r="W2789" s="7">
        <f>ROUND(W2788+U2789,5)</f>
        <v>254326.09</v>
      </c>
    </row>
    <row r="2790" spans="1:23" x14ac:dyDescent="0.25">
      <c r="A2790" s="5"/>
      <c r="B2790" s="5"/>
      <c r="C2790" s="5"/>
      <c r="D2790" s="5"/>
      <c r="E2790" s="5"/>
      <c r="F2790" s="5"/>
      <c r="G2790" s="5"/>
      <c r="H2790" s="5"/>
      <c r="I2790" s="5" t="s">
        <v>1243</v>
      </c>
      <c r="J2790" s="5"/>
      <c r="K2790" s="6">
        <v>44229</v>
      </c>
      <c r="L2790" s="5"/>
      <c r="M2790" s="5" t="s">
        <v>1466</v>
      </c>
      <c r="N2790" s="5"/>
      <c r="O2790" s="5" t="s">
        <v>166</v>
      </c>
      <c r="P2790" s="5"/>
      <c r="Q2790" s="5" t="s">
        <v>740</v>
      </c>
      <c r="R2790" s="5"/>
      <c r="S2790" s="5" t="s">
        <v>1497</v>
      </c>
      <c r="T2790" s="5"/>
      <c r="U2790" s="7">
        <v>-32.880000000000003</v>
      </c>
      <c r="V2790" s="5"/>
      <c r="W2790" s="7">
        <f>ROUND(W2789+U2790,5)</f>
        <v>254293.21</v>
      </c>
    </row>
    <row r="2791" spans="1:23" x14ac:dyDescent="0.25">
      <c r="A2791" s="5"/>
      <c r="B2791" s="5"/>
      <c r="C2791" s="5"/>
      <c r="D2791" s="5"/>
      <c r="E2791" s="5"/>
      <c r="F2791" s="5"/>
      <c r="G2791" s="5"/>
      <c r="H2791" s="5"/>
      <c r="I2791" s="5" t="s">
        <v>1243</v>
      </c>
      <c r="J2791" s="5"/>
      <c r="K2791" s="6">
        <v>44229</v>
      </c>
      <c r="L2791" s="5"/>
      <c r="M2791" s="5" t="s">
        <v>1467</v>
      </c>
      <c r="N2791" s="5"/>
      <c r="O2791" s="5" t="s">
        <v>166</v>
      </c>
      <c r="P2791" s="5"/>
      <c r="Q2791" s="5" t="s">
        <v>740</v>
      </c>
      <c r="R2791" s="5"/>
      <c r="S2791" s="5" t="s">
        <v>1497</v>
      </c>
      <c r="T2791" s="5"/>
      <c r="U2791" s="7">
        <v>-516.51</v>
      </c>
      <c r="V2791" s="5"/>
      <c r="W2791" s="7">
        <f>ROUND(W2790+U2791,5)</f>
        <v>253776.7</v>
      </c>
    </row>
    <row r="2792" spans="1:23" x14ac:dyDescent="0.25">
      <c r="A2792" s="5"/>
      <c r="B2792" s="5"/>
      <c r="C2792" s="5"/>
      <c r="D2792" s="5"/>
      <c r="E2792" s="5"/>
      <c r="F2792" s="5"/>
      <c r="G2792" s="5"/>
      <c r="H2792" s="5"/>
      <c r="I2792" s="5" t="s">
        <v>1243</v>
      </c>
      <c r="J2792" s="5"/>
      <c r="K2792" s="6">
        <v>44229</v>
      </c>
      <c r="L2792" s="5"/>
      <c r="M2792" s="5" t="s">
        <v>1468</v>
      </c>
      <c r="N2792" s="5"/>
      <c r="O2792" s="5" t="s">
        <v>166</v>
      </c>
      <c r="P2792" s="5"/>
      <c r="Q2792" s="5" t="s">
        <v>740</v>
      </c>
      <c r="R2792" s="5"/>
      <c r="S2792" s="5" t="s">
        <v>1497</v>
      </c>
      <c r="T2792" s="5"/>
      <c r="U2792" s="7">
        <v>-177.91</v>
      </c>
      <c r="V2792" s="5"/>
      <c r="W2792" s="7">
        <f>ROUND(W2791+U2792,5)</f>
        <v>253598.79</v>
      </c>
    </row>
    <row r="2793" spans="1:23" x14ac:dyDescent="0.25">
      <c r="A2793" s="5"/>
      <c r="B2793" s="5"/>
      <c r="C2793" s="5"/>
      <c r="D2793" s="5"/>
      <c r="E2793" s="5"/>
      <c r="F2793" s="5"/>
      <c r="G2793" s="5"/>
      <c r="H2793" s="5"/>
      <c r="I2793" s="5" t="s">
        <v>1243</v>
      </c>
      <c r="J2793" s="5"/>
      <c r="K2793" s="6">
        <v>44229</v>
      </c>
      <c r="L2793" s="5"/>
      <c r="M2793" s="5" t="s">
        <v>1469</v>
      </c>
      <c r="N2793" s="5"/>
      <c r="O2793" s="5" t="s">
        <v>166</v>
      </c>
      <c r="P2793" s="5"/>
      <c r="Q2793" s="5" t="s">
        <v>740</v>
      </c>
      <c r="R2793" s="5"/>
      <c r="S2793" s="5" t="s">
        <v>1497</v>
      </c>
      <c r="T2793" s="5"/>
      <c r="U2793" s="7">
        <v>-33.08</v>
      </c>
      <c r="V2793" s="5"/>
      <c r="W2793" s="7">
        <f>ROUND(W2792+U2793,5)</f>
        <v>253565.71</v>
      </c>
    </row>
    <row r="2794" spans="1:23" x14ac:dyDescent="0.25">
      <c r="A2794" s="5"/>
      <c r="B2794" s="5"/>
      <c r="C2794" s="5"/>
      <c r="D2794" s="5"/>
      <c r="E2794" s="5"/>
      <c r="F2794" s="5"/>
      <c r="G2794" s="5"/>
      <c r="H2794" s="5"/>
      <c r="I2794" s="5" t="s">
        <v>1243</v>
      </c>
      <c r="J2794" s="5"/>
      <c r="K2794" s="6">
        <v>44229</v>
      </c>
      <c r="L2794" s="5"/>
      <c r="M2794" s="5" t="s">
        <v>1470</v>
      </c>
      <c r="N2794" s="5"/>
      <c r="O2794" s="5" t="s">
        <v>166</v>
      </c>
      <c r="P2794" s="5"/>
      <c r="Q2794" s="5" t="s">
        <v>740</v>
      </c>
      <c r="R2794" s="5"/>
      <c r="S2794" s="5" t="s">
        <v>1497</v>
      </c>
      <c r="T2794" s="5"/>
      <c r="U2794" s="7">
        <v>-31.94</v>
      </c>
      <c r="V2794" s="5"/>
      <c r="W2794" s="7">
        <f>ROUND(W2793+U2794,5)</f>
        <v>253533.77</v>
      </c>
    </row>
    <row r="2795" spans="1:23" x14ac:dyDescent="0.25">
      <c r="A2795" s="5"/>
      <c r="B2795" s="5"/>
      <c r="C2795" s="5"/>
      <c r="D2795" s="5"/>
      <c r="E2795" s="5"/>
      <c r="F2795" s="5"/>
      <c r="G2795" s="5"/>
      <c r="H2795" s="5"/>
      <c r="I2795" s="5" t="s">
        <v>1243</v>
      </c>
      <c r="J2795" s="5"/>
      <c r="K2795" s="6">
        <v>44229</v>
      </c>
      <c r="L2795" s="5"/>
      <c r="M2795" s="5" t="s">
        <v>1471</v>
      </c>
      <c r="N2795" s="5"/>
      <c r="O2795" s="5" t="s">
        <v>166</v>
      </c>
      <c r="P2795" s="5"/>
      <c r="Q2795" s="5" t="s">
        <v>740</v>
      </c>
      <c r="R2795" s="5"/>
      <c r="S2795" s="5" t="s">
        <v>1497</v>
      </c>
      <c r="T2795" s="5"/>
      <c r="U2795" s="7">
        <v>-461.57</v>
      </c>
      <c r="V2795" s="5"/>
      <c r="W2795" s="7">
        <f>ROUND(W2794+U2795,5)</f>
        <v>253072.2</v>
      </c>
    </row>
    <row r="2796" spans="1:23" x14ac:dyDescent="0.25">
      <c r="A2796" s="5"/>
      <c r="B2796" s="5"/>
      <c r="C2796" s="5"/>
      <c r="D2796" s="5"/>
      <c r="E2796" s="5"/>
      <c r="F2796" s="5"/>
      <c r="G2796" s="5"/>
      <c r="H2796" s="5"/>
      <c r="I2796" s="5" t="s">
        <v>1243</v>
      </c>
      <c r="J2796" s="5"/>
      <c r="K2796" s="6">
        <v>44229</v>
      </c>
      <c r="L2796" s="5"/>
      <c r="M2796" s="5" t="s">
        <v>1472</v>
      </c>
      <c r="N2796" s="5"/>
      <c r="O2796" s="5" t="s">
        <v>166</v>
      </c>
      <c r="P2796" s="5"/>
      <c r="Q2796" s="5" t="s">
        <v>740</v>
      </c>
      <c r="R2796" s="5"/>
      <c r="S2796" s="5" t="s">
        <v>1497</v>
      </c>
      <c r="T2796" s="5"/>
      <c r="U2796" s="7">
        <v>-32.880000000000003</v>
      </c>
      <c r="V2796" s="5"/>
      <c r="W2796" s="7">
        <f>ROUND(W2795+U2796,5)</f>
        <v>253039.32</v>
      </c>
    </row>
    <row r="2797" spans="1:23" x14ac:dyDescent="0.25">
      <c r="A2797" s="5"/>
      <c r="B2797" s="5"/>
      <c r="C2797" s="5"/>
      <c r="D2797" s="5"/>
      <c r="E2797" s="5"/>
      <c r="F2797" s="5"/>
      <c r="G2797" s="5"/>
      <c r="H2797" s="5"/>
      <c r="I2797" s="5" t="s">
        <v>1243</v>
      </c>
      <c r="J2797" s="5"/>
      <c r="K2797" s="6">
        <v>44229</v>
      </c>
      <c r="L2797" s="5"/>
      <c r="M2797" s="5" t="s">
        <v>1473</v>
      </c>
      <c r="N2797" s="5"/>
      <c r="O2797" s="5" t="s">
        <v>166</v>
      </c>
      <c r="P2797" s="5"/>
      <c r="Q2797" s="5" t="s">
        <v>740</v>
      </c>
      <c r="R2797" s="5"/>
      <c r="S2797" s="5" t="s">
        <v>1497</v>
      </c>
      <c r="T2797" s="5"/>
      <c r="U2797" s="7">
        <v>-32.99</v>
      </c>
      <c r="V2797" s="5"/>
      <c r="W2797" s="7">
        <f>ROUND(W2796+U2797,5)</f>
        <v>253006.33</v>
      </c>
    </row>
    <row r="2798" spans="1:23" x14ac:dyDescent="0.25">
      <c r="A2798" s="5"/>
      <c r="B2798" s="5"/>
      <c r="C2798" s="5"/>
      <c r="D2798" s="5"/>
      <c r="E2798" s="5"/>
      <c r="F2798" s="5"/>
      <c r="G2798" s="5"/>
      <c r="H2798" s="5"/>
      <c r="I2798" s="5" t="s">
        <v>1243</v>
      </c>
      <c r="J2798" s="5"/>
      <c r="K2798" s="6">
        <v>44229</v>
      </c>
      <c r="L2798" s="5"/>
      <c r="M2798" s="5" t="s">
        <v>1474</v>
      </c>
      <c r="N2798" s="5"/>
      <c r="O2798" s="5" t="s">
        <v>166</v>
      </c>
      <c r="P2798" s="5"/>
      <c r="Q2798" s="5" t="s">
        <v>740</v>
      </c>
      <c r="R2798" s="5"/>
      <c r="S2798" s="5" t="s">
        <v>1497</v>
      </c>
      <c r="T2798" s="5"/>
      <c r="U2798" s="7">
        <v>-4228.95</v>
      </c>
      <c r="V2798" s="5"/>
      <c r="W2798" s="7">
        <f>ROUND(W2797+U2798,5)</f>
        <v>248777.38</v>
      </c>
    </row>
    <row r="2799" spans="1:23" x14ac:dyDescent="0.25">
      <c r="A2799" s="5"/>
      <c r="B2799" s="5"/>
      <c r="C2799" s="5"/>
      <c r="D2799" s="5"/>
      <c r="E2799" s="5"/>
      <c r="F2799" s="5"/>
      <c r="G2799" s="5"/>
      <c r="H2799" s="5"/>
      <c r="I2799" s="5" t="s">
        <v>1243</v>
      </c>
      <c r="J2799" s="5"/>
      <c r="K2799" s="6">
        <v>44229</v>
      </c>
      <c r="L2799" s="5"/>
      <c r="M2799" s="5" t="s">
        <v>1475</v>
      </c>
      <c r="N2799" s="5"/>
      <c r="O2799" s="5" t="s">
        <v>166</v>
      </c>
      <c r="P2799" s="5"/>
      <c r="Q2799" s="5" t="s">
        <v>740</v>
      </c>
      <c r="R2799" s="5"/>
      <c r="S2799" s="5" t="s">
        <v>1497</v>
      </c>
      <c r="T2799" s="5"/>
      <c r="U2799" s="7">
        <v>-31.99</v>
      </c>
      <c r="V2799" s="5"/>
      <c r="W2799" s="7">
        <f>ROUND(W2798+U2799,5)</f>
        <v>248745.39</v>
      </c>
    </row>
    <row r="2800" spans="1:23" x14ac:dyDescent="0.25">
      <c r="A2800" s="5"/>
      <c r="B2800" s="5"/>
      <c r="C2800" s="5"/>
      <c r="D2800" s="5"/>
      <c r="E2800" s="5"/>
      <c r="F2800" s="5"/>
      <c r="G2800" s="5"/>
      <c r="H2800" s="5"/>
      <c r="I2800" s="5" t="s">
        <v>1243</v>
      </c>
      <c r="J2800" s="5"/>
      <c r="K2800" s="6">
        <v>44229</v>
      </c>
      <c r="L2800" s="5"/>
      <c r="M2800" s="5"/>
      <c r="N2800" s="5"/>
      <c r="O2800" s="5" t="s">
        <v>161</v>
      </c>
      <c r="P2800" s="5"/>
      <c r="Q2800" s="5" t="s">
        <v>275</v>
      </c>
      <c r="R2800" s="5"/>
      <c r="S2800" s="5" t="s">
        <v>1499</v>
      </c>
      <c r="T2800" s="5"/>
      <c r="U2800" s="7">
        <v>-162.91</v>
      </c>
      <c r="V2800" s="5"/>
      <c r="W2800" s="7">
        <f>ROUND(W2799+U2800,5)</f>
        <v>248582.48</v>
      </c>
    </row>
    <row r="2801" spans="1:23" x14ac:dyDescent="0.25">
      <c r="A2801" s="5"/>
      <c r="B2801" s="5"/>
      <c r="C2801" s="5"/>
      <c r="D2801" s="5"/>
      <c r="E2801" s="5"/>
      <c r="F2801" s="5"/>
      <c r="G2801" s="5"/>
      <c r="H2801" s="5"/>
      <c r="I2801" s="5" t="s">
        <v>1243</v>
      </c>
      <c r="J2801" s="5"/>
      <c r="K2801" s="6">
        <v>44229</v>
      </c>
      <c r="L2801" s="5"/>
      <c r="M2801" s="5"/>
      <c r="N2801" s="5"/>
      <c r="O2801" s="5" t="s">
        <v>173</v>
      </c>
      <c r="P2801" s="5"/>
      <c r="Q2801" s="5" t="s">
        <v>301</v>
      </c>
      <c r="R2801" s="5"/>
      <c r="S2801" s="5" t="s">
        <v>320</v>
      </c>
      <c r="T2801" s="5"/>
      <c r="U2801" s="7">
        <v>-2082.1799999999998</v>
      </c>
      <c r="V2801" s="5"/>
      <c r="W2801" s="7">
        <f>ROUND(W2800+U2801,5)</f>
        <v>246500.3</v>
      </c>
    </row>
    <row r="2802" spans="1:23" x14ac:dyDescent="0.25">
      <c r="A2802" s="5"/>
      <c r="B2802" s="5"/>
      <c r="C2802" s="5"/>
      <c r="D2802" s="5"/>
      <c r="E2802" s="5"/>
      <c r="F2802" s="5"/>
      <c r="G2802" s="5"/>
      <c r="H2802" s="5"/>
      <c r="I2802" s="5" t="s">
        <v>1243</v>
      </c>
      <c r="J2802" s="5"/>
      <c r="K2802" s="6">
        <v>44230</v>
      </c>
      <c r="L2802" s="5"/>
      <c r="M2802" s="5"/>
      <c r="N2802" s="5"/>
      <c r="O2802" s="5" t="s">
        <v>163</v>
      </c>
      <c r="P2802" s="5"/>
      <c r="Q2802" s="5" t="s">
        <v>277</v>
      </c>
      <c r="R2802" s="5"/>
      <c r="S2802" s="5" t="s">
        <v>1502</v>
      </c>
      <c r="T2802" s="5"/>
      <c r="U2802" s="7">
        <v>-207.69</v>
      </c>
      <c r="V2802" s="5"/>
      <c r="W2802" s="7">
        <f>ROUND(W2801+U2802,5)</f>
        <v>246292.61</v>
      </c>
    </row>
    <row r="2803" spans="1:23" x14ac:dyDescent="0.25">
      <c r="A2803" s="5"/>
      <c r="B2803" s="5"/>
      <c r="C2803" s="5"/>
      <c r="D2803" s="5"/>
      <c r="E2803" s="5"/>
      <c r="F2803" s="5"/>
      <c r="G2803" s="5"/>
      <c r="H2803" s="5"/>
      <c r="I2803" s="5" t="s">
        <v>1243</v>
      </c>
      <c r="J2803" s="5"/>
      <c r="K2803" s="6">
        <v>44230</v>
      </c>
      <c r="L2803" s="5"/>
      <c r="M2803" s="5"/>
      <c r="N2803" s="5"/>
      <c r="O2803" s="5" t="s">
        <v>169</v>
      </c>
      <c r="P2803" s="5"/>
      <c r="Q2803" s="5" t="s">
        <v>300</v>
      </c>
      <c r="R2803" s="5"/>
      <c r="S2803" s="5" t="s">
        <v>320</v>
      </c>
      <c r="T2803" s="5"/>
      <c r="U2803" s="7">
        <v>-443.93</v>
      </c>
      <c r="V2803" s="5"/>
      <c r="W2803" s="7">
        <f>ROUND(W2802+U2803,5)</f>
        <v>245848.68</v>
      </c>
    </row>
    <row r="2804" spans="1:23" x14ac:dyDescent="0.25">
      <c r="A2804" s="5"/>
      <c r="B2804" s="5"/>
      <c r="C2804" s="5"/>
      <c r="D2804" s="5"/>
      <c r="E2804" s="5"/>
      <c r="F2804" s="5"/>
      <c r="G2804" s="5"/>
      <c r="H2804" s="5"/>
      <c r="I2804" s="5" t="s">
        <v>1243</v>
      </c>
      <c r="J2804" s="5"/>
      <c r="K2804" s="6">
        <v>44230</v>
      </c>
      <c r="L2804" s="5"/>
      <c r="M2804" s="5"/>
      <c r="N2804" s="5"/>
      <c r="O2804" s="5" t="s">
        <v>164</v>
      </c>
      <c r="P2804" s="5"/>
      <c r="Q2804" s="5" t="s">
        <v>300</v>
      </c>
      <c r="R2804" s="5"/>
      <c r="S2804" s="5" t="s">
        <v>320</v>
      </c>
      <c r="T2804" s="5"/>
      <c r="U2804" s="7">
        <v>-1598.27</v>
      </c>
      <c r="V2804" s="5"/>
      <c r="W2804" s="7">
        <f>ROUND(W2803+U2804,5)</f>
        <v>244250.41</v>
      </c>
    </row>
    <row r="2805" spans="1:23" x14ac:dyDescent="0.25">
      <c r="A2805" s="5"/>
      <c r="B2805" s="5"/>
      <c r="C2805" s="5"/>
      <c r="D2805" s="5"/>
      <c r="E2805" s="5"/>
      <c r="F2805" s="5"/>
      <c r="G2805" s="5"/>
      <c r="H2805" s="5"/>
      <c r="I2805" s="5" t="s">
        <v>1243</v>
      </c>
      <c r="J2805" s="5"/>
      <c r="K2805" s="6">
        <v>44230</v>
      </c>
      <c r="L2805" s="5"/>
      <c r="M2805" s="5"/>
      <c r="N2805" s="5"/>
      <c r="O2805" s="5" t="s">
        <v>167</v>
      </c>
      <c r="P2805" s="5"/>
      <c r="Q2805" s="5" t="s">
        <v>300</v>
      </c>
      <c r="R2805" s="5"/>
      <c r="S2805" s="5" t="s">
        <v>320</v>
      </c>
      <c r="T2805" s="5"/>
      <c r="U2805" s="7">
        <v>-323.02</v>
      </c>
      <c r="V2805" s="5"/>
      <c r="W2805" s="7">
        <f>ROUND(W2804+U2805,5)</f>
        <v>243927.39</v>
      </c>
    </row>
    <row r="2806" spans="1:23" x14ac:dyDescent="0.25">
      <c r="A2806" s="5"/>
      <c r="B2806" s="5"/>
      <c r="C2806" s="5"/>
      <c r="D2806" s="5"/>
      <c r="E2806" s="5"/>
      <c r="F2806" s="5"/>
      <c r="G2806" s="5"/>
      <c r="H2806" s="5"/>
      <c r="I2806" s="5" t="s">
        <v>1243</v>
      </c>
      <c r="J2806" s="5"/>
      <c r="K2806" s="6">
        <v>44230</v>
      </c>
      <c r="L2806" s="5"/>
      <c r="M2806" s="5"/>
      <c r="N2806" s="5"/>
      <c r="O2806" s="5" t="s">
        <v>172</v>
      </c>
      <c r="P2806" s="5"/>
      <c r="Q2806" s="5" t="s">
        <v>300</v>
      </c>
      <c r="R2806" s="5"/>
      <c r="S2806" s="5" t="s">
        <v>320</v>
      </c>
      <c r="T2806" s="5"/>
      <c r="U2806" s="7">
        <v>-516.26</v>
      </c>
      <c r="V2806" s="5"/>
      <c r="W2806" s="7">
        <f>ROUND(W2805+U2806,5)</f>
        <v>243411.13</v>
      </c>
    </row>
    <row r="2807" spans="1:23" x14ac:dyDescent="0.25">
      <c r="A2807" s="5"/>
      <c r="B2807" s="5"/>
      <c r="C2807" s="5"/>
      <c r="D2807" s="5"/>
      <c r="E2807" s="5"/>
      <c r="F2807" s="5"/>
      <c r="G2807" s="5"/>
      <c r="H2807" s="5"/>
      <c r="I2807" s="5" t="s">
        <v>1243</v>
      </c>
      <c r="J2807" s="5"/>
      <c r="K2807" s="6">
        <v>44230</v>
      </c>
      <c r="L2807" s="5"/>
      <c r="M2807" s="5"/>
      <c r="N2807" s="5"/>
      <c r="O2807" s="5" t="s">
        <v>162</v>
      </c>
      <c r="P2807" s="5"/>
      <c r="Q2807" s="5" t="s">
        <v>300</v>
      </c>
      <c r="R2807" s="5"/>
      <c r="S2807" s="5" t="s">
        <v>320</v>
      </c>
      <c r="T2807" s="5"/>
      <c r="U2807" s="7">
        <v>-981.64</v>
      </c>
      <c r="V2807" s="5"/>
      <c r="W2807" s="7">
        <f>ROUND(W2806+U2807,5)</f>
        <v>242429.49</v>
      </c>
    </row>
    <row r="2808" spans="1:23" x14ac:dyDescent="0.25">
      <c r="A2808" s="5"/>
      <c r="B2808" s="5"/>
      <c r="C2808" s="5"/>
      <c r="D2808" s="5"/>
      <c r="E2808" s="5"/>
      <c r="F2808" s="5"/>
      <c r="G2808" s="5"/>
      <c r="H2808" s="5"/>
      <c r="I2808" s="5" t="s">
        <v>1243</v>
      </c>
      <c r="J2808" s="5"/>
      <c r="K2808" s="6">
        <v>44230</v>
      </c>
      <c r="L2808" s="5"/>
      <c r="M2808" s="5"/>
      <c r="N2808" s="5"/>
      <c r="O2808" s="5" t="s">
        <v>170</v>
      </c>
      <c r="P2808" s="5"/>
      <c r="Q2808" s="5" t="s">
        <v>300</v>
      </c>
      <c r="R2808" s="5"/>
      <c r="S2808" s="5" t="s">
        <v>320</v>
      </c>
      <c r="T2808" s="5"/>
      <c r="U2808" s="7">
        <v>-928.22</v>
      </c>
      <c r="V2808" s="5"/>
      <c r="W2808" s="7">
        <f>ROUND(W2807+U2808,5)</f>
        <v>241501.27</v>
      </c>
    </row>
    <row r="2809" spans="1:23" x14ac:dyDescent="0.25">
      <c r="A2809" s="5"/>
      <c r="B2809" s="5"/>
      <c r="C2809" s="5"/>
      <c r="D2809" s="5"/>
      <c r="E2809" s="5"/>
      <c r="F2809" s="5"/>
      <c r="G2809" s="5"/>
      <c r="H2809" s="5"/>
      <c r="I2809" s="5" t="s">
        <v>28</v>
      </c>
      <c r="J2809" s="5"/>
      <c r="K2809" s="6">
        <v>44230</v>
      </c>
      <c r="L2809" s="5"/>
      <c r="M2809" s="5" t="s">
        <v>93</v>
      </c>
      <c r="N2809" s="5"/>
      <c r="O2809" s="5" t="s">
        <v>172</v>
      </c>
      <c r="P2809" s="5"/>
      <c r="Q2809" s="5" t="s">
        <v>300</v>
      </c>
      <c r="R2809" s="5"/>
      <c r="S2809" s="5" t="s">
        <v>24</v>
      </c>
      <c r="T2809" s="5"/>
      <c r="U2809" s="7">
        <v>516.26</v>
      </c>
      <c r="V2809" s="5"/>
      <c r="W2809" s="7">
        <f>ROUND(W2808+U2809,5)</f>
        <v>242017.53</v>
      </c>
    </row>
    <row r="2810" spans="1:23" x14ac:dyDescent="0.25">
      <c r="A2810" s="5"/>
      <c r="B2810" s="5"/>
      <c r="C2810" s="5"/>
      <c r="D2810" s="5"/>
      <c r="E2810" s="5"/>
      <c r="F2810" s="5"/>
      <c r="G2810" s="5"/>
      <c r="H2810" s="5"/>
      <c r="I2810" s="5" t="s">
        <v>28</v>
      </c>
      <c r="J2810" s="5"/>
      <c r="K2810" s="6">
        <v>44230</v>
      </c>
      <c r="L2810" s="5"/>
      <c r="M2810" s="5" t="s">
        <v>94</v>
      </c>
      <c r="N2810" s="5"/>
      <c r="O2810" s="5" t="s">
        <v>161</v>
      </c>
      <c r="P2810" s="5"/>
      <c r="Q2810" s="5" t="s">
        <v>275</v>
      </c>
      <c r="R2810" s="5"/>
      <c r="S2810" s="5" t="s">
        <v>24</v>
      </c>
      <c r="T2810" s="5"/>
      <c r="U2810" s="7">
        <v>162.91</v>
      </c>
      <c r="V2810" s="5"/>
      <c r="W2810" s="7">
        <f>ROUND(W2809+U2810,5)</f>
        <v>242180.44</v>
      </c>
    </row>
    <row r="2811" spans="1:23" x14ac:dyDescent="0.25">
      <c r="A2811" s="5"/>
      <c r="B2811" s="5"/>
      <c r="C2811" s="5"/>
      <c r="D2811" s="5"/>
      <c r="E2811" s="5"/>
      <c r="F2811" s="5"/>
      <c r="G2811" s="5"/>
      <c r="H2811" s="5"/>
      <c r="I2811" s="5" t="s">
        <v>28</v>
      </c>
      <c r="J2811" s="5"/>
      <c r="K2811" s="6">
        <v>44230</v>
      </c>
      <c r="L2811" s="5"/>
      <c r="M2811" s="5" t="s">
        <v>95</v>
      </c>
      <c r="N2811" s="5"/>
      <c r="O2811" s="5" t="s">
        <v>162</v>
      </c>
      <c r="P2811" s="5"/>
      <c r="Q2811" s="5" t="s">
        <v>300</v>
      </c>
      <c r="R2811" s="5"/>
      <c r="S2811" s="5" t="s">
        <v>24</v>
      </c>
      <c r="T2811" s="5"/>
      <c r="U2811" s="7">
        <v>981.64</v>
      </c>
      <c r="V2811" s="5"/>
      <c r="W2811" s="7">
        <f>ROUND(W2810+U2811,5)</f>
        <v>243162.08</v>
      </c>
    </row>
    <row r="2812" spans="1:23" x14ac:dyDescent="0.25">
      <c r="A2812" s="5"/>
      <c r="B2812" s="5"/>
      <c r="C2812" s="5"/>
      <c r="D2812" s="5"/>
      <c r="E2812" s="5"/>
      <c r="F2812" s="5"/>
      <c r="G2812" s="5"/>
      <c r="H2812" s="5"/>
      <c r="I2812" s="5" t="s">
        <v>28</v>
      </c>
      <c r="J2812" s="5"/>
      <c r="K2812" s="6">
        <v>44230</v>
      </c>
      <c r="L2812" s="5"/>
      <c r="M2812" s="5" t="s">
        <v>96</v>
      </c>
      <c r="N2812" s="5"/>
      <c r="O2812" s="5" t="s">
        <v>171</v>
      </c>
      <c r="P2812" s="5"/>
      <c r="Q2812" s="5" t="s">
        <v>278</v>
      </c>
      <c r="R2812" s="5"/>
      <c r="S2812" s="5" t="s">
        <v>24</v>
      </c>
      <c r="T2812" s="5"/>
      <c r="U2812" s="7">
        <v>58.39</v>
      </c>
      <c r="V2812" s="5"/>
      <c r="W2812" s="7">
        <f>ROUND(W2811+U2812,5)</f>
        <v>243220.47</v>
      </c>
    </row>
    <row r="2813" spans="1:23" x14ac:dyDescent="0.25">
      <c r="A2813" s="5"/>
      <c r="B2813" s="5"/>
      <c r="C2813" s="5"/>
      <c r="D2813" s="5"/>
      <c r="E2813" s="5"/>
      <c r="F2813" s="5"/>
      <c r="G2813" s="5"/>
      <c r="H2813" s="5"/>
      <c r="I2813" s="5" t="s">
        <v>28</v>
      </c>
      <c r="J2813" s="5"/>
      <c r="K2813" s="6">
        <v>44230</v>
      </c>
      <c r="L2813" s="5"/>
      <c r="M2813" s="5" t="s">
        <v>97</v>
      </c>
      <c r="N2813" s="5"/>
      <c r="O2813" s="5" t="s">
        <v>163</v>
      </c>
      <c r="P2813" s="5"/>
      <c r="Q2813" s="5" t="s">
        <v>277</v>
      </c>
      <c r="R2813" s="5"/>
      <c r="S2813" s="5" t="s">
        <v>24</v>
      </c>
      <c r="T2813" s="5"/>
      <c r="U2813" s="7">
        <v>103.99</v>
      </c>
      <c r="V2813" s="5"/>
      <c r="W2813" s="7">
        <f>ROUND(W2812+U2813,5)</f>
        <v>243324.46</v>
      </c>
    </row>
    <row r="2814" spans="1:23" x14ac:dyDescent="0.25">
      <c r="A2814" s="5"/>
      <c r="B2814" s="5"/>
      <c r="C2814" s="5"/>
      <c r="D2814" s="5"/>
      <c r="E2814" s="5"/>
      <c r="F2814" s="5"/>
      <c r="G2814" s="5"/>
      <c r="H2814" s="5"/>
      <c r="I2814" s="5" t="s">
        <v>28</v>
      </c>
      <c r="J2814" s="5"/>
      <c r="K2814" s="6">
        <v>44230</v>
      </c>
      <c r="L2814" s="5"/>
      <c r="M2814" s="5" t="s">
        <v>98</v>
      </c>
      <c r="N2814" s="5"/>
      <c r="O2814" s="5" t="s">
        <v>164</v>
      </c>
      <c r="P2814" s="5"/>
      <c r="Q2814" s="5" t="s">
        <v>300</v>
      </c>
      <c r="R2814" s="5"/>
      <c r="S2814" s="5" t="s">
        <v>24</v>
      </c>
      <c r="T2814" s="5"/>
      <c r="U2814" s="7">
        <v>1598.27</v>
      </c>
      <c r="V2814" s="5"/>
      <c r="W2814" s="7">
        <f>ROUND(W2813+U2814,5)</f>
        <v>244922.73</v>
      </c>
    </row>
    <row r="2815" spans="1:23" x14ac:dyDescent="0.25">
      <c r="A2815" s="5"/>
      <c r="B2815" s="5"/>
      <c r="C2815" s="5"/>
      <c r="D2815" s="5"/>
      <c r="E2815" s="5"/>
      <c r="F2815" s="5"/>
      <c r="G2815" s="5"/>
      <c r="H2815" s="5"/>
      <c r="I2815" s="5" t="s">
        <v>28</v>
      </c>
      <c r="J2815" s="5"/>
      <c r="K2815" s="6">
        <v>44230</v>
      </c>
      <c r="L2815" s="5"/>
      <c r="M2815" s="5" t="s">
        <v>99</v>
      </c>
      <c r="N2815" s="5"/>
      <c r="O2815" s="5" t="s">
        <v>165</v>
      </c>
      <c r="P2815" s="5"/>
      <c r="Q2815" s="5"/>
      <c r="R2815" s="5"/>
      <c r="S2815" s="5" t="s">
        <v>24</v>
      </c>
      <c r="T2815" s="5"/>
      <c r="U2815" s="7">
        <v>29525.97</v>
      </c>
      <c r="V2815" s="5"/>
      <c r="W2815" s="7">
        <f>ROUND(W2814+U2815,5)</f>
        <v>274448.7</v>
      </c>
    </row>
    <row r="2816" spans="1:23" x14ac:dyDescent="0.25">
      <c r="A2816" s="5"/>
      <c r="B2816" s="5"/>
      <c r="C2816" s="5"/>
      <c r="D2816" s="5"/>
      <c r="E2816" s="5"/>
      <c r="F2816" s="5"/>
      <c r="G2816" s="5"/>
      <c r="H2816" s="5"/>
      <c r="I2816" s="5" t="s">
        <v>28</v>
      </c>
      <c r="J2816" s="5"/>
      <c r="K2816" s="6">
        <v>44230</v>
      </c>
      <c r="L2816" s="5"/>
      <c r="M2816" s="5" t="s">
        <v>100</v>
      </c>
      <c r="N2816" s="5"/>
      <c r="O2816" s="5" t="s">
        <v>166</v>
      </c>
      <c r="P2816" s="5"/>
      <c r="Q2816" s="5"/>
      <c r="R2816" s="5"/>
      <c r="S2816" s="5" t="s">
        <v>24</v>
      </c>
      <c r="T2816" s="5"/>
      <c r="U2816" s="7">
        <v>9365.52</v>
      </c>
      <c r="V2816" s="5"/>
      <c r="W2816" s="7">
        <f>ROUND(W2815+U2816,5)</f>
        <v>283814.21999999997</v>
      </c>
    </row>
    <row r="2817" spans="1:23" x14ac:dyDescent="0.25">
      <c r="A2817" s="5"/>
      <c r="B2817" s="5"/>
      <c r="C2817" s="5"/>
      <c r="D2817" s="5"/>
      <c r="E2817" s="5"/>
      <c r="F2817" s="5"/>
      <c r="G2817" s="5"/>
      <c r="H2817" s="5"/>
      <c r="I2817" s="5" t="s">
        <v>28</v>
      </c>
      <c r="J2817" s="5"/>
      <c r="K2817" s="6">
        <v>44230</v>
      </c>
      <c r="L2817" s="5"/>
      <c r="M2817" s="5" t="s">
        <v>101</v>
      </c>
      <c r="N2817" s="5"/>
      <c r="O2817" s="5" t="s">
        <v>167</v>
      </c>
      <c r="P2817" s="5"/>
      <c r="Q2817" s="5" t="s">
        <v>300</v>
      </c>
      <c r="R2817" s="5"/>
      <c r="S2817" s="5" t="s">
        <v>24</v>
      </c>
      <c r="T2817" s="5"/>
      <c r="U2817" s="7">
        <v>323.02</v>
      </c>
      <c r="V2817" s="5"/>
      <c r="W2817" s="7">
        <f>ROUND(W2816+U2817,5)</f>
        <v>284137.24</v>
      </c>
    </row>
    <row r="2818" spans="1:23" x14ac:dyDescent="0.25">
      <c r="A2818" s="5"/>
      <c r="B2818" s="5"/>
      <c r="C2818" s="5"/>
      <c r="D2818" s="5"/>
      <c r="E2818" s="5"/>
      <c r="F2818" s="5"/>
      <c r="G2818" s="5"/>
      <c r="H2818" s="5"/>
      <c r="I2818" s="5" t="s">
        <v>28</v>
      </c>
      <c r="J2818" s="5"/>
      <c r="K2818" s="6">
        <v>44230</v>
      </c>
      <c r="L2818" s="5"/>
      <c r="M2818" s="5" t="s">
        <v>102</v>
      </c>
      <c r="N2818" s="5"/>
      <c r="O2818" s="5" t="s">
        <v>168</v>
      </c>
      <c r="P2818" s="5"/>
      <c r="Q2818" s="5"/>
      <c r="R2818" s="5"/>
      <c r="S2818" s="5" t="s">
        <v>24</v>
      </c>
      <c r="T2818" s="5"/>
      <c r="U2818" s="7">
        <v>3536.57</v>
      </c>
      <c r="V2818" s="5"/>
      <c r="W2818" s="7">
        <f>ROUND(W2817+U2818,5)</f>
        <v>287673.81</v>
      </c>
    </row>
    <row r="2819" spans="1:23" x14ac:dyDescent="0.25">
      <c r="A2819" s="5"/>
      <c r="B2819" s="5"/>
      <c r="C2819" s="5"/>
      <c r="D2819" s="5"/>
      <c r="E2819" s="5"/>
      <c r="F2819" s="5"/>
      <c r="G2819" s="5"/>
      <c r="H2819" s="5"/>
      <c r="I2819" s="5" t="s">
        <v>28</v>
      </c>
      <c r="J2819" s="5"/>
      <c r="K2819" s="6">
        <v>44230</v>
      </c>
      <c r="L2819" s="5"/>
      <c r="M2819" s="5" t="s">
        <v>103</v>
      </c>
      <c r="N2819" s="5"/>
      <c r="O2819" s="5" t="s">
        <v>169</v>
      </c>
      <c r="P2819" s="5"/>
      <c r="Q2819" s="5" t="s">
        <v>300</v>
      </c>
      <c r="R2819" s="5"/>
      <c r="S2819" s="5" t="s">
        <v>24</v>
      </c>
      <c r="T2819" s="5"/>
      <c r="U2819" s="7">
        <v>443.93</v>
      </c>
      <c r="V2819" s="5"/>
      <c r="W2819" s="7">
        <f>ROUND(W2818+U2819,5)</f>
        <v>288117.74</v>
      </c>
    </row>
    <row r="2820" spans="1:23" x14ac:dyDescent="0.25">
      <c r="A2820" s="5"/>
      <c r="B2820" s="5"/>
      <c r="C2820" s="5"/>
      <c r="D2820" s="5"/>
      <c r="E2820" s="5"/>
      <c r="F2820" s="5"/>
      <c r="G2820" s="5"/>
      <c r="H2820" s="5"/>
      <c r="I2820" s="5" t="s">
        <v>28</v>
      </c>
      <c r="J2820" s="5"/>
      <c r="K2820" s="6">
        <v>44230</v>
      </c>
      <c r="L2820" s="5"/>
      <c r="M2820" s="5" t="s">
        <v>104</v>
      </c>
      <c r="N2820" s="5"/>
      <c r="O2820" s="5" t="s">
        <v>170</v>
      </c>
      <c r="P2820" s="5"/>
      <c r="Q2820" s="5" t="s">
        <v>300</v>
      </c>
      <c r="R2820" s="5"/>
      <c r="S2820" s="5" t="s">
        <v>24</v>
      </c>
      <c r="T2820" s="5"/>
      <c r="U2820" s="7">
        <v>928.22</v>
      </c>
      <c r="V2820" s="5"/>
      <c r="W2820" s="7">
        <f>ROUND(W2819+U2820,5)</f>
        <v>289045.96000000002</v>
      </c>
    </row>
    <row r="2821" spans="1:23" x14ac:dyDescent="0.25">
      <c r="A2821" s="5"/>
      <c r="B2821" s="5"/>
      <c r="C2821" s="5"/>
      <c r="D2821" s="5"/>
      <c r="E2821" s="5"/>
      <c r="F2821" s="5"/>
      <c r="G2821" s="5"/>
      <c r="H2821" s="5"/>
      <c r="I2821" s="5" t="s">
        <v>28</v>
      </c>
      <c r="J2821" s="5"/>
      <c r="K2821" s="6">
        <v>44230</v>
      </c>
      <c r="L2821" s="5"/>
      <c r="M2821" s="5" t="s">
        <v>105</v>
      </c>
      <c r="N2821" s="5"/>
      <c r="O2821" s="5" t="s">
        <v>173</v>
      </c>
      <c r="P2821" s="5"/>
      <c r="Q2821" s="5" t="s">
        <v>301</v>
      </c>
      <c r="R2821" s="5"/>
      <c r="S2821" s="5" t="s">
        <v>24</v>
      </c>
      <c r="T2821" s="5"/>
      <c r="U2821" s="7">
        <v>2082.1799999999998</v>
      </c>
      <c r="V2821" s="5"/>
      <c r="W2821" s="7">
        <f>ROUND(W2820+U2821,5)</f>
        <v>291128.14</v>
      </c>
    </row>
    <row r="2822" spans="1:23" x14ac:dyDescent="0.25">
      <c r="A2822" s="5"/>
      <c r="B2822" s="5"/>
      <c r="C2822" s="5"/>
      <c r="D2822" s="5"/>
      <c r="E2822" s="5"/>
      <c r="F2822" s="5"/>
      <c r="G2822" s="5"/>
      <c r="H2822" s="5"/>
      <c r="I2822" s="5" t="s">
        <v>28</v>
      </c>
      <c r="J2822" s="5"/>
      <c r="K2822" s="6">
        <v>44230</v>
      </c>
      <c r="L2822" s="5"/>
      <c r="M2822" s="5" t="s">
        <v>106</v>
      </c>
      <c r="N2822" s="5"/>
      <c r="O2822" s="5" t="s">
        <v>172</v>
      </c>
      <c r="P2822" s="5"/>
      <c r="Q2822" s="5" t="s">
        <v>302</v>
      </c>
      <c r="R2822" s="5"/>
      <c r="S2822" s="5" t="s">
        <v>24</v>
      </c>
      <c r="T2822" s="5"/>
      <c r="U2822" s="7">
        <v>19.04</v>
      </c>
      <c r="V2822" s="5"/>
      <c r="W2822" s="7">
        <f>ROUND(W2821+U2822,5)</f>
        <v>291147.18</v>
      </c>
    </row>
    <row r="2823" spans="1:23" x14ac:dyDescent="0.25">
      <c r="A2823" s="5"/>
      <c r="B2823" s="5"/>
      <c r="C2823" s="5"/>
      <c r="D2823" s="5"/>
      <c r="E2823" s="5"/>
      <c r="F2823" s="5"/>
      <c r="G2823" s="5"/>
      <c r="H2823" s="5"/>
      <c r="I2823" s="5" t="s">
        <v>28</v>
      </c>
      <c r="J2823" s="5"/>
      <c r="K2823" s="6">
        <v>44230</v>
      </c>
      <c r="L2823" s="5"/>
      <c r="M2823" s="5" t="s">
        <v>107</v>
      </c>
      <c r="N2823" s="5"/>
      <c r="O2823" s="5" t="s">
        <v>163</v>
      </c>
      <c r="P2823" s="5"/>
      <c r="Q2823" s="5" t="s">
        <v>277</v>
      </c>
      <c r="R2823" s="5"/>
      <c r="S2823" s="5" t="s">
        <v>24</v>
      </c>
      <c r="T2823" s="5"/>
      <c r="U2823" s="7">
        <v>207.69</v>
      </c>
      <c r="V2823" s="5"/>
      <c r="W2823" s="7">
        <f>ROUND(W2822+U2823,5)</f>
        <v>291354.87</v>
      </c>
    </row>
    <row r="2824" spans="1:23" x14ac:dyDescent="0.25">
      <c r="A2824" s="5"/>
      <c r="B2824" s="5"/>
      <c r="C2824" s="5"/>
      <c r="D2824" s="5"/>
      <c r="E2824" s="5"/>
      <c r="F2824" s="5"/>
      <c r="G2824" s="5"/>
      <c r="H2824" s="5"/>
      <c r="I2824" s="5" t="s">
        <v>28</v>
      </c>
      <c r="J2824" s="5"/>
      <c r="K2824" s="6">
        <v>44230</v>
      </c>
      <c r="L2824" s="5"/>
      <c r="M2824" s="5" t="s">
        <v>108</v>
      </c>
      <c r="N2824" s="5"/>
      <c r="O2824" s="5" t="s">
        <v>171</v>
      </c>
      <c r="P2824" s="5"/>
      <c r="Q2824" s="5" t="s">
        <v>303</v>
      </c>
      <c r="R2824" s="5"/>
      <c r="S2824" s="5" t="s">
        <v>24</v>
      </c>
      <c r="T2824" s="5"/>
      <c r="U2824" s="7">
        <v>0</v>
      </c>
      <c r="V2824" s="5"/>
      <c r="W2824" s="7">
        <f>ROUND(W2823+U2824,5)</f>
        <v>291354.87</v>
      </c>
    </row>
    <row r="2825" spans="1:23" x14ac:dyDescent="0.25">
      <c r="A2825" s="5"/>
      <c r="B2825" s="5"/>
      <c r="C2825" s="5"/>
      <c r="D2825" s="5"/>
      <c r="E2825" s="5"/>
      <c r="F2825" s="5"/>
      <c r="G2825" s="5"/>
      <c r="H2825" s="5"/>
      <c r="I2825" s="5" t="s">
        <v>1243</v>
      </c>
      <c r="J2825" s="5"/>
      <c r="K2825" s="6">
        <v>44230</v>
      </c>
      <c r="L2825" s="5"/>
      <c r="M2825" s="5"/>
      <c r="N2825" s="5"/>
      <c r="O2825" s="5" t="s">
        <v>178</v>
      </c>
      <c r="P2825" s="5"/>
      <c r="Q2825" s="5" t="s">
        <v>306</v>
      </c>
      <c r="R2825" s="5"/>
      <c r="S2825" s="5" t="s">
        <v>319</v>
      </c>
      <c r="T2825" s="5"/>
      <c r="U2825" s="7">
        <v>-227.15</v>
      </c>
      <c r="V2825" s="5"/>
      <c r="W2825" s="7">
        <f>ROUND(W2824+U2825,5)</f>
        <v>291127.71999999997</v>
      </c>
    </row>
    <row r="2826" spans="1:23" x14ac:dyDescent="0.25">
      <c r="A2826" s="5"/>
      <c r="B2826" s="5"/>
      <c r="C2826" s="5"/>
      <c r="D2826" s="5"/>
      <c r="E2826" s="5"/>
      <c r="F2826" s="5"/>
      <c r="G2826" s="5"/>
      <c r="H2826" s="5"/>
      <c r="I2826" s="5" t="s">
        <v>28</v>
      </c>
      <c r="J2826" s="5"/>
      <c r="K2826" s="6">
        <v>44231</v>
      </c>
      <c r="L2826" s="5"/>
      <c r="M2826" s="5" t="s">
        <v>109</v>
      </c>
      <c r="N2826" s="5"/>
      <c r="O2826" s="5" t="s">
        <v>184</v>
      </c>
      <c r="P2826" s="5"/>
      <c r="Q2826" s="5"/>
      <c r="R2826" s="5"/>
      <c r="S2826" s="5" t="s">
        <v>24</v>
      </c>
      <c r="T2826" s="5"/>
      <c r="U2826" s="7">
        <v>631.04999999999995</v>
      </c>
      <c r="V2826" s="5"/>
      <c r="W2826" s="7">
        <f>ROUND(W2825+U2826,5)</f>
        <v>291758.77</v>
      </c>
    </row>
    <row r="2827" spans="1:23" x14ac:dyDescent="0.25">
      <c r="A2827" s="5"/>
      <c r="B2827" s="5"/>
      <c r="C2827" s="5"/>
      <c r="D2827" s="5"/>
      <c r="E2827" s="5"/>
      <c r="F2827" s="5"/>
      <c r="G2827" s="5"/>
      <c r="H2827" s="5"/>
      <c r="I2827" s="5" t="s">
        <v>1243</v>
      </c>
      <c r="J2827" s="5"/>
      <c r="K2827" s="6">
        <v>44232</v>
      </c>
      <c r="L2827" s="5"/>
      <c r="M2827" s="5"/>
      <c r="N2827" s="5"/>
      <c r="O2827" s="5" t="s">
        <v>211</v>
      </c>
      <c r="P2827" s="5"/>
      <c r="Q2827" s="5"/>
      <c r="R2827" s="5"/>
      <c r="S2827" s="5" t="s">
        <v>1505</v>
      </c>
      <c r="T2827" s="5"/>
      <c r="U2827" s="7">
        <v>-31.95</v>
      </c>
      <c r="V2827" s="5"/>
      <c r="W2827" s="7">
        <f>ROUND(W2826+U2827,5)</f>
        <v>291726.82</v>
      </c>
    </row>
    <row r="2828" spans="1:23" x14ac:dyDescent="0.25">
      <c r="A2828" s="5"/>
      <c r="B2828" s="5"/>
      <c r="C2828" s="5"/>
      <c r="D2828" s="5"/>
      <c r="E2828" s="5"/>
      <c r="F2828" s="5"/>
      <c r="G2828" s="5"/>
      <c r="H2828" s="5"/>
      <c r="I2828" s="5" t="s">
        <v>1243</v>
      </c>
      <c r="J2828" s="5"/>
      <c r="K2828" s="6">
        <v>44232</v>
      </c>
      <c r="L2828" s="5"/>
      <c r="M2828" s="5"/>
      <c r="N2828" s="5"/>
      <c r="O2828" s="5" t="s">
        <v>176</v>
      </c>
      <c r="P2828" s="5"/>
      <c r="Q2828" s="5" t="s">
        <v>305</v>
      </c>
      <c r="R2828" s="5"/>
      <c r="S2828" s="5" t="s">
        <v>320</v>
      </c>
      <c r="T2828" s="5"/>
      <c r="U2828" s="7">
        <v>-3139.52</v>
      </c>
      <c r="V2828" s="5"/>
      <c r="W2828" s="7">
        <f>ROUND(W2827+U2828,5)</f>
        <v>288587.3</v>
      </c>
    </row>
    <row r="2829" spans="1:23" x14ac:dyDescent="0.25">
      <c r="A2829" s="5"/>
      <c r="B2829" s="5"/>
      <c r="C2829" s="5"/>
      <c r="D2829" s="5"/>
      <c r="E2829" s="5"/>
      <c r="F2829" s="5"/>
      <c r="G2829" s="5"/>
      <c r="H2829" s="5"/>
      <c r="I2829" s="5" t="s">
        <v>1243</v>
      </c>
      <c r="J2829" s="5"/>
      <c r="K2829" s="6">
        <v>44232</v>
      </c>
      <c r="L2829" s="5"/>
      <c r="M2829" s="5"/>
      <c r="N2829" s="5"/>
      <c r="O2829" s="5" t="s">
        <v>180</v>
      </c>
      <c r="P2829" s="5"/>
      <c r="Q2829" s="5" t="s">
        <v>312</v>
      </c>
      <c r="R2829" s="5"/>
      <c r="S2829" s="5" t="s">
        <v>1500</v>
      </c>
      <c r="T2829" s="5"/>
      <c r="U2829" s="7">
        <v>-632.44000000000005</v>
      </c>
      <c r="V2829" s="5"/>
      <c r="W2829" s="7">
        <f>ROUND(W2828+U2829,5)</f>
        <v>287954.86</v>
      </c>
    </row>
    <row r="2830" spans="1:23" x14ac:dyDescent="0.25">
      <c r="A2830" s="5"/>
      <c r="B2830" s="5"/>
      <c r="C2830" s="5"/>
      <c r="D2830" s="5"/>
      <c r="E2830" s="5"/>
      <c r="F2830" s="5"/>
      <c r="G2830" s="5"/>
      <c r="H2830" s="5"/>
      <c r="I2830" s="5" t="s">
        <v>1243</v>
      </c>
      <c r="J2830" s="5"/>
      <c r="K2830" s="6">
        <v>44232</v>
      </c>
      <c r="L2830" s="5"/>
      <c r="M2830" s="5"/>
      <c r="N2830" s="5"/>
      <c r="O2830" s="5" t="s">
        <v>199</v>
      </c>
      <c r="P2830" s="5"/>
      <c r="Q2830" s="5" t="s">
        <v>309</v>
      </c>
      <c r="R2830" s="5"/>
      <c r="S2830" s="5" t="s">
        <v>320</v>
      </c>
      <c r="T2830" s="5"/>
      <c r="U2830" s="7">
        <v>-1105.8800000000001</v>
      </c>
      <c r="V2830" s="5"/>
      <c r="W2830" s="7">
        <f>ROUND(W2829+U2830,5)</f>
        <v>286848.98</v>
      </c>
    </row>
    <row r="2831" spans="1:23" x14ac:dyDescent="0.25">
      <c r="A2831" s="5"/>
      <c r="B2831" s="5"/>
      <c r="C2831" s="5"/>
      <c r="D2831" s="5"/>
      <c r="E2831" s="5"/>
      <c r="F2831" s="5"/>
      <c r="G2831" s="5"/>
      <c r="H2831" s="5"/>
      <c r="I2831" s="5" t="s">
        <v>1243</v>
      </c>
      <c r="J2831" s="5"/>
      <c r="K2831" s="6">
        <v>44232</v>
      </c>
      <c r="L2831" s="5"/>
      <c r="M2831" s="5"/>
      <c r="N2831" s="5"/>
      <c r="O2831" s="5" t="s">
        <v>212</v>
      </c>
      <c r="P2831" s="5"/>
      <c r="Q2831" s="5" t="s">
        <v>311</v>
      </c>
      <c r="R2831" s="5"/>
      <c r="S2831" s="5" t="s">
        <v>1512</v>
      </c>
      <c r="T2831" s="5"/>
      <c r="U2831" s="7">
        <v>-660</v>
      </c>
      <c r="V2831" s="5"/>
      <c r="W2831" s="7">
        <f>ROUND(W2830+U2831,5)</f>
        <v>286188.98</v>
      </c>
    </row>
    <row r="2832" spans="1:23" x14ac:dyDescent="0.25">
      <c r="A2832" s="5"/>
      <c r="B2832" s="5"/>
      <c r="C2832" s="5"/>
      <c r="D2832" s="5"/>
      <c r="E2832" s="5"/>
      <c r="F2832" s="5"/>
      <c r="G2832" s="5"/>
      <c r="H2832" s="5"/>
      <c r="I2832" s="5" t="s">
        <v>1243</v>
      </c>
      <c r="J2832" s="5"/>
      <c r="K2832" s="6">
        <v>44232</v>
      </c>
      <c r="L2832" s="5"/>
      <c r="M2832" s="5"/>
      <c r="N2832" s="5"/>
      <c r="O2832" s="5" t="s">
        <v>201</v>
      </c>
      <c r="P2832" s="5"/>
      <c r="Q2832" s="5" t="s">
        <v>295</v>
      </c>
      <c r="R2832" s="5"/>
      <c r="S2832" s="5" t="s">
        <v>320</v>
      </c>
      <c r="T2832" s="5"/>
      <c r="U2832" s="7">
        <v>-731.37</v>
      </c>
      <c r="V2832" s="5"/>
      <c r="W2832" s="7">
        <f>ROUND(W2831+U2832,5)</f>
        <v>285457.61</v>
      </c>
    </row>
    <row r="2833" spans="1:23" x14ac:dyDescent="0.25">
      <c r="A2833" s="5"/>
      <c r="B2833" s="5"/>
      <c r="C2833" s="5"/>
      <c r="D2833" s="5"/>
      <c r="E2833" s="5"/>
      <c r="F2833" s="5"/>
      <c r="G2833" s="5"/>
      <c r="H2833" s="5"/>
      <c r="I2833" s="5" t="s">
        <v>1243</v>
      </c>
      <c r="J2833" s="5"/>
      <c r="K2833" s="6">
        <v>44232</v>
      </c>
      <c r="L2833" s="5"/>
      <c r="M2833" s="5"/>
      <c r="N2833" s="5"/>
      <c r="O2833" s="5" t="s">
        <v>210</v>
      </c>
      <c r="P2833" s="5"/>
      <c r="Q2833" s="5" t="s">
        <v>308</v>
      </c>
      <c r="R2833" s="5"/>
      <c r="S2833" s="5" t="s">
        <v>1494</v>
      </c>
      <c r="T2833" s="5"/>
      <c r="U2833" s="7">
        <v>-410</v>
      </c>
      <c r="V2833" s="5"/>
      <c r="W2833" s="7">
        <f>ROUND(W2832+U2833,5)</f>
        <v>285047.61</v>
      </c>
    </row>
    <row r="2834" spans="1:23" x14ac:dyDescent="0.25">
      <c r="A2834" s="5"/>
      <c r="B2834" s="5"/>
      <c r="C2834" s="5"/>
      <c r="D2834" s="5"/>
      <c r="E2834" s="5"/>
      <c r="F2834" s="5"/>
      <c r="G2834" s="5"/>
      <c r="H2834" s="5"/>
      <c r="I2834" s="5" t="s">
        <v>1243</v>
      </c>
      <c r="J2834" s="5"/>
      <c r="K2834" s="6">
        <v>44232</v>
      </c>
      <c r="L2834" s="5"/>
      <c r="M2834" s="5"/>
      <c r="N2834" s="5"/>
      <c r="O2834" s="5" t="s">
        <v>197</v>
      </c>
      <c r="P2834" s="5"/>
      <c r="Q2834" s="5"/>
      <c r="R2834" s="5"/>
      <c r="S2834" s="5" t="s">
        <v>320</v>
      </c>
      <c r="T2834" s="5"/>
      <c r="U2834" s="7">
        <v>-343.55</v>
      </c>
      <c r="V2834" s="5"/>
      <c r="W2834" s="7">
        <f>ROUND(W2833+U2834,5)</f>
        <v>284704.06</v>
      </c>
    </row>
    <row r="2835" spans="1:23" x14ac:dyDescent="0.25">
      <c r="A2835" s="5"/>
      <c r="B2835" s="5"/>
      <c r="C2835" s="5"/>
      <c r="D2835" s="5"/>
      <c r="E2835" s="5"/>
      <c r="F2835" s="5"/>
      <c r="G2835" s="5"/>
      <c r="H2835" s="5"/>
      <c r="I2835" s="5" t="s">
        <v>1243</v>
      </c>
      <c r="J2835" s="5"/>
      <c r="K2835" s="6">
        <v>44232</v>
      </c>
      <c r="L2835" s="5"/>
      <c r="M2835" s="5"/>
      <c r="N2835" s="5"/>
      <c r="O2835" s="5" t="s">
        <v>204</v>
      </c>
      <c r="P2835" s="5"/>
      <c r="Q2835" s="5"/>
      <c r="R2835" s="5"/>
      <c r="S2835" s="5" t="s">
        <v>1501</v>
      </c>
      <c r="T2835" s="5"/>
      <c r="U2835" s="7">
        <v>-352.39</v>
      </c>
      <c r="V2835" s="5"/>
      <c r="W2835" s="7">
        <f>ROUND(W2834+U2835,5)</f>
        <v>284351.67</v>
      </c>
    </row>
    <row r="2836" spans="1:23" x14ac:dyDescent="0.25">
      <c r="A2836" s="5"/>
      <c r="B2836" s="5"/>
      <c r="C2836" s="5"/>
      <c r="D2836" s="5"/>
      <c r="E2836" s="5"/>
      <c r="F2836" s="5"/>
      <c r="G2836" s="5"/>
      <c r="H2836" s="5"/>
      <c r="I2836" s="5" t="s">
        <v>1243</v>
      </c>
      <c r="J2836" s="5"/>
      <c r="K2836" s="6">
        <v>44232</v>
      </c>
      <c r="L2836" s="5"/>
      <c r="M2836" s="5"/>
      <c r="N2836" s="5"/>
      <c r="O2836" s="5" t="s">
        <v>194</v>
      </c>
      <c r="P2836" s="5"/>
      <c r="Q2836" s="5" t="s">
        <v>1344</v>
      </c>
      <c r="R2836" s="5"/>
      <c r="S2836" s="5" t="s">
        <v>1154</v>
      </c>
      <c r="T2836" s="5"/>
      <c r="U2836" s="7">
        <v>-124720.45</v>
      </c>
      <c r="V2836" s="5"/>
      <c r="W2836" s="7">
        <f>ROUND(W2835+U2836,5)</f>
        <v>159631.22</v>
      </c>
    </row>
    <row r="2837" spans="1:23" x14ac:dyDescent="0.25">
      <c r="A2837" s="5"/>
      <c r="B2837" s="5"/>
      <c r="C2837" s="5"/>
      <c r="D2837" s="5"/>
      <c r="E2837" s="5"/>
      <c r="F2837" s="5"/>
      <c r="G2837" s="5"/>
      <c r="H2837" s="5"/>
      <c r="I2837" s="5" t="s">
        <v>1243</v>
      </c>
      <c r="J2837" s="5"/>
      <c r="K2837" s="6">
        <v>44232</v>
      </c>
      <c r="L2837" s="5"/>
      <c r="M2837" s="5"/>
      <c r="N2837" s="5"/>
      <c r="O2837" s="5" t="s">
        <v>734</v>
      </c>
      <c r="P2837" s="5"/>
      <c r="Q2837" s="5" t="s">
        <v>1346</v>
      </c>
      <c r="R2837" s="5"/>
      <c r="S2837" s="5" t="s">
        <v>1156</v>
      </c>
      <c r="T2837" s="5"/>
      <c r="U2837" s="7">
        <v>-14228.55</v>
      </c>
      <c r="V2837" s="5"/>
      <c r="W2837" s="7">
        <f>ROUND(W2836+U2837,5)</f>
        <v>145402.67000000001</v>
      </c>
    </row>
    <row r="2838" spans="1:23" x14ac:dyDescent="0.25">
      <c r="A2838" s="5"/>
      <c r="B2838" s="5"/>
      <c r="C2838" s="5"/>
      <c r="D2838" s="5"/>
      <c r="E2838" s="5"/>
      <c r="F2838" s="5"/>
      <c r="G2838" s="5"/>
      <c r="H2838" s="5"/>
      <c r="I2838" s="5" t="s">
        <v>1243</v>
      </c>
      <c r="J2838" s="5"/>
      <c r="K2838" s="6">
        <v>44232</v>
      </c>
      <c r="L2838" s="5"/>
      <c r="M2838" s="5"/>
      <c r="N2838" s="5"/>
      <c r="O2838" s="5" t="s">
        <v>1324</v>
      </c>
      <c r="P2838" s="5"/>
      <c r="Q2838" s="5" t="s">
        <v>1345</v>
      </c>
      <c r="R2838" s="5"/>
      <c r="S2838" s="5" t="s">
        <v>1164</v>
      </c>
      <c r="T2838" s="5"/>
      <c r="U2838" s="7">
        <v>-6825</v>
      </c>
      <c r="V2838" s="5"/>
      <c r="W2838" s="7">
        <f>ROUND(W2837+U2838,5)</f>
        <v>138577.67000000001</v>
      </c>
    </row>
    <row r="2839" spans="1:23" x14ac:dyDescent="0.25">
      <c r="A2839" s="5"/>
      <c r="B2839" s="5"/>
      <c r="C2839" s="5"/>
      <c r="D2839" s="5"/>
      <c r="E2839" s="5"/>
      <c r="F2839" s="5"/>
      <c r="G2839" s="5"/>
      <c r="H2839" s="5"/>
      <c r="I2839" s="5" t="s">
        <v>1243</v>
      </c>
      <c r="J2839" s="5"/>
      <c r="K2839" s="6">
        <v>44236</v>
      </c>
      <c r="L2839" s="5"/>
      <c r="M2839" s="5"/>
      <c r="N2839" s="5"/>
      <c r="O2839" s="5" t="s">
        <v>169</v>
      </c>
      <c r="P2839" s="5"/>
      <c r="Q2839" s="5"/>
      <c r="R2839" s="5"/>
      <c r="S2839" s="5" t="s">
        <v>1513</v>
      </c>
      <c r="T2839" s="5"/>
      <c r="U2839" s="7">
        <v>-58.29</v>
      </c>
      <c r="V2839" s="5"/>
      <c r="W2839" s="7">
        <f>ROUND(W2838+U2839,5)</f>
        <v>138519.38</v>
      </c>
    </row>
    <row r="2840" spans="1:23" x14ac:dyDescent="0.25">
      <c r="A2840" s="5"/>
      <c r="B2840" s="5"/>
      <c r="C2840" s="5"/>
      <c r="D2840" s="5"/>
      <c r="E2840" s="5"/>
      <c r="F2840" s="5"/>
      <c r="G2840" s="5"/>
      <c r="H2840" s="5"/>
      <c r="I2840" s="5" t="s">
        <v>28</v>
      </c>
      <c r="J2840" s="5"/>
      <c r="K2840" s="6">
        <v>44236</v>
      </c>
      <c r="L2840" s="5"/>
      <c r="M2840" s="5" t="s">
        <v>34</v>
      </c>
      <c r="N2840" s="5"/>
      <c r="O2840" s="5" t="s">
        <v>175</v>
      </c>
      <c r="P2840" s="5"/>
      <c r="Q2840" s="5" t="s">
        <v>304</v>
      </c>
      <c r="R2840" s="5"/>
      <c r="S2840" s="5" t="s">
        <v>24</v>
      </c>
      <c r="T2840" s="5"/>
      <c r="U2840" s="7">
        <v>4158.95</v>
      </c>
      <c r="V2840" s="5"/>
      <c r="W2840" s="7">
        <f>ROUND(W2839+U2840,5)</f>
        <v>142678.32999999999</v>
      </c>
    </row>
    <row r="2841" spans="1:23" x14ac:dyDescent="0.25">
      <c r="A2841" s="5"/>
      <c r="B2841" s="5"/>
      <c r="C2841" s="5"/>
      <c r="D2841" s="5"/>
      <c r="E2841" s="5"/>
      <c r="F2841" s="5"/>
      <c r="G2841" s="5"/>
      <c r="H2841" s="5"/>
      <c r="I2841" s="5" t="s">
        <v>28</v>
      </c>
      <c r="J2841" s="5"/>
      <c r="K2841" s="6">
        <v>44237</v>
      </c>
      <c r="L2841" s="5"/>
      <c r="M2841" s="5" t="s">
        <v>34</v>
      </c>
      <c r="N2841" s="5"/>
      <c r="O2841" s="5" t="s">
        <v>176</v>
      </c>
      <c r="P2841" s="5"/>
      <c r="Q2841" s="5" t="s">
        <v>305</v>
      </c>
      <c r="R2841" s="5"/>
      <c r="S2841" s="5" t="s">
        <v>24</v>
      </c>
      <c r="T2841" s="5"/>
      <c r="U2841" s="7">
        <v>3139.52</v>
      </c>
      <c r="V2841" s="5"/>
      <c r="W2841" s="7">
        <f>ROUND(W2840+U2841,5)</f>
        <v>145817.85</v>
      </c>
    </row>
    <row r="2842" spans="1:23" x14ac:dyDescent="0.25">
      <c r="A2842" s="5"/>
      <c r="B2842" s="5"/>
      <c r="C2842" s="5"/>
      <c r="D2842" s="5"/>
      <c r="E2842" s="5"/>
      <c r="F2842" s="5"/>
      <c r="G2842" s="5"/>
      <c r="H2842" s="5"/>
      <c r="I2842" s="5" t="s">
        <v>1243</v>
      </c>
      <c r="J2842" s="5"/>
      <c r="K2842" s="6">
        <v>44238</v>
      </c>
      <c r="L2842" s="5"/>
      <c r="M2842" s="5"/>
      <c r="N2842" s="5"/>
      <c r="O2842" s="5" t="s">
        <v>200</v>
      </c>
      <c r="P2842" s="5"/>
      <c r="Q2842" s="5"/>
      <c r="R2842" s="5"/>
      <c r="S2842" s="5" t="s">
        <v>1514</v>
      </c>
      <c r="T2842" s="5"/>
      <c r="U2842" s="7">
        <v>-85.5</v>
      </c>
      <c r="V2842" s="5"/>
      <c r="W2842" s="7">
        <f>ROUND(W2841+U2842,5)</f>
        <v>145732.35</v>
      </c>
    </row>
    <row r="2843" spans="1:23" x14ac:dyDescent="0.25">
      <c r="A2843" s="5"/>
      <c r="B2843" s="5"/>
      <c r="C2843" s="5"/>
      <c r="D2843" s="5"/>
      <c r="E2843" s="5"/>
      <c r="F2843" s="5"/>
      <c r="G2843" s="5"/>
      <c r="H2843" s="5"/>
      <c r="I2843" s="5" t="s">
        <v>28</v>
      </c>
      <c r="J2843" s="5"/>
      <c r="K2843" s="6">
        <v>44238</v>
      </c>
      <c r="L2843" s="5"/>
      <c r="M2843" s="5" t="s">
        <v>34</v>
      </c>
      <c r="N2843" s="5"/>
      <c r="O2843" s="5" t="s">
        <v>178</v>
      </c>
      <c r="P2843" s="5"/>
      <c r="Q2843" s="5" t="s">
        <v>306</v>
      </c>
      <c r="R2843" s="5"/>
      <c r="S2843" s="5" t="s">
        <v>24</v>
      </c>
      <c r="T2843" s="5"/>
      <c r="U2843" s="7">
        <v>227.15</v>
      </c>
      <c r="V2843" s="5"/>
      <c r="W2843" s="7">
        <f>ROUND(W2842+U2843,5)</f>
        <v>145959.5</v>
      </c>
    </row>
    <row r="2844" spans="1:23" x14ac:dyDescent="0.25">
      <c r="A2844" s="5"/>
      <c r="B2844" s="5"/>
      <c r="C2844" s="5"/>
      <c r="D2844" s="5"/>
      <c r="E2844" s="5"/>
      <c r="F2844" s="5"/>
      <c r="G2844" s="5"/>
      <c r="H2844" s="5"/>
      <c r="I2844" s="5" t="s">
        <v>1243</v>
      </c>
      <c r="J2844" s="5"/>
      <c r="K2844" s="6">
        <v>44238</v>
      </c>
      <c r="L2844" s="5"/>
      <c r="M2844" s="5"/>
      <c r="N2844" s="5"/>
      <c r="O2844" s="5" t="s">
        <v>184</v>
      </c>
      <c r="P2844" s="5"/>
      <c r="Q2844" s="5"/>
      <c r="R2844" s="5"/>
      <c r="S2844" s="5" t="s">
        <v>1511</v>
      </c>
      <c r="T2844" s="5"/>
      <c r="U2844" s="7">
        <v>-631.04999999999995</v>
      </c>
      <c r="V2844" s="5"/>
      <c r="W2844" s="7">
        <f>ROUND(W2843+U2844,5)</f>
        <v>145328.45000000001</v>
      </c>
    </row>
    <row r="2845" spans="1:23" x14ac:dyDescent="0.25">
      <c r="A2845" s="5"/>
      <c r="B2845" s="5"/>
      <c r="C2845" s="5"/>
      <c r="D2845" s="5"/>
      <c r="E2845" s="5"/>
      <c r="F2845" s="5"/>
      <c r="G2845" s="5"/>
      <c r="H2845" s="5"/>
      <c r="I2845" s="5" t="s">
        <v>1243</v>
      </c>
      <c r="J2845" s="5"/>
      <c r="K2845" s="6">
        <v>44239</v>
      </c>
      <c r="L2845" s="5"/>
      <c r="M2845" s="5"/>
      <c r="N2845" s="5"/>
      <c r="O2845" s="5" t="s">
        <v>169</v>
      </c>
      <c r="P2845" s="5"/>
      <c r="Q2845" s="5"/>
      <c r="R2845" s="5"/>
      <c r="S2845" s="5" t="s">
        <v>1513</v>
      </c>
      <c r="T2845" s="5"/>
      <c r="U2845" s="7">
        <v>-70</v>
      </c>
      <c r="V2845" s="5"/>
      <c r="W2845" s="7">
        <f>ROUND(W2844+U2845,5)</f>
        <v>145258.45000000001</v>
      </c>
    </row>
    <row r="2846" spans="1:23" x14ac:dyDescent="0.25">
      <c r="A2846" s="5"/>
      <c r="B2846" s="5"/>
      <c r="C2846" s="5"/>
      <c r="D2846" s="5"/>
      <c r="E2846" s="5"/>
      <c r="F2846" s="5"/>
      <c r="G2846" s="5"/>
      <c r="H2846" s="5"/>
      <c r="I2846" s="5" t="s">
        <v>1243</v>
      </c>
      <c r="J2846" s="5"/>
      <c r="K2846" s="6">
        <v>44239</v>
      </c>
      <c r="L2846" s="5"/>
      <c r="M2846" s="5"/>
      <c r="N2846" s="5"/>
      <c r="O2846" s="5" t="s">
        <v>209</v>
      </c>
      <c r="P2846" s="5"/>
      <c r="Q2846" s="5" t="s">
        <v>1491</v>
      </c>
      <c r="R2846" s="5"/>
      <c r="S2846" s="5" t="s">
        <v>320</v>
      </c>
      <c r="T2846" s="5"/>
      <c r="U2846" s="7">
        <v>-630</v>
      </c>
      <c r="V2846" s="5"/>
      <c r="W2846" s="7">
        <f>ROUND(W2845+U2846,5)</f>
        <v>144628.45000000001</v>
      </c>
    </row>
    <row r="2847" spans="1:23" x14ac:dyDescent="0.25">
      <c r="A2847" s="5"/>
      <c r="B2847" s="5"/>
      <c r="C2847" s="5"/>
      <c r="D2847" s="5"/>
      <c r="E2847" s="5"/>
      <c r="F2847" s="5"/>
      <c r="G2847" s="5"/>
      <c r="H2847" s="5"/>
      <c r="I2847" s="5" t="s">
        <v>1243</v>
      </c>
      <c r="J2847" s="5"/>
      <c r="K2847" s="6">
        <v>44239</v>
      </c>
      <c r="L2847" s="5"/>
      <c r="M2847" s="5"/>
      <c r="N2847" s="5"/>
      <c r="O2847" s="5" t="s">
        <v>175</v>
      </c>
      <c r="P2847" s="5"/>
      <c r="Q2847" s="5" t="s">
        <v>304</v>
      </c>
      <c r="R2847" s="5"/>
      <c r="S2847" s="5" t="s">
        <v>320</v>
      </c>
      <c r="T2847" s="5"/>
      <c r="U2847" s="7">
        <v>-4158.95</v>
      </c>
      <c r="V2847" s="5"/>
      <c r="W2847" s="7">
        <f>ROUND(W2846+U2847,5)</f>
        <v>140469.5</v>
      </c>
    </row>
    <row r="2848" spans="1:23" x14ac:dyDescent="0.25">
      <c r="A2848" s="5"/>
      <c r="B2848" s="5"/>
      <c r="C2848" s="5"/>
      <c r="D2848" s="5"/>
      <c r="E2848" s="5"/>
      <c r="F2848" s="5"/>
      <c r="G2848" s="5"/>
      <c r="H2848" s="5"/>
      <c r="I2848" s="5" t="s">
        <v>1243</v>
      </c>
      <c r="J2848" s="5"/>
      <c r="K2848" s="6">
        <v>44244</v>
      </c>
      <c r="L2848" s="5"/>
      <c r="M2848" s="5"/>
      <c r="N2848" s="5"/>
      <c r="O2848" s="5" t="s">
        <v>163</v>
      </c>
      <c r="P2848" s="5"/>
      <c r="Q2848" s="5" t="s">
        <v>277</v>
      </c>
      <c r="R2848" s="5"/>
      <c r="S2848" s="5" t="s">
        <v>1502</v>
      </c>
      <c r="T2848" s="5"/>
      <c r="U2848" s="7">
        <v>-103.99</v>
      </c>
      <c r="V2848" s="5"/>
      <c r="W2848" s="7">
        <f>ROUND(W2847+U2848,5)</f>
        <v>140365.51</v>
      </c>
    </row>
    <row r="2849" spans="1:23" x14ac:dyDescent="0.25">
      <c r="A2849" s="5"/>
      <c r="B2849" s="5"/>
      <c r="C2849" s="5"/>
      <c r="D2849" s="5"/>
      <c r="E2849" s="5"/>
      <c r="F2849" s="5"/>
      <c r="G2849" s="5"/>
      <c r="H2849" s="5"/>
      <c r="I2849" s="5" t="s">
        <v>28</v>
      </c>
      <c r="J2849" s="5"/>
      <c r="K2849" s="6">
        <v>44244</v>
      </c>
      <c r="L2849" s="5"/>
      <c r="M2849" s="5" t="s">
        <v>110</v>
      </c>
      <c r="N2849" s="5"/>
      <c r="O2849" s="5" t="s">
        <v>182</v>
      </c>
      <c r="P2849" s="5"/>
      <c r="Q2849" s="5" t="s">
        <v>284</v>
      </c>
      <c r="R2849" s="5"/>
      <c r="S2849" s="5" t="s">
        <v>24</v>
      </c>
      <c r="T2849" s="5"/>
      <c r="U2849" s="7">
        <v>535.88</v>
      </c>
      <c r="V2849" s="5"/>
      <c r="W2849" s="7">
        <f>ROUND(W2848+U2849,5)</f>
        <v>140901.39000000001</v>
      </c>
    </row>
    <row r="2850" spans="1:23" x14ac:dyDescent="0.25">
      <c r="A2850" s="5"/>
      <c r="B2850" s="5"/>
      <c r="C2850" s="5"/>
      <c r="D2850" s="5"/>
      <c r="E2850" s="5"/>
      <c r="F2850" s="5"/>
      <c r="G2850" s="5"/>
      <c r="H2850" s="5"/>
      <c r="I2850" s="5" t="s">
        <v>28</v>
      </c>
      <c r="J2850" s="5"/>
      <c r="K2850" s="6">
        <v>44244</v>
      </c>
      <c r="L2850" s="5"/>
      <c r="M2850" s="5" t="s">
        <v>111</v>
      </c>
      <c r="N2850" s="5"/>
      <c r="O2850" s="5" t="s">
        <v>183</v>
      </c>
      <c r="P2850" s="5"/>
      <c r="Q2850" s="5"/>
      <c r="R2850" s="5"/>
      <c r="S2850" s="5" t="s">
        <v>24</v>
      </c>
      <c r="T2850" s="5"/>
      <c r="U2850" s="7">
        <v>300</v>
      </c>
      <c r="V2850" s="5"/>
      <c r="W2850" s="7">
        <f>ROUND(W2849+U2850,5)</f>
        <v>141201.39000000001</v>
      </c>
    </row>
    <row r="2851" spans="1:23" x14ac:dyDescent="0.25">
      <c r="A2851" s="5"/>
      <c r="B2851" s="5"/>
      <c r="C2851" s="5"/>
      <c r="D2851" s="5"/>
      <c r="E2851" s="5"/>
      <c r="F2851" s="5"/>
      <c r="G2851" s="5"/>
      <c r="H2851" s="5"/>
      <c r="I2851" s="5" t="s">
        <v>28</v>
      </c>
      <c r="J2851" s="5"/>
      <c r="K2851" s="6">
        <v>44244</v>
      </c>
      <c r="L2851" s="5"/>
      <c r="M2851" s="5" t="s">
        <v>112</v>
      </c>
      <c r="N2851" s="5"/>
      <c r="O2851" s="5" t="s">
        <v>209</v>
      </c>
      <c r="P2851" s="5"/>
      <c r="Q2851" s="5"/>
      <c r="R2851" s="5"/>
      <c r="S2851" s="5" t="s">
        <v>24</v>
      </c>
      <c r="T2851" s="5"/>
      <c r="U2851" s="7">
        <v>760</v>
      </c>
      <c r="V2851" s="5"/>
      <c r="W2851" s="7">
        <f>ROUND(W2850+U2851,5)</f>
        <v>141961.39000000001</v>
      </c>
    </row>
    <row r="2852" spans="1:23" x14ac:dyDescent="0.25">
      <c r="A2852" s="5"/>
      <c r="B2852" s="5"/>
      <c r="C2852" s="5"/>
      <c r="D2852" s="5"/>
      <c r="E2852" s="5"/>
      <c r="F2852" s="5"/>
      <c r="G2852" s="5"/>
      <c r="H2852" s="5"/>
      <c r="I2852" s="5" t="s">
        <v>28</v>
      </c>
      <c r="J2852" s="5"/>
      <c r="K2852" s="6">
        <v>44244</v>
      </c>
      <c r="L2852" s="5"/>
      <c r="M2852" s="5" t="s">
        <v>113</v>
      </c>
      <c r="N2852" s="5"/>
      <c r="O2852" s="5" t="s">
        <v>184</v>
      </c>
      <c r="P2852" s="5"/>
      <c r="Q2852" s="5" t="s">
        <v>307</v>
      </c>
      <c r="R2852" s="5"/>
      <c r="S2852" s="5" t="s">
        <v>24</v>
      </c>
      <c r="T2852" s="5"/>
      <c r="U2852" s="7">
        <v>682.85</v>
      </c>
      <c r="V2852" s="5"/>
      <c r="W2852" s="7">
        <f>ROUND(W2851+U2852,5)</f>
        <v>142644.24</v>
      </c>
    </row>
    <row r="2853" spans="1:23" x14ac:dyDescent="0.25">
      <c r="A2853" s="5"/>
      <c r="B2853" s="5"/>
      <c r="C2853" s="5"/>
      <c r="D2853" s="5"/>
      <c r="E2853" s="5"/>
      <c r="F2853" s="5"/>
      <c r="G2853" s="5"/>
      <c r="H2853" s="5"/>
      <c r="I2853" s="5" t="s">
        <v>28</v>
      </c>
      <c r="J2853" s="5"/>
      <c r="K2853" s="6">
        <v>44244</v>
      </c>
      <c r="L2853" s="5"/>
      <c r="M2853" s="5" t="s">
        <v>114</v>
      </c>
      <c r="N2853" s="5"/>
      <c r="O2853" s="5" t="s">
        <v>185</v>
      </c>
      <c r="P2853" s="5"/>
      <c r="Q2853" s="5" t="s">
        <v>285</v>
      </c>
      <c r="R2853" s="5"/>
      <c r="S2853" s="5" t="s">
        <v>24</v>
      </c>
      <c r="T2853" s="5"/>
      <c r="U2853" s="7">
        <v>0</v>
      </c>
      <c r="V2853" s="5"/>
      <c r="W2853" s="7">
        <f>ROUND(W2852+U2853,5)</f>
        <v>142644.24</v>
      </c>
    </row>
    <row r="2854" spans="1:23" x14ac:dyDescent="0.25">
      <c r="A2854" s="5"/>
      <c r="B2854" s="5"/>
      <c r="C2854" s="5"/>
      <c r="D2854" s="5"/>
      <c r="E2854" s="5"/>
      <c r="F2854" s="5"/>
      <c r="G2854" s="5"/>
      <c r="H2854" s="5"/>
      <c r="I2854" s="5" t="s">
        <v>28</v>
      </c>
      <c r="J2854" s="5"/>
      <c r="K2854" s="6">
        <v>44244</v>
      </c>
      <c r="L2854" s="5"/>
      <c r="M2854" s="5" t="s">
        <v>115</v>
      </c>
      <c r="N2854" s="5"/>
      <c r="O2854" s="5" t="s">
        <v>186</v>
      </c>
      <c r="P2854" s="5"/>
      <c r="Q2854" s="5" t="s">
        <v>286</v>
      </c>
      <c r="R2854" s="5"/>
      <c r="S2854" s="5" t="s">
        <v>24</v>
      </c>
      <c r="T2854" s="5"/>
      <c r="U2854" s="7">
        <v>0</v>
      </c>
      <c r="V2854" s="5"/>
      <c r="W2854" s="7">
        <f>ROUND(W2853+U2854,5)</f>
        <v>142644.24</v>
      </c>
    </row>
    <row r="2855" spans="1:23" x14ac:dyDescent="0.25">
      <c r="A2855" s="5"/>
      <c r="B2855" s="5"/>
      <c r="C2855" s="5"/>
      <c r="D2855" s="5"/>
      <c r="E2855" s="5"/>
      <c r="F2855" s="5"/>
      <c r="G2855" s="5"/>
      <c r="H2855" s="5"/>
      <c r="I2855" s="5" t="s">
        <v>28</v>
      </c>
      <c r="J2855" s="5"/>
      <c r="K2855" s="6">
        <v>44244</v>
      </c>
      <c r="L2855" s="5"/>
      <c r="M2855" s="5" t="s">
        <v>116</v>
      </c>
      <c r="N2855" s="5"/>
      <c r="O2855" s="5" t="s">
        <v>187</v>
      </c>
      <c r="P2855" s="5"/>
      <c r="Q2855" s="5" t="s">
        <v>287</v>
      </c>
      <c r="R2855" s="5"/>
      <c r="S2855" s="5" t="s">
        <v>24</v>
      </c>
      <c r="T2855" s="5"/>
      <c r="U2855" s="7">
        <v>0</v>
      </c>
      <c r="V2855" s="5"/>
      <c r="W2855" s="7">
        <f>ROUND(W2854+U2855,5)</f>
        <v>142644.24</v>
      </c>
    </row>
    <row r="2856" spans="1:23" x14ac:dyDescent="0.25">
      <c r="A2856" s="5"/>
      <c r="B2856" s="5"/>
      <c r="C2856" s="5"/>
      <c r="D2856" s="5"/>
      <c r="E2856" s="5"/>
      <c r="F2856" s="5"/>
      <c r="G2856" s="5"/>
      <c r="H2856" s="5"/>
      <c r="I2856" s="5" t="s">
        <v>28</v>
      </c>
      <c r="J2856" s="5"/>
      <c r="K2856" s="6">
        <v>44244</v>
      </c>
      <c r="L2856" s="5"/>
      <c r="M2856" s="5" t="s">
        <v>117</v>
      </c>
      <c r="N2856" s="5"/>
      <c r="O2856" s="5" t="s">
        <v>188</v>
      </c>
      <c r="P2856" s="5"/>
      <c r="Q2856" s="5" t="s">
        <v>288</v>
      </c>
      <c r="R2856" s="5"/>
      <c r="S2856" s="5" t="s">
        <v>24</v>
      </c>
      <c r="T2856" s="5"/>
      <c r="U2856" s="7">
        <v>0</v>
      </c>
      <c r="V2856" s="5"/>
      <c r="W2856" s="7">
        <f>ROUND(W2855+U2856,5)</f>
        <v>142644.24</v>
      </c>
    </row>
    <row r="2857" spans="1:23" x14ac:dyDescent="0.25">
      <c r="A2857" s="5"/>
      <c r="B2857" s="5"/>
      <c r="C2857" s="5"/>
      <c r="D2857" s="5"/>
      <c r="E2857" s="5"/>
      <c r="F2857" s="5"/>
      <c r="G2857" s="5"/>
      <c r="H2857" s="5"/>
      <c r="I2857" s="5" t="s">
        <v>28</v>
      </c>
      <c r="J2857" s="5"/>
      <c r="K2857" s="6">
        <v>44244</v>
      </c>
      <c r="L2857" s="5"/>
      <c r="M2857" s="5" t="s">
        <v>118</v>
      </c>
      <c r="N2857" s="5"/>
      <c r="O2857" s="5" t="s">
        <v>189</v>
      </c>
      <c r="P2857" s="5"/>
      <c r="Q2857" s="5" t="s">
        <v>289</v>
      </c>
      <c r="R2857" s="5"/>
      <c r="S2857" s="5" t="s">
        <v>24</v>
      </c>
      <c r="T2857" s="5"/>
      <c r="U2857" s="7">
        <v>0</v>
      </c>
      <c r="V2857" s="5"/>
      <c r="W2857" s="7">
        <f>ROUND(W2856+U2857,5)</f>
        <v>142644.24</v>
      </c>
    </row>
    <row r="2858" spans="1:23" x14ac:dyDescent="0.25">
      <c r="A2858" s="5"/>
      <c r="B2858" s="5"/>
      <c r="C2858" s="5"/>
      <c r="D2858" s="5"/>
      <c r="E2858" s="5"/>
      <c r="F2858" s="5"/>
      <c r="G2858" s="5"/>
      <c r="H2858" s="5"/>
      <c r="I2858" s="5" t="s">
        <v>28</v>
      </c>
      <c r="J2858" s="5"/>
      <c r="K2858" s="6">
        <v>44244</v>
      </c>
      <c r="L2858" s="5"/>
      <c r="M2858" s="5" t="s">
        <v>119</v>
      </c>
      <c r="N2858" s="5"/>
      <c r="O2858" s="5" t="s">
        <v>190</v>
      </c>
      <c r="P2858" s="5"/>
      <c r="Q2858" s="5"/>
      <c r="R2858" s="5"/>
      <c r="S2858" s="5" t="s">
        <v>24</v>
      </c>
      <c r="T2858" s="5"/>
      <c r="U2858" s="7">
        <v>100</v>
      </c>
      <c r="V2858" s="5"/>
      <c r="W2858" s="7">
        <f>ROUND(W2857+U2858,5)</f>
        <v>142744.24</v>
      </c>
    </row>
    <row r="2859" spans="1:23" x14ac:dyDescent="0.25">
      <c r="A2859" s="5"/>
      <c r="B2859" s="5"/>
      <c r="C2859" s="5"/>
      <c r="D2859" s="5"/>
      <c r="E2859" s="5"/>
      <c r="F2859" s="5"/>
      <c r="G2859" s="5"/>
      <c r="H2859" s="5"/>
      <c r="I2859" s="5" t="s">
        <v>28</v>
      </c>
      <c r="J2859" s="5"/>
      <c r="K2859" s="6">
        <v>44244</v>
      </c>
      <c r="L2859" s="5"/>
      <c r="M2859" s="5" t="s">
        <v>120</v>
      </c>
      <c r="N2859" s="5"/>
      <c r="O2859" s="5" t="s">
        <v>179</v>
      </c>
      <c r="P2859" s="5"/>
      <c r="Q2859" s="5"/>
      <c r="R2859" s="5"/>
      <c r="S2859" s="5" t="s">
        <v>24</v>
      </c>
      <c r="T2859" s="5"/>
      <c r="U2859" s="7">
        <v>300</v>
      </c>
      <c r="V2859" s="5"/>
      <c r="W2859" s="7">
        <f>ROUND(W2858+U2859,5)</f>
        <v>143044.24</v>
      </c>
    </row>
    <row r="2860" spans="1:23" x14ac:dyDescent="0.25">
      <c r="A2860" s="5"/>
      <c r="B2860" s="5"/>
      <c r="C2860" s="5"/>
      <c r="D2860" s="5"/>
      <c r="E2860" s="5"/>
      <c r="F2860" s="5"/>
      <c r="G2860" s="5"/>
      <c r="H2860" s="5"/>
      <c r="I2860" s="5" t="s">
        <v>28</v>
      </c>
      <c r="J2860" s="5"/>
      <c r="K2860" s="6">
        <v>44244</v>
      </c>
      <c r="L2860" s="5"/>
      <c r="M2860" s="5" t="s">
        <v>121</v>
      </c>
      <c r="N2860" s="5"/>
      <c r="O2860" s="5" t="s">
        <v>157</v>
      </c>
      <c r="P2860" s="5"/>
      <c r="Q2860" s="5" t="s">
        <v>245</v>
      </c>
      <c r="R2860" s="5"/>
      <c r="S2860" s="5" t="s">
        <v>24</v>
      </c>
      <c r="T2860" s="5"/>
      <c r="U2860" s="7">
        <v>6200</v>
      </c>
      <c r="V2860" s="5"/>
      <c r="W2860" s="7">
        <f>ROUND(W2859+U2860,5)</f>
        <v>149244.24</v>
      </c>
    </row>
    <row r="2861" spans="1:23" x14ac:dyDescent="0.25">
      <c r="A2861" s="5"/>
      <c r="B2861" s="5"/>
      <c r="C2861" s="5"/>
      <c r="D2861" s="5"/>
      <c r="E2861" s="5"/>
      <c r="F2861" s="5"/>
      <c r="G2861" s="5"/>
      <c r="H2861" s="5"/>
      <c r="I2861" s="5" t="s">
        <v>28</v>
      </c>
      <c r="J2861" s="5"/>
      <c r="K2861" s="6">
        <v>44244</v>
      </c>
      <c r="L2861" s="5"/>
      <c r="M2861" s="5" t="s">
        <v>122</v>
      </c>
      <c r="N2861" s="5"/>
      <c r="O2861" s="5" t="s">
        <v>160</v>
      </c>
      <c r="P2861" s="5"/>
      <c r="Q2861" s="5" t="s">
        <v>274</v>
      </c>
      <c r="R2861" s="5"/>
      <c r="S2861" s="5" t="s">
        <v>24</v>
      </c>
      <c r="T2861" s="5"/>
      <c r="U2861" s="7">
        <v>1007.28</v>
      </c>
      <c r="V2861" s="5"/>
      <c r="W2861" s="7">
        <f>ROUND(W2860+U2861,5)</f>
        <v>150251.51999999999</v>
      </c>
    </row>
    <row r="2862" spans="1:23" x14ac:dyDescent="0.25">
      <c r="A2862" s="5"/>
      <c r="B2862" s="5"/>
      <c r="C2862" s="5"/>
      <c r="D2862" s="5"/>
      <c r="E2862" s="5"/>
      <c r="F2862" s="5"/>
      <c r="G2862" s="5"/>
      <c r="H2862" s="5"/>
      <c r="I2862" s="5" t="s">
        <v>28</v>
      </c>
      <c r="J2862" s="5"/>
      <c r="K2862" s="6">
        <v>44244</v>
      </c>
      <c r="L2862" s="5"/>
      <c r="M2862" s="5" t="s">
        <v>123</v>
      </c>
      <c r="N2862" s="5"/>
      <c r="O2862" s="5" t="s">
        <v>191</v>
      </c>
      <c r="P2862" s="5"/>
      <c r="Q2862" s="5"/>
      <c r="R2862" s="5"/>
      <c r="S2862" s="5" t="s">
        <v>24</v>
      </c>
      <c r="T2862" s="5"/>
      <c r="U2862" s="7">
        <v>300</v>
      </c>
      <c r="V2862" s="5"/>
      <c r="W2862" s="7">
        <f>ROUND(W2861+U2862,5)</f>
        <v>150551.51999999999</v>
      </c>
    </row>
    <row r="2863" spans="1:23" x14ac:dyDescent="0.25">
      <c r="A2863" s="5"/>
      <c r="B2863" s="5"/>
      <c r="C2863" s="5"/>
      <c r="D2863" s="5"/>
      <c r="E2863" s="5"/>
      <c r="F2863" s="5"/>
      <c r="G2863" s="5"/>
      <c r="H2863" s="5"/>
      <c r="I2863" s="5" t="s">
        <v>28</v>
      </c>
      <c r="J2863" s="5"/>
      <c r="K2863" s="6">
        <v>44244</v>
      </c>
      <c r="L2863" s="5"/>
      <c r="M2863" s="5" t="s">
        <v>124</v>
      </c>
      <c r="N2863" s="5"/>
      <c r="O2863" s="5" t="s">
        <v>192</v>
      </c>
      <c r="P2863" s="5"/>
      <c r="Q2863" s="5" t="s">
        <v>291</v>
      </c>
      <c r="R2863" s="5"/>
      <c r="S2863" s="5" t="s">
        <v>24</v>
      </c>
      <c r="T2863" s="5"/>
      <c r="U2863" s="7">
        <v>300</v>
      </c>
      <c r="V2863" s="5"/>
      <c r="W2863" s="7">
        <f>ROUND(W2862+U2863,5)</f>
        <v>150851.51999999999</v>
      </c>
    </row>
    <row r="2864" spans="1:23" x14ac:dyDescent="0.25">
      <c r="A2864" s="5"/>
      <c r="B2864" s="5"/>
      <c r="C2864" s="5"/>
      <c r="D2864" s="5"/>
      <c r="E2864" s="5"/>
      <c r="F2864" s="5"/>
      <c r="G2864" s="5"/>
      <c r="H2864" s="5"/>
      <c r="I2864" s="5" t="s">
        <v>28</v>
      </c>
      <c r="J2864" s="5"/>
      <c r="K2864" s="6">
        <v>44244</v>
      </c>
      <c r="L2864" s="5"/>
      <c r="M2864" s="5" t="s">
        <v>125</v>
      </c>
      <c r="N2864" s="5"/>
      <c r="O2864" s="5" t="s">
        <v>163</v>
      </c>
      <c r="P2864" s="5"/>
      <c r="Q2864" s="5" t="s">
        <v>277</v>
      </c>
      <c r="R2864" s="5"/>
      <c r="S2864" s="5" t="s">
        <v>24</v>
      </c>
      <c r="T2864" s="5"/>
      <c r="U2864" s="7">
        <v>103.99</v>
      </c>
      <c r="V2864" s="5"/>
      <c r="W2864" s="7">
        <f>ROUND(W2863+U2864,5)</f>
        <v>150955.51</v>
      </c>
    </row>
    <row r="2865" spans="1:23" x14ac:dyDescent="0.25">
      <c r="A2865" s="5"/>
      <c r="B2865" s="5"/>
      <c r="C2865" s="5"/>
      <c r="D2865" s="5"/>
      <c r="E2865" s="5"/>
      <c r="F2865" s="5"/>
      <c r="G2865" s="5"/>
      <c r="H2865" s="5"/>
      <c r="I2865" s="5" t="s">
        <v>28</v>
      </c>
      <c r="J2865" s="5"/>
      <c r="K2865" s="6">
        <v>44244</v>
      </c>
      <c r="L2865" s="5"/>
      <c r="M2865" s="5" t="s">
        <v>126</v>
      </c>
      <c r="N2865" s="5"/>
      <c r="O2865" s="5" t="s">
        <v>193</v>
      </c>
      <c r="P2865" s="5"/>
      <c r="Q2865" s="5"/>
      <c r="R2865" s="5"/>
      <c r="S2865" s="5" t="s">
        <v>24</v>
      </c>
      <c r="T2865" s="5"/>
      <c r="U2865" s="7">
        <v>300</v>
      </c>
      <c r="V2865" s="5"/>
      <c r="W2865" s="7">
        <f>ROUND(W2864+U2865,5)</f>
        <v>151255.51</v>
      </c>
    </row>
    <row r="2866" spans="1:23" x14ac:dyDescent="0.25">
      <c r="A2866" s="5"/>
      <c r="B2866" s="5"/>
      <c r="C2866" s="5"/>
      <c r="D2866" s="5"/>
      <c r="E2866" s="5"/>
      <c r="F2866" s="5"/>
      <c r="G2866" s="5"/>
      <c r="H2866" s="5"/>
      <c r="I2866" s="5" t="s">
        <v>28</v>
      </c>
      <c r="J2866" s="5"/>
      <c r="K2866" s="6">
        <v>44244</v>
      </c>
      <c r="L2866" s="5"/>
      <c r="M2866" s="5" t="s">
        <v>127</v>
      </c>
      <c r="N2866" s="5"/>
      <c r="O2866" s="5" t="s">
        <v>195</v>
      </c>
      <c r="P2866" s="5"/>
      <c r="Q2866" s="5"/>
      <c r="R2866" s="5"/>
      <c r="S2866" s="5" t="s">
        <v>24</v>
      </c>
      <c r="T2866" s="5"/>
      <c r="U2866" s="7">
        <v>805.76</v>
      </c>
      <c r="V2866" s="5"/>
      <c r="W2866" s="7">
        <f>ROUND(W2865+U2866,5)</f>
        <v>152061.26999999999</v>
      </c>
    </row>
    <row r="2867" spans="1:23" x14ac:dyDescent="0.25">
      <c r="A2867" s="5"/>
      <c r="B2867" s="5"/>
      <c r="C2867" s="5"/>
      <c r="D2867" s="5"/>
      <c r="E2867" s="5"/>
      <c r="F2867" s="5"/>
      <c r="G2867" s="5"/>
      <c r="H2867" s="5"/>
      <c r="I2867" s="5" t="s">
        <v>28</v>
      </c>
      <c r="J2867" s="5"/>
      <c r="K2867" s="6">
        <v>44244</v>
      </c>
      <c r="L2867" s="5"/>
      <c r="M2867" s="5" t="s">
        <v>128</v>
      </c>
      <c r="N2867" s="5"/>
      <c r="O2867" s="5" t="s">
        <v>196</v>
      </c>
      <c r="P2867" s="5"/>
      <c r="Q2867" s="5"/>
      <c r="R2867" s="5"/>
      <c r="S2867" s="5" t="s">
        <v>24</v>
      </c>
      <c r="T2867" s="5"/>
      <c r="U2867" s="7">
        <v>250</v>
      </c>
      <c r="V2867" s="5"/>
      <c r="W2867" s="7">
        <f>ROUND(W2866+U2867,5)</f>
        <v>152311.26999999999</v>
      </c>
    </row>
    <row r="2868" spans="1:23" x14ac:dyDescent="0.25">
      <c r="A2868" s="5"/>
      <c r="B2868" s="5"/>
      <c r="C2868" s="5"/>
      <c r="D2868" s="5"/>
      <c r="E2868" s="5"/>
      <c r="F2868" s="5"/>
      <c r="G2868" s="5"/>
      <c r="H2868" s="5"/>
      <c r="I2868" s="5" t="s">
        <v>28</v>
      </c>
      <c r="J2868" s="5"/>
      <c r="K2868" s="6">
        <v>44244</v>
      </c>
      <c r="L2868" s="5"/>
      <c r="M2868" s="5" t="s">
        <v>129</v>
      </c>
      <c r="N2868" s="5"/>
      <c r="O2868" s="5" t="s">
        <v>210</v>
      </c>
      <c r="P2868" s="5"/>
      <c r="Q2868" s="5" t="s">
        <v>308</v>
      </c>
      <c r="R2868" s="5"/>
      <c r="S2868" s="5" t="s">
        <v>24</v>
      </c>
      <c r="T2868" s="5"/>
      <c r="U2868" s="7">
        <v>410</v>
      </c>
      <c r="V2868" s="5"/>
      <c r="W2868" s="7">
        <f>ROUND(W2867+U2868,5)</f>
        <v>152721.26999999999</v>
      </c>
    </row>
    <row r="2869" spans="1:23" x14ac:dyDescent="0.25">
      <c r="A2869" s="5"/>
      <c r="B2869" s="5"/>
      <c r="C2869" s="5"/>
      <c r="D2869" s="5"/>
      <c r="E2869" s="5"/>
      <c r="F2869" s="5"/>
      <c r="G2869" s="5"/>
      <c r="H2869" s="5"/>
      <c r="I2869" s="5" t="s">
        <v>28</v>
      </c>
      <c r="J2869" s="5"/>
      <c r="K2869" s="6">
        <v>44244</v>
      </c>
      <c r="L2869" s="5"/>
      <c r="M2869" s="5" t="s">
        <v>130</v>
      </c>
      <c r="N2869" s="5"/>
      <c r="O2869" s="5" t="s">
        <v>197</v>
      </c>
      <c r="P2869" s="5"/>
      <c r="Q2869" s="5"/>
      <c r="R2869" s="5"/>
      <c r="S2869" s="5" t="s">
        <v>24</v>
      </c>
      <c r="T2869" s="5"/>
      <c r="U2869" s="7">
        <v>343.55</v>
      </c>
      <c r="V2869" s="5"/>
      <c r="W2869" s="7">
        <f>ROUND(W2868+U2869,5)</f>
        <v>153064.82</v>
      </c>
    </row>
    <row r="2870" spans="1:23" x14ac:dyDescent="0.25">
      <c r="A2870" s="5"/>
      <c r="B2870" s="5"/>
      <c r="C2870" s="5"/>
      <c r="D2870" s="5"/>
      <c r="E2870" s="5"/>
      <c r="F2870" s="5"/>
      <c r="G2870" s="5"/>
      <c r="H2870" s="5"/>
      <c r="I2870" s="5" t="s">
        <v>28</v>
      </c>
      <c r="J2870" s="5"/>
      <c r="K2870" s="6">
        <v>44244</v>
      </c>
      <c r="L2870" s="5"/>
      <c r="M2870" s="5" t="s">
        <v>131</v>
      </c>
      <c r="N2870" s="5"/>
      <c r="O2870" s="5" t="s">
        <v>199</v>
      </c>
      <c r="P2870" s="5"/>
      <c r="Q2870" s="5" t="s">
        <v>309</v>
      </c>
      <c r="R2870" s="5"/>
      <c r="S2870" s="5" t="s">
        <v>24</v>
      </c>
      <c r="T2870" s="5"/>
      <c r="U2870" s="7">
        <v>1105.8800000000001</v>
      </c>
      <c r="V2870" s="5"/>
      <c r="W2870" s="7">
        <f>ROUND(W2869+U2870,5)</f>
        <v>154170.70000000001</v>
      </c>
    </row>
    <row r="2871" spans="1:23" x14ac:dyDescent="0.25">
      <c r="A2871" s="5"/>
      <c r="B2871" s="5"/>
      <c r="C2871" s="5"/>
      <c r="D2871" s="5"/>
      <c r="E2871" s="5"/>
      <c r="F2871" s="5"/>
      <c r="G2871" s="5"/>
      <c r="H2871" s="5"/>
      <c r="I2871" s="5" t="s">
        <v>28</v>
      </c>
      <c r="J2871" s="5"/>
      <c r="K2871" s="6">
        <v>44244</v>
      </c>
      <c r="L2871" s="5"/>
      <c r="M2871" s="5" t="s">
        <v>132</v>
      </c>
      <c r="N2871" s="5"/>
      <c r="O2871" s="5" t="s">
        <v>180</v>
      </c>
      <c r="P2871" s="5"/>
      <c r="Q2871" s="5" t="s">
        <v>310</v>
      </c>
      <c r="R2871" s="5"/>
      <c r="S2871" s="5" t="s">
        <v>24</v>
      </c>
      <c r="T2871" s="5"/>
      <c r="U2871" s="7">
        <v>0</v>
      </c>
      <c r="V2871" s="5"/>
      <c r="W2871" s="7">
        <f>ROUND(W2870+U2871,5)</f>
        <v>154170.70000000001</v>
      </c>
    </row>
    <row r="2872" spans="1:23" x14ac:dyDescent="0.25">
      <c r="A2872" s="5"/>
      <c r="B2872" s="5"/>
      <c r="C2872" s="5"/>
      <c r="D2872" s="5"/>
      <c r="E2872" s="5"/>
      <c r="F2872" s="5"/>
      <c r="G2872" s="5"/>
      <c r="H2872" s="5"/>
      <c r="I2872" s="5" t="s">
        <v>28</v>
      </c>
      <c r="J2872" s="5"/>
      <c r="K2872" s="6">
        <v>44244</v>
      </c>
      <c r="L2872" s="5"/>
      <c r="M2872" s="5" t="s">
        <v>133</v>
      </c>
      <c r="N2872" s="5"/>
      <c r="O2872" s="5" t="s">
        <v>211</v>
      </c>
      <c r="P2872" s="5"/>
      <c r="Q2872" s="5"/>
      <c r="R2872" s="5"/>
      <c r="S2872" s="5" t="s">
        <v>24</v>
      </c>
      <c r="T2872" s="5"/>
      <c r="U2872" s="7">
        <v>31.95</v>
      </c>
      <c r="V2872" s="5"/>
      <c r="W2872" s="7">
        <f>ROUND(W2871+U2872,5)</f>
        <v>154202.65</v>
      </c>
    </row>
    <row r="2873" spans="1:23" x14ac:dyDescent="0.25">
      <c r="A2873" s="5"/>
      <c r="B2873" s="5"/>
      <c r="C2873" s="5"/>
      <c r="D2873" s="5"/>
      <c r="E2873" s="5"/>
      <c r="F2873" s="5"/>
      <c r="G2873" s="5"/>
      <c r="H2873" s="5"/>
      <c r="I2873" s="5" t="s">
        <v>28</v>
      </c>
      <c r="J2873" s="5"/>
      <c r="K2873" s="6">
        <v>44244</v>
      </c>
      <c r="L2873" s="5"/>
      <c r="M2873" s="5" t="s">
        <v>134</v>
      </c>
      <c r="N2873" s="5"/>
      <c r="O2873" s="5" t="s">
        <v>200</v>
      </c>
      <c r="P2873" s="5"/>
      <c r="Q2873" s="5"/>
      <c r="R2873" s="5"/>
      <c r="S2873" s="5" t="s">
        <v>24</v>
      </c>
      <c r="T2873" s="5"/>
      <c r="U2873" s="7">
        <v>85.5</v>
      </c>
      <c r="V2873" s="5"/>
      <c r="W2873" s="7">
        <f>ROUND(W2872+U2873,5)</f>
        <v>154288.15</v>
      </c>
    </row>
    <row r="2874" spans="1:23" x14ac:dyDescent="0.25">
      <c r="A2874" s="5"/>
      <c r="B2874" s="5"/>
      <c r="C2874" s="5"/>
      <c r="D2874" s="5"/>
      <c r="E2874" s="5"/>
      <c r="F2874" s="5"/>
      <c r="G2874" s="5"/>
      <c r="H2874" s="5"/>
      <c r="I2874" s="5" t="s">
        <v>28</v>
      </c>
      <c r="J2874" s="5"/>
      <c r="K2874" s="6">
        <v>44244</v>
      </c>
      <c r="L2874" s="5"/>
      <c r="M2874" s="5" t="s">
        <v>135</v>
      </c>
      <c r="N2874" s="5"/>
      <c r="O2874" s="5" t="s">
        <v>201</v>
      </c>
      <c r="P2874" s="5"/>
      <c r="Q2874" s="5" t="s">
        <v>295</v>
      </c>
      <c r="R2874" s="5"/>
      <c r="S2874" s="5" t="s">
        <v>24</v>
      </c>
      <c r="T2874" s="5"/>
      <c r="U2874" s="7">
        <v>731.37</v>
      </c>
      <c r="V2874" s="5"/>
      <c r="W2874" s="7">
        <f>ROUND(W2873+U2874,5)</f>
        <v>155019.51999999999</v>
      </c>
    </row>
    <row r="2875" spans="1:23" x14ac:dyDescent="0.25">
      <c r="A2875" s="5"/>
      <c r="B2875" s="5"/>
      <c r="C2875" s="5"/>
      <c r="D2875" s="5"/>
      <c r="E2875" s="5"/>
      <c r="F2875" s="5"/>
      <c r="G2875" s="5"/>
      <c r="H2875" s="5"/>
      <c r="I2875" s="5" t="s">
        <v>28</v>
      </c>
      <c r="J2875" s="5"/>
      <c r="K2875" s="6">
        <v>44244</v>
      </c>
      <c r="L2875" s="5"/>
      <c r="M2875" s="5" t="s">
        <v>136</v>
      </c>
      <c r="N2875" s="5"/>
      <c r="O2875" s="5" t="s">
        <v>169</v>
      </c>
      <c r="P2875" s="5"/>
      <c r="Q2875" s="5"/>
      <c r="R2875" s="5"/>
      <c r="S2875" s="5" t="s">
        <v>24</v>
      </c>
      <c r="T2875" s="5"/>
      <c r="U2875" s="7">
        <v>128.29</v>
      </c>
      <c r="V2875" s="5"/>
      <c r="W2875" s="7">
        <f>ROUND(W2874+U2875,5)</f>
        <v>155147.81</v>
      </c>
    </row>
    <row r="2876" spans="1:23" x14ac:dyDescent="0.25">
      <c r="A2876" s="5"/>
      <c r="B2876" s="5"/>
      <c r="C2876" s="5"/>
      <c r="D2876" s="5"/>
      <c r="E2876" s="5"/>
      <c r="F2876" s="5"/>
      <c r="G2876" s="5"/>
      <c r="H2876" s="5"/>
      <c r="I2876" s="5" t="s">
        <v>28</v>
      </c>
      <c r="J2876" s="5"/>
      <c r="K2876" s="6">
        <v>44244</v>
      </c>
      <c r="L2876" s="5"/>
      <c r="M2876" s="5" t="s">
        <v>137</v>
      </c>
      <c r="N2876" s="5"/>
      <c r="O2876" s="5" t="s">
        <v>202</v>
      </c>
      <c r="P2876" s="5"/>
      <c r="Q2876" s="5"/>
      <c r="R2876" s="5"/>
      <c r="S2876" s="5" t="s">
        <v>24</v>
      </c>
      <c r="T2876" s="5"/>
      <c r="U2876" s="7">
        <v>300</v>
      </c>
      <c r="V2876" s="5"/>
      <c r="W2876" s="7">
        <f>ROUND(W2875+U2876,5)</f>
        <v>155447.81</v>
      </c>
    </row>
    <row r="2877" spans="1:23" x14ac:dyDescent="0.25">
      <c r="A2877" s="5"/>
      <c r="B2877" s="5"/>
      <c r="C2877" s="5"/>
      <c r="D2877" s="5"/>
      <c r="E2877" s="5"/>
      <c r="F2877" s="5"/>
      <c r="G2877" s="5"/>
      <c r="H2877" s="5"/>
      <c r="I2877" s="5" t="s">
        <v>28</v>
      </c>
      <c r="J2877" s="5"/>
      <c r="K2877" s="6">
        <v>44244</v>
      </c>
      <c r="L2877" s="5"/>
      <c r="M2877" s="5" t="s">
        <v>138</v>
      </c>
      <c r="N2877" s="5"/>
      <c r="O2877" s="5" t="s">
        <v>203</v>
      </c>
      <c r="P2877" s="5"/>
      <c r="Q2877" s="5"/>
      <c r="R2877" s="5"/>
      <c r="S2877" s="5" t="s">
        <v>24</v>
      </c>
      <c r="T2877" s="5"/>
      <c r="U2877" s="7">
        <v>855.93</v>
      </c>
      <c r="V2877" s="5"/>
      <c r="W2877" s="7">
        <f>ROUND(W2876+U2877,5)</f>
        <v>156303.74</v>
      </c>
    </row>
    <row r="2878" spans="1:23" x14ac:dyDescent="0.25">
      <c r="A2878" s="5"/>
      <c r="B2878" s="5"/>
      <c r="C2878" s="5"/>
      <c r="D2878" s="5"/>
      <c r="E2878" s="5"/>
      <c r="F2878" s="5"/>
      <c r="G2878" s="5"/>
      <c r="H2878" s="5"/>
      <c r="I2878" s="5" t="s">
        <v>28</v>
      </c>
      <c r="J2878" s="5"/>
      <c r="K2878" s="6">
        <v>44244</v>
      </c>
      <c r="L2878" s="5"/>
      <c r="M2878" s="5" t="s">
        <v>139</v>
      </c>
      <c r="N2878" s="5"/>
      <c r="O2878" s="5" t="s">
        <v>204</v>
      </c>
      <c r="P2878" s="5"/>
      <c r="Q2878" s="5"/>
      <c r="R2878" s="5"/>
      <c r="S2878" s="5" t="s">
        <v>24</v>
      </c>
      <c r="T2878" s="5"/>
      <c r="U2878" s="7">
        <v>352.39</v>
      </c>
      <c r="V2878" s="5"/>
      <c r="W2878" s="7">
        <f>ROUND(W2877+U2878,5)</f>
        <v>156656.13</v>
      </c>
    </row>
    <row r="2879" spans="1:23" x14ac:dyDescent="0.25">
      <c r="A2879" s="5"/>
      <c r="B2879" s="5"/>
      <c r="C2879" s="5"/>
      <c r="D2879" s="5"/>
      <c r="E2879" s="5"/>
      <c r="F2879" s="5"/>
      <c r="G2879" s="5"/>
      <c r="H2879" s="5"/>
      <c r="I2879" s="5" t="s">
        <v>28</v>
      </c>
      <c r="J2879" s="5"/>
      <c r="K2879" s="6">
        <v>44244</v>
      </c>
      <c r="L2879" s="5"/>
      <c r="M2879" s="5" t="s">
        <v>140</v>
      </c>
      <c r="N2879" s="5"/>
      <c r="O2879" s="5" t="s">
        <v>212</v>
      </c>
      <c r="P2879" s="5"/>
      <c r="Q2879" s="5" t="s">
        <v>311</v>
      </c>
      <c r="R2879" s="5"/>
      <c r="S2879" s="5" t="s">
        <v>24</v>
      </c>
      <c r="T2879" s="5"/>
      <c r="U2879" s="7">
        <v>660</v>
      </c>
      <c r="V2879" s="5"/>
      <c r="W2879" s="7">
        <f>ROUND(W2878+U2879,5)</f>
        <v>157316.13</v>
      </c>
    </row>
    <row r="2880" spans="1:23" x14ac:dyDescent="0.25">
      <c r="A2880" s="5"/>
      <c r="B2880" s="5"/>
      <c r="C2880" s="5"/>
      <c r="D2880" s="5"/>
      <c r="E2880" s="5"/>
      <c r="F2880" s="5"/>
      <c r="G2880" s="5"/>
      <c r="H2880" s="5"/>
      <c r="I2880" s="5" t="s">
        <v>1243</v>
      </c>
      <c r="J2880" s="5"/>
      <c r="K2880" s="6">
        <v>44244</v>
      </c>
      <c r="L2880" s="5"/>
      <c r="M2880" s="5"/>
      <c r="N2880" s="5"/>
      <c r="O2880" s="5" t="s">
        <v>162</v>
      </c>
      <c r="P2880" s="5"/>
      <c r="Q2880" s="5" t="s">
        <v>313</v>
      </c>
      <c r="R2880" s="5"/>
      <c r="S2880" s="5" t="s">
        <v>320</v>
      </c>
      <c r="T2880" s="5"/>
      <c r="U2880" s="7">
        <v>-981.64</v>
      </c>
      <c r="V2880" s="5"/>
      <c r="W2880" s="7">
        <f>ROUND(W2879+U2880,5)</f>
        <v>156334.49</v>
      </c>
    </row>
    <row r="2881" spans="1:23" x14ac:dyDescent="0.25">
      <c r="A2881" s="5"/>
      <c r="B2881" s="5"/>
      <c r="C2881" s="5"/>
      <c r="D2881" s="5"/>
      <c r="E2881" s="5"/>
      <c r="F2881" s="5"/>
      <c r="G2881" s="5"/>
      <c r="H2881" s="5"/>
      <c r="I2881" s="5" t="s">
        <v>1243</v>
      </c>
      <c r="J2881" s="5"/>
      <c r="K2881" s="6">
        <v>44244</v>
      </c>
      <c r="L2881" s="5"/>
      <c r="M2881" s="5"/>
      <c r="N2881" s="5"/>
      <c r="O2881" s="5" t="s">
        <v>172</v>
      </c>
      <c r="P2881" s="5"/>
      <c r="Q2881" s="5" t="s">
        <v>313</v>
      </c>
      <c r="R2881" s="5"/>
      <c r="S2881" s="5" t="s">
        <v>320</v>
      </c>
      <c r="T2881" s="5"/>
      <c r="U2881" s="7">
        <v>-516.26</v>
      </c>
      <c r="V2881" s="5"/>
      <c r="W2881" s="7">
        <f>ROUND(W2880+U2881,5)</f>
        <v>155818.23000000001</v>
      </c>
    </row>
    <row r="2882" spans="1:23" x14ac:dyDescent="0.25">
      <c r="A2882" s="5"/>
      <c r="B2882" s="5"/>
      <c r="C2882" s="5"/>
      <c r="D2882" s="5"/>
      <c r="E2882" s="5"/>
      <c r="F2882" s="5"/>
      <c r="G2882" s="5"/>
      <c r="H2882" s="5"/>
      <c r="I2882" s="5" t="s">
        <v>1243</v>
      </c>
      <c r="J2882" s="5"/>
      <c r="K2882" s="6">
        <v>44244</v>
      </c>
      <c r="L2882" s="5"/>
      <c r="M2882" s="5"/>
      <c r="N2882" s="5"/>
      <c r="O2882" s="5" t="s">
        <v>167</v>
      </c>
      <c r="P2882" s="5"/>
      <c r="Q2882" s="5" t="s">
        <v>313</v>
      </c>
      <c r="R2882" s="5"/>
      <c r="S2882" s="5" t="s">
        <v>320</v>
      </c>
      <c r="T2882" s="5"/>
      <c r="U2882" s="7">
        <v>-335.22</v>
      </c>
      <c r="V2882" s="5"/>
      <c r="W2882" s="7">
        <f>ROUND(W2881+U2882,5)</f>
        <v>155483.01</v>
      </c>
    </row>
    <row r="2883" spans="1:23" x14ac:dyDescent="0.25">
      <c r="A2883" s="5"/>
      <c r="B2883" s="5"/>
      <c r="C2883" s="5"/>
      <c r="D2883" s="5"/>
      <c r="E2883" s="5"/>
      <c r="F2883" s="5"/>
      <c r="G2883" s="5"/>
      <c r="H2883" s="5"/>
      <c r="I2883" s="5" t="s">
        <v>1243</v>
      </c>
      <c r="J2883" s="5"/>
      <c r="K2883" s="6">
        <v>44244</v>
      </c>
      <c r="L2883" s="5"/>
      <c r="M2883" s="5"/>
      <c r="N2883" s="5"/>
      <c r="O2883" s="5" t="s">
        <v>170</v>
      </c>
      <c r="P2883" s="5"/>
      <c r="Q2883" s="5" t="s">
        <v>313</v>
      </c>
      <c r="R2883" s="5"/>
      <c r="S2883" s="5" t="s">
        <v>320</v>
      </c>
      <c r="T2883" s="5"/>
      <c r="U2883" s="7">
        <v>-899.33</v>
      </c>
      <c r="V2883" s="5"/>
      <c r="W2883" s="7">
        <f>ROUND(W2882+U2883,5)</f>
        <v>154583.67999999999</v>
      </c>
    </row>
    <row r="2884" spans="1:23" x14ac:dyDescent="0.25">
      <c r="A2884" s="5"/>
      <c r="B2884" s="5"/>
      <c r="C2884" s="5"/>
      <c r="D2884" s="5"/>
      <c r="E2884" s="5"/>
      <c r="F2884" s="5"/>
      <c r="G2884" s="5"/>
      <c r="H2884" s="5"/>
      <c r="I2884" s="5" t="s">
        <v>1243</v>
      </c>
      <c r="J2884" s="5"/>
      <c r="K2884" s="6">
        <v>44244</v>
      </c>
      <c r="L2884" s="5"/>
      <c r="M2884" s="5"/>
      <c r="N2884" s="5"/>
      <c r="O2884" s="5" t="s">
        <v>164</v>
      </c>
      <c r="P2884" s="5"/>
      <c r="Q2884" s="5" t="s">
        <v>313</v>
      </c>
      <c r="R2884" s="5"/>
      <c r="S2884" s="5" t="s">
        <v>320</v>
      </c>
      <c r="T2884" s="5"/>
      <c r="U2884" s="7">
        <v>-1966.55</v>
      </c>
      <c r="V2884" s="5"/>
      <c r="W2884" s="7">
        <f>ROUND(W2883+U2884,5)</f>
        <v>152617.13</v>
      </c>
    </row>
    <row r="2885" spans="1:23" x14ac:dyDescent="0.25">
      <c r="A2885" s="5"/>
      <c r="B2885" s="5"/>
      <c r="C2885" s="5"/>
      <c r="D2885" s="5"/>
      <c r="E2885" s="5"/>
      <c r="F2885" s="5"/>
      <c r="G2885" s="5"/>
      <c r="H2885" s="5"/>
      <c r="I2885" s="5" t="s">
        <v>1243</v>
      </c>
      <c r="J2885" s="5"/>
      <c r="K2885" s="6">
        <v>44244</v>
      </c>
      <c r="L2885" s="5"/>
      <c r="M2885" s="5"/>
      <c r="N2885" s="5"/>
      <c r="O2885" s="5" t="s">
        <v>169</v>
      </c>
      <c r="P2885" s="5"/>
      <c r="Q2885" s="5" t="s">
        <v>313</v>
      </c>
      <c r="R2885" s="5"/>
      <c r="S2885" s="5" t="s">
        <v>320</v>
      </c>
      <c r="T2885" s="5"/>
      <c r="U2885" s="7">
        <v>-522.55999999999995</v>
      </c>
      <c r="V2885" s="5"/>
      <c r="W2885" s="7">
        <f>ROUND(W2884+U2885,5)</f>
        <v>152094.57</v>
      </c>
    </row>
    <row r="2886" spans="1:23" x14ac:dyDescent="0.25">
      <c r="A2886" s="5"/>
      <c r="B2886" s="5"/>
      <c r="C2886" s="5"/>
      <c r="D2886" s="5"/>
      <c r="E2886" s="5"/>
      <c r="F2886" s="5"/>
      <c r="G2886" s="5"/>
      <c r="H2886" s="5"/>
      <c r="I2886" s="5" t="s">
        <v>28</v>
      </c>
      <c r="J2886" s="5"/>
      <c r="K2886" s="6">
        <v>44244</v>
      </c>
      <c r="L2886" s="5"/>
      <c r="M2886" s="5" t="s">
        <v>34</v>
      </c>
      <c r="N2886" s="5"/>
      <c r="O2886" s="5" t="s">
        <v>180</v>
      </c>
      <c r="P2886" s="5"/>
      <c r="Q2886" s="5" t="s">
        <v>312</v>
      </c>
      <c r="R2886" s="5"/>
      <c r="S2886" s="5" t="s">
        <v>24</v>
      </c>
      <c r="T2886" s="5"/>
      <c r="U2886" s="7">
        <v>632.44000000000005</v>
      </c>
      <c r="V2886" s="5"/>
      <c r="W2886" s="7">
        <f>ROUND(W2885+U2886,5)</f>
        <v>152727.01</v>
      </c>
    </row>
    <row r="2887" spans="1:23" x14ac:dyDescent="0.25">
      <c r="A2887" s="5"/>
      <c r="B2887" s="5"/>
      <c r="C2887" s="5"/>
      <c r="D2887" s="5"/>
      <c r="E2887" s="5"/>
      <c r="F2887" s="5"/>
      <c r="G2887" s="5"/>
      <c r="H2887" s="5"/>
      <c r="I2887" s="5" t="s">
        <v>1243</v>
      </c>
      <c r="J2887" s="5"/>
      <c r="K2887" s="6">
        <v>44244</v>
      </c>
      <c r="L2887" s="5"/>
      <c r="M2887" s="5"/>
      <c r="N2887" s="5"/>
      <c r="O2887" s="5" t="s">
        <v>163</v>
      </c>
      <c r="P2887" s="5"/>
      <c r="Q2887" s="5" t="s">
        <v>277</v>
      </c>
      <c r="R2887" s="5"/>
      <c r="S2887" s="5" t="s">
        <v>1502</v>
      </c>
      <c r="T2887" s="5"/>
      <c r="U2887" s="7">
        <v>-207.69</v>
      </c>
      <c r="V2887" s="5"/>
      <c r="W2887" s="7">
        <f>ROUND(W2886+U2887,5)</f>
        <v>152519.32</v>
      </c>
    </row>
    <row r="2888" spans="1:23" x14ac:dyDescent="0.25">
      <c r="A2888" s="5"/>
      <c r="B2888" s="5"/>
      <c r="C2888" s="5"/>
      <c r="D2888" s="5"/>
      <c r="E2888" s="5"/>
      <c r="F2888" s="5"/>
      <c r="G2888" s="5"/>
      <c r="H2888" s="5"/>
      <c r="I2888" s="5" t="s">
        <v>28</v>
      </c>
      <c r="J2888" s="5"/>
      <c r="K2888" s="6">
        <v>44244</v>
      </c>
      <c r="L2888" s="5"/>
      <c r="M2888" s="5" t="s">
        <v>141</v>
      </c>
      <c r="N2888" s="5"/>
      <c r="O2888" s="5" t="s">
        <v>172</v>
      </c>
      <c r="P2888" s="5"/>
      <c r="Q2888" s="5" t="s">
        <v>313</v>
      </c>
      <c r="R2888" s="5"/>
      <c r="S2888" s="5" t="s">
        <v>24</v>
      </c>
      <c r="T2888" s="5"/>
      <c r="U2888" s="7">
        <v>516.26</v>
      </c>
      <c r="V2888" s="5"/>
      <c r="W2888" s="7">
        <f>ROUND(W2887+U2888,5)</f>
        <v>153035.57999999999</v>
      </c>
    </row>
    <row r="2889" spans="1:23" x14ac:dyDescent="0.25">
      <c r="A2889" s="5"/>
      <c r="B2889" s="5"/>
      <c r="C2889" s="5"/>
      <c r="D2889" s="5"/>
      <c r="E2889" s="5"/>
      <c r="F2889" s="5"/>
      <c r="G2889" s="5"/>
      <c r="H2889" s="5"/>
      <c r="I2889" s="5" t="s">
        <v>28</v>
      </c>
      <c r="J2889" s="5"/>
      <c r="K2889" s="6">
        <v>44244</v>
      </c>
      <c r="L2889" s="5"/>
      <c r="M2889" s="5" t="s">
        <v>142</v>
      </c>
      <c r="N2889" s="5"/>
      <c r="O2889" s="5" t="s">
        <v>162</v>
      </c>
      <c r="P2889" s="5"/>
      <c r="Q2889" s="5" t="s">
        <v>313</v>
      </c>
      <c r="R2889" s="5"/>
      <c r="S2889" s="5" t="s">
        <v>24</v>
      </c>
      <c r="T2889" s="5"/>
      <c r="U2889" s="7">
        <v>981.64</v>
      </c>
      <c r="V2889" s="5"/>
      <c r="W2889" s="7">
        <f>ROUND(W2888+U2889,5)</f>
        <v>154017.22</v>
      </c>
    </row>
    <row r="2890" spans="1:23" x14ac:dyDescent="0.25">
      <c r="A2890" s="5"/>
      <c r="B2890" s="5"/>
      <c r="C2890" s="5"/>
      <c r="D2890" s="5"/>
      <c r="E2890" s="5"/>
      <c r="F2890" s="5"/>
      <c r="G2890" s="5"/>
      <c r="H2890" s="5"/>
      <c r="I2890" s="5" t="s">
        <v>28</v>
      </c>
      <c r="J2890" s="5"/>
      <c r="K2890" s="6">
        <v>44244</v>
      </c>
      <c r="L2890" s="5"/>
      <c r="M2890" s="5" t="s">
        <v>143</v>
      </c>
      <c r="N2890" s="5"/>
      <c r="O2890" s="5" t="s">
        <v>163</v>
      </c>
      <c r="P2890" s="5"/>
      <c r="Q2890" s="5" t="s">
        <v>277</v>
      </c>
      <c r="R2890" s="5"/>
      <c r="S2890" s="5" t="s">
        <v>24</v>
      </c>
      <c r="T2890" s="5"/>
      <c r="U2890" s="7">
        <v>207.69</v>
      </c>
      <c r="V2890" s="5"/>
      <c r="W2890" s="7">
        <f>ROUND(W2889+U2890,5)</f>
        <v>154224.91</v>
      </c>
    </row>
    <row r="2891" spans="1:23" x14ac:dyDescent="0.25">
      <c r="A2891" s="5"/>
      <c r="B2891" s="5"/>
      <c r="C2891" s="5"/>
      <c r="D2891" s="5"/>
      <c r="E2891" s="5"/>
      <c r="F2891" s="5"/>
      <c r="G2891" s="5"/>
      <c r="H2891" s="5"/>
      <c r="I2891" s="5" t="s">
        <v>28</v>
      </c>
      <c r="J2891" s="5"/>
      <c r="K2891" s="6">
        <v>44244</v>
      </c>
      <c r="L2891" s="5"/>
      <c r="M2891" s="5" t="s">
        <v>144</v>
      </c>
      <c r="N2891" s="5"/>
      <c r="O2891" s="5" t="s">
        <v>164</v>
      </c>
      <c r="P2891" s="5"/>
      <c r="Q2891" s="5" t="s">
        <v>313</v>
      </c>
      <c r="R2891" s="5"/>
      <c r="S2891" s="5" t="s">
        <v>24</v>
      </c>
      <c r="T2891" s="5"/>
      <c r="U2891" s="7">
        <v>1966.55</v>
      </c>
      <c r="V2891" s="5"/>
      <c r="W2891" s="7">
        <f>ROUND(W2890+U2891,5)</f>
        <v>156191.46</v>
      </c>
    </row>
    <row r="2892" spans="1:23" x14ac:dyDescent="0.25">
      <c r="A2892" s="5"/>
      <c r="B2892" s="5"/>
      <c r="C2892" s="5"/>
      <c r="D2892" s="5"/>
      <c r="E2892" s="5"/>
      <c r="F2892" s="5"/>
      <c r="G2892" s="5"/>
      <c r="H2892" s="5"/>
      <c r="I2892" s="5" t="s">
        <v>28</v>
      </c>
      <c r="J2892" s="5"/>
      <c r="K2892" s="6">
        <v>44244</v>
      </c>
      <c r="L2892" s="5"/>
      <c r="M2892" s="5" t="s">
        <v>145</v>
      </c>
      <c r="N2892" s="5"/>
      <c r="O2892" s="5" t="s">
        <v>167</v>
      </c>
      <c r="P2892" s="5"/>
      <c r="Q2892" s="5" t="s">
        <v>313</v>
      </c>
      <c r="R2892" s="5"/>
      <c r="S2892" s="5" t="s">
        <v>24</v>
      </c>
      <c r="T2892" s="5"/>
      <c r="U2892" s="7">
        <v>335.22</v>
      </c>
      <c r="V2892" s="5"/>
      <c r="W2892" s="7">
        <f>ROUND(W2891+U2892,5)</f>
        <v>156526.68</v>
      </c>
    </row>
    <row r="2893" spans="1:23" x14ac:dyDescent="0.25">
      <c r="A2893" s="5"/>
      <c r="B2893" s="5"/>
      <c r="C2893" s="5"/>
      <c r="D2893" s="5"/>
      <c r="E2893" s="5"/>
      <c r="F2893" s="5"/>
      <c r="G2893" s="5"/>
      <c r="H2893" s="5"/>
      <c r="I2893" s="5" t="s">
        <v>28</v>
      </c>
      <c r="J2893" s="5"/>
      <c r="K2893" s="6">
        <v>44244</v>
      </c>
      <c r="L2893" s="5"/>
      <c r="M2893" s="5" t="s">
        <v>146</v>
      </c>
      <c r="N2893" s="5"/>
      <c r="O2893" s="5" t="s">
        <v>169</v>
      </c>
      <c r="P2893" s="5"/>
      <c r="Q2893" s="5" t="s">
        <v>313</v>
      </c>
      <c r="R2893" s="5"/>
      <c r="S2893" s="5" t="s">
        <v>24</v>
      </c>
      <c r="T2893" s="5"/>
      <c r="U2893" s="7">
        <v>522.55999999999995</v>
      </c>
      <c r="V2893" s="5"/>
      <c r="W2893" s="7">
        <f>ROUND(W2892+U2893,5)</f>
        <v>157049.24</v>
      </c>
    </row>
    <row r="2894" spans="1:23" x14ac:dyDescent="0.25">
      <c r="A2894" s="5"/>
      <c r="B2894" s="5"/>
      <c r="C2894" s="5"/>
      <c r="D2894" s="5"/>
      <c r="E2894" s="5"/>
      <c r="F2894" s="5"/>
      <c r="G2894" s="5"/>
      <c r="H2894" s="5"/>
      <c r="I2894" s="5" t="s">
        <v>28</v>
      </c>
      <c r="J2894" s="5"/>
      <c r="K2894" s="6">
        <v>44244</v>
      </c>
      <c r="L2894" s="5"/>
      <c r="M2894" s="5" t="s">
        <v>147</v>
      </c>
      <c r="N2894" s="5"/>
      <c r="O2894" s="5" t="s">
        <v>170</v>
      </c>
      <c r="P2894" s="5"/>
      <c r="Q2894" s="5" t="s">
        <v>313</v>
      </c>
      <c r="R2894" s="5"/>
      <c r="S2894" s="5" t="s">
        <v>24</v>
      </c>
      <c r="T2894" s="5"/>
      <c r="U2894" s="7">
        <v>899.33</v>
      </c>
      <c r="V2894" s="5"/>
      <c r="W2894" s="7">
        <f>ROUND(W2893+U2894,5)</f>
        <v>157948.57</v>
      </c>
    </row>
    <row r="2895" spans="1:23" x14ac:dyDescent="0.25">
      <c r="A2895" s="5"/>
      <c r="B2895" s="5"/>
      <c r="C2895" s="5"/>
      <c r="D2895" s="5"/>
      <c r="E2895" s="5"/>
      <c r="F2895" s="5"/>
      <c r="G2895" s="5"/>
      <c r="H2895" s="5"/>
      <c r="I2895" s="5" t="s">
        <v>1243</v>
      </c>
      <c r="J2895" s="5"/>
      <c r="K2895" s="6">
        <v>44244</v>
      </c>
      <c r="L2895" s="5"/>
      <c r="M2895" s="5"/>
      <c r="N2895" s="5"/>
      <c r="O2895" s="5" t="s">
        <v>181</v>
      </c>
      <c r="P2895" s="5"/>
      <c r="Q2895" s="5"/>
      <c r="R2895" s="5"/>
      <c r="S2895" s="5" t="s">
        <v>1506</v>
      </c>
      <c r="T2895" s="5"/>
      <c r="U2895" s="7">
        <v>-3142.42</v>
      </c>
      <c r="V2895" s="5"/>
      <c r="W2895" s="7">
        <f>ROUND(W2894+U2895,5)</f>
        <v>154806.15</v>
      </c>
    </row>
    <row r="2896" spans="1:23" x14ac:dyDescent="0.25">
      <c r="A2896" s="5"/>
      <c r="B2896" s="5"/>
      <c r="C2896" s="5"/>
      <c r="D2896" s="5"/>
      <c r="E2896" s="5"/>
      <c r="F2896" s="5"/>
      <c r="G2896" s="5"/>
      <c r="H2896" s="5"/>
      <c r="I2896" s="5" t="s">
        <v>28</v>
      </c>
      <c r="J2896" s="5"/>
      <c r="K2896" s="6">
        <v>44244</v>
      </c>
      <c r="L2896" s="5"/>
      <c r="M2896" s="5" t="s">
        <v>34</v>
      </c>
      <c r="N2896" s="5"/>
      <c r="O2896" s="5" t="s">
        <v>181</v>
      </c>
      <c r="P2896" s="5"/>
      <c r="Q2896" s="5"/>
      <c r="R2896" s="5"/>
      <c r="S2896" s="5" t="s">
        <v>24</v>
      </c>
      <c r="T2896" s="5"/>
      <c r="U2896" s="7">
        <v>3142.42</v>
      </c>
      <c r="V2896" s="5"/>
      <c r="W2896" s="7">
        <f>ROUND(W2895+U2896,5)</f>
        <v>157948.57</v>
      </c>
    </row>
    <row r="2897" spans="1:23" x14ac:dyDescent="0.25">
      <c r="A2897" s="5"/>
      <c r="B2897" s="5"/>
      <c r="C2897" s="5"/>
      <c r="D2897" s="5"/>
      <c r="E2897" s="5"/>
      <c r="F2897" s="5"/>
      <c r="G2897" s="5"/>
      <c r="H2897" s="5"/>
      <c r="I2897" s="5" t="s">
        <v>1243</v>
      </c>
      <c r="J2897" s="5"/>
      <c r="K2897" s="6">
        <v>44246</v>
      </c>
      <c r="L2897" s="5"/>
      <c r="M2897" s="5"/>
      <c r="N2897" s="5"/>
      <c r="O2897" s="5" t="s">
        <v>170</v>
      </c>
      <c r="P2897" s="5"/>
      <c r="Q2897" s="5" t="s">
        <v>1492</v>
      </c>
      <c r="R2897" s="5"/>
      <c r="S2897" s="5" t="s">
        <v>1515</v>
      </c>
      <c r="T2897" s="5"/>
      <c r="U2897" s="7">
        <v>-23.29</v>
      </c>
      <c r="V2897" s="5"/>
      <c r="W2897" s="7">
        <f>ROUND(W2896+U2897,5)</f>
        <v>157925.28</v>
      </c>
    </row>
    <row r="2898" spans="1:23" x14ac:dyDescent="0.25">
      <c r="A2898" s="5"/>
      <c r="B2898" s="5"/>
      <c r="C2898" s="5"/>
      <c r="D2898" s="5"/>
      <c r="E2898" s="5"/>
      <c r="F2898" s="5"/>
      <c r="G2898" s="5"/>
      <c r="H2898" s="5"/>
      <c r="I2898" s="5" t="s">
        <v>1243</v>
      </c>
      <c r="J2898" s="5"/>
      <c r="K2898" s="6">
        <v>44255</v>
      </c>
      <c r="L2898" s="5"/>
      <c r="M2898" s="5"/>
      <c r="N2898" s="5"/>
      <c r="O2898" s="5" t="s">
        <v>181</v>
      </c>
      <c r="P2898" s="5"/>
      <c r="Q2898" s="5"/>
      <c r="R2898" s="5"/>
      <c r="S2898" s="5" t="s">
        <v>1506</v>
      </c>
      <c r="T2898" s="5"/>
      <c r="U2898" s="7">
        <v>-2673.56</v>
      </c>
      <c r="V2898" s="5"/>
      <c r="W2898" s="7">
        <f>ROUND(W2897+U2898,5)</f>
        <v>155251.72</v>
      </c>
    </row>
    <row r="2899" spans="1:23" x14ac:dyDescent="0.25">
      <c r="A2899" s="5"/>
      <c r="B2899" s="5"/>
      <c r="C2899" s="5"/>
      <c r="D2899" s="5"/>
      <c r="E2899" s="5"/>
      <c r="F2899" s="5"/>
      <c r="G2899" s="5"/>
      <c r="H2899" s="5"/>
      <c r="I2899" s="5" t="s">
        <v>28</v>
      </c>
      <c r="J2899" s="5"/>
      <c r="K2899" s="6">
        <v>44255</v>
      </c>
      <c r="L2899" s="5"/>
      <c r="M2899" s="5" t="s">
        <v>34</v>
      </c>
      <c r="N2899" s="5"/>
      <c r="O2899" s="5" t="s">
        <v>181</v>
      </c>
      <c r="P2899" s="5"/>
      <c r="Q2899" s="5"/>
      <c r="R2899" s="5"/>
      <c r="S2899" s="5" t="s">
        <v>24</v>
      </c>
      <c r="T2899" s="5"/>
      <c r="U2899" s="7">
        <v>2673.56</v>
      </c>
      <c r="V2899" s="5"/>
      <c r="W2899" s="7">
        <f>ROUND(W2898+U2899,5)</f>
        <v>157925.28</v>
      </c>
    </row>
    <row r="2900" spans="1:23" x14ac:dyDescent="0.25">
      <c r="A2900" s="5"/>
      <c r="B2900" s="5"/>
      <c r="C2900" s="5"/>
      <c r="D2900" s="5"/>
      <c r="E2900" s="5"/>
      <c r="F2900" s="5"/>
      <c r="G2900" s="5"/>
      <c r="H2900" s="5"/>
      <c r="I2900" s="5" t="s">
        <v>1243</v>
      </c>
      <c r="J2900" s="5"/>
      <c r="K2900" s="6">
        <v>44256</v>
      </c>
      <c r="L2900" s="5"/>
      <c r="M2900" s="5"/>
      <c r="N2900" s="5"/>
      <c r="O2900" s="5" t="s">
        <v>184</v>
      </c>
      <c r="P2900" s="5"/>
      <c r="Q2900" s="5"/>
      <c r="R2900" s="5"/>
      <c r="S2900" s="5" t="s">
        <v>1511</v>
      </c>
      <c r="T2900" s="5"/>
      <c r="U2900" s="7">
        <v>-674.1</v>
      </c>
      <c r="V2900" s="5"/>
      <c r="W2900" s="7">
        <f>ROUND(W2899+U2900,5)</f>
        <v>157251.18</v>
      </c>
    </row>
    <row r="2901" spans="1:23" x14ac:dyDescent="0.25">
      <c r="A2901" s="5"/>
      <c r="B2901" s="5"/>
      <c r="C2901" s="5"/>
      <c r="D2901" s="5"/>
      <c r="E2901" s="5"/>
      <c r="F2901" s="5"/>
      <c r="G2901" s="5"/>
      <c r="H2901" s="5"/>
      <c r="I2901" s="5" t="s">
        <v>1243</v>
      </c>
      <c r="J2901" s="5"/>
      <c r="K2901" s="6">
        <v>44256</v>
      </c>
      <c r="L2901" s="5"/>
      <c r="M2901" s="5"/>
      <c r="N2901" s="5"/>
      <c r="O2901" s="5" t="s">
        <v>192</v>
      </c>
      <c r="P2901" s="5"/>
      <c r="Q2901" s="5" t="s">
        <v>291</v>
      </c>
      <c r="R2901" s="5"/>
      <c r="S2901" s="5" t="s">
        <v>1494</v>
      </c>
      <c r="T2901" s="5"/>
      <c r="U2901" s="7">
        <v>-300</v>
      </c>
      <c r="V2901" s="5"/>
      <c r="W2901" s="7">
        <f>ROUND(W2900+U2901,5)</f>
        <v>156951.18</v>
      </c>
    </row>
    <row r="2902" spans="1:23" x14ac:dyDescent="0.25">
      <c r="A2902" s="5"/>
      <c r="B2902" s="5"/>
      <c r="C2902" s="5"/>
      <c r="D2902" s="5"/>
      <c r="E2902" s="5"/>
      <c r="F2902" s="5"/>
      <c r="G2902" s="5"/>
      <c r="H2902" s="5"/>
      <c r="I2902" s="5" t="s">
        <v>1243</v>
      </c>
      <c r="J2902" s="5"/>
      <c r="K2902" s="6">
        <v>44256</v>
      </c>
      <c r="L2902" s="5"/>
      <c r="M2902" s="5"/>
      <c r="N2902" s="5"/>
      <c r="O2902" s="5" t="s">
        <v>183</v>
      </c>
      <c r="P2902" s="5"/>
      <c r="Q2902" s="5"/>
      <c r="R2902" s="5"/>
      <c r="S2902" s="5" t="s">
        <v>183</v>
      </c>
      <c r="T2902" s="5"/>
      <c r="U2902" s="7">
        <v>-300</v>
      </c>
      <c r="V2902" s="5"/>
      <c r="W2902" s="7">
        <f>ROUND(W2901+U2902,5)</f>
        <v>156651.18</v>
      </c>
    </row>
    <row r="2903" spans="1:23" x14ac:dyDescent="0.25">
      <c r="A2903" s="5"/>
      <c r="B2903" s="5"/>
      <c r="C2903" s="5"/>
      <c r="D2903" s="5"/>
      <c r="E2903" s="5"/>
      <c r="F2903" s="5"/>
      <c r="G2903" s="5"/>
      <c r="H2903" s="5"/>
      <c r="I2903" s="5" t="s">
        <v>1243</v>
      </c>
      <c r="J2903" s="5"/>
      <c r="K2903" s="6">
        <v>44256</v>
      </c>
      <c r="L2903" s="5"/>
      <c r="M2903" s="5"/>
      <c r="N2903" s="5"/>
      <c r="O2903" s="5" t="s">
        <v>190</v>
      </c>
      <c r="P2903" s="5"/>
      <c r="Q2903" s="5"/>
      <c r="R2903" s="5"/>
      <c r="S2903" s="5" t="s">
        <v>1495</v>
      </c>
      <c r="T2903" s="5"/>
      <c r="U2903" s="7">
        <v>-100</v>
      </c>
      <c r="V2903" s="5"/>
      <c r="W2903" s="7">
        <f>ROUND(W2902+U2903,5)</f>
        <v>156551.18</v>
      </c>
    </row>
    <row r="2904" spans="1:23" x14ac:dyDescent="0.25">
      <c r="A2904" s="5"/>
      <c r="B2904" s="5"/>
      <c r="C2904" s="5"/>
      <c r="D2904" s="5"/>
      <c r="E2904" s="5"/>
      <c r="F2904" s="5"/>
      <c r="G2904" s="5"/>
      <c r="H2904" s="5"/>
      <c r="I2904" s="5" t="s">
        <v>1243</v>
      </c>
      <c r="J2904" s="5"/>
      <c r="K2904" s="6">
        <v>44256</v>
      </c>
      <c r="L2904" s="5"/>
      <c r="M2904" s="5"/>
      <c r="N2904" s="5"/>
      <c r="O2904" s="5" t="s">
        <v>179</v>
      </c>
      <c r="P2904" s="5"/>
      <c r="Q2904" s="5"/>
      <c r="R2904" s="5"/>
      <c r="S2904" s="5" t="s">
        <v>179</v>
      </c>
      <c r="T2904" s="5"/>
      <c r="U2904" s="7">
        <v>-300</v>
      </c>
      <c r="V2904" s="5"/>
      <c r="W2904" s="7">
        <f>ROUND(W2903+U2904,5)</f>
        <v>156251.18</v>
      </c>
    </row>
    <row r="2905" spans="1:23" x14ac:dyDescent="0.25">
      <c r="A2905" s="5"/>
      <c r="B2905" s="5"/>
      <c r="C2905" s="5"/>
      <c r="D2905" s="5"/>
      <c r="E2905" s="5"/>
      <c r="F2905" s="5"/>
      <c r="G2905" s="5"/>
      <c r="H2905" s="5"/>
      <c r="I2905" s="5" t="s">
        <v>1243</v>
      </c>
      <c r="J2905" s="5"/>
      <c r="K2905" s="6">
        <v>44256</v>
      </c>
      <c r="L2905" s="5"/>
      <c r="M2905" s="5"/>
      <c r="N2905" s="5"/>
      <c r="O2905" s="5" t="s">
        <v>191</v>
      </c>
      <c r="P2905" s="5"/>
      <c r="Q2905" s="5"/>
      <c r="R2905" s="5"/>
      <c r="S2905" s="5" t="s">
        <v>191</v>
      </c>
      <c r="T2905" s="5"/>
      <c r="U2905" s="7">
        <v>-300</v>
      </c>
      <c r="V2905" s="5"/>
      <c r="W2905" s="7">
        <f>ROUND(W2904+U2905,5)</f>
        <v>155951.18</v>
      </c>
    </row>
    <row r="2906" spans="1:23" x14ac:dyDescent="0.25">
      <c r="A2906" s="5"/>
      <c r="B2906" s="5"/>
      <c r="C2906" s="5"/>
      <c r="D2906" s="5"/>
      <c r="E2906" s="5"/>
      <c r="F2906" s="5"/>
      <c r="G2906" s="5"/>
      <c r="H2906" s="5"/>
      <c r="I2906" s="5" t="s">
        <v>1243</v>
      </c>
      <c r="J2906" s="5"/>
      <c r="K2906" s="6">
        <v>44256</v>
      </c>
      <c r="L2906" s="5"/>
      <c r="M2906" s="5"/>
      <c r="N2906" s="5"/>
      <c r="O2906" s="5" t="s">
        <v>193</v>
      </c>
      <c r="P2906" s="5"/>
      <c r="Q2906" s="5"/>
      <c r="R2906" s="5"/>
      <c r="S2906" s="5" t="s">
        <v>1496</v>
      </c>
      <c r="T2906" s="5"/>
      <c r="U2906" s="7">
        <v>-300</v>
      </c>
      <c r="V2906" s="5"/>
      <c r="W2906" s="7">
        <f>ROUND(W2905+U2906,5)</f>
        <v>155651.18</v>
      </c>
    </row>
    <row r="2907" spans="1:23" x14ac:dyDescent="0.25">
      <c r="A2907" s="5"/>
      <c r="B2907" s="5"/>
      <c r="C2907" s="5"/>
      <c r="D2907" s="5"/>
      <c r="E2907" s="5"/>
      <c r="F2907" s="5"/>
      <c r="G2907" s="5"/>
      <c r="H2907" s="5"/>
      <c r="I2907" s="5" t="s">
        <v>1243</v>
      </c>
      <c r="J2907" s="5"/>
      <c r="K2907" s="6">
        <v>44256</v>
      </c>
      <c r="L2907" s="5"/>
      <c r="M2907" s="5"/>
      <c r="N2907" s="5"/>
      <c r="O2907" s="5" t="s">
        <v>196</v>
      </c>
      <c r="P2907" s="5"/>
      <c r="Q2907" s="5"/>
      <c r="R2907" s="5"/>
      <c r="S2907" s="5" t="s">
        <v>1495</v>
      </c>
      <c r="T2907" s="5"/>
      <c r="U2907" s="7">
        <v>-250</v>
      </c>
      <c r="V2907" s="5"/>
      <c r="W2907" s="7">
        <f>ROUND(W2906+U2907,5)</f>
        <v>155401.18</v>
      </c>
    </row>
    <row r="2908" spans="1:23" x14ac:dyDescent="0.25">
      <c r="A2908" s="5"/>
      <c r="B2908" s="5"/>
      <c r="C2908" s="5"/>
      <c r="D2908" s="5"/>
      <c r="E2908" s="5"/>
      <c r="F2908" s="5"/>
      <c r="G2908" s="5"/>
      <c r="H2908" s="5"/>
      <c r="I2908" s="5" t="s">
        <v>1243</v>
      </c>
      <c r="J2908" s="5"/>
      <c r="K2908" s="6">
        <v>44256</v>
      </c>
      <c r="L2908" s="5"/>
      <c r="M2908" s="5"/>
      <c r="N2908" s="5"/>
      <c r="O2908" s="5" t="s">
        <v>202</v>
      </c>
      <c r="P2908" s="5"/>
      <c r="Q2908" s="5"/>
      <c r="R2908" s="5"/>
      <c r="S2908" s="5" t="s">
        <v>202</v>
      </c>
      <c r="T2908" s="5"/>
      <c r="U2908" s="7">
        <v>-300</v>
      </c>
      <c r="V2908" s="5"/>
      <c r="W2908" s="7">
        <f>ROUND(W2907+U2908,5)</f>
        <v>155101.18</v>
      </c>
    </row>
    <row r="2909" spans="1:23" x14ac:dyDescent="0.25">
      <c r="A2909" s="5"/>
      <c r="B2909" s="5"/>
      <c r="C2909" s="5"/>
      <c r="D2909" s="5"/>
      <c r="E2909" s="5"/>
      <c r="F2909" s="5"/>
      <c r="G2909" s="5"/>
      <c r="H2909" s="5"/>
      <c r="I2909" s="5" t="s">
        <v>1243</v>
      </c>
      <c r="J2909" s="5"/>
      <c r="K2909" s="6">
        <v>44257</v>
      </c>
      <c r="L2909" s="5"/>
      <c r="M2909" s="5" t="s">
        <v>1436</v>
      </c>
      <c r="N2909" s="5"/>
      <c r="O2909" s="5" t="s">
        <v>165</v>
      </c>
      <c r="P2909" s="5"/>
      <c r="Q2909" s="5" t="s">
        <v>495</v>
      </c>
      <c r="R2909" s="5"/>
      <c r="S2909" s="5" t="s">
        <v>1498</v>
      </c>
      <c r="T2909" s="5"/>
      <c r="U2909" s="7">
        <v>-16321.1</v>
      </c>
      <c r="V2909" s="5"/>
      <c r="W2909" s="7">
        <f>ROUND(W2908+U2909,5)</f>
        <v>138780.07999999999</v>
      </c>
    </row>
    <row r="2910" spans="1:23" x14ac:dyDescent="0.25">
      <c r="A2910" s="5"/>
      <c r="B2910" s="5"/>
      <c r="C2910" s="5"/>
      <c r="D2910" s="5"/>
      <c r="E2910" s="5"/>
      <c r="F2910" s="5"/>
      <c r="G2910" s="5"/>
      <c r="H2910" s="5"/>
      <c r="I2910" s="5" t="s">
        <v>1243</v>
      </c>
      <c r="J2910" s="5"/>
      <c r="K2910" s="6">
        <v>44257</v>
      </c>
      <c r="L2910" s="5"/>
      <c r="M2910" s="5" t="s">
        <v>1438</v>
      </c>
      <c r="N2910" s="5"/>
      <c r="O2910" s="5" t="s">
        <v>165</v>
      </c>
      <c r="P2910" s="5"/>
      <c r="Q2910" s="5" t="s">
        <v>495</v>
      </c>
      <c r="R2910" s="5"/>
      <c r="S2910" s="5" t="s">
        <v>1498</v>
      </c>
      <c r="T2910" s="5"/>
      <c r="U2910" s="7">
        <v>-3749.4</v>
      </c>
      <c r="V2910" s="5"/>
      <c r="W2910" s="7">
        <f>ROUND(W2909+U2910,5)</f>
        <v>135030.68</v>
      </c>
    </row>
    <row r="2911" spans="1:23" x14ac:dyDescent="0.25">
      <c r="A2911" s="5"/>
      <c r="B2911" s="5"/>
      <c r="C2911" s="5"/>
      <c r="D2911" s="5"/>
      <c r="E2911" s="5"/>
      <c r="F2911" s="5"/>
      <c r="G2911" s="5"/>
      <c r="H2911" s="5"/>
      <c r="I2911" s="5" t="s">
        <v>1243</v>
      </c>
      <c r="J2911" s="5"/>
      <c r="K2911" s="6">
        <v>44257</v>
      </c>
      <c r="L2911" s="5"/>
      <c r="M2911" s="5" t="s">
        <v>1476</v>
      </c>
      <c r="N2911" s="5"/>
      <c r="O2911" s="5" t="s">
        <v>171</v>
      </c>
      <c r="P2911" s="5"/>
      <c r="Q2911" s="5" t="s">
        <v>495</v>
      </c>
      <c r="R2911" s="5"/>
      <c r="S2911" s="5" t="s">
        <v>1498</v>
      </c>
      <c r="T2911" s="5"/>
      <c r="U2911" s="7">
        <v>-40.619999999999997</v>
      </c>
      <c r="V2911" s="5"/>
      <c r="W2911" s="7">
        <f>ROUND(W2910+U2911,5)</f>
        <v>134990.06</v>
      </c>
    </row>
    <row r="2912" spans="1:23" x14ac:dyDescent="0.25">
      <c r="A2912" s="5"/>
      <c r="B2912" s="5"/>
      <c r="C2912" s="5"/>
      <c r="D2912" s="5"/>
      <c r="E2912" s="5"/>
      <c r="F2912" s="5"/>
      <c r="G2912" s="5"/>
      <c r="H2912" s="5"/>
      <c r="I2912" s="5" t="s">
        <v>1243</v>
      </c>
      <c r="J2912" s="5"/>
      <c r="K2912" s="6">
        <v>44257</v>
      </c>
      <c r="L2912" s="5"/>
      <c r="M2912" s="5" t="s">
        <v>1435</v>
      </c>
      <c r="N2912" s="5"/>
      <c r="O2912" s="5" t="s">
        <v>165</v>
      </c>
      <c r="P2912" s="5"/>
      <c r="Q2912" s="5" t="s">
        <v>495</v>
      </c>
      <c r="R2912" s="5"/>
      <c r="S2912" s="5" t="s">
        <v>1498</v>
      </c>
      <c r="T2912" s="5"/>
      <c r="U2912" s="7">
        <v>-1383.27</v>
      </c>
      <c r="V2912" s="5"/>
      <c r="W2912" s="7">
        <f>ROUND(W2911+U2912,5)</f>
        <v>133606.79</v>
      </c>
    </row>
    <row r="2913" spans="1:23" x14ac:dyDescent="0.25">
      <c r="A2913" s="5"/>
      <c r="B2913" s="5"/>
      <c r="C2913" s="5"/>
      <c r="D2913" s="5"/>
      <c r="E2913" s="5"/>
      <c r="F2913" s="5"/>
      <c r="G2913" s="5"/>
      <c r="H2913" s="5"/>
      <c r="I2913" s="5" t="s">
        <v>1243</v>
      </c>
      <c r="J2913" s="5"/>
      <c r="K2913" s="6">
        <v>44257</v>
      </c>
      <c r="L2913" s="5"/>
      <c r="M2913" s="5" t="s">
        <v>1439</v>
      </c>
      <c r="N2913" s="5"/>
      <c r="O2913" s="5" t="s">
        <v>165</v>
      </c>
      <c r="P2913" s="5"/>
      <c r="Q2913" s="5" t="s">
        <v>495</v>
      </c>
      <c r="R2913" s="5"/>
      <c r="S2913" s="5" t="s">
        <v>1498</v>
      </c>
      <c r="T2913" s="5"/>
      <c r="U2913" s="7">
        <v>-2523.86</v>
      </c>
      <c r="V2913" s="5"/>
      <c r="W2913" s="7">
        <f>ROUND(W2912+U2913,5)</f>
        <v>131082.93</v>
      </c>
    </row>
    <row r="2914" spans="1:23" x14ac:dyDescent="0.25">
      <c r="A2914" s="5"/>
      <c r="B2914" s="5"/>
      <c r="C2914" s="5"/>
      <c r="D2914" s="5"/>
      <c r="E2914" s="5"/>
      <c r="F2914" s="5"/>
      <c r="G2914" s="5"/>
      <c r="H2914" s="5"/>
      <c r="I2914" s="5" t="s">
        <v>1243</v>
      </c>
      <c r="J2914" s="5"/>
      <c r="K2914" s="6">
        <v>44257</v>
      </c>
      <c r="L2914" s="5"/>
      <c r="M2914" s="5" t="s">
        <v>1434</v>
      </c>
      <c r="N2914" s="5"/>
      <c r="O2914" s="5" t="s">
        <v>165</v>
      </c>
      <c r="P2914" s="5"/>
      <c r="Q2914" s="5" t="s">
        <v>495</v>
      </c>
      <c r="R2914" s="5"/>
      <c r="S2914" s="5" t="s">
        <v>1498</v>
      </c>
      <c r="T2914" s="5"/>
      <c r="U2914" s="7">
        <v>-2523.86</v>
      </c>
      <c r="V2914" s="5"/>
      <c r="W2914" s="7">
        <f>ROUND(W2913+U2914,5)</f>
        <v>128559.07</v>
      </c>
    </row>
    <row r="2915" spans="1:23" x14ac:dyDescent="0.25">
      <c r="A2915" s="5"/>
      <c r="B2915" s="5"/>
      <c r="C2915" s="5"/>
      <c r="D2915" s="5"/>
      <c r="E2915" s="5"/>
      <c r="F2915" s="5"/>
      <c r="G2915" s="5"/>
      <c r="H2915" s="5"/>
      <c r="I2915" s="5" t="s">
        <v>1243</v>
      </c>
      <c r="J2915" s="5"/>
      <c r="K2915" s="6">
        <v>44257</v>
      </c>
      <c r="L2915" s="5"/>
      <c r="M2915" s="5" t="s">
        <v>1437</v>
      </c>
      <c r="N2915" s="5"/>
      <c r="O2915" s="5" t="s">
        <v>165</v>
      </c>
      <c r="P2915" s="5"/>
      <c r="Q2915" s="5" t="s">
        <v>495</v>
      </c>
      <c r="R2915" s="5"/>
      <c r="S2915" s="5" t="s">
        <v>1498</v>
      </c>
      <c r="T2915" s="5"/>
      <c r="U2915" s="7">
        <v>-1755.38</v>
      </c>
      <c r="V2915" s="5"/>
      <c r="W2915" s="7">
        <f>ROUND(W2914+U2915,5)</f>
        <v>126803.69</v>
      </c>
    </row>
    <row r="2916" spans="1:23" x14ac:dyDescent="0.25">
      <c r="A2916" s="5"/>
      <c r="B2916" s="5"/>
      <c r="C2916" s="5"/>
      <c r="D2916" s="5"/>
      <c r="E2916" s="5"/>
      <c r="F2916" s="5"/>
      <c r="G2916" s="5"/>
      <c r="H2916" s="5"/>
      <c r="I2916" s="5" t="s">
        <v>1243</v>
      </c>
      <c r="J2916" s="5"/>
      <c r="K2916" s="6">
        <v>44257</v>
      </c>
      <c r="L2916" s="5"/>
      <c r="M2916" s="5"/>
      <c r="N2916" s="5"/>
      <c r="O2916" s="5" t="s">
        <v>170</v>
      </c>
      <c r="P2916" s="5"/>
      <c r="Q2916" s="5"/>
      <c r="R2916" s="5"/>
      <c r="S2916" s="5" t="s">
        <v>1515</v>
      </c>
      <c r="T2916" s="5"/>
      <c r="U2916" s="7">
        <v>-106</v>
      </c>
      <c r="V2916" s="5"/>
      <c r="W2916" s="7">
        <f>ROUND(W2915+U2916,5)</f>
        <v>126697.69</v>
      </c>
    </row>
    <row r="2917" spans="1:23" x14ac:dyDescent="0.25">
      <c r="A2917" s="5"/>
      <c r="B2917" s="5"/>
      <c r="C2917" s="5"/>
      <c r="D2917" s="5"/>
      <c r="E2917" s="5"/>
      <c r="F2917" s="5"/>
      <c r="G2917" s="5"/>
      <c r="H2917" s="5"/>
      <c r="I2917" s="5" t="s">
        <v>1243</v>
      </c>
      <c r="J2917" s="5"/>
      <c r="K2917" s="6">
        <v>44257</v>
      </c>
      <c r="L2917" s="5"/>
      <c r="M2917" s="5"/>
      <c r="N2917" s="5"/>
      <c r="O2917" s="5" t="s">
        <v>173</v>
      </c>
      <c r="P2917" s="5"/>
      <c r="Q2917" s="5"/>
      <c r="R2917" s="5"/>
      <c r="S2917" s="5" t="s">
        <v>320</v>
      </c>
      <c r="T2917" s="5"/>
      <c r="U2917" s="7">
        <v>-873.88</v>
      </c>
      <c r="V2917" s="5"/>
      <c r="W2917" s="7">
        <f>ROUND(W2916+U2917,5)</f>
        <v>125823.81</v>
      </c>
    </row>
    <row r="2918" spans="1:23" x14ac:dyDescent="0.25">
      <c r="A2918" s="5"/>
      <c r="B2918" s="5"/>
      <c r="C2918" s="5"/>
      <c r="D2918" s="5"/>
      <c r="E2918" s="5"/>
      <c r="F2918" s="5"/>
      <c r="G2918" s="5"/>
      <c r="H2918" s="5"/>
      <c r="I2918" s="5" t="s">
        <v>1243</v>
      </c>
      <c r="J2918" s="5"/>
      <c r="K2918" s="6">
        <v>44257</v>
      </c>
      <c r="L2918" s="5"/>
      <c r="M2918" s="5" t="s">
        <v>1475</v>
      </c>
      <c r="N2918" s="5"/>
      <c r="O2918" s="5" t="s">
        <v>166</v>
      </c>
      <c r="P2918" s="5"/>
      <c r="Q2918" s="5" t="s">
        <v>740</v>
      </c>
      <c r="R2918" s="5"/>
      <c r="S2918" s="5" t="s">
        <v>1497</v>
      </c>
      <c r="T2918" s="5"/>
      <c r="U2918" s="7">
        <v>-34.619999999999997</v>
      </c>
      <c r="V2918" s="5"/>
      <c r="W2918" s="7">
        <f>ROUND(W2917+U2918,5)</f>
        <v>125789.19</v>
      </c>
    </row>
    <row r="2919" spans="1:23" x14ac:dyDescent="0.25">
      <c r="A2919" s="5"/>
      <c r="B2919" s="5"/>
      <c r="C2919" s="5"/>
      <c r="D2919" s="5"/>
      <c r="E2919" s="5"/>
      <c r="F2919" s="5"/>
      <c r="G2919" s="5"/>
      <c r="H2919" s="5"/>
      <c r="I2919" s="5" t="s">
        <v>1243</v>
      </c>
      <c r="J2919" s="5"/>
      <c r="K2919" s="6">
        <v>44257</v>
      </c>
      <c r="L2919" s="5"/>
      <c r="M2919" s="5" t="s">
        <v>1463</v>
      </c>
      <c r="N2919" s="5"/>
      <c r="O2919" s="5" t="s">
        <v>166</v>
      </c>
      <c r="P2919" s="5"/>
      <c r="Q2919" s="5" t="s">
        <v>740</v>
      </c>
      <c r="R2919" s="5"/>
      <c r="S2919" s="5" t="s">
        <v>1497</v>
      </c>
      <c r="T2919" s="5"/>
      <c r="U2919" s="7">
        <v>-577.32000000000005</v>
      </c>
      <c r="V2919" s="5"/>
      <c r="W2919" s="7">
        <f>ROUND(W2918+U2919,5)</f>
        <v>125211.87</v>
      </c>
    </row>
    <row r="2920" spans="1:23" x14ac:dyDescent="0.25">
      <c r="A2920" s="5"/>
      <c r="B2920" s="5"/>
      <c r="C2920" s="5"/>
      <c r="D2920" s="5"/>
      <c r="E2920" s="5"/>
      <c r="F2920" s="5"/>
      <c r="G2920" s="5"/>
      <c r="H2920" s="5"/>
      <c r="I2920" s="5" t="s">
        <v>1243</v>
      </c>
      <c r="J2920" s="5"/>
      <c r="K2920" s="6">
        <v>44257</v>
      </c>
      <c r="L2920" s="5"/>
      <c r="M2920" s="5" t="s">
        <v>1464</v>
      </c>
      <c r="N2920" s="5"/>
      <c r="O2920" s="5" t="s">
        <v>166</v>
      </c>
      <c r="P2920" s="5"/>
      <c r="Q2920" s="5" t="s">
        <v>740</v>
      </c>
      <c r="R2920" s="5"/>
      <c r="S2920" s="5" t="s">
        <v>1497</v>
      </c>
      <c r="T2920" s="5"/>
      <c r="U2920" s="7">
        <v>-670.44</v>
      </c>
      <c r="V2920" s="5"/>
      <c r="W2920" s="7">
        <f>ROUND(W2919+U2920,5)</f>
        <v>124541.43</v>
      </c>
    </row>
    <row r="2921" spans="1:23" x14ac:dyDescent="0.25">
      <c r="A2921" s="5"/>
      <c r="B2921" s="5"/>
      <c r="C2921" s="5"/>
      <c r="D2921" s="5"/>
      <c r="E2921" s="5"/>
      <c r="F2921" s="5"/>
      <c r="G2921" s="5"/>
      <c r="H2921" s="5"/>
      <c r="I2921" s="5" t="s">
        <v>1243</v>
      </c>
      <c r="J2921" s="5"/>
      <c r="K2921" s="6">
        <v>44257</v>
      </c>
      <c r="L2921" s="5"/>
      <c r="M2921" s="5" t="s">
        <v>1474</v>
      </c>
      <c r="N2921" s="5"/>
      <c r="O2921" s="5" t="s">
        <v>166</v>
      </c>
      <c r="P2921" s="5"/>
      <c r="Q2921" s="5" t="s">
        <v>740</v>
      </c>
      <c r="R2921" s="5"/>
      <c r="S2921" s="5" t="s">
        <v>1497</v>
      </c>
      <c r="T2921" s="5"/>
      <c r="U2921" s="7">
        <v>-2994.19</v>
      </c>
      <c r="V2921" s="5"/>
      <c r="W2921" s="7">
        <f>ROUND(W2920+U2921,5)</f>
        <v>121547.24</v>
      </c>
    </row>
    <row r="2922" spans="1:23" x14ac:dyDescent="0.25">
      <c r="A2922" s="5"/>
      <c r="B2922" s="5"/>
      <c r="C2922" s="5"/>
      <c r="D2922" s="5"/>
      <c r="E2922" s="5"/>
      <c r="F2922" s="5"/>
      <c r="G2922" s="5"/>
      <c r="H2922" s="5"/>
      <c r="I2922" s="5" t="s">
        <v>1243</v>
      </c>
      <c r="J2922" s="5"/>
      <c r="K2922" s="6">
        <v>44257</v>
      </c>
      <c r="L2922" s="5"/>
      <c r="M2922" s="5" t="s">
        <v>1472</v>
      </c>
      <c r="N2922" s="5"/>
      <c r="O2922" s="5" t="s">
        <v>166</v>
      </c>
      <c r="P2922" s="5"/>
      <c r="Q2922" s="5" t="s">
        <v>740</v>
      </c>
      <c r="R2922" s="5"/>
      <c r="S2922" s="5" t="s">
        <v>1497</v>
      </c>
      <c r="T2922" s="5"/>
      <c r="U2922" s="7">
        <v>-34.75</v>
      </c>
      <c r="V2922" s="5"/>
      <c r="W2922" s="7">
        <f>ROUND(W2921+U2922,5)</f>
        <v>121512.49</v>
      </c>
    </row>
    <row r="2923" spans="1:23" x14ac:dyDescent="0.25">
      <c r="A2923" s="5"/>
      <c r="B2923" s="5"/>
      <c r="C2923" s="5"/>
      <c r="D2923" s="5"/>
      <c r="E2923" s="5"/>
      <c r="F2923" s="5"/>
      <c r="G2923" s="5"/>
      <c r="H2923" s="5"/>
      <c r="I2923" s="5" t="s">
        <v>1243</v>
      </c>
      <c r="J2923" s="5"/>
      <c r="K2923" s="6">
        <v>44257</v>
      </c>
      <c r="L2923" s="5"/>
      <c r="M2923" s="5" t="s">
        <v>1454</v>
      </c>
      <c r="N2923" s="5"/>
      <c r="O2923" s="5" t="s">
        <v>166</v>
      </c>
      <c r="P2923" s="5"/>
      <c r="Q2923" s="5" t="s">
        <v>740</v>
      </c>
      <c r="R2923" s="5"/>
      <c r="S2923" s="5" t="s">
        <v>1497</v>
      </c>
      <c r="T2923" s="5"/>
      <c r="U2923" s="7">
        <v>-931.81</v>
      </c>
      <c r="V2923" s="5"/>
      <c r="W2923" s="7">
        <f>ROUND(W2922+U2923,5)</f>
        <v>120580.68</v>
      </c>
    </row>
    <row r="2924" spans="1:23" x14ac:dyDescent="0.25">
      <c r="A2924" s="5"/>
      <c r="B2924" s="5"/>
      <c r="C2924" s="5"/>
      <c r="D2924" s="5"/>
      <c r="E2924" s="5"/>
      <c r="F2924" s="5"/>
      <c r="G2924" s="5"/>
      <c r="H2924" s="5"/>
      <c r="I2924" s="5" t="s">
        <v>1243</v>
      </c>
      <c r="J2924" s="5"/>
      <c r="K2924" s="6">
        <v>44257</v>
      </c>
      <c r="L2924" s="5"/>
      <c r="M2924" s="5" t="s">
        <v>1456</v>
      </c>
      <c r="N2924" s="5"/>
      <c r="O2924" s="5" t="s">
        <v>166</v>
      </c>
      <c r="P2924" s="5"/>
      <c r="Q2924" s="5" t="s">
        <v>740</v>
      </c>
      <c r="R2924" s="5"/>
      <c r="S2924" s="5" t="s">
        <v>1497</v>
      </c>
      <c r="T2924" s="5"/>
      <c r="U2924" s="7">
        <v>-307.51</v>
      </c>
      <c r="V2924" s="5"/>
      <c r="W2924" s="7">
        <f>ROUND(W2923+U2924,5)</f>
        <v>120273.17</v>
      </c>
    </row>
    <row r="2925" spans="1:23" x14ac:dyDescent="0.25">
      <c r="A2925" s="5"/>
      <c r="B2925" s="5"/>
      <c r="C2925" s="5"/>
      <c r="D2925" s="5"/>
      <c r="E2925" s="5"/>
      <c r="F2925" s="5"/>
      <c r="G2925" s="5"/>
      <c r="H2925" s="5"/>
      <c r="I2925" s="5" t="s">
        <v>1243</v>
      </c>
      <c r="J2925" s="5"/>
      <c r="K2925" s="6">
        <v>44257</v>
      </c>
      <c r="L2925" s="5"/>
      <c r="M2925" s="5" t="s">
        <v>1466</v>
      </c>
      <c r="N2925" s="5"/>
      <c r="O2925" s="5" t="s">
        <v>166</v>
      </c>
      <c r="P2925" s="5"/>
      <c r="Q2925" s="5" t="s">
        <v>740</v>
      </c>
      <c r="R2925" s="5"/>
      <c r="S2925" s="5" t="s">
        <v>1497</v>
      </c>
      <c r="T2925" s="5"/>
      <c r="U2925" s="7">
        <v>-34.79</v>
      </c>
      <c r="V2925" s="5"/>
      <c r="W2925" s="7">
        <f>ROUND(W2924+U2925,5)</f>
        <v>120238.38</v>
      </c>
    </row>
    <row r="2926" spans="1:23" x14ac:dyDescent="0.25">
      <c r="A2926" s="5"/>
      <c r="B2926" s="5"/>
      <c r="C2926" s="5"/>
      <c r="D2926" s="5"/>
      <c r="E2926" s="5"/>
      <c r="F2926" s="5"/>
      <c r="G2926" s="5"/>
      <c r="H2926" s="5"/>
      <c r="I2926" s="5" t="s">
        <v>1243</v>
      </c>
      <c r="J2926" s="5"/>
      <c r="K2926" s="6">
        <v>44257</v>
      </c>
      <c r="L2926" s="5"/>
      <c r="M2926" s="5" t="s">
        <v>1477</v>
      </c>
      <c r="N2926" s="5"/>
      <c r="O2926" s="5" t="s">
        <v>166</v>
      </c>
      <c r="P2926" s="5"/>
      <c r="Q2926" s="5" t="s">
        <v>740</v>
      </c>
      <c r="R2926" s="5"/>
      <c r="S2926" s="5" t="s">
        <v>1497</v>
      </c>
      <c r="T2926" s="5"/>
      <c r="U2926" s="7">
        <v>-65.540000000000006</v>
      </c>
      <c r="V2926" s="5"/>
      <c r="W2926" s="7">
        <f>ROUND(W2925+U2926,5)</f>
        <v>120172.84</v>
      </c>
    </row>
    <row r="2927" spans="1:23" x14ac:dyDescent="0.25">
      <c r="A2927" s="5"/>
      <c r="B2927" s="5"/>
      <c r="C2927" s="5"/>
      <c r="D2927" s="5"/>
      <c r="E2927" s="5"/>
      <c r="F2927" s="5"/>
      <c r="G2927" s="5"/>
      <c r="H2927" s="5"/>
      <c r="I2927" s="5" t="s">
        <v>1243</v>
      </c>
      <c r="J2927" s="5"/>
      <c r="K2927" s="6">
        <v>44257</v>
      </c>
      <c r="L2927" s="5"/>
      <c r="M2927" s="5" t="s">
        <v>1465</v>
      </c>
      <c r="N2927" s="5"/>
      <c r="O2927" s="5" t="s">
        <v>166</v>
      </c>
      <c r="P2927" s="5"/>
      <c r="Q2927" s="5" t="s">
        <v>740</v>
      </c>
      <c r="R2927" s="5"/>
      <c r="S2927" s="5" t="s">
        <v>1497</v>
      </c>
      <c r="T2927" s="5"/>
      <c r="U2927" s="7">
        <v>-39.39</v>
      </c>
      <c r="V2927" s="5"/>
      <c r="W2927" s="7">
        <f>ROUND(W2926+U2927,5)</f>
        <v>120133.45</v>
      </c>
    </row>
    <row r="2928" spans="1:23" x14ac:dyDescent="0.25">
      <c r="A2928" s="5"/>
      <c r="B2928" s="5"/>
      <c r="C2928" s="5"/>
      <c r="D2928" s="5"/>
      <c r="E2928" s="5"/>
      <c r="F2928" s="5"/>
      <c r="G2928" s="5"/>
      <c r="H2928" s="5"/>
      <c r="I2928" s="5" t="s">
        <v>1243</v>
      </c>
      <c r="J2928" s="5"/>
      <c r="K2928" s="6">
        <v>44257</v>
      </c>
      <c r="L2928" s="5"/>
      <c r="M2928" s="5" t="s">
        <v>1473</v>
      </c>
      <c r="N2928" s="5"/>
      <c r="O2928" s="5" t="s">
        <v>166</v>
      </c>
      <c r="P2928" s="5"/>
      <c r="Q2928" s="5" t="s">
        <v>740</v>
      </c>
      <c r="R2928" s="5"/>
      <c r="S2928" s="5" t="s">
        <v>1497</v>
      </c>
      <c r="T2928" s="5"/>
      <c r="U2928" s="7">
        <v>-35.14</v>
      </c>
      <c r="V2928" s="5"/>
      <c r="W2928" s="7">
        <f>ROUND(W2927+U2928,5)</f>
        <v>120098.31</v>
      </c>
    </row>
    <row r="2929" spans="1:23" x14ac:dyDescent="0.25">
      <c r="A2929" s="5"/>
      <c r="B2929" s="5"/>
      <c r="C2929" s="5"/>
      <c r="D2929" s="5"/>
      <c r="E2929" s="5"/>
      <c r="F2929" s="5"/>
      <c r="G2929" s="5"/>
      <c r="H2929" s="5"/>
      <c r="I2929" s="5" t="s">
        <v>1243</v>
      </c>
      <c r="J2929" s="5"/>
      <c r="K2929" s="6">
        <v>44257</v>
      </c>
      <c r="L2929" s="5"/>
      <c r="M2929" s="5" t="s">
        <v>1455</v>
      </c>
      <c r="N2929" s="5"/>
      <c r="O2929" s="5" t="s">
        <v>166</v>
      </c>
      <c r="P2929" s="5"/>
      <c r="Q2929" s="5" t="s">
        <v>740</v>
      </c>
      <c r="R2929" s="5"/>
      <c r="S2929" s="5" t="s">
        <v>1497</v>
      </c>
      <c r="T2929" s="5"/>
      <c r="U2929" s="7">
        <v>-33.21</v>
      </c>
      <c r="V2929" s="5"/>
      <c r="W2929" s="7">
        <f>ROUND(W2928+U2929,5)</f>
        <v>120065.1</v>
      </c>
    </row>
    <row r="2930" spans="1:23" x14ac:dyDescent="0.25">
      <c r="A2930" s="5"/>
      <c r="B2930" s="5"/>
      <c r="C2930" s="5"/>
      <c r="D2930" s="5"/>
      <c r="E2930" s="5"/>
      <c r="F2930" s="5"/>
      <c r="G2930" s="5"/>
      <c r="H2930" s="5"/>
      <c r="I2930" s="5" t="s">
        <v>1243</v>
      </c>
      <c r="J2930" s="5"/>
      <c r="K2930" s="6">
        <v>44257</v>
      </c>
      <c r="L2930" s="5"/>
      <c r="M2930" s="5" t="s">
        <v>1459</v>
      </c>
      <c r="N2930" s="5"/>
      <c r="O2930" s="5" t="s">
        <v>166</v>
      </c>
      <c r="P2930" s="5"/>
      <c r="Q2930" s="5" t="s">
        <v>740</v>
      </c>
      <c r="R2930" s="5"/>
      <c r="S2930" s="5" t="s">
        <v>1497</v>
      </c>
      <c r="T2930" s="5"/>
      <c r="U2930" s="7">
        <v>-153.71</v>
      </c>
      <c r="V2930" s="5"/>
      <c r="W2930" s="7">
        <f>ROUND(W2929+U2930,5)</f>
        <v>119911.39</v>
      </c>
    </row>
    <row r="2931" spans="1:23" x14ac:dyDescent="0.25">
      <c r="A2931" s="5"/>
      <c r="B2931" s="5"/>
      <c r="C2931" s="5"/>
      <c r="D2931" s="5"/>
      <c r="E2931" s="5"/>
      <c r="F2931" s="5"/>
      <c r="G2931" s="5"/>
      <c r="H2931" s="5"/>
      <c r="I2931" s="5" t="s">
        <v>1243</v>
      </c>
      <c r="J2931" s="5"/>
      <c r="K2931" s="6">
        <v>44257</v>
      </c>
      <c r="L2931" s="5"/>
      <c r="M2931" s="5" t="s">
        <v>1461</v>
      </c>
      <c r="N2931" s="5"/>
      <c r="O2931" s="5" t="s">
        <v>166</v>
      </c>
      <c r="P2931" s="5"/>
      <c r="Q2931" s="5" t="s">
        <v>740</v>
      </c>
      <c r="R2931" s="5"/>
      <c r="S2931" s="5" t="s">
        <v>1497</v>
      </c>
      <c r="T2931" s="5"/>
      <c r="U2931" s="7">
        <v>-346.66</v>
      </c>
      <c r="V2931" s="5"/>
      <c r="W2931" s="7">
        <f>ROUND(W2930+U2931,5)</f>
        <v>119564.73</v>
      </c>
    </row>
    <row r="2932" spans="1:23" x14ac:dyDescent="0.25">
      <c r="A2932" s="5"/>
      <c r="B2932" s="5"/>
      <c r="C2932" s="5"/>
      <c r="D2932" s="5"/>
      <c r="E2932" s="5"/>
      <c r="F2932" s="5"/>
      <c r="G2932" s="5"/>
      <c r="H2932" s="5"/>
      <c r="I2932" s="5" t="s">
        <v>1243</v>
      </c>
      <c r="J2932" s="5"/>
      <c r="K2932" s="6">
        <v>44257</v>
      </c>
      <c r="L2932" s="5"/>
      <c r="M2932" s="5" t="s">
        <v>1469</v>
      </c>
      <c r="N2932" s="5"/>
      <c r="O2932" s="5" t="s">
        <v>166</v>
      </c>
      <c r="P2932" s="5"/>
      <c r="Q2932" s="5" t="s">
        <v>740</v>
      </c>
      <c r="R2932" s="5"/>
      <c r="S2932" s="5" t="s">
        <v>1497</v>
      </c>
      <c r="T2932" s="5"/>
      <c r="U2932" s="7">
        <v>-34.090000000000003</v>
      </c>
      <c r="V2932" s="5"/>
      <c r="W2932" s="7">
        <f>ROUND(W2931+U2932,5)</f>
        <v>119530.64</v>
      </c>
    </row>
    <row r="2933" spans="1:23" x14ac:dyDescent="0.25">
      <c r="A2933" s="5"/>
      <c r="B2933" s="5"/>
      <c r="C2933" s="5"/>
      <c r="D2933" s="5"/>
      <c r="E2933" s="5"/>
      <c r="F2933" s="5"/>
      <c r="G2933" s="5"/>
      <c r="H2933" s="5"/>
      <c r="I2933" s="5" t="s">
        <v>1243</v>
      </c>
      <c r="J2933" s="5"/>
      <c r="K2933" s="6">
        <v>44257</v>
      </c>
      <c r="L2933" s="5"/>
      <c r="M2933" s="5" t="s">
        <v>1468</v>
      </c>
      <c r="N2933" s="5"/>
      <c r="O2933" s="5" t="s">
        <v>166</v>
      </c>
      <c r="P2933" s="5"/>
      <c r="Q2933" s="5" t="s">
        <v>740</v>
      </c>
      <c r="R2933" s="5"/>
      <c r="S2933" s="5" t="s">
        <v>1497</v>
      </c>
      <c r="T2933" s="5"/>
      <c r="U2933" s="7">
        <v>-152.05000000000001</v>
      </c>
      <c r="V2933" s="5"/>
      <c r="W2933" s="7">
        <f>ROUND(W2932+U2933,5)</f>
        <v>119378.59</v>
      </c>
    </row>
    <row r="2934" spans="1:23" x14ac:dyDescent="0.25">
      <c r="A2934" s="5"/>
      <c r="B2934" s="5"/>
      <c r="C2934" s="5"/>
      <c r="D2934" s="5"/>
      <c r="E2934" s="5"/>
      <c r="F2934" s="5"/>
      <c r="G2934" s="5"/>
      <c r="H2934" s="5"/>
      <c r="I2934" s="5" t="s">
        <v>1243</v>
      </c>
      <c r="J2934" s="5"/>
      <c r="K2934" s="6">
        <v>44257</v>
      </c>
      <c r="L2934" s="5"/>
      <c r="M2934" s="5" t="s">
        <v>1470</v>
      </c>
      <c r="N2934" s="5"/>
      <c r="O2934" s="5" t="s">
        <v>166</v>
      </c>
      <c r="P2934" s="5"/>
      <c r="Q2934" s="5" t="s">
        <v>740</v>
      </c>
      <c r="R2934" s="5"/>
      <c r="S2934" s="5" t="s">
        <v>1497</v>
      </c>
      <c r="T2934" s="5"/>
      <c r="U2934" s="7">
        <v>-34.49</v>
      </c>
      <c r="V2934" s="5"/>
      <c r="W2934" s="7">
        <f>ROUND(W2933+U2934,5)</f>
        <v>119344.1</v>
      </c>
    </row>
    <row r="2935" spans="1:23" x14ac:dyDescent="0.25">
      <c r="A2935" s="5"/>
      <c r="B2935" s="5"/>
      <c r="C2935" s="5"/>
      <c r="D2935" s="5"/>
      <c r="E2935" s="5"/>
      <c r="F2935" s="5"/>
      <c r="G2935" s="5"/>
      <c r="H2935" s="5"/>
      <c r="I2935" s="5" t="s">
        <v>1243</v>
      </c>
      <c r="J2935" s="5"/>
      <c r="K2935" s="6">
        <v>44257</v>
      </c>
      <c r="L2935" s="5"/>
      <c r="M2935" s="5" t="s">
        <v>1457</v>
      </c>
      <c r="N2935" s="5"/>
      <c r="O2935" s="5" t="s">
        <v>166</v>
      </c>
      <c r="P2935" s="5"/>
      <c r="Q2935" s="5" t="s">
        <v>740</v>
      </c>
      <c r="R2935" s="5"/>
      <c r="S2935" s="5" t="s">
        <v>1497</v>
      </c>
      <c r="T2935" s="5"/>
      <c r="U2935" s="7">
        <v>-34.369999999999997</v>
      </c>
      <c r="V2935" s="5"/>
      <c r="W2935" s="7">
        <f>ROUND(W2934+U2935,5)</f>
        <v>119309.73</v>
      </c>
    </row>
    <row r="2936" spans="1:23" x14ac:dyDescent="0.25">
      <c r="A2936" s="5"/>
      <c r="B2936" s="5"/>
      <c r="C2936" s="5"/>
      <c r="D2936" s="5"/>
      <c r="E2936" s="5"/>
      <c r="F2936" s="5"/>
      <c r="G2936" s="5"/>
      <c r="H2936" s="5"/>
      <c r="I2936" s="5" t="s">
        <v>1243</v>
      </c>
      <c r="J2936" s="5"/>
      <c r="K2936" s="6">
        <v>44257</v>
      </c>
      <c r="L2936" s="5"/>
      <c r="M2936" s="5" t="s">
        <v>1428</v>
      </c>
      <c r="N2936" s="5"/>
      <c r="O2936" s="5" t="s">
        <v>168</v>
      </c>
      <c r="P2936" s="5"/>
      <c r="Q2936" s="5" t="s">
        <v>740</v>
      </c>
      <c r="R2936" s="5"/>
      <c r="S2936" s="5" t="s">
        <v>1497</v>
      </c>
      <c r="T2936" s="5"/>
      <c r="U2936" s="7">
        <v>-164.12</v>
      </c>
      <c r="V2936" s="5"/>
      <c r="W2936" s="7">
        <f>ROUND(W2935+U2936,5)</f>
        <v>119145.61</v>
      </c>
    </row>
    <row r="2937" spans="1:23" x14ac:dyDescent="0.25">
      <c r="A2937" s="5"/>
      <c r="B2937" s="5"/>
      <c r="C2937" s="5"/>
      <c r="D2937" s="5"/>
      <c r="E2937" s="5"/>
      <c r="F2937" s="5"/>
      <c r="G2937" s="5"/>
      <c r="H2937" s="5"/>
      <c r="I2937" s="5" t="s">
        <v>1243</v>
      </c>
      <c r="J2937" s="5"/>
      <c r="K2937" s="6">
        <v>44257</v>
      </c>
      <c r="L2937" s="5"/>
      <c r="M2937" s="5" t="s">
        <v>1429</v>
      </c>
      <c r="N2937" s="5"/>
      <c r="O2937" s="5" t="s">
        <v>168</v>
      </c>
      <c r="P2937" s="5"/>
      <c r="Q2937" s="5" t="s">
        <v>740</v>
      </c>
      <c r="R2937" s="5"/>
      <c r="S2937" s="5" t="s">
        <v>1497</v>
      </c>
      <c r="T2937" s="5"/>
      <c r="U2937" s="7">
        <v>-34.42</v>
      </c>
      <c r="V2937" s="5"/>
      <c r="W2937" s="7">
        <f>ROUND(W2936+U2937,5)</f>
        <v>119111.19</v>
      </c>
    </row>
    <row r="2938" spans="1:23" x14ac:dyDescent="0.25">
      <c r="A2938" s="5"/>
      <c r="B2938" s="5"/>
      <c r="C2938" s="5"/>
      <c r="D2938" s="5"/>
      <c r="E2938" s="5"/>
      <c r="F2938" s="5"/>
      <c r="G2938" s="5"/>
      <c r="H2938" s="5"/>
      <c r="I2938" s="5" t="s">
        <v>1243</v>
      </c>
      <c r="J2938" s="5"/>
      <c r="K2938" s="6">
        <v>44257</v>
      </c>
      <c r="L2938" s="5"/>
      <c r="M2938" s="5" t="s">
        <v>1430</v>
      </c>
      <c r="N2938" s="5"/>
      <c r="O2938" s="5" t="s">
        <v>168</v>
      </c>
      <c r="P2938" s="5"/>
      <c r="Q2938" s="5" t="s">
        <v>740</v>
      </c>
      <c r="R2938" s="5"/>
      <c r="S2938" s="5" t="s">
        <v>1497</v>
      </c>
      <c r="T2938" s="5"/>
      <c r="U2938" s="7">
        <v>-33.14</v>
      </c>
      <c r="V2938" s="5"/>
      <c r="W2938" s="7">
        <f>ROUND(W2937+U2938,5)</f>
        <v>119078.05</v>
      </c>
    </row>
    <row r="2939" spans="1:23" x14ac:dyDescent="0.25">
      <c r="A2939" s="5"/>
      <c r="B2939" s="5"/>
      <c r="C2939" s="5"/>
      <c r="D2939" s="5"/>
      <c r="E2939" s="5"/>
      <c r="F2939" s="5"/>
      <c r="G2939" s="5"/>
      <c r="H2939" s="5"/>
      <c r="I2939" s="5" t="s">
        <v>1243</v>
      </c>
      <c r="J2939" s="5"/>
      <c r="K2939" s="6">
        <v>44257</v>
      </c>
      <c r="L2939" s="5"/>
      <c r="M2939" s="5" t="s">
        <v>1431</v>
      </c>
      <c r="N2939" s="5"/>
      <c r="O2939" s="5" t="s">
        <v>168</v>
      </c>
      <c r="P2939" s="5"/>
      <c r="Q2939" s="5" t="s">
        <v>740</v>
      </c>
      <c r="R2939" s="5"/>
      <c r="S2939" s="5" t="s">
        <v>1497</v>
      </c>
      <c r="T2939" s="5"/>
      <c r="U2939" s="7">
        <v>-34.270000000000003</v>
      </c>
      <c r="V2939" s="5"/>
      <c r="W2939" s="7">
        <f>ROUND(W2938+U2939,5)</f>
        <v>119043.78</v>
      </c>
    </row>
    <row r="2940" spans="1:23" x14ac:dyDescent="0.25">
      <c r="A2940" s="5"/>
      <c r="B2940" s="5"/>
      <c r="C2940" s="5"/>
      <c r="D2940" s="5"/>
      <c r="E2940" s="5"/>
      <c r="F2940" s="5"/>
      <c r="G2940" s="5"/>
      <c r="H2940" s="5"/>
      <c r="I2940" s="5" t="s">
        <v>1243</v>
      </c>
      <c r="J2940" s="5"/>
      <c r="K2940" s="6">
        <v>44257</v>
      </c>
      <c r="L2940" s="5"/>
      <c r="M2940" s="5" t="s">
        <v>1432</v>
      </c>
      <c r="N2940" s="5"/>
      <c r="O2940" s="5" t="s">
        <v>168</v>
      </c>
      <c r="P2940" s="5"/>
      <c r="Q2940" s="5" t="s">
        <v>740</v>
      </c>
      <c r="R2940" s="5"/>
      <c r="S2940" s="5" t="s">
        <v>1497</v>
      </c>
      <c r="T2940" s="5"/>
      <c r="U2940" s="7">
        <v>-266.48</v>
      </c>
      <c r="V2940" s="5"/>
      <c r="W2940" s="7">
        <f>ROUND(W2939+U2940,5)</f>
        <v>118777.3</v>
      </c>
    </row>
    <row r="2941" spans="1:23" x14ac:dyDescent="0.25">
      <c r="A2941" s="5"/>
      <c r="B2941" s="5"/>
      <c r="C2941" s="5"/>
      <c r="D2941" s="5"/>
      <c r="E2941" s="5"/>
      <c r="F2941" s="5"/>
      <c r="G2941" s="5"/>
      <c r="H2941" s="5"/>
      <c r="I2941" s="5" t="s">
        <v>1243</v>
      </c>
      <c r="J2941" s="5"/>
      <c r="K2941" s="6">
        <v>44257</v>
      </c>
      <c r="L2941" s="5"/>
      <c r="M2941" s="5" t="s">
        <v>1433</v>
      </c>
      <c r="N2941" s="5"/>
      <c r="O2941" s="5" t="s">
        <v>168</v>
      </c>
      <c r="P2941" s="5"/>
      <c r="Q2941" s="5" t="s">
        <v>740</v>
      </c>
      <c r="R2941" s="5"/>
      <c r="S2941" s="5" t="s">
        <v>1497</v>
      </c>
      <c r="T2941" s="5"/>
      <c r="U2941" s="7">
        <v>-701.74</v>
      </c>
      <c r="V2941" s="5"/>
      <c r="W2941" s="7">
        <f>ROUND(W2940+U2941,5)</f>
        <v>118075.56</v>
      </c>
    </row>
    <row r="2942" spans="1:23" x14ac:dyDescent="0.25">
      <c r="A2942" s="5"/>
      <c r="B2942" s="5"/>
      <c r="C2942" s="5"/>
      <c r="D2942" s="5"/>
      <c r="E2942" s="5"/>
      <c r="F2942" s="5"/>
      <c r="G2942" s="5"/>
      <c r="H2942" s="5"/>
      <c r="I2942" s="5" t="s">
        <v>1243</v>
      </c>
      <c r="J2942" s="5"/>
      <c r="K2942" s="6">
        <v>44257</v>
      </c>
      <c r="L2942" s="5"/>
      <c r="M2942" s="5" t="s">
        <v>1453</v>
      </c>
      <c r="N2942" s="5"/>
      <c r="O2942" s="5" t="s">
        <v>168</v>
      </c>
      <c r="P2942" s="5"/>
      <c r="Q2942" s="5" t="s">
        <v>740</v>
      </c>
      <c r="R2942" s="5"/>
      <c r="S2942" s="5" t="s">
        <v>1497</v>
      </c>
      <c r="T2942" s="5"/>
      <c r="U2942" s="7">
        <v>-34.97</v>
      </c>
      <c r="V2942" s="5"/>
      <c r="W2942" s="7">
        <f>ROUND(W2941+U2942,5)</f>
        <v>118040.59</v>
      </c>
    </row>
    <row r="2943" spans="1:23" x14ac:dyDescent="0.25">
      <c r="A2943" s="5"/>
      <c r="B2943" s="5"/>
      <c r="C2943" s="5"/>
      <c r="D2943" s="5"/>
      <c r="E2943" s="5"/>
      <c r="F2943" s="5"/>
      <c r="G2943" s="5"/>
      <c r="H2943" s="5"/>
      <c r="I2943" s="5" t="s">
        <v>1243</v>
      </c>
      <c r="J2943" s="5"/>
      <c r="K2943" s="6">
        <v>44257</v>
      </c>
      <c r="L2943" s="5"/>
      <c r="M2943" s="5" t="s">
        <v>1440</v>
      </c>
      <c r="N2943" s="5"/>
      <c r="O2943" s="5" t="s">
        <v>168</v>
      </c>
      <c r="P2943" s="5"/>
      <c r="Q2943" s="5" t="s">
        <v>740</v>
      </c>
      <c r="R2943" s="5"/>
      <c r="S2943" s="5" t="s">
        <v>1497</v>
      </c>
      <c r="T2943" s="5"/>
      <c r="U2943" s="7">
        <v>-34.18</v>
      </c>
      <c r="V2943" s="5"/>
      <c r="W2943" s="7">
        <f>ROUND(W2942+U2943,5)</f>
        <v>118006.41</v>
      </c>
    </row>
    <row r="2944" spans="1:23" x14ac:dyDescent="0.25">
      <c r="A2944" s="5"/>
      <c r="B2944" s="5"/>
      <c r="C2944" s="5"/>
      <c r="D2944" s="5"/>
      <c r="E2944" s="5"/>
      <c r="F2944" s="5"/>
      <c r="G2944" s="5"/>
      <c r="H2944" s="5"/>
      <c r="I2944" s="5" t="s">
        <v>1243</v>
      </c>
      <c r="J2944" s="5"/>
      <c r="K2944" s="6">
        <v>44257</v>
      </c>
      <c r="L2944" s="5"/>
      <c r="M2944" s="5" t="s">
        <v>1441</v>
      </c>
      <c r="N2944" s="5"/>
      <c r="O2944" s="5" t="s">
        <v>168</v>
      </c>
      <c r="P2944" s="5"/>
      <c r="Q2944" s="5" t="s">
        <v>740</v>
      </c>
      <c r="R2944" s="5"/>
      <c r="S2944" s="5" t="s">
        <v>1497</v>
      </c>
      <c r="T2944" s="5"/>
      <c r="U2944" s="7">
        <v>-34.97</v>
      </c>
      <c r="V2944" s="5"/>
      <c r="W2944" s="7">
        <f>ROUND(W2943+U2944,5)</f>
        <v>117971.44</v>
      </c>
    </row>
    <row r="2945" spans="1:23" x14ac:dyDescent="0.25">
      <c r="A2945" s="5"/>
      <c r="B2945" s="5"/>
      <c r="C2945" s="5"/>
      <c r="D2945" s="5"/>
      <c r="E2945" s="5"/>
      <c r="F2945" s="5"/>
      <c r="G2945" s="5"/>
      <c r="H2945" s="5"/>
      <c r="I2945" s="5" t="s">
        <v>1243</v>
      </c>
      <c r="J2945" s="5"/>
      <c r="K2945" s="6">
        <v>44257</v>
      </c>
      <c r="L2945" s="5"/>
      <c r="M2945" s="5" t="s">
        <v>1442</v>
      </c>
      <c r="N2945" s="5"/>
      <c r="O2945" s="5" t="s">
        <v>168</v>
      </c>
      <c r="P2945" s="5"/>
      <c r="Q2945" s="5" t="s">
        <v>740</v>
      </c>
      <c r="R2945" s="5"/>
      <c r="S2945" s="5" t="s">
        <v>1497</v>
      </c>
      <c r="T2945" s="5"/>
      <c r="U2945" s="7">
        <v>-37.770000000000003</v>
      </c>
      <c r="V2945" s="5"/>
      <c r="W2945" s="7">
        <f>ROUND(W2944+U2945,5)</f>
        <v>117933.67</v>
      </c>
    </row>
    <row r="2946" spans="1:23" x14ac:dyDescent="0.25">
      <c r="A2946" s="5"/>
      <c r="B2946" s="5"/>
      <c r="C2946" s="5"/>
      <c r="D2946" s="5"/>
      <c r="E2946" s="5"/>
      <c r="F2946" s="5"/>
      <c r="G2946" s="5"/>
      <c r="H2946" s="5"/>
      <c r="I2946" s="5" t="s">
        <v>1243</v>
      </c>
      <c r="J2946" s="5"/>
      <c r="K2946" s="6">
        <v>44257</v>
      </c>
      <c r="L2946" s="5"/>
      <c r="M2946" s="5" t="s">
        <v>1443</v>
      </c>
      <c r="N2946" s="5"/>
      <c r="O2946" s="5" t="s">
        <v>168</v>
      </c>
      <c r="P2946" s="5"/>
      <c r="Q2946" s="5" t="s">
        <v>740</v>
      </c>
      <c r="R2946" s="5"/>
      <c r="S2946" s="5" t="s">
        <v>1497</v>
      </c>
      <c r="T2946" s="5"/>
      <c r="U2946" s="7">
        <v>-1400.54</v>
      </c>
      <c r="V2946" s="5"/>
      <c r="W2946" s="7">
        <f>ROUND(W2945+U2946,5)</f>
        <v>116533.13</v>
      </c>
    </row>
    <row r="2947" spans="1:23" x14ac:dyDescent="0.25">
      <c r="A2947" s="5"/>
      <c r="B2947" s="5"/>
      <c r="C2947" s="5"/>
      <c r="D2947" s="5"/>
      <c r="E2947" s="5"/>
      <c r="F2947" s="5"/>
      <c r="G2947" s="5"/>
      <c r="H2947" s="5"/>
      <c r="I2947" s="5" t="s">
        <v>1243</v>
      </c>
      <c r="J2947" s="5"/>
      <c r="K2947" s="6">
        <v>44257</v>
      </c>
      <c r="L2947" s="5"/>
      <c r="M2947" s="5" t="s">
        <v>1444</v>
      </c>
      <c r="N2947" s="5"/>
      <c r="O2947" s="5" t="s">
        <v>168</v>
      </c>
      <c r="P2947" s="5"/>
      <c r="Q2947" s="5" t="s">
        <v>740</v>
      </c>
      <c r="R2947" s="5"/>
      <c r="S2947" s="5" t="s">
        <v>1497</v>
      </c>
      <c r="T2947" s="5"/>
      <c r="U2947" s="7">
        <v>-89.81</v>
      </c>
      <c r="V2947" s="5"/>
      <c r="W2947" s="7">
        <f>ROUND(W2946+U2947,5)</f>
        <v>116443.32</v>
      </c>
    </row>
    <row r="2948" spans="1:23" x14ac:dyDescent="0.25">
      <c r="A2948" s="5"/>
      <c r="B2948" s="5"/>
      <c r="C2948" s="5"/>
      <c r="D2948" s="5"/>
      <c r="E2948" s="5"/>
      <c r="F2948" s="5"/>
      <c r="G2948" s="5"/>
      <c r="H2948" s="5"/>
      <c r="I2948" s="5" t="s">
        <v>1243</v>
      </c>
      <c r="J2948" s="5"/>
      <c r="K2948" s="6">
        <v>44257</v>
      </c>
      <c r="L2948" s="5"/>
      <c r="M2948" s="5" t="s">
        <v>1445</v>
      </c>
      <c r="N2948" s="5"/>
      <c r="O2948" s="5" t="s">
        <v>168</v>
      </c>
      <c r="P2948" s="5"/>
      <c r="Q2948" s="5" t="s">
        <v>740</v>
      </c>
      <c r="R2948" s="5"/>
      <c r="S2948" s="5" t="s">
        <v>1497</v>
      </c>
      <c r="T2948" s="5"/>
      <c r="U2948" s="7">
        <v>-105.26</v>
      </c>
      <c r="V2948" s="5"/>
      <c r="W2948" s="7">
        <f>ROUND(W2947+U2948,5)</f>
        <v>116338.06</v>
      </c>
    </row>
    <row r="2949" spans="1:23" x14ac:dyDescent="0.25">
      <c r="A2949" s="5"/>
      <c r="B2949" s="5"/>
      <c r="C2949" s="5"/>
      <c r="D2949" s="5"/>
      <c r="E2949" s="5"/>
      <c r="F2949" s="5"/>
      <c r="G2949" s="5"/>
      <c r="H2949" s="5"/>
      <c r="I2949" s="5" t="s">
        <v>1243</v>
      </c>
      <c r="J2949" s="5"/>
      <c r="K2949" s="6">
        <v>44257</v>
      </c>
      <c r="L2949" s="5"/>
      <c r="M2949" s="5" t="s">
        <v>1446</v>
      </c>
      <c r="N2949" s="5"/>
      <c r="O2949" s="5" t="s">
        <v>168</v>
      </c>
      <c r="P2949" s="5"/>
      <c r="Q2949" s="5" t="s">
        <v>740</v>
      </c>
      <c r="R2949" s="5"/>
      <c r="S2949" s="5" t="s">
        <v>1497</v>
      </c>
      <c r="T2949" s="5"/>
      <c r="U2949" s="7">
        <v>-37.24</v>
      </c>
      <c r="V2949" s="5"/>
      <c r="W2949" s="7">
        <f>ROUND(W2948+U2949,5)</f>
        <v>116300.82</v>
      </c>
    </row>
    <row r="2950" spans="1:23" x14ac:dyDescent="0.25">
      <c r="A2950" s="5"/>
      <c r="B2950" s="5"/>
      <c r="C2950" s="5"/>
      <c r="D2950" s="5"/>
      <c r="E2950" s="5"/>
      <c r="F2950" s="5"/>
      <c r="G2950" s="5"/>
      <c r="H2950" s="5"/>
      <c r="I2950" s="5" t="s">
        <v>1243</v>
      </c>
      <c r="J2950" s="5"/>
      <c r="K2950" s="6">
        <v>44257</v>
      </c>
      <c r="L2950" s="5"/>
      <c r="M2950" s="5" t="s">
        <v>1462</v>
      </c>
      <c r="N2950" s="5"/>
      <c r="O2950" s="5" t="s">
        <v>166</v>
      </c>
      <c r="P2950" s="5"/>
      <c r="Q2950" s="5" t="s">
        <v>740</v>
      </c>
      <c r="R2950" s="5"/>
      <c r="S2950" s="5" t="s">
        <v>1497</v>
      </c>
      <c r="T2950" s="5"/>
      <c r="U2950" s="7">
        <v>-277.58999999999997</v>
      </c>
      <c r="V2950" s="5"/>
      <c r="W2950" s="7">
        <f>ROUND(W2949+U2950,5)</f>
        <v>116023.23</v>
      </c>
    </row>
    <row r="2951" spans="1:23" x14ac:dyDescent="0.25">
      <c r="A2951" s="5"/>
      <c r="B2951" s="5"/>
      <c r="C2951" s="5"/>
      <c r="D2951" s="5"/>
      <c r="E2951" s="5"/>
      <c r="F2951" s="5"/>
      <c r="G2951" s="5"/>
      <c r="H2951" s="5"/>
      <c r="I2951" s="5" t="s">
        <v>1243</v>
      </c>
      <c r="J2951" s="5"/>
      <c r="K2951" s="6">
        <v>44257</v>
      </c>
      <c r="L2951" s="5"/>
      <c r="M2951" s="5" t="s">
        <v>1471</v>
      </c>
      <c r="N2951" s="5"/>
      <c r="O2951" s="5" t="s">
        <v>166</v>
      </c>
      <c r="P2951" s="5"/>
      <c r="Q2951" s="5" t="s">
        <v>740</v>
      </c>
      <c r="R2951" s="5"/>
      <c r="S2951" s="5" t="s">
        <v>1497</v>
      </c>
      <c r="T2951" s="5"/>
      <c r="U2951" s="7">
        <v>-471.24</v>
      </c>
      <c r="V2951" s="5"/>
      <c r="W2951" s="7">
        <f>ROUND(W2950+U2951,5)</f>
        <v>115551.99</v>
      </c>
    </row>
    <row r="2952" spans="1:23" x14ac:dyDescent="0.25">
      <c r="A2952" s="5"/>
      <c r="B2952" s="5"/>
      <c r="C2952" s="5"/>
      <c r="D2952" s="5"/>
      <c r="E2952" s="5"/>
      <c r="F2952" s="5"/>
      <c r="G2952" s="5"/>
      <c r="H2952" s="5"/>
      <c r="I2952" s="5" t="s">
        <v>1243</v>
      </c>
      <c r="J2952" s="5"/>
      <c r="K2952" s="6">
        <v>44257</v>
      </c>
      <c r="L2952" s="5"/>
      <c r="M2952" s="5" t="s">
        <v>1460</v>
      </c>
      <c r="N2952" s="5"/>
      <c r="O2952" s="5" t="s">
        <v>166</v>
      </c>
      <c r="P2952" s="5"/>
      <c r="Q2952" s="5" t="s">
        <v>740</v>
      </c>
      <c r="R2952" s="5"/>
      <c r="S2952" s="5" t="s">
        <v>1497</v>
      </c>
      <c r="T2952" s="5"/>
      <c r="U2952" s="7">
        <v>-405.58</v>
      </c>
      <c r="V2952" s="5"/>
      <c r="W2952" s="7">
        <f>ROUND(W2951+U2952,5)</f>
        <v>115146.41</v>
      </c>
    </row>
    <row r="2953" spans="1:23" x14ac:dyDescent="0.25">
      <c r="A2953" s="5"/>
      <c r="B2953" s="5"/>
      <c r="C2953" s="5"/>
      <c r="D2953" s="5"/>
      <c r="E2953" s="5"/>
      <c r="F2953" s="5"/>
      <c r="G2953" s="5"/>
      <c r="H2953" s="5"/>
      <c r="I2953" s="5" t="s">
        <v>1243</v>
      </c>
      <c r="J2953" s="5"/>
      <c r="K2953" s="6">
        <v>44257</v>
      </c>
      <c r="L2953" s="5"/>
      <c r="M2953" s="5" t="s">
        <v>1458</v>
      </c>
      <c r="N2953" s="5"/>
      <c r="O2953" s="5" t="s">
        <v>166</v>
      </c>
      <c r="P2953" s="5"/>
      <c r="Q2953" s="5" t="s">
        <v>740</v>
      </c>
      <c r="R2953" s="5"/>
      <c r="S2953" s="5" t="s">
        <v>1497</v>
      </c>
      <c r="T2953" s="5"/>
      <c r="U2953" s="7">
        <v>-33.21</v>
      </c>
      <c r="V2953" s="5"/>
      <c r="W2953" s="7">
        <f>ROUND(W2952+U2953,5)</f>
        <v>115113.2</v>
      </c>
    </row>
    <row r="2954" spans="1:23" x14ac:dyDescent="0.25">
      <c r="A2954" s="5"/>
      <c r="B2954" s="5"/>
      <c r="C2954" s="5"/>
      <c r="D2954" s="5"/>
      <c r="E2954" s="5"/>
      <c r="F2954" s="5"/>
      <c r="G2954" s="5"/>
      <c r="H2954" s="5"/>
      <c r="I2954" s="5" t="s">
        <v>1243</v>
      </c>
      <c r="J2954" s="5"/>
      <c r="K2954" s="6">
        <v>44257</v>
      </c>
      <c r="L2954" s="5"/>
      <c r="M2954" s="5"/>
      <c r="N2954" s="5"/>
      <c r="O2954" s="5" t="s">
        <v>162</v>
      </c>
      <c r="P2954" s="5"/>
      <c r="Q2954" s="5" t="s">
        <v>315</v>
      </c>
      <c r="R2954" s="5"/>
      <c r="S2954" s="5" t="s">
        <v>320</v>
      </c>
      <c r="T2954" s="5"/>
      <c r="U2954" s="7">
        <v>-1005.28</v>
      </c>
      <c r="V2954" s="5"/>
      <c r="W2954" s="7">
        <f>ROUND(W2953+U2954,5)</f>
        <v>114107.92</v>
      </c>
    </row>
    <row r="2955" spans="1:23" x14ac:dyDescent="0.25">
      <c r="A2955" s="5"/>
      <c r="B2955" s="5"/>
      <c r="C2955" s="5"/>
      <c r="D2955" s="5"/>
      <c r="E2955" s="5"/>
      <c r="F2955" s="5"/>
      <c r="G2955" s="5"/>
      <c r="H2955" s="5"/>
      <c r="I2955" s="5" t="s">
        <v>1243</v>
      </c>
      <c r="J2955" s="5"/>
      <c r="K2955" s="6">
        <v>44257</v>
      </c>
      <c r="L2955" s="5"/>
      <c r="M2955" s="5"/>
      <c r="N2955" s="5"/>
      <c r="O2955" s="5" t="s">
        <v>172</v>
      </c>
      <c r="P2955" s="5"/>
      <c r="Q2955" s="5" t="s">
        <v>315</v>
      </c>
      <c r="R2955" s="5"/>
      <c r="S2955" s="5" t="s">
        <v>320</v>
      </c>
      <c r="T2955" s="5"/>
      <c r="U2955" s="7">
        <v>-557.66</v>
      </c>
      <c r="V2955" s="5"/>
      <c r="W2955" s="7">
        <f>ROUND(W2954+U2955,5)</f>
        <v>113550.26</v>
      </c>
    </row>
    <row r="2956" spans="1:23" x14ac:dyDescent="0.25">
      <c r="A2956" s="5"/>
      <c r="B2956" s="5"/>
      <c r="C2956" s="5"/>
      <c r="D2956" s="5"/>
      <c r="E2956" s="5"/>
      <c r="F2956" s="5"/>
      <c r="G2956" s="5"/>
      <c r="H2956" s="5"/>
      <c r="I2956" s="5" t="s">
        <v>1243</v>
      </c>
      <c r="J2956" s="5"/>
      <c r="K2956" s="6">
        <v>44257</v>
      </c>
      <c r="L2956" s="5"/>
      <c r="M2956" s="5"/>
      <c r="N2956" s="5"/>
      <c r="O2956" s="5" t="s">
        <v>169</v>
      </c>
      <c r="P2956" s="5"/>
      <c r="Q2956" s="5" t="s">
        <v>315</v>
      </c>
      <c r="R2956" s="5"/>
      <c r="S2956" s="5" t="s">
        <v>320</v>
      </c>
      <c r="T2956" s="5"/>
      <c r="U2956" s="7">
        <v>-592.66999999999996</v>
      </c>
      <c r="V2956" s="5"/>
      <c r="W2956" s="7">
        <f>ROUND(W2955+U2956,5)</f>
        <v>112957.59</v>
      </c>
    </row>
    <row r="2957" spans="1:23" x14ac:dyDescent="0.25">
      <c r="A2957" s="5"/>
      <c r="B2957" s="5"/>
      <c r="C2957" s="5"/>
      <c r="D2957" s="5"/>
      <c r="E2957" s="5"/>
      <c r="F2957" s="5"/>
      <c r="G2957" s="5"/>
      <c r="H2957" s="5"/>
      <c r="I2957" s="5" t="s">
        <v>1243</v>
      </c>
      <c r="J2957" s="5"/>
      <c r="K2957" s="6">
        <v>44257</v>
      </c>
      <c r="L2957" s="5"/>
      <c r="M2957" s="5"/>
      <c r="N2957" s="5"/>
      <c r="O2957" s="5" t="s">
        <v>167</v>
      </c>
      <c r="P2957" s="5"/>
      <c r="Q2957" s="5" t="s">
        <v>315</v>
      </c>
      <c r="R2957" s="5"/>
      <c r="S2957" s="5" t="s">
        <v>320</v>
      </c>
      <c r="T2957" s="5"/>
      <c r="U2957" s="7">
        <v>-323.02</v>
      </c>
      <c r="V2957" s="5"/>
      <c r="W2957" s="7">
        <f>ROUND(W2956+U2957,5)</f>
        <v>112634.57</v>
      </c>
    </row>
    <row r="2958" spans="1:23" x14ac:dyDescent="0.25">
      <c r="A2958" s="5"/>
      <c r="B2958" s="5"/>
      <c r="C2958" s="5"/>
      <c r="D2958" s="5"/>
      <c r="E2958" s="5"/>
      <c r="F2958" s="5"/>
      <c r="G2958" s="5"/>
      <c r="H2958" s="5"/>
      <c r="I2958" s="5" t="s">
        <v>1243</v>
      </c>
      <c r="J2958" s="5"/>
      <c r="K2958" s="6">
        <v>44257</v>
      </c>
      <c r="L2958" s="5"/>
      <c r="M2958" s="5"/>
      <c r="N2958" s="5"/>
      <c r="O2958" s="5" t="s">
        <v>170</v>
      </c>
      <c r="P2958" s="5"/>
      <c r="Q2958" s="5" t="s">
        <v>315</v>
      </c>
      <c r="R2958" s="5"/>
      <c r="S2958" s="5" t="s">
        <v>320</v>
      </c>
      <c r="T2958" s="5"/>
      <c r="U2958" s="7">
        <v>-1661.36</v>
      </c>
      <c r="V2958" s="5"/>
      <c r="W2958" s="7">
        <f>ROUND(W2957+U2958,5)</f>
        <v>110973.21</v>
      </c>
    </row>
    <row r="2959" spans="1:23" x14ac:dyDescent="0.25">
      <c r="A2959" s="5"/>
      <c r="B2959" s="5"/>
      <c r="C2959" s="5"/>
      <c r="D2959" s="5"/>
      <c r="E2959" s="5"/>
      <c r="F2959" s="5"/>
      <c r="G2959" s="5"/>
      <c r="H2959" s="5"/>
      <c r="I2959" s="5" t="s">
        <v>1243</v>
      </c>
      <c r="J2959" s="5"/>
      <c r="K2959" s="6">
        <v>44257</v>
      </c>
      <c r="L2959" s="5"/>
      <c r="M2959" s="5"/>
      <c r="N2959" s="5"/>
      <c r="O2959" s="5" t="s">
        <v>164</v>
      </c>
      <c r="P2959" s="5"/>
      <c r="Q2959" s="5" t="s">
        <v>315</v>
      </c>
      <c r="R2959" s="5"/>
      <c r="S2959" s="5" t="s">
        <v>320</v>
      </c>
      <c r="T2959" s="5"/>
      <c r="U2959" s="7">
        <v>-2522.15</v>
      </c>
      <c r="V2959" s="5"/>
      <c r="W2959" s="7">
        <f>ROUND(W2958+U2959,5)</f>
        <v>108451.06</v>
      </c>
    </row>
    <row r="2960" spans="1:23" x14ac:dyDescent="0.25">
      <c r="A2960" s="5"/>
      <c r="B2960" s="5"/>
      <c r="C2960" s="5"/>
      <c r="D2960" s="5"/>
      <c r="E2960" s="5"/>
      <c r="F2960" s="5"/>
      <c r="G2960" s="5"/>
      <c r="H2960" s="5"/>
      <c r="I2960" s="5" t="s">
        <v>28</v>
      </c>
      <c r="J2960" s="5"/>
      <c r="K2960" s="6">
        <v>44257</v>
      </c>
      <c r="L2960" s="5"/>
      <c r="M2960" s="5" t="s">
        <v>148</v>
      </c>
      <c r="N2960" s="5"/>
      <c r="O2960" s="5" t="s">
        <v>170</v>
      </c>
      <c r="P2960" s="5"/>
      <c r="Q2960" s="5"/>
      <c r="R2960" s="5"/>
      <c r="S2960" s="5" t="s">
        <v>24</v>
      </c>
      <c r="T2960" s="5"/>
      <c r="U2960" s="7">
        <v>129.29</v>
      </c>
      <c r="V2960" s="5"/>
      <c r="W2960" s="7">
        <f>ROUND(W2959+U2960,5)</f>
        <v>108580.35</v>
      </c>
    </row>
    <row r="2961" spans="1:23" x14ac:dyDescent="0.25">
      <c r="A2961" s="5"/>
      <c r="B2961" s="5"/>
      <c r="C2961" s="5"/>
      <c r="D2961" s="5"/>
      <c r="E2961" s="5"/>
      <c r="F2961" s="5"/>
      <c r="G2961" s="5"/>
      <c r="H2961" s="5"/>
      <c r="I2961" s="5" t="s">
        <v>28</v>
      </c>
      <c r="J2961" s="5"/>
      <c r="K2961" s="6">
        <v>44257</v>
      </c>
      <c r="L2961" s="5"/>
      <c r="M2961" s="5" t="s">
        <v>149</v>
      </c>
      <c r="N2961" s="5"/>
      <c r="O2961" s="5" t="s">
        <v>172</v>
      </c>
      <c r="P2961" s="5"/>
      <c r="Q2961" s="5" t="s">
        <v>315</v>
      </c>
      <c r="R2961" s="5"/>
      <c r="S2961" s="5" t="s">
        <v>24</v>
      </c>
      <c r="T2961" s="5"/>
      <c r="U2961" s="7">
        <v>557.66</v>
      </c>
      <c r="V2961" s="5"/>
      <c r="W2961" s="7">
        <f>ROUND(W2960+U2961,5)</f>
        <v>109138.01</v>
      </c>
    </row>
    <row r="2962" spans="1:23" x14ac:dyDescent="0.25">
      <c r="A2962" s="5"/>
      <c r="B2962" s="5"/>
      <c r="C2962" s="5"/>
      <c r="D2962" s="5"/>
      <c r="E2962" s="5"/>
      <c r="F2962" s="5"/>
      <c r="G2962" s="5"/>
      <c r="H2962" s="5"/>
      <c r="I2962" s="5" t="s">
        <v>28</v>
      </c>
      <c r="J2962" s="5"/>
      <c r="K2962" s="6">
        <v>44257</v>
      </c>
      <c r="L2962" s="5"/>
      <c r="M2962" s="5" t="s">
        <v>323</v>
      </c>
      <c r="N2962" s="5"/>
      <c r="O2962" s="5" t="s">
        <v>162</v>
      </c>
      <c r="P2962" s="5"/>
      <c r="Q2962" s="5" t="s">
        <v>315</v>
      </c>
      <c r="R2962" s="5"/>
      <c r="S2962" s="5" t="s">
        <v>24</v>
      </c>
      <c r="T2962" s="5"/>
      <c r="U2962" s="7">
        <v>1005.28</v>
      </c>
      <c r="V2962" s="5"/>
      <c r="W2962" s="7">
        <f>ROUND(W2961+U2962,5)</f>
        <v>110143.29</v>
      </c>
    </row>
    <row r="2963" spans="1:23" x14ac:dyDescent="0.25">
      <c r="A2963" s="5"/>
      <c r="B2963" s="5"/>
      <c r="C2963" s="5"/>
      <c r="D2963" s="5"/>
      <c r="E2963" s="5"/>
      <c r="F2963" s="5"/>
      <c r="G2963" s="5"/>
      <c r="H2963" s="5"/>
      <c r="I2963" s="5" t="s">
        <v>28</v>
      </c>
      <c r="J2963" s="5"/>
      <c r="K2963" s="6">
        <v>44257</v>
      </c>
      <c r="L2963" s="5"/>
      <c r="M2963" s="5" t="s">
        <v>324</v>
      </c>
      <c r="N2963" s="5"/>
      <c r="O2963" s="5" t="s">
        <v>171</v>
      </c>
      <c r="P2963" s="5"/>
      <c r="Q2963" s="5" t="s">
        <v>495</v>
      </c>
      <c r="R2963" s="5"/>
      <c r="S2963" s="5" t="s">
        <v>24</v>
      </c>
      <c r="T2963" s="5"/>
      <c r="U2963" s="7">
        <v>40.619999999999997</v>
      </c>
      <c r="V2963" s="5"/>
      <c r="W2963" s="7">
        <f>ROUND(W2962+U2963,5)</f>
        <v>110183.91</v>
      </c>
    </row>
    <row r="2964" spans="1:23" x14ac:dyDescent="0.25">
      <c r="A2964" s="5"/>
      <c r="B2964" s="5"/>
      <c r="C2964" s="5"/>
      <c r="D2964" s="5"/>
      <c r="E2964" s="5"/>
      <c r="F2964" s="5"/>
      <c r="G2964" s="5"/>
      <c r="H2964" s="5"/>
      <c r="I2964" s="5" t="s">
        <v>28</v>
      </c>
      <c r="J2964" s="5"/>
      <c r="K2964" s="6">
        <v>44257</v>
      </c>
      <c r="L2964" s="5"/>
      <c r="M2964" s="5" t="s">
        <v>325</v>
      </c>
      <c r="N2964" s="5"/>
      <c r="O2964" s="5" t="s">
        <v>164</v>
      </c>
      <c r="P2964" s="5"/>
      <c r="Q2964" s="5" t="s">
        <v>315</v>
      </c>
      <c r="R2964" s="5"/>
      <c r="S2964" s="5" t="s">
        <v>24</v>
      </c>
      <c r="T2964" s="5"/>
      <c r="U2964" s="7">
        <v>2522.15</v>
      </c>
      <c r="V2964" s="5"/>
      <c r="W2964" s="7">
        <f>ROUND(W2963+U2964,5)</f>
        <v>112706.06</v>
      </c>
    </row>
    <row r="2965" spans="1:23" x14ac:dyDescent="0.25">
      <c r="A2965" s="5"/>
      <c r="B2965" s="5"/>
      <c r="C2965" s="5"/>
      <c r="D2965" s="5"/>
      <c r="E2965" s="5"/>
      <c r="F2965" s="5"/>
      <c r="G2965" s="5"/>
      <c r="H2965" s="5"/>
      <c r="I2965" s="5" t="s">
        <v>28</v>
      </c>
      <c r="J2965" s="5"/>
      <c r="K2965" s="6">
        <v>44257</v>
      </c>
      <c r="L2965" s="5"/>
      <c r="M2965" s="5" t="s">
        <v>326</v>
      </c>
      <c r="N2965" s="5"/>
      <c r="O2965" s="5" t="s">
        <v>165</v>
      </c>
      <c r="P2965" s="5"/>
      <c r="Q2965" s="5"/>
      <c r="R2965" s="5"/>
      <c r="S2965" s="5" t="s">
        <v>24</v>
      </c>
      <c r="T2965" s="5"/>
      <c r="U2965" s="7">
        <v>28256.87</v>
      </c>
      <c r="V2965" s="5"/>
      <c r="W2965" s="7">
        <f>ROUND(W2964+U2965,5)</f>
        <v>140962.93</v>
      </c>
    </row>
    <row r="2966" spans="1:23" x14ac:dyDescent="0.25">
      <c r="A2966" s="5"/>
      <c r="B2966" s="5"/>
      <c r="C2966" s="5"/>
      <c r="D2966" s="5"/>
      <c r="E2966" s="5"/>
      <c r="F2966" s="5"/>
      <c r="G2966" s="5"/>
      <c r="H2966" s="5"/>
      <c r="I2966" s="5" t="s">
        <v>28</v>
      </c>
      <c r="J2966" s="5"/>
      <c r="K2966" s="6">
        <v>44257</v>
      </c>
      <c r="L2966" s="5"/>
      <c r="M2966" s="5" t="s">
        <v>327</v>
      </c>
      <c r="N2966" s="5"/>
      <c r="O2966" s="5" t="s">
        <v>166</v>
      </c>
      <c r="P2966" s="5"/>
      <c r="Q2966" s="5"/>
      <c r="R2966" s="5"/>
      <c r="S2966" s="5" t="s">
        <v>24</v>
      </c>
      <c r="T2966" s="5"/>
      <c r="U2966" s="7">
        <v>7701.7</v>
      </c>
      <c r="V2966" s="5"/>
      <c r="W2966" s="7">
        <f>ROUND(W2965+U2966,5)</f>
        <v>148664.63</v>
      </c>
    </row>
    <row r="2967" spans="1:23" x14ac:dyDescent="0.25">
      <c r="A2967" s="5"/>
      <c r="B2967" s="5"/>
      <c r="C2967" s="5"/>
      <c r="D2967" s="5"/>
      <c r="E2967" s="5"/>
      <c r="F2967" s="5"/>
      <c r="G2967" s="5"/>
      <c r="H2967" s="5"/>
      <c r="I2967" s="5" t="s">
        <v>28</v>
      </c>
      <c r="J2967" s="5"/>
      <c r="K2967" s="6">
        <v>44257</v>
      </c>
      <c r="L2967" s="5"/>
      <c r="M2967" s="5" t="s">
        <v>328</v>
      </c>
      <c r="N2967" s="5"/>
      <c r="O2967" s="5" t="s">
        <v>167</v>
      </c>
      <c r="P2967" s="5"/>
      <c r="Q2967" s="5" t="s">
        <v>315</v>
      </c>
      <c r="R2967" s="5"/>
      <c r="S2967" s="5" t="s">
        <v>24</v>
      </c>
      <c r="T2967" s="5"/>
      <c r="U2967" s="7">
        <v>323.02</v>
      </c>
      <c r="V2967" s="5"/>
      <c r="W2967" s="7">
        <f>ROUND(W2966+U2967,5)</f>
        <v>148987.65</v>
      </c>
    </row>
    <row r="2968" spans="1:23" x14ac:dyDescent="0.25">
      <c r="A2968" s="5"/>
      <c r="B2968" s="5"/>
      <c r="C2968" s="5"/>
      <c r="D2968" s="5"/>
      <c r="E2968" s="5"/>
      <c r="F2968" s="5"/>
      <c r="G2968" s="5"/>
      <c r="H2968" s="5"/>
      <c r="I2968" s="5" t="s">
        <v>28</v>
      </c>
      <c r="J2968" s="5"/>
      <c r="K2968" s="6">
        <v>44257</v>
      </c>
      <c r="L2968" s="5"/>
      <c r="M2968" s="5" t="s">
        <v>329</v>
      </c>
      <c r="N2968" s="5"/>
      <c r="O2968" s="5" t="s">
        <v>168</v>
      </c>
      <c r="P2968" s="5"/>
      <c r="Q2968" s="5"/>
      <c r="R2968" s="5"/>
      <c r="S2968" s="5" t="s">
        <v>24</v>
      </c>
      <c r="T2968" s="5"/>
      <c r="U2968" s="7">
        <v>3008.91</v>
      </c>
      <c r="V2968" s="5"/>
      <c r="W2968" s="7">
        <f>ROUND(W2967+U2968,5)</f>
        <v>151996.56</v>
      </c>
    </row>
    <row r="2969" spans="1:23" x14ac:dyDescent="0.25">
      <c r="A2969" s="5"/>
      <c r="B2969" s="5"/>
      <c r="C2969" s="5"/>
      <c r="D2969" s="5"/>
      <c r="E2969" s="5"/>
      <c r="F2969" s="5"/>
      <c r="G2969" s="5"/>
      <c r="H2969" s="5"/>
      <c r="I2969" s="5" t="s">
        <v>28</v>
      </c>
      <c r="J2969" s="5"/>
      <c r="K2969" s="6">
        <v>44257</v>
      </c>
      <c r="L2969" s="5"/>
      <c r="M2969" s="5" t="s">
        <v>330</v>
      </c>
      <c r="N2969" s="5"/>
      <c r="O2969" s="5" t="s">
        <v>169</v>
      </c>
      <c r="P2969" s="5"/>
      <c r="Q2969" s="5" t="s">
        <v>315</v>
      </c>
      <c r="R2969" s="5"/>
      <c r="S2969" s="5" t="s">
        <v>24</v>
      </c>
      <c r="T2969" s="5"/>
      <c r="U2969" s="7">
        <v>592.66999999999996</v>
      </c>
      <c r="V2969" s="5"/>
      <c r="W2969" s="7">
        <f>ROUND(W2968+U2969,5)</f>
        <v>152589.23000000001</v>
      </c>
    </row>
    <row r="2970" spans="1:23" x14ac:dyDescent="0.25">
      <c r="A2970" s="5"/>
      <c r="B2970" s="5"/>
      <c r="C2970" s="5"/>
      <c r="D2970" s="5"/>
      <c r="E2970" s="5"/>
      <c r="F2970" s="5"/>
      <c r="G2970" s="5"/>
      <c r="H2970" s="5"/>
      <c r="I2970" s="5" t="s">
        <v>28</v>
      </c>
      <c r="J2970" s="5"/>
      <c r="K2970" s="6">
        <v>44257</v>
      </c>
      <c r="L2970" s="5"/>
      <c r="M2970" s="5" t="s">
        <v>331</v>
      </c>
      <c r="N2970" s="5"/>
      <c r="O2970" s="5" t="s">
        <v>170</v>
      </c>
      <c r="P2970" s="5"/>
      <c r="Q2970" s="5" t="s">
        <v>315</v>
      </c>
      <c r="R2970" s="5"/>
      <c r="S2970" s="5" t="s">
        <v>24</v>
      </c>
      <c r="T2970" s="5"/>
      <c r="U2970" s="7">
        <v>1661.36</v>
      </c>
      <c r="V2970" s="5"/>
      <c r="W2970" s="7">
        <f>ROUND(W2969+U2970,5)</f>
        <v>154250.59</v>
      </c>
    </row>
    <row r="2971" spans="1:23" x14ac:dyDescent="0.25">
      <c r="A2971" s="5"/>
      <c r="B2971" s="5"/>
      <c r="C2971" s="5"/>
      <c r="D2971" s="5"/>
      <c r="E2971" s="5"/>
      <c r="F2971" s="5"/>
      <c r="G2971" s="5"/>
      <c r="H2971" s="5"/>
      <c r="I2971" s="5" t="s">
        <v>28</v>
      </c>
      <c r="J2971" s="5"/>
      <c r="K2971" s="6">
        <v>44257</v>
      </c>
      <c r="L2971" s="5"/>
      <c r="M2971" s="5" t="s">
        <v>332</v>
      </c>
      <c r="N2971" s="5"/>
      <c r="O2971" s="5" t="s">
        <v>173</v>
      </c>
      <c r="P2971" s="5"/>
      <c r="Q2971" s="5"/>
      <c r="R2971" s="5"/>
      <c r="S2971" s="5" t="s">
        <v>24</v>
      </c>
      <c r="T2971" s="5"/>
      <c r="U2971" s="7">
        <v>873.88</v>
      </c>
      <c r="V2971" s="5"/>
      <c r="W2971" s="7">
        <f>ROUND(W2970+U2971,5)</f>
        <v>155124.47</v>
      </c>
    </row>
    <row r="2972" spans="1:23" x14ac:dyDescent="0.25">
      <c r="A2972" s="5"/>
      <c r="B2972" s="5"/>
      <c r="C2972" s="5"/>
      <c r="D2972" s="5"/>
      <c r="E2972" s="5"/>
      <c r="F2972" s="5"/>
      <c r="G2972" s="5"/>
      <c r="H2972" s="5"/>
      <c r="I2972" s="5" t="s">
        <v>1243</v>
      </c>
      <c r="J2972" s="5"/>
      <c r="K2972" s="6">
        <v>44258</v>
      </c>
      <c r="L2972" s="5"/>
      <c r="M2972" s="5"/>
      <c r="N2972" s="5"/>
      <c r="O2972" s="5" t="s">
        <v>163</v>
      </c>
      <c r="P2972" s="5"/>
      <c r="Q2972" s="5" t="s">
        <v>277</v>
      </c>
      <c r="R2972" s="5"/>
      <c r="S2972" s="5" t="s">
        <v>1502</v>
      </c>
      <c r="T2972" s="5"/>
      <c r="U2972" s="7">
        <v>-103.99</v>
      </c>
      <c r="V2972" s="5"/>
      <c r="W2972" s="7">
        <f>ROUND(W2971+U2972,5)</f>
        <v>155020.48000000001</v>
      </c>
    </row>
    <row r="2973" spans="1:23" x14ac:dyDescent="0.25">
      <c r="A2973" s="5"/>
      <c r="B2973" s="5"/>
      <c r="C2973" s="5"/>
      <c r="D2973" s="5"/>
      <c r="E2973" s="5"/>
      <c r="F2973" s="5"/>
      <c r="G2973" s="5"/>
      <c r="H2973" s="5"/>
      <c r="I2973" s="5" t="s">
        <v>1243</v>
      </c>
      <c r="J2973" s="5"/>
      <c r="K2973" s="6">
        <v>44259</v>
      </c>
      <c r="L2973" s="5"/>
      <c r="M2973" s="5"/>
      <c r="N2973" s="5"/>
      <c r="O2973" s="5" t="s">
        <v>163</v>
      </c>
      <c r="P2973" s="5"/>
      <c r="Q2973" s="5" t="s">
        <v>277</v>
      </c>
      <c r="R2973" s="5"/>
      <c r="S2973" s="5" t="s">
        <v>1502</v>
      </c>
      <c r="T2973" s="5"/>
      <c r="U2973" s="7">
        <v>-207.69</v>
      </c>
      <c r="V2973" s="5"/>
      <c r="W2973" s="7">
        <f>ROUND(W2972+U2973,5)</f>
        <v>154812.79</v>
      </c>
    </row>
    <row r="2974" spans="1:23" x14ac:dyDescent="0.25">
      <c r="A2974" s="5"/>
      <c r="B2974" s="5"/>
      <c r="C2974" s="5"/>
      <c r="D2974" s="5"/>
      <c r="E2974" s="5"/>
      <c r="F2974" s="5"/>
      <c r="G2974" s="5"/>
      <c r="H2974" s="5"/>
      <c r="I2974" s="5" t="s">
        <v>1243</v>
      </c>
      <c r="J2974" s="5"/>
      <c r="K2974" s="6">
        <v>44259</v>
      </c>
      <c r="L2974" s="5"/>
      <c r="M2974" s="5"/>
      <c r="N2974" s="5"/>
      <c r="O2974" s="5" t="s">
        <v>163</v>
      </c>
      <c r="P2974" s="5"/>
      <c r="Q2974" s="5" t="s">
        <v>277</v>
      </c>
      <c r="R2974" s="5"/>
      <c r="S2974" s="5" t="s">
        <v>1502</v>
      </c>
      <c r="T2974" s="5"/>
      <c r="U2974" s="7">
        <v>-103.99</v>
      </c>
      <c r="V2974" s="5"/>
      <c r="W2974" s="7">
        <f>ROUND(W2973+U2974,5)</f>
        <v>154708.79999999999</v>
      </c>
    </row>
    <row r="2975" spans="1:23" x14ac:dyDescent="0.25">
      <c r="A2975" s="5"/>
      <c r="B2975" s="5"/>
      <c r="C2975" s="5"/>
      <c r="D2975" s="5"/>
      <c r="E2975" s="5"/>
      <c r="F2975" s="5"/>
      <c r="G2975" s="5"/>
      <c r="H2975" s="5"/>
      <c r="I2975" s="5" t="s">
        <v>28</v>
      </c>
      <c r="J2975" s="5"/>
      <c r="K2975" s="6">
        <v>44259</v>
      </c>
      <c r="L2975" s="5"/>
      <c r="M2975" s="5" t="s">
        <v>333</v>
      </c>
      <c r="N2975" s="5"/>
      <c r="O2975" s="5" t="s">
        <v>163</v>
      </c>
      <c r="P2975" s="5"/>
      <c r="Q2975" s="5" t="s">
        <v>277</v>
      </c>
      <c r="R2975" s="5"/>
      <c r="S2975" s="5" t="s">
        <v>24</v>
      </c>
      <c r="T2975" s="5"/>
      <c r="U2975" s="7">
        <v>207.69</v>
      </c>
      <c r="V2975" s="5"/>
      <c r="W2975" s="7">
        <f>ROUND(W2974+U2975,5)</f>
        <v>154916.49</v>
      </c>
    </row>
    <row r="2976" spans="1:23" x14ac:dyDescent="0.25">
      <c r="A2976" s="5"/>
      <c r="B2976" s="5"/>
      <c r="C2976" s="5"/>
      <c r="D2976" s="5"/>
      <c r="E2976" s="5"/>
      <c r="F2976" s="5"/>
      <c r="G2976" s="5"/>
      <c r="H2976" s="5"/>
      <c r="I2976" s="5" t="s">
        <v>28</v>
      </c>
      <c r="J2976" s="5"/>
      <c r="K2976" s="6">
        <v>44259</v>
      </c>
      <c r="L2976" s="5"/>
      <c r="M2976" s="5" t="s">
        <v>334</v>
      </c>
      <c r="N2976" s="5"/>
      <c r="O2976" s="5" t="s">
        <v>163</v>
      </c>
      <c r="P2976" s="5"/>
      <c r="Q2976" s="5" t="s">
        <v>277</v>
      </c>
      <c r="R2976" s="5"/>
      <c r="S2976" s="5" t="s">
        <v>24</v>
      </c>
      <c r="T2976" s="5"/>
      <c r="U2976" s="7">
        <v>103.99</v>
      </c>
      <c r="V2976" s="5"/>
      <c r="W2976" s="7">
        <f>ROUND(W2975+U2976,5)</f>
        <v>155020.48000000001</v>
      </c>
    </row>
    <row r="2977" spans="1:23" x14ac:dyDescent="0.25">
      <c r="A2977" s="5"/>
      <c r="B2977" s="5"/>
      <c r="C2977" s="5"/>
      <c r="D2977" s="5"/>
      <c r="E2977" s="5"/>
      <c r="F2977" s="5"/>
      <c r="G2977" s="5"/>
      <c r="H2977" s="5"/>
      <c r="I2977" s="5" t="s">
        <v>1243</v>
      </c>
      <c r="J2977" s="5"/>
      <c r="K2977" s="6">
        <v>44259</v>
      </c>
      <c r="L2977" s="5"/>
      <c r="M2977" s="5"/>
      <c r="N2977" s="5"/>
      <c r="O2977" s="5" t="s">
        <v>176</v>
      </c>
      <c r="P2977" s="5"/>
      <c r="Q2977" s="5" t="s">
        <v>499</v>
      </c>
      <c r="R2977" s="5"/>
      <c r="S2977" s="5" t="s">
        <v>320</v>
      </c>
      <c r="T2977" s="5"/>
      <c r="U2977" s="7">
        <v>-3233.3</v>
      </c>
      <c r="V2977" s="5"/>
      <c r="W2977" s="7">
        <f>ROUND(W2976+U2977,5)</f>
        <v>151787.18</v>
      </c>
    </row>
    <row r="2978" spans="1:23" x14ac:dyDescent="0.25">
      <c r="A2978" s="5"/>
      <c r="B2978" s="5"/>
      <c r="C2978" s="5"/>
      <c r="D2978" s="5"/>
      <c r="E2978" s="5"/>
      <c r="F2978" s="5"/>
      <c r="G2978" s="5"/>
      <c r="H2978" s="5"/>
      <c r="I2978" s="5" t="s">
        <v>1243</v>
      </c>
      <c r="J2978" s="5"/>
      <c r="K2978" s="6">
        <v>44259</v>
      </c>
      <c r="L2978" s="5"/>
      <c r="M2978" s="5"/>
      <c r="N2978" s="5"/>
      <c r="O2978" s="5" t="s">
        <v>180</v>
      </c>
      <c r="P2978" s="5"/>
      <c r="Q2978" s="5" t="s">
        <v>508</v>
      </c>
      <c r="R2978" s="5"/>
      <c r="S2978" s="5" t="s">
        <v>1500</v>
      </c>
      <c r="T2978" s="5"/>
      <c r="U2978" s="7">
        <v>-655.24</v>
      </c>
      <c r="V2978" s="5"/>
      <c r="W2978" s="7">
        <f>ROUND(W2977+U2978,5)</f>
        <v>151131.94</v>
      </c>
    </row>
    <row r="2979" spans="1:23" x14ac:dyDescent="0.25">
      <c r="A2979" s="5"/>
      <c r="B2979" s="5"/>
      <c r="C2979" s="5"/>
      <c r="D2979" s="5"/>
      <c r="E2979" s="5"/>
      <c r="F2979" s="5"/>
      <c r="G2979" s="5"/>
      <c r="H2979" s="5"/>
      <c r="I2979" s="5" t="s">
        <v>1243</v>
      </c>
      <c r="J2979" s="5"/>
      <c r="K2979" s="6">
        <v>44259</v>
      </c>
      <c r="L2979" s="5"/>
      <c r="M2979" s="5"/>
      <c r="N2979" s="5"/>
      <c r="O2979" s="5" t="s">
        <v>208</v>
      </c>
      <c r="P2979" s="5"/>
      <c r="Q2979" s="5" t="s">
        <v>496</v>
      </c>
      <c r="R2979" s="5"/>
      <c r="S2979" s="5" t="s">
        <v>320</v>
      </c>
      <c r="T2979" s="5"/>
      <c r="U2979" s="7">
        <v>-4584.38</v>
      </c>
      <c r="V2979" s="5"/>
      <c r="W2979" s="7">
        <f>ROUND(W2978+U2979,5)</f>
        <v>146547.56</v>
      </c>
    </row>
    <row r="2980" spans="1:23" x14ac:dyDescent="0.25">
      <c r="A2980" s="5"/>
      <c r="B2980" s="5"/>
      <c r="C2980" s="5"/>
      <c r="D2980" s="5"/>
      <c r="E2980" s="5"/>
      <c r="F2980" s="5"/>
      <c r="G2980" s="5"/>
      <c r="H2980" s="5"/>
      <c r="I2980" s="5" t="s">
        <v>1243</v>
      </c>
      <c r="J2980" s="5"/>
      <c r="K2980" s="6">
        <v>44259</v>
      </c>
      <c r="L2980" s="5"/>
      <c r="M2980" s="5"/>
      <c r="N2980" s="5"/>
      <c r="O2980" s="5" t="s">
        <v>208</v>
      </c>
      <c r="P2980" s="5"/>
      <c r="Q2980" s="5" t="s">
        <v>497</v>
      </c>
      <c r="R2980" s="5"/>
      <c r="S2980" s="5" t="s">
        <v>1507</v>
      </c>
      <c r="T2980" s="5"/>
      <c r="U2980" s="7">
        <v>-83.68</v>
      </c>
      <c r="V2980" s="5"/>
      <c r="W2980" s="7">
        <f>ROUND(W2979+U2980,5)</f>
        <v>146463.88</v>
      </c>
    </row>
    <row r="2981" spans="1:23" x14ac:dyDescent="0.25">
      <c r="A2981" s="5"/>
      <c r="B2981" s="5"/>
      <c r="C2981" s="5"/>
      <c r="D2981" s="5"/>
      <c r="E2981" s="5"/>
      <c r="F2981" s="5"/>
      <c r="G2981" s="5"/>
      <c r="H2981" s="5"/>
      <c r="I2981" s="5" t="s">
        <v>28</v>
      </c>
      <c r="J2981" s="5"/>
      <c r="K2981" s="6">
        <v>44259</v>
      </c>
      <c r="L2981" s="5"/>
      <c r="M2981" s="5" t="s">
        <v>34</v>
      </c>
      <c r="N2981" s="5"/>
      <c r="O2981" s="5" t="s">
        <v>208</v>
      </c>
      <c r="P2981" s="5"/>
      <c r="Q2981" s="5" t="s">
        <v>496</v>
      </c>
      <c r="R2981" s="5"/>
      <c r="S2981" s="5" t="s">
        <v>24</v>
      </c>
      <c r="T2981" s="5"/>
      <c r="U2981" s="7">
        <v>4584.38</v>
      </c>
      <c r="V2981" s="5"/>
      <c r="W2981" s="7">
        <f>ROUND(W2980+U2981,5)</f>
        <v>151048.26</v>
      </c>
    </row>
    <row r="2982" spans="1:23" x14ac:dyDescent="0.25">
      <c r="A2982" s="5"/>
      <c r="B2982" s="5"/>
      <c r="C2982" s="5"/>
      <c r="D2982" s="5"/>
      <c r="E2982" s="5"/>
      <c r="F2982" s="5"/>
      <c r="G2982" s="5"/>
      <c r="H2982" s="5"/>
      <c r="I2982" s="5" t="s">
        <v>28</v>
      </c>
      <c r="J2982" s="5"/>
      <c r="K2982" s="6">
        <v>44259</v>
      </c>
      <c r="L2982" s="5"/>
      <c r="M2982" s="5" t="s">
        <v>34</v>
      </c>
      <c r="N2982" s="5"/>
      <c r="O2982" s="5" t="s">
        <v>208</v>
      </c>
      <c r="P2982" s="5"/>
      <c r="Q2982" s="5" t="s">
        <v>497</v>
      </c>
      <c r="R2982" s="5"/>
      <c r="S2982" s="5" t="s">
        <v>24</v>
      </c>
      <c r="T2982" s="5"/>
      <c r="U2982" s="7">
        <v>83.68</v>
      </c>
      <c r="V2982" s="5"/>
      <c r="W2982" s="7">
        <f>ROUND(W2981+U2982,5)</f>
        <v>151131.94</v>
      </c>
    </row>
    <row r="2983" spans="1:23" x14ac:dyDescent="0.25">
      <c r="A2983" s="5"/>
      <c r="B2983" s="5"/>
      <c r="C2983" s="5"/>
      <c r="D2983" s="5"/>
      <c r="E2983" s="5"/>
      <c r="F2983" s="5"/>
      <c r="G2983" s="5"/>
      <c r="H2983" s="5"/>
      <c r="I2983" s="5" t="s">
        <v>28</v>
      </c>
      <c r="J2983" s="5"/>
      <c r="K2983" s="6">
        <v>44264</v>
      </c>
      <c r="L2983" s="5"/>
      <c r="M2983" s="5" t="s">
        <v>34</v>
      </c>
      <c r="N2983" s="5"/>
      <c r="O2983" s="5" t="s">
        <v>175</v>
      </c>
      <c r="P2983" s="5"/>
      <c r="Q2983" s="5" t="s">
        <v>498</v>
      </c>
      <c r="R2983" s="5"/>
      <c r="S2983" s="5" t="s">
        <v>24</v>
      </c>
      <c r="T2983" s="5"/>
      <c r="U2983" s="7">
        <v>4116.34</v>
      </c>
      <c r="V2983" s="5"/>
      <c r="W2983" s="7">
        <f>ROUND(W2982+U2983,5)</f>
        <v>155248.28</v>
      </c>
    </row>
    <row r="2984" spans="1:23" x14ac:dyDescent="0.25">
      <c r="A2984" s="5"/>
      <c r="B2984" s="5"/>
      <c r="C2984" s="5"/>
      <c r="D2984" s="5"/>
      <c r="E2984" s="5"/>
      <c r="F2984" s="5"/>
      <c r="G2984" s="5"/>
      <c r="H2984" s="5"/>
      <c r="I2984" s="5" t="s">
        <v>1243</v>
      </c>
      <c r="J2984" s="5"/>
      <c r="K2984" s="6">
        <v>44264</v>
      </c>
      <c r="L2984" s="5"/>
      <c r="M2984" s="5"/>
      <c r="N2984" s="5"/>
      <c r="O2984" s="5" t="s">
        <v>211</v>
      </c>
      <c r="P2984" s="5"/>
      <c r="Q2984" s="5" t="s">
        <v>504</v>
      </c>
      <c r="R2984" s="5"/>
      <c r="S2984" s="5" t="s">
        <v>1505</v>
      </c>
      <c r="T2984" s="5"/>
      <c r="U2984" s="7">
        <v>-1527.25</v>
      </c>
      <c r="V2984" s="5"/>
      <c r="W2984" s="7">
        <f>ROUND(W2983+U2984,5)</f>
        <v>153721.03</v>
      </c>
    </row>
    <row r="2985" spans="1:23" x14ac:dyDescent="0.25">
      <c r="A2985" s="5"/>
      <c r="B2985" s="5"/>
      <c r="C2985" s="5"/>
      <c r="D2985" s="5"/>
      <c r="E2985" s="5"/>
      <c r="F2985" s="5"/>
      <c r="G2985" s="5"/>
      <c r="H2985" s="5"/>
      <c r="I2985" s="5" t="s">
        <v>1243</v>
      </c>
      <c r="J2985" s="5"/>
      <c r="K2985" s="6">
        <v>44265</v>
      </c>
      <c r="L2985" s="5"/>
      <c r="M2985" s="5"/>
      <c r="N2985" s="5"/>
      <c r="O2985" s="5" t="s">
        <v>175</v>
      </c>
      <c r="P2985" s="5"/>
      <c r="Q2985" s="5" t="s">
        <v>1493</v>
      </c>
      <c r="R2985" s="5"/>
      <c r="S2985" s="5" t="s">
        <v>320</v>
      </c>
      <c r="T2985" s="5"/>
      <c r="U2985" s="7">
        <v>-4116.34</v>
      </c>
      <c r="V2985" s="5"/>
      <c r="W2985" s="7">
        <f>ROUND(W2984+U2985,5)</f>
        <v>149604.69</v>
      </c>
    </row>
    <row r="2986" spans="1:23" x14ac:dyDescent="0.25">
      <c r="A2986" s="5"/>
      <c r="B2986" s="5"/>
      <c r="C2986" s="5"/>
      <c r="D2986" s="5"/>
      <c r="E2986" s="5"/>
      <c r="F2986" s="5"/>
      <c r="G2986" s="5"/>
      <c r="H2986" s="5"/>
      <c r="I2986" s="5" t="s">
        <v>28</v>
      </c>
      <c r="J2986" s="5"/>
      <c r="K2986" s="6">
        <v>44266</v>
      </c>
      <c r="L2986" s="5"/>
      <c r="M2986" s="5" t="s">
        <v>34</v>
      </c>
      <c r="N2986" s="5"/>
      <c r="O2986" s="5" t="s">
        <v>176</v>
      </c>
      <c r="P2986" s="5"/>
      <c r="Q2986" s="5" t="s">
        <v>499</v>
      </c>
      <c r="R2986" s="5"/>
      <c r="S2986" s="5" t="s">
        <v>24</v>
      </c>
      <c r="T2986" s="5"/>
      <c r="U2986" s="7">
        <v>3233.3</v>
      </c>
      <c r="V2986" s="5"/>
      <c r="W2986" s="7">
        <f>ROUND(W2985+U2986,5)</f>
        <v>152837.99</v>
      </c>
    </row>
    <row r="2987" spans="1:23" x14ac:dyDescent="0.25">
      <c r="A2987" s="5"/>
      <c r="B2987" s="5"/>
      <c r="C2987" s="5"/>
      <c r="D2987" s="5"/>
      <c r="E2987" s="5"/>
      <c r="F2987" s="5"/>
      <c r="G2987" s="5"/>
      <c r="H2987" s="5"/>
      <c r="I2987" s="5" t="s">
        <v>1243</v>
      </c>
      <c r="J2987" s="5"/>
      <c r="K2987" s="6">
        <v>44267</v>
      </c>
      <c r="L2987" s="5"/>
      <c r="M2987" s="5"/>
      <c r="N2987" s="5"/>
      <c r="O2987" s="5" t="s">
        <v>200</v>
      </c>
      <c r="P2987" s="5"/>
      <c r="Q2987" s="5" t="s">
        <v>505</v>
      </c>
      <c r="R2987" s="5"/>
      <c r="S2987" s="5" t="s">
        <v>1514</v>
      </c>
      <c r="T2987" s="5"/>
      <c r="U2987" s="7">
        <v>-631.75</v>
      </c>
      <c r="V2987" s="5"/>
      <c r="W2987" s="7">
        <f>ROUND(W2986+U2987,5)</f>
        <v>152206.24</v>
      </c>
    </row>
    <row r="2988" spans="1:23" x14ac:dyDescent="0.25">
      <c r="A2988" s="5"/>
      <c r="B2988" s="5"/>
      <c r="C2988" s="5"/>
      <c r="D2988" s="5"/>
      <c r="E2988" s="5"/>
      <c r="F2988" s="5"/>
      <c r="G2988" s="5"/>
      <c r="H2988" s="5"/>
      <c r="I2988" s="5" t="s">
        <v>1243</v>
      </c>
      <c r="J2988" s="5"/>
      <c r="K2988" s="6">
        <v>44267</v>
      </c>
      <c r="L2988" s="5"/>
      <c r="M2988" s="5"/>
      <c r="N2988" s="5"/>
      <c r="O2988" s="5" t="s">
        <v>199</v>
      </c>
      <c r="P2988" s="5"/>
      <c r="Q2988" s="5" t="s">
        <v>503</v>
      </c>
      <c r="R2988" s="5"/>
      <c r="S2988" s="5" t="s">
        <v>320</v>
      </c>
      <c r="T2988" s="5"/>
      <c r="U2988" s="7">
        <v>-1616.05</v>
      </c>
      <c r="V2988" s="5"/>
      <c r="W2988" s="7">
        <f>ROUND(W2987+U2988,5)</f>
        <v>150590.19</v>
      </c>
    </row>
    <row r="2989" spans="1:23" x14ac:dyDescent="0.25">
      <c r="A2989" s="5"/>
      <c r="B2989" s="5"/>
      <c r="C2989" s="5"/>
      <c r="D2989" s="5"/>
      <c r="E2989" s="5"/>
      <c r="F2989" s="5"/>
      <c r="G2989" s="5"/>
      <c r="H2989" s="5"/>
      <c r="I2989" s="5" t="s">
        <v>1243</v>
      </c>
      <c r="J2989" s="5"/>
      <c r="K2989" s="6">
        <v>44267</v>
      </c>
      <c r="L2989" s="5"/>
      <c r="M2989" s="5"/>
      <c r="N2989" s="5"/>
      <c r="O2989" s="5" t="s">
        <v>161</v>
      </c>
      <c r="P2989" s="5"/>
      <c r="Q2989" s="5" t="s">
        <v>500</v>
      </c>
      <c r="R2989" s="5"/>
      <c r="S2989" s="5" t="s">
        <v>1499</v>
      </c>
      <c r="T2989" s="5"/>
      <c r="U2989" s="7">
        <v>-127.63</v>
      </c>
      <c r="V2989" s="5"/>
      <c r="W2989" s="7">
        <f>ROUND(W2988+U2989,5)</f>
        <v>150462.56</v>
      </c>
    </row>
    <row r="2990" spans="1:23" x14ac:dyDescent="0.25">
      <c r="A2990" s="5"/>
      <c r="B2990" s="5"/>
      <c r="C2990" s="5"/>
      <c r="D2990" s="5"/>
      <c r="E2990" s="5"/>
      <c r="F2990" s="5"/>
      <c r="G2990" s="5"/>
      <c r="H2990" s="5"/>
      <c r="I2990" s="5" t="s">
        <v>1243</v>
      </c>
      <c r="J2990" s="5"/>
      <c r="K2990" s="6">
        <v>44267</v>
      </c>
      <c r="L2990" s="5"/>
      <c r="M2990" s="5"/>
      <c r="N2990" s="5"/>
      <c r="O2990" s="5" t="s">
        <v>160</v>
      </c>
      <c r="P2990" s="5"/>
      <c r="Q2990" s="5" t="s">
        <v>274</v>
      </c>
      <c r="R2990" s="5"/>
      <c r="S2990" s="5" t="s">
        <v>320</v>
      </c>
      <c r="T2990" s="5"/>
      <c r="U2990" s="7">
        <v>-1602.54</v>
      </c>
      <c r="V2990" s="5"/>
      <c r="W2990" s="7">
        <f>ROUND(W2989+U2990,5)</f>
        <v>148860.01999999999</v>
      </c>
    </row>
    <row r="2991" spans="1:23" x14ac:dyDescent="0.25">
      <c r="A2991" s="5"/>
      <c r="B2991" s="5"/>
      <c r="C2991" s="5"/>
      <c r="D2991" s="5"/>
      <c r="E2991" s="5"/>
      <c r="F2991" s="5"/>
      <c r="G2991" s="5"/>
      <c r="H2991" s="5"/>
      <c r="I2991" s="5" t="s">
        <v>1243</v>
      </c>
      <c r="J2991" s="5"/>
      <c r="K2991" s="6">
        <v>44267</v>
      </c>
      <c r="L2991" s="5"/>
      <c r="M2991" s="5"/>
      <c r="N2991" s="5"/>
      <c r="O2991" s="5" t="s">
        <v>182</v>
      </c>
      <c r="P2991" s="5"/>
      <c r="Q2991" s="5" t="s">
        <v>274</v>
      </c>
      <c r="R2991" s="5"/>
      <c r="S2991" s="5" t="s">
        <v>1499</v>
      </c>
      <c r="T2991" s="5"/>
      <c r="U2991" s="7">
        <v>-514.62</v>
      </c>
      <c r="V2991" s="5"/>
      <c r="W2991" s="7">
        <f>ROUND(W2990+U2991,5)</f>
        <v>148345.4</v>
      </c>
    </row>
    <row r="2992" spans="1:23" x14ac:dyDescent="0.25">
      <c r="A2992" s="5"/>
      <c r="B2992" s="5"/>
      <c r="C2992" s="5"/>
      <c r="D2992" s="5"/>
      <c r="E2992" s="5"/>
      <c r="F2992" s="5"/>
      <c r="G2992" s="5"/>
      <c r="H2992" s="5"/>
      <c r="I2992" s="5" t="s">
        <v>1243</v>
      </c>
      <c r="J2992" s="5"/>
      <c r="K2992" s="6">
        <v>44267</v>
      </c>
      <c r="L2992" s="5"/>
      <c r="M2992" s="5"/>
      <c r="N2992" s="5"/>
      <c r="O2992" s="5" t="s">
        <v>197</v>
      </c>
      <c r="P2992" s="5"/>
      <c r="Q2992" s="5"/>
      <c r="R2992" s="5"/>
      <c r="S2992" s="5" t="s">
        <v>320</v>
      </c>
      <c r="T2992" s="5"/>
      <c r="U2992" s="7">
        <v>-464.96</v>
      </c>
      <c r="V2992" s="5"/>
      <c r="W2992" s="7">
        <f>ROUND(W2991+U2992,5)</f>
        <v>147880.44</v>
      </c>
    </row>
    <row r="2993" spans="1:23" x14ac:dyDescent="0.25">
      <c r="A2993" s="5"/>
      <c r="B2993" s="5"/>
      <c r="C2993" s="5"/>
      <c r="D2993" s="5"/>
      <c r="E2993" s="5"/>
      <c r="F2993" s="5"/>
      <c r="G2993" s="5"/>
      <c r="H2993" s="5"/>
      <c r="I2993" s="5" t="s">
        <v>1243</v>
      </c>
      <c r="J2993" s="5"/>
      <c r="K2993" s="6">
        <v>44267</v>
      </c>
      <c r="L2993" s="5"/>
      <c r="M2993" s="5"/>
      <c r="N2993" s="5"/>
      <c r="O2993" s="5" t="s">
        <v>489</v>
      </c>
      <c r="P2993" s="5"/>
      <c r="Q2993" s="5" t="s">
        <v>502</v>
      </c>
      <c r="R2993" s="5"/>
      <c r="S2993" s="5" t="s">
        <v>1516</v>
      </c>
      <c r="T2993" s="5"/>
      <c r="U2993" s="7">
        <v>-87.5</v>
      </c>
      <c r="V2993" s="5"/>
      <c r="W2993" s="7">
        <f>ROUND(W2992+U2993,5)</f>
        <v>147792.94</v>
      </c>
    </row>
    <row r="2994" spans="1:23" x14ac:dyDescent="0.25">
      <c r="A2994" s="5"/>
      <c r="B2994" s="5"/>
      <c r="C2994" s="5"/>
      <c r="D2994" s="5"/>
      <c r="E2994" s="5"/>
      <c r="F2994" s="5"/>
      <c r="G2994" s="5"/>
      <c r="H2994" s="5"/>
      <c r="I2994" s="5" t="s">
        <v>1243</v>
      </c>
      <c r="J2994" s="5"/>
      <c r="K2994" s="6">
        <v>44267</v>
      </c>
      <c r="L2994" s="5"/>
      <c r="M2994" s="5"/>
      <c r="N2994" s="5"/>
      <c r="O2994" s="5" t="s">
        <v>195</v>
      </c>
      <c r="P2994" s="5"/>
      <c r="Q2994" s="5" t="s">
        <v>501</v>
      </c>
      <c r="R2994" s="5"/>
      <c r="S2994" s="5" t="s">
        <v>320</v>
      </c>
      <c r="T2994" s="5"/>
      <c r="U2994" s="7">
        <v>-1101.1500000000001</v>
      </c>
      <c r="V2994" s="5"/>
      <c r="W2994" s="7">
        <f>ROUND(W2993+U2994,5)</f>
        <v>146691.79</v>
      </c>
    </row>
    <row r="2995" spans="1:23" x14ac:dyDescent="0.25">
      <c r="A2995" s="5"/>
      <c r="B2995" s="5"/>
      <c r="C2995" s="5"/>
      <c r="D2995" s="5"/>
      <c r="E2995" s="5"/>
      <c r="F2995" s="5"/>
      <c r="G2995" s="5"/>
      <c r="H2995" s="5"/>
      <c r="I2995" s="5" t="s">
        <v>1243</v>
      </c>
      <c r="J2995" s="5"/>
      <c r="K2995" s="6">
        <v>44267</v>
      </c>
      <c r="L2995" s="5"/>
      <c r="M2995" s="5"/>
      <c r="N2995" s="5"/>
      <c r="O2995" s="5" t="s">
        <v>203</v>
      </c>
      <c r="P2995" s="5"/>
      <c r="Q2995" s="5" t="s">
        <v>506</v>
      </c>
      <c r="R2995" s="5"/>
      <c r="S2995" s="5" t="s">
        <v>1505</v>
      </c>
      <c r="T2995" s="5"/>
      <c r="U2995" s="7">
        <v>-1343.67</v>
      </c>
      <c r="V2995" s="5"/>
      <c r="W2995" s="7">
        <f>ROUND(W2994+U2995,5)</f>
        <v>145348.12</v>
      </c>
    </row>
    <row r="2996" spans="1:23" x14ac:dyDescent="0.25">
      <c r="A2996" s="5"/>
      <c r="B2996" s="5"/>
      <c r="C2996" s="5"/>
      <c r="D2996" s="5"/>
      <c r="E2996" s="5"/>
      <c r="F2996" s="5"/>
      <c r="G2996" s="5"/>
      <c r="H2996" s="5"/>
      <c r="I2996" s="5" t="s">
        <v>1243</v>
      </c>
      <c r="J2996" s="5"/>
      <c r="K2996" s="6">
        <v>44267</v>
      </c>
      <c r="L2996" s="5"/>
      <c r="M2996" s="5"/>
      <c r="N2996" s="5"/>
      <c r="O2996" s="5" t="s">
        <v>201</v>
      </c>
      <c r="P2996" s="5"/>
      <c r="Q2996" s="5" t="s">
        <v>295</v>
      </c>
      <c r="R2996" s="5"/>
      <c r="S2996" s="5" t="s">
        <v>320</v>
      </c>
      <c r="T2996" s="5"/>
      <c r="U2996" s="7">
        <v>-862</v>
      </c>
      <c r="V2996" s="5"/>
      <c r="W2996" s="7">
        <f>ROUND(W2995+U2996,5)</f>
        <v>144486.12</v>
      </c>
    </row>
    <row r="2997" spans="1:23" x14ac:dyDescent="0.25">
      <c r="A2997" s="5"/>
      <c r="B2997" s="5"/>
      <c r="C2997" s="5"/>
      <c r="D2997" s="5"/>
      <c r="E2997" s="5"/>
      <c r="F2997" s="5"/>
      <c r="G2997" s="5"/>
      <c r="H2997" s="5"/>
      <c r="I2997" s="5" t="s">
        <v>28</v>
      </c>
      <c r="J2997" s="5"/>
      <c r="K2997" s="6">
        <v>44267</v>
      </c>
      <c r="L2997" s="5"/>
      <c r="M2997" s="5" t="s">
        <v>335</v>
      </c>
      <c r="N2997" s="5"/>
      <c r="O2997" s="5" t="s">
        <v>161</v>
      </c>
      <c r="P2997" s="5"/>
      <c r="Q2997" s="5" t="s">
        <v>500</v>
      </c>
      <c r="R2997" s="5"/>
      <c r="S2997" s="5" t="s">
        <v>24</v>
      </c>
      <c r="T2997" s="5"/>
      <c r="U2997" s="7">
        <v>127.63</v>
      </c>
      <c r="V2997" s="5"/>
      <c r="W2997" s="7">
        <f>ROUND(W2996+U2997,5)</f>
        <v>144613.75</v>
      </c>
    </row>
    <row r="2998" spans="1:23" x14ac:dyDescent="0.25">
      <c r="A2998" s="5"/>
      <c r="B2998" s="5"/>
      <c r="C2998" s="5"/>
      <c r="D2998" s="5"/>
      <c r="E2998" s="5"/>
      <c r="F2998" s="5"/>
      <c r="G2998" s="5"/>
      <c r="H2998" s="5"/>
      <c r="I2998" s="5" t="s">
        <v>28</v>
      </c>
      <c r="J2998" s="5"/>
      <c r="K2998" s="6">
        <v>44267</v>
      </c>
      <c r="L2998" s="5"/>
      <c r="M2998" s="5" t="s">
        <v>336</v>
      </c>
      <c r="N2998" s="5"/>
      <c r="O2998" s="5" t="s">
        <v>182</v>
      </c>
      <c r="P2998" s="5"/>
      <c r="Q2998" s="5" t="s">
        <v>274</v>
      </c>
      <c r="R2998" s="5"/>
      <c r="S2998" s="5" t="s">
        <v>24</v>
      </c>
      <c r="T2998" s="5"/>
      <c r="U2998" s="7">
        <v>514.62</v>
      </c>
      <c r="V2998" s="5"/>
      <c r="W2998" s="7">
        <f>ROUND(W2997+U2998,5)</f>
        <v>145128.37</v>
      </c>
    </row>
    <row r="2999" spans="1:23" x14ac:dyDescent="0.25">
      <c r="A2999" s="5"/>
      <c r="B2999" s="5"/>
      <c r="C2999" s="5"/>
      <c r="D2999" s="5"/>
      <c r="E2999" s="5"/>
      <c r="F2999" s="5"/>
      <c r="G2999" s="5"/>
      <c r="H2999" s="5"/>
      <c r="I2999" s="5" t="s">
        <v>28</v>
      </c>
      <c r="J2999" s="5"/>
      <c r="K2999" s="6">
        <v>44267</v>
      </c>
      <c r="L2999" s="5"/>
      <c r="M2999" s="5" t="s">
        <v>337</v>
      </c>
      <c r="N2999" s="5"/>
      <c r="O2999" s="5" t="s">
        <v>183</v>
      </c>
      <c r="P2999" s="5"/>
      <c r="Q2999" s="5"/>
      <c r="R2999" s="5"/>
      <c r="S2999" s="5" t="s">
        <v>24</v>
      </c>
      <c r="T2999" s="5"/>
      <c r="U2999" s="7">
        <v>300</v>
      </c>
      <c r="V2999" s="5"/>
      <c r="W2999" s="7">
        <f>ROUND(W2998+U2999,5)</f>
        <v>145428.37</v>
      </c>
    </row>
    <row r="3000" spans="1:23" x14ac:dyDescent="0.25">
      <c r="A3000" s="5"/>
      <c r="B3000" s="5"/>
      <c r="C3000" s="5"/>
      <c r="D3000" s="5"/>
      <c r="E3000" s="5"/>
      <c r="F3000" s="5"/>
      <c r="G3000" s="5"/>
      <c r="H3000" s="5"/>
      <c r="I3000" s="5" t="s">
        <v>28</v>
      </c>
      <c r="J3000" s="5"/>
      <c r="K3000" s="6">
        <v>44267</v>
      </c>
      <c r="L3000" s="5"/>
      <c r="M3000" s="5" t="s">
        <v>338</v>
      </c>
      <c r="N3000" s="5"/>
      <c r="O3000" s="5" t="s">
        <v>184</v>
      </c>
      <c r="P3000" s="5"/>
      <c r="Q3000" s="5"/>
      <c r="R3000" s="5"/>
      <c r="S3000" s="5" t="s">
        <v>24</v>
      </c>
      <c r="T3000" s="5"/>
      <c r="U3000" s="7">
        <v>674.1</v>
      </c>
      <c r="V3000" s="5"/>
      <c r="W3000" s="7">
        <f>ROUND(W2999+U3000,5)</f>
        <v>146102.47</v>
      </c>
    </row>
    <row r="3001" spans="1:23" x14ac:dyDescent="0.25">
      <c r="A3001" s="5"/>
      <c r="B3001" s="5"/>
      <c r="C3001" s="5"/>
      <c r="D3001" s="5"/>
      <c r="E3001" s="5"/>
      <c r="F3001" s="5"/>
      <c r="G3001" s="5"/>
      <c r="H3001" s="5"/>
      <c r="I3001" s="5" t="s">
        <v>28</v>
      </c>
      <c r="J3001" s="5"/>
      <c r="K3001" s="6">
        <v>44267</v>
      </c>
      <c r="L3001" s="5"/>
      <c r="M3001" s="5" t="s">
        <v>339</v>
      </c>
      <c r="N3001" s="5"/>
      <c r="O3001" s="5" t="s">
        <v>185</v>
      </c>
      <c r="P3001" s="5"/>
      <c r="Q3001" s="5" t="s">
        <v>285</v>
      </c>
      <c r="R3001" s="5"/>
      <c r="S3001" s="5" t="s">
        <v>24</v>
      </c>
      <c r="T3001" s="5"/>
      <c r="U3001" s="7">
        <v>0</v>
      </c>
      <c r="V3001" s="5"/>
      <c r="W3001" s="7">
        <f>ROUND(W3000+U3001,5)</f>
        <v>146102.47</v>
      </c>
    </row>
    <row r="3002" spans="1:23" x14ac:dyDescent="0.25">
      <c r="A3002" s="5"/>
      <c r="B3002" s="5"/>
      <c r="C3002" s="5"/>
      <c r="D3002" s="5"/>
      <c r="E3002" s="5"/>
      <c r="F3002" s="5"/>
      <c r="G3002" s="5"/>
      <c r="H3002" s="5"/>
      <c r="I3002" s="5" t="s">
        <v>28</v>
      </c>
      <c r="J3002" s="5"/>
      <c r="K3002" s="6">
        <v>44267</v>
      </c>
      <c r="L3002" s="5"/>
      <c r="M3002" s="5" t="s">
        <v>340</v>
      </c>
      <c r="N3002" s="5"/>
      <c r="O3002" s="5" t="s">
        <v>186</v>
      </c>
      <c r="P3002" s="5"/>
      <c r="Q3002" s="5" t="s">
        <v>286</v>
      </c>
      <c r="R3002" s="5"/>
      <c r="S3002" s="5" t="s">
        <v>24</v>
      </c>
      <c r="T3002" s="5"/>
      <c r="U3002" s="7">
        <v>0</v>
      </c>
      <c r="V3002" s="5"/>
      <c r="W3002" s="7">
        <f>ROUND(W3001+U3002,5)</f>
        <v>146102.47</v>
      </c>
    </row>
    <row r="3003" spans="1:23" x14ac:dyDescent="0.25">
      <c r="A3003" s="5"/>
      <c r="B3003" s="5"/>
      <c r="C3003" s="5"/>
      <c r="D3003" s="5"/>
      <c r="E3003" s="5"/>
      <c r="F3003" s="5"/>
      <c r="G3003" s="5"/>
      <c r="H3003" s="5"/>
      <c r="I3003" s="5" t="s">
        <v>28</v>
      </c>
      <c r="J3003" s="5"/>
      <c r="K3003" s="6">
        <v>44267</v>
      </c>
      <c r="L3003" s="5"/>
      <c r="M3003" s="5" t="s">
        <v>341</v>
      </c>
      <c r="N3003" s="5"/>
      <c r="O3003" s="5" t="s">
        <v>187</v>
      </c>
      <c r="P3003" s="5"/>
      <c r="Q3003" s="5" t="s">
        <v>287</v>
      </c>
      <c r="R3003" s="5"/>
      <c r="S3003" s="5" t="s">
        <v>24</v>
      </c>
      <c r="T3003" s="5"/>
      <c r="U3003" s="7">
        <v>0</v>
      </c>
      <c r="V3003" s="5"/>
      <c r="W3003" s="7">
        <f>ROUND(W3002+U3003,5)</f>
        <v>146102.47</v>
      </c>
    </row>
    <row r="3004" spans="1:23" x14ac:dyDescent="0.25">
      <c r="A3004" s="5"/>
      <c r="B3004" s="5"/>
      <c r="C3004" s="5"/>
      <c r="D3004" s="5"/>
      <c r="E3004" s="5"/>
      <c r="F3004" s="5"/>
      <c r="G3004" s="5"/>
      <c r="H3004" s="5"/>
      <c r="I3004" s="5" t="s">
        <v>28</v>
      </c>
      <c r="J3004" s="5"/>
      <c r="K3004" s="6">
        <v>44267</v>
      </c>
      <c r="L3004" s="5"/>
      <c r="M3004" s="5" t="s">
        <v>342</v>
      </c>
      <c r="N3004" s="5"/>
      <c r="O3004" s="5" t="s">
        <v>188</v>
      </c>
      <c r="P3004" s="5"/>
      <c r="Q3004" s="5" t="s">
        <v>288</v>
      </c>
      <c r="R3004" s="5"/>
      <c r="S3004" s="5" t="s">
        <v>24</v>
      </c>
      <c r="T3004" s="5"/>
      <c r="U3004" s="7">
        <v>0</v>
      </c>
      <c r="V3004" s="5"/>
      <c r="W3004" s="7">
        <f>ROUND(W3003+U3004,5)</f>
        <v>146102.47</v>
      </c>
    </row>
    <row r="3005" spans="1:23" x14ac:dyDescent="0.25">
      <c r="A3005" s="5"/>
      <c r="B3005" s="5"/>
      <c r="C3005" s="5"/>
      <c r="D3005" s="5"/>
      <c r="E3005" s="5"/>
      <c r="F3005" s="5"/>
      <c r="G3005" s="5"/>
      <c r="H3005" s="5"/>
      <c r="I3005" s="5" t="s">
        <v>28</v>
      </c>
      <c r="J3005" s="5"/>
      <c r="K3005" s="6">
        <v>44267</v>
      </c>
      <c r="L3005" s="5"/>
      <c r="M3005" s="5" t="s">
        <v>343</v>
      </c>
      <c r="N3005" s="5"/>
      <c r="O3005" s="5" t="s">
        <v>189</v>
      </c>
      <c r="P3005" s="5"/>
      <c r="Q3005" s="5" t="s">
        <v>289</v>
      </c>
      <c r="R3005" s="5"/>
      <c r="S3005" s="5" t="s">
        <v>24</v>
      </c>
      <c r="T3005" s="5"/>
      <c r="U3005" s="7">
        <v>0</v>
      </c>
      <c r="V3005" s="5"/>
      <c r="W3005" s="7">
        <f>ROUND(W3004+U3005,5)</f>
        <v>146102.47</v>
      </c>
    </row>
    <row r="3006" spans="1:23" x14ac:dyDescent="0.25">
      <c r="A3006" s="5"/>
      <c r="B3006" s="5"/>
      <c r="C3006" s="5"/>
      <c r="D3006" s="5"/>
      <c r="E3006" s="5"/>
      <c r="F3006" s="5"/>
      <c r="G3006" s="5"/>
      <c r="H3006" s="5"/>
      <c r="I3006" s="5" t="s">
        <v>28</v>
      </c>
      <c r="J3006" s="5"/>
      <c r="K3006" s="6">
        <v>44267</v>
      </c>
      <c r="L3006" s="5"/>
      <c r="M3006" s="5" t="s">
        <v>344</v>
      </c>
      <c r="N3006" s="5"/>
      <c r="O3006" s="5" t="s">
        <v>190</v>
      </c>
      <c r="P3006" s="5"/>
      <c r="Q3006" s="5"/>
      <c r="R3006" s="5"/>
      <c r="S3006" s="5" t="s">
        <v>24</v>
      </c>
      <c r="T3006" s="5"/>
      <c r="U3006" s="7">
        <v>100</v>
      </c>
      <c r="V3006" s="5"/>
      <c r="W3006" s="7">
        <f>ROUND(W3005+U3006,5)</f>
        <v>146202.47</v>
      </c>
    </row>
    <row r="3007" spans="1:23" x14ac:dyDescent="0.25">
      <c r="A3007" s="5"/>
      <c r="B3007" s="5"/>
      <c r="C3007" s="5"/>
      <c r="D3007" s="5"/>
      <c r="E3007" s="5"/>
      <c r="F3007" s="5"/>
      <c r="G3007" s="5"/>
      <c r="H3007" s="5"/>
      <c r="I3007" s="5" t="s">
        <v>28</v>
      </c>
      <c r="J3007" s="5"/>
      <c r="K3007" s="6">
        <v>44267</v>
      </c>
      <c r="L3007" s="5"/>
      <c r="M3007" s="5" t="s">
        <v>345</v>
      </c>
      <c r="N3007" s="5"/>
      <c r="O3007" s="5" t="s">
        <v>179</v>
      </c>
      <c r="P3007" s="5"/>
      <c r="Q3007" s="5"/>
      <c r="R3007" s="5"/>
      <c r="S3007" s="5" t="s">
        <v>24</v>
      </c>
      <c r="T3007" s="5"/>
      <c r="U3007" s="7">
        <v>300</v>
      </c>
      <c r="V3007" s="5"/>
      <c r="W3007" s="7">
        <f>ROUND(W3006+U3007,5)</f>
        <v>146502.47</v>
      </c>
    </row>
    <row r="3008" spans="1:23" x14ac:dyDescent="0.25">
      <c r="A3008" s="5"/>
      <c r="B3008" s="5"/>
      <c r="C3008" s="5"/>
      <c r="D3008" s="5"/>
      <c r="E3008" s="5"/>
      <c r="F3008" s="5"/>
      <c r="G3008" s="5"/>
      <c r="H3008" s="5"/>
      <c r="I3008" s="5" t="s">
        <v>28</v>
      </c>
      <c r="J3008" s="5"/>
      <c r="K3008" s="6">
        <v>44267</v>
      </c>
      <c r="L3008" s="5"/>
      <c r="M3008" s="5" t="s">
        <v>346</v>
      </c>
      <c r="N3008" s="5"/>
      <c r="O3008" s="5" t="s">
        <v>160</v>
      </c>
      <c r="P3008" s="5"/>
      <c r="Q3008" s="5" t="s">
        <v>274</v>
      </c>
      <c r="R3008" s="5"/>
      <c r="S3008" s="5" t="s">
        <v>24</v>
      </c>
      <c r="T3008" s="5"/>
      <c r="U3008" s="7">
        <v>1602.54</v>
      </c>
      <c r="V3008" s="5"/>
      <c r="W3008" s="7">
        <f>ROUND(W3007+U3008,5)</f>
        <v>148105.01</v>
      </c>
    </row>
    <row r="3009" spans="1:23" x14ac:dyDescent="0.25">
      <c r="A3009" s="5"/>
      <c r="B3009" s="5"/>
      <c r="C3009" s="5"/>
      <c r="D3009" s="5"/>
      <c r="E3009" s="5"/>
      <c r="F3009" s="5"/>
      <c r="G3009" s="5"/>
      <c r="H3009" s="5"/>
      <c r="I3009" s="5" t="s">
        <v>28</v>
      </c>
      <c r="J3009" s="5"/>
      <c r="K3009" s="6">
        <v>44267</v>
      </c>
      <c r="L3009" s="5"/>
      <c r="M3009" s="5" t="s">
        <v>347</v>
      </c>
      <c r="N3009" s="5"/>
      <c r="O3009" s="5" t="s">
        <v>191</v>
      </c>
      <c r="P3009" s="5"/>
      <c r="Q3009" s="5"/>
      <c r="R3009" s="5"/>
      <c r="S3009" s="5" t="s">
        <v>24</v>
      </c>
      <c r="T3009" s="5"/>
      <c r="U3009" s="7">
        <v>300</v>
      </c>
      <c r="V3009" s="5"/>
      <c r="W3009" s="7">
        <f>ROUND(W3008+U3009,5)</f>
        <v>148405.01</v>
      </c>
    </row>
    <row r="3010" spans="1:23" x14ac:dyDescent="0.25">
      <c r="A3010" s="5"/>
      <c r="B3010" s="5"/>
      <c r="C3010" s="5"/>
      <c r="D3010" s="5"/>
      <c r="E3010" s="5"/>
      <c r="F3010" s="5"/>
      <c r="G3010" s="5"/>
      <c r="H3010" s="5"/>
      <c r="I3010" s="5" t="s">
        <v>28</v>
      </c>
      <c r="J3010" s="5"/>
      <c r="K3010" s="6">
        <v>44267</v>
      </c>
      <c r="L3010" s="5"/>
      <c r="M3010" s="5" t="s">
        <v>348</v>
      </c>
      <c r="N3010" s="5"/>
      <c r="O3010" s="5" t="s">
        <v>192</v>
      </c>
      <c r="P3010" s="5"/>
      <c r="Q3010" s="5" t="s">
        <v>291</v>
      </c>
      <c r="R3010" s="5"/>
      <c r="S3010" s="5" t="s">
        <v>24</v>
      </c>
      <c r="T3010" s="5"/>
      <c r="U3010" s="7">
        <v>300</v>
      </c>
      <c r="V3010" s="5"/>
      <c r="W3010" s="7">
        <f>ROUND(W3009+U3010,5)</f>
        <v>148705.01</v>
      </c>
    </row>
    <row r="3011" spans="1:23" x14ac:dyDescent="0.25">
      <c r="A3011" s="5"/>
      <c r="B3011" s="5"/>
      <c r="C3011" s="5"/>
      <c r="D3011" s="5"/>
      <c r="E3011" s="5"/>
      <c r="F3011" s="5"/>
      <c r="G3011" s="5"/>
      <c r="H3011" s="5"/>
      <c r="I3011" s="5" t="s">
        <v>28</v>
      </c>
      <c r="J3011" s="5"/>
      <c r="K3011" s="6">
        <v>44267</v>
      </c>
      <c r="L3011" s="5"/>
      <c r="M3011" s="5" t="s">
        <v>349</v>
      </c>
      <c r="N3011" s="5"/>
      <c r="O3011" s="5" t="s">
        <v>193</v>
      </c>
      <c r="P3011" s="5"/>
      <c r="Q3011" s="5"/>
      <c r="R3011" s="5"/>
      <c r="S3011" s="5" t="s">
        <v>24</v>
      </c>
      <c r="T3011" s="5"/>
      <c r="U3011" s="7">
        <v>300</v>
      </c>
      <c r="V3011" s="5"/>
      <c r="W3011" s="7">
        <f>ROUND(W3010+U3011,5)</f>
        <v>149005.01</v>
      </c>
    </row>
    <row r="3012" spans="1:23" x14ac:dyDescent="0.25">
      <c r="A3012" s="5"/>
      <c r="B3012" s="5"/>
      <c r="C3012" s="5"/>
      <c r="D3012" s="5"/>
      <c r="E3012" s="5"/>
      <c r="F3012" s="5"/>
      <c r="G3012" s="5"/>
      <c r="H3012" s="5"/>
      <c r="I3012" s="5" t="s">
        <v>28</v>
      </c>
      <c r="J3012" s="5"/>
      <c r="K3012" s="6">
        <v>44267</v>
      </c>
      <c r="L3012" s="5"/>
      <c r="M3012" s="5" t="s">
        <v>350</v>
      </c>
      <c r="N3012" s="5"/>
      <c r="O3012" s="5" t="s">
        <v>195</v>
      </c>
      <c r="P3012" s="5"/>
      <c r="Q3012" s="5" t="s">
        <v>501</v>
      </c>
      <c r="R3012" s="5"/>
      <c r="S3012" s="5" t="s">
        <v>24</v>
      </c>
      <c r="T3012" s="5"/>
      <c r="U3012" s="7">
        <v>1101.1500000000001</v>
      </c>
      <c r="V3012" s="5"/>
      <c r="W3012" s="7">
        <f>ROUND(W3011+U3012,5)</f>
        <v>150106.16</v>
      </c>
    </row>
    <row r="3013" spans="1:23" x14ac:dyDescent="0.25">
      <c r="A3013" s="5"/>
      <c r="B3013" s="5"/>
      <c r="C3013" s="5"/>
      <c r="D3013" s="5"/>
      <c r="E3013" s="5"/>
      <c r="F3013" s="5"/>
      <c r="G3013" s="5"/>
      <c r="H3013" s="5"/>
      <c r="I3013" s="5" t="s">
        <v>28</v>
      </c>
      <c r="J3013" s="5"/>
      <c r="K3013" s="6">
        <v>44267</v>
      </c>
      <c r="L3013" s="5"/>
      <c r="M3013" s="5" t="s">
        <v>351</v>
      </c>
      <c r="N3013" s="5"/>
      <c r="O3013" s="5" t="s">
        <v>196</v>
      </c>
      <c r="P3013" s="5"/>
      <c r="Q3013" s="5"/>
      <c r="R3013" s="5"/>
      <c r="S3013" s="5" t="s">
        <v>24</v>
      </c>
      <c r="T3013" s="5"/>
      <c r="U3013" s="7">
        <v>250</v>
      </c>
      <c r="V3013" s="5"/>
      <c r="W3013" s="7">
        <f>ROUND(W3012+U3013,5)</f>
        <v>150356.16</v>
      </c>
    </row>
    <row r="3014" spans="1:23" x14ac:dyDescent="0.25">
      <c r="A3014" s="5"/>
      <c r="B3014" s="5"/>
      <c r="C3014" s="5"/>
      <c r="D3014" s="5"/>
      <c r="E3014" s="5"/>
      <c r="F3014" s="5"/>
      <c r="G3014" s="5"/>
      <c r="H3014" s="5"/>
      <c r="I3014" s="5" t="s">
        <v>28</v>
      </c>
      <c r="J3014" s="5"/>
      <c r="K3014" s="6">
        <v>44267</v>
      </c>
      <c r="L3014" s="5"/>
      <c r="M3014" s="5" t="s">
        <v>352</v>
      </c>
      <c r="N3014" s="5"/>
      <c r="O3014" s="5" t="s">
        <v>489</v>
      </c>
      <c r="P3014" s="5"/>
      <c r="Q3014" s="5" t="s">
        <v>502</v>
      </c>
      <c r="R3014" s="5"/>
      <c r="S3014" s="5" t="s">
        <v>24</v>
      </c>
      <c r="T3014" s="5"/>
      <c r="U3014" s="7">
        <v>87.5</v>
      </c>
      <c r="V3014" s="5"/>
      <c r="W3014" s="7">
        <f>ROUND(W3013+U3014,5)</f>
        <v>150443.66</v>
      </c>
    </row>
    <row r="3015" spans="1:23" x14ac:dyDescent="0.25">
      <c r="A3015" s="5"/>
      <c r="B3015" s="5"/>
      <c r="C3015" s="5"/>
      <c r="D3015" s="5"/>
      <c r="E3015" s="5"/>
      <c r="F3015" s="5"/>
      <c r="G3015" s="5"/>
      <c r="H3015" s="5"/>
      <c r="I3015" s="5" t="s">
        <v>28</v>
      </c>
      <c r="J3015" s="5"/>
      <c r="K3015" s="6">
        <v>44267</v>
      </c>
      <c r="L3015" s="5"/>
      <c r="M3015" s="5" t="s">
        <v>353</v>
      </c>
      <c r="N3015" s="5"/>
      <c r="O3015" s="5" t="s">
        <v>197</v>
      </c>
      <c r="P3015" s="5"/>
      <c r="Q3015" s="5"/>
      <c r="R3015" s="5"/>
      <c r="S3015" s="5" t="s">
        <v>24</v>
      </c>
      <c r="T3015" s="5"/>
      <c r="U3015" s="7">
        <v>464.96</v>
      </c>
      <c r="V3015" s="5"/>
      <c r="W3015" s="7">
        <f>ROUND(W3014+U3015,5)</f>
        <v>150908.62</v>
      </c>
    </row>
    <row r="3016" spans="1:23" x14ac:dyDescent="0.25">
      <c r="A3016" s="5"/>
      <c r="B3016" s="5"/>
      <c r="C3016" s="5"/>
      <c r="D3016" s="5"/>
      <c r="E3016" s="5"/>
      <c r="F3016" s="5"/>
      <c r="G3016" s="5"/>
      <c r="H3016" s="5"/>
      <c r="I3016" s="5" t="s">
        <v>28</v>
      </c>
      <c r="J3016" s="5"/>
      <c r="K3016" s="6">
        <v>44267</v>
      </c>
      <c r="L3016" s="5"/>
      <c r="M3016" s="5" t="s">
        <v>354</v>
      </c>
      <c r="N3016" s="5"/>
      <c r="O3016" s="5" t="s">
        <v>199</v>
      </c>
      <c r="P3016" s="5"/>
      <c r="Q3016" s="5" t="s">
        <v>503</v>
      </c>
      <c r="R3016" s="5"/>
      <c r="S3016" s="5" t="s">
        <v>24</v>
      </c>
      <c r="T3016" s="5"/>
      <c r="U3016" s="7">
        <v>1616.05</v>
      </c>
      <c r="V3016" s="5"/>
      <c r="W3016" s="7">
        <f>ROUND(W3015+U3016,5)</f>
        <v>152524.67000000001</v>
      </c>
    </row>
    <row r="3017" spans="1:23" x14ac:dyDescent="0.25">
      <c r="A3017" s="5"/>
      <c r="B3017" s="5"/>
      <c r="C3017" s="5"/>
      <c r="D3017" s="5"/>
      <c r="E3017" s="5"/>
      <c r="F3017" s="5"/>
      <c r="G3017" s="5"/>
      <c r="H3017" s="5"/>
      <c r="I3017" s="5" t="s">
        <v>28</v>
      </c>
      <c r="J3017" s="5"/>
      <c r="K3017" s="6">
        <v>44267</v>
      </c>
      <c r="L3017" s="5"/>
      <c r="M3017" s="5" t="s">
        <v>355</v>
      </c>
      <c r="N3017" s="5"/>
      <c r="O3017" s="5" t="s">
        <v>211</v>
      </c>
      <c r="P3017" s="5"/>
      <c r="Q3017" s="5" t="s">
        <v>504</v>
      </c>
      <c r="R3017" s="5"/>
      <c r="S3017" s="5" t="s">
        <v>24</v>
      </c>
      <c r="T3017" s="5"/>
      <c r="U3017" s="7">
        <v>1527.25</v>
      </c>
      <c r="V3017" s="5"/>
      <c r="W3017" s="7">
        <f>ROUND(W3016+U3017,5)</f>
        <v>154051.92000000001</v>
      </c>
    </row>
    <row r="3018" spans="1:23" x14ac:dyDescent="0.25">
      <c r="A3018" s="5"/>
      <c r="B3018" s="5"/>
      <c r="C3018" s="5"/>
      <c r="D3018" s="5"/>
      <c r="E3018" s="5"/>
      <c r="F3018" s="5"/>
      <c r="G3018" s="5"/>
      <c r="H3018" s="5"/>
      <c r="I3018" s="5" t="s">
        <v>28</v>
      </c>
      <c r="J3018" s="5"/>
      <c r="K3018" s="6">
        <v>44267</v>
      </c>
      <c r="L3018" s="5"/>
      <c r="M3018" s="5" t="s">
        <v>356</v>
      </c>
      <c r="N3018" s="5"/>
      <c r="O3018" s="5" t="s">
        <v>200</v>
      </c>
      <c r="P3018" s="5"/>
      <c r="Q3018" s="5" t="s">
        <v>505</v>
      </c>
      <c r="R3018" s="5"/>
      <c r="S3018" s="5" t="s">
        <v>24</v>
      </c>
      <c r="T3018" s="5"/>
      <c r="U3018" s="7">
        <v>631.75</v>
      </c>
      <c r="V3018" s="5"/>
      <c r="W3018" s="7">
        <f>ROUND(W3017+U3018,5)</f>
        <v>154683.67000000001</v>
      </c>
    </row>
    <row r="3019" spans="1:23" x14ac:dyDescent="0.25">
      <c r="A3019" s="5"/>
      <c r="B3019" s="5"/>
      <c r="C3019" s="5"/>
      <c r="D3019" s="5"/>
      <c r="E3019" s="5"/>
      <c r="F3019" s="5"/>
      <c r="G3019" s="5"/>
      <c r="H3019" s="5"/>
      <c r="I3019" s="5" t="s">
        <v>28</v>
      </c>
      <c r="J3019" s="5"/>
      <c r="K3019" s="6">
        <v>44267</v>
      </c>
      <c r="L3019" s="5"/>
      <c r="M3019" s="5" t="s">
        <v>357</v>
      </c>
      <c r="N3019" s="5"/>
      <c r="O3019" s="5" t="s">
        <v>201</v>
      </c>
      <c r="P3019" s="5"/>
      <c r="Q3019" s="5" t="s">
        <v>295</v>
      </c>
      <c r="R3019" s="5"/>
      <c r="S3019" s="5" t="s">
        <v>24</v>
      </c>
      <c r="T3019" s="5"/>
      <c r="U3019" s="7">
        <v>862</v>
      </c>
      <c r="V3019" s="5"/>
      <c r="W3019" s="7">
        <f>ROUND(W3018+U3019,5)</f>
        <v>155545.67000000001</v>
      </c>
    </row>
    <row r="3020" spans="1:23" x14ac:dyDescent="0.25">
      <c r="A3020" s="5"/>
      <c r="B3020" s="5"/>
      <c r="C3020" s="5"/>
      <c r="D3020" s="5"/>
      <c r="E3020" s="5"/>
      <c r="F3020" s="5"/>
      <c r="G3020" s="5"/>
      <c r="H3020" s="5"/>
      <c r="I3020" s="5" t="s">
        <v>28</v>
      </c>
      <c r="J3020" s="5"/>
      <c r="K3020" s="6">
        <v>44267</v>
      </c>
      <c r="L3020" s="5"/>
      <c r="M3020" s="5" t="s">
        <v>358</v>
      </c>
      <c r="N3020" s="5"/>
      <c r="O3020" s="5" t="s">
        <v>202</v>
      </c>
      <c r="P3020" s="5"/>
      <c r="Q3020" s="5"/>
      <c r="R3020" s="5"/>
      <c r="S3020" s="5" t="s">
        <v>24</v>
      </c>
      <c r="T3020" s="5"/>
      <c r="U3020" s="7">
        <v>300</v>
      </c>
      <c r="V3020" s="5"/>
      <c r="W3020" s="7">
        <f>ROUND(W3019+U3020,5)</f>
        <v>155845.67000000001</v>
      </c>
    </row>
    <row r="3021" spans="1:23" x14ac:dyDescent="0.25">
      <c r="A3021" s="5"/>
      <c r="B3021" s="5"/>
      <c r="C3021" s="5"/>
      <c r="D3021" s="5"/>
      <c r="E3021" s="5"/>
      <c r="F3021" s="5"/>
      <c r="G3021" s="5"/>
      <c r="H3021" s="5"/>
      <c r="I3021" s="5" t="s">
        <v>28</v>
      </c>
      <c r="J3021" s="5"/>
      <c r="K3021" s="6">
        <v>44267</v>
      </c>
      <c r="L3021" s="5"/>
      <c r="M3021" s="5" t="s">
        <v>359</v>
      </c>
      <c r="N3021" s="5"/>
      <c r="O3021" s="5" t="s">
        <v>203</v>
      </c>
      <c r="P3021" s="5"/>
      <c r="Q3021" s="5" t="s">
        <v>506</v>
      </c>
      <c r="R3021" s="5"/>
      <c r="S3021" s="5" t="s">
        <v>24</v>
      </c>
      <c r="T3021" s="5"/>
      <c r="U3021" s="7">
        <v>1343.67</v>
      </c>
      <c r="V3021" s="5"/>
      <c r="W3021" s="7">
        <f>ROUND(W3020+U3021,5)</f>
        <v>157189.34</v>
      </c>
    </row>
    <row r="3022" spans="1:23" x14ac:dyDescent="0.25">
      <c r="A3022" s="5"/>
      <c r="B3022" s="5"/>
      <c r="C3022" s="5"/>
      <c r="D3022" s="5"/>
      <c r="E3022" s="5"/>
      <c r="F3022" s="5"/>
      <c r="G3022" s="5"/>
      <c r="H3022" s="5"/>
      <c r="I3022" s="5" t="s">
        <v>1243</v>
      </c>
      <c r="J3022" s="5"/>
      <c r="K3022" s="6">
        <v>44267</v>
      </c>
      <c r="L3022" s="5"/>
      <c r="M3022" s="5"/>
      <c r="N3022" s="5"/>
      <c r="O3022" s="5" t="s">
        <v>163</v>
      </c>
      <c r="P3022" s="5"/>
      <c r="Q3022" s="5" t="s">
        <v>277</v>
      </c>
      <c r="R3022" s="5"/>
      <c r="S3022" s="5" t="s">
        <v>1502</v>
      </c>
      <c r="T3022" s="5"/>
      <c r="U3022" s="7">
        <v>-207.69</v>
      </c>
      <c r="V3022" s="5"/>
      <c r="W3022" s="7">
        <f>ROUND(W3021+U3022,5)</f>
        <v>156981.65</v>
      </c>
    </row>
    <row r="3023" spans="1:23" x14ac:dyDescent="0.25">
      <c r="A3023" s="5"/>
      <c r="B3023" s="5"/>
      <c r="C3023" s="5"/>
      <c r="D3023" s="5"/>
      <c r="E3023" s="5"/>
      <c r="F3023" s="5"/>
      <c r="G3023" s="5"/>
      <c r="H3023" s="5"/>
      <c r="I3023" s="5" t="s">
        <v>1243</v>
      </c>
      <c r="J3023" s="5"/>
      <c r="K3023" s="6">
        <v>44272</v>
      </c>
      <c r="L3023" s="5"/>
      <c r="M3023" s="5"/>
      <c r="N3023" s="5"/>
      <c r="O3023" s="5" t="s">
        <v>194</v>
      </c>
      <c r="P3023" s="5"/>
      <c r="Q3023" s="5" t="s">
        <v>1347</v>
      </c>
      <c r="R3023" s="5"/>
      <c r="S3023" s="5" t="s">
        <v>1156</v>
      </c>
      <c r="T3023" s="5"/>
      <c r="U3023" s="7">
        <v>-29310.82</v>
      </c>
      <c r="V3023" s="5"/>
      <c r="W3023" s="7">
        <f>ROUND(W3022+U3023,5)</f>
        <v>127670.83</v>
      </c>
    </row>
    <row r="3024" spans="1:23" x14ac:dyDescent="0.25">
      <c r="A3024" s="5"/>
      <c r="B3024" s="5"/>
      <c r="C3024" s="5"/>
      <c r="D3024" s="5"/>
      <c r="E3024" s="5"/>
      <c r="F3024" s="5"/>
      <c r="G3024" s="5"/>
      <c r="H3024" s="5"/>
      <c r="I3024" s="5" t="s">
        <v>1243</v>
      </c>
      <c r="J3024" s="5"/>
      <c r="K3024" s="6">
        <v>44272</v>
      </c>
      <c r="L3024" s="5"/>
      <c r="M3024" s="5"/>
      <c r="N3024" s="5"/>
      <c r="O3024" s="5" t="s">
        <v>1324</v>
      </c>
      <c r="P3024" s="5"/>
      <c r="Q3024" s="5" t="s">
        <v>1348</v>
      </c>
      <c r="R3024" s="5"/>
      <c r="S3024" s="5" t="s">
        <v>1164</v>
      </c>
      <c r="T3024" s="5"/>
      <c r="U3024" s="7">
        <v>-6825</v>
      </c>
      <c r="V3024" s="5"/>
      <c r="W3024" s="7">
        <f>ROUND(W3023+U3024,5)</f>
        <v>120845.83</v>
      </c>
    </row>
    <row r="3025" spans="1:23" x14ac:dyDescent="0.25">
      <c r="A3025" s="5"/>
      <c r="B3025" s="5"/>
      <c r="C3025" s="5"/>
      <c r="D3025" s="5"/>
      <c r="E3025" s="5"/>
      <c r="F3025" s="5"/>
      <c r="G3025" s="5"/>
      <c r="H3025" s="5"/>
      <c r="I3025" s="5" t="s">
        <v>1243</v>
      </c>
      <c r="J3025" s="5"/>
      <c r="K3025" s="6">
        <v>44272</v>
      </c>
      <c r="L3025" s="5"/>
      <c r="M3025" s="5"/>
      <c r="N3025" s="5"/>
      <c r="O3025" s="5" t="s">
        <v>734</v>
      </c>
      <c r="P3025" s="5"/>
      <c r="Q3025" s="5" t="s">
        <v>1349</v>
      </c>
      <c r="R3025" s="5"/>
      <c r="S3025" s="5" t="s">
        <v>1156</v>
      </c>
      <c r="T3025" s="5"/>
      <c r="U3025" s="7">
        <v>-4743</v>
      </c>
      <c r="V3025" s="5"/>
      <c r="W3025" s="7">
        <f>ROUND(W3024+U3025,5)</f>
        <v>116102.83</v>
      </c>
    </row>
    <row r="3026" spans="1:23" x14ac:dyDescent="0.25">
      <c r="A3026" s="5"/>
      <c r="B3026" s="5"/>
      <c r="C3026" s="5"/>
      <c r="D3026" s="5"/>
      <c r="E3026" s="5"/>
      <c r="F3026" s="5"/>
      <c r="G3026" s="5"/>
      <c r="H3026" s="5"/>
      <c r="I3026" s="5" t="s">
        <v>1243</v>
      </c>
      <c r="J3026" s="5"/>
      <c r="K3026" s="6">
        <v>44272</v>
      </c>
      <c r="L3026" s="5"/>
      <c r="M3026" s="5"/>
      <c r="N3026" s="5"/>
      <c r="O3026" s="5" t="s">
        <v>734</v>
      </c>
      <c r="P3026" s="5"/>
      <c r="Q3026" s="5" t="s">
        <v>1339</v>
      </c>
      <c r="R3026" s="5"/>
      <c r="S3026" s="5" t="s">
        <v>1156</v>
      </c>
      <c r="T3026" s="5"/>
      <c r="U3026" s="7">
        <v>-33500</v>
      </c>
      <c r="V3026" s="5"/>
      <c r="W3026" s="7">
        <f>ROUND(W3025+U3026,5)</f>
        <v>82602.83</v>
      </c>
    </row>
    <row r="3027" spans="1:23" x14ac:dyDescent="0.25">
      <c r="A3027" s="5"/>
      <c r="B3027" s="5"/>
      <c r="C3027" s="5"/>
      <c r="D3027" s="5"/>
      <c r="E3027" s="5"/>
      <c r="F3027" s="5"/>
      <c r="G3027" s="5"/>
      <c r="H3027" s="5"/>
      <c r="I3027" s="5" t="s">
        <v>1243</v>
      </c>
      <c r="J3027" s="5"/>
      <c r="K3027" s="6">
        <v>44272</v>
      </c>
      <c r="L3027" s="5"/>
      <c r="M3027" s="5"/>
      <c r="N3027" s="5"/>
      <c r="O3027" s="5" t="s">
        <v>163</v>
      </c>
      <c r="P3027" s="5"/>
      <c r="Q3027" s="5" t="s">
        <v>277</v>
      </c>
      <c r="R3027" s="5"/>
      <c r="S3027" s="5" t="s">
        <v>1502</v>
      </c>
      <c r="T3027" s="5"/>
      <c r="U3027" s="7">
        <v>-103.99</v>
      </c>
      <c r="V3027" s="5"/>
      <c r="W3027" s="7">
        <f>ROUND(W3026+U3027,5)</f>
        <v>82498.84</v>
      </c>
    </row>
    <row r="3028" spans="1:23" x14ac:dyDescent="0.25">
      <c r="A3028" s="5"/>
      <c r="B3028" s="5"/>
      <c r="C3028" s="5"/>
      <c r="D3028" s="5"/>
      <c r="E3028" s="5"/>
      <c r="F3028" s="5"/>
      <c r="G3028" s="5"/>
      <c r="H3028" s="5"/>
      <c r="I3028" s="5" t="s">
        <v>28</v>
      </c>
      <c r="J3028" s="5"/>
      <c r="K3028" s="6">
        <v>44272</v>
      </c>
      <c r="L3028" s="5"/>
      <c r="M3028" s="5" t="s">
        <v>1305</v>
      </c>
      <c r="N3028" s="5"/>
      <c r="O3028" s="5" t="s">
        <v>194</v>
      </c>
      <c r="P3028" s="5"/>
      <c r="Q3028" s="5" t="s">
        <v>1347</v>
      </c>
      <c r="R3028" s="5"/>
      <c r="S3028" s="5" t="s">
        <v>1098</v>
      </c>
      <c r="T3028" s="5"/>
      <c r="U3028" s="7">
        <v>29310.82</v>
      </c>
      <c r="V3028" s="5"/>
      <c r="W3028" s="7">
        <f>ROUND(W3027+U3028,5)</f>
        <v>111809.66</v>
      </c>
    </row>
    <row r="3029" spans="1:23" x14ac:dyDescent="0.25">
      <c r="A3029" s="5"/>
      <c r="B3029" s="5"/>
      <c r="C3029" s="5"/>
      <c r="D3029" s="5"/>
      <c r="E3029" s="5"/>
      <c r="F3029" s="5"/>
      <c r="G3029" s="5"/>
      <c r="H3029" s="5"/>
      <c r="I3029" s="5" t="s">
        <v>28</v>
      </c>
      <c r="J3029" s="5"/>
      <c r="K3029" s="6">
        <v>44272</v>
      </c>
      <c r="L3029" s="5"/>
      <c r="M3029" s="5" t="s">
        <v>1306</v>
      </c>
      <c r="N3029" s="5"/>
      <c r="O3029" s="5" t="s">
        <v>1324</v>
      </c>
      <c r="P3029" s="5"/>
      <c r="Q3029" s="5" t="s">
        <v>1348</v>
      </c>
      <c r="R3029" s="5"/>
      <c r="S3029" s="5" t="s">
        <v>1098</v>
      </c>
      <c r="T3029" s="5"/>
      <c r="U3029" s="7">
        <v>6825</v>
      </c>
      <c r="V3029" s="5"/>
      <c r="W3029" s="7">
        <f>ROUND(W3028+U3029,5)</f>
        <v>118634.66</v>
      </c>
    </row>
    <row r="3030" spans="1:23" x14ac:dyDescent="0.25">
      <c r="A3030" s="5"/>
      <c r="B3030" s="5"/>
      <c r="C3030" s="5"/>
      <c r="D3030" s="5"/>
      <c r="E3030" s="5"/>
      <c r="F3030" s="5"/>
      <c r="G3030" s="5"/>
      <c r="H3030" s="5"/>
      <c r="I3030" s="5" t="s">
        <v>28</v>
      </c>
      <c r="J3030" s="5"/>
      <c r="K3030" s="6">
        <v>44272</v>
      </c>
      <c r="L3030" s="5"/>
      <c r="M3030" s="5" t="s">
        <v>1307</v>
      </c>
      <c r="N3030" s="5"/>
      <c r="O3030" s="5" t="s">
        <v>734</v>
      </c>
      <c r="P3030" s="5"/>
      <c r="Q3030" s="5" t="s">
        <v>1349</v>
      </c>
      <c r="R3030" s="5"/>
      <c r="S3030" s="5" t="s">
        <v>1098</v>
      </c>
      <c r="T3030" s="5"/>
      <c r="U3030" s="7">
        <v>4743</v>
      </c>
      <c r="V3030" s="5"/>
      <c r="W3030" s="7">
        <f>ROUND(W3029+U3030,5)</f>
        <v>123377.66</v>
      </c>
    </row>
    <row r="3031" spans="1:23" x14ac:dyDescent="0.25">
      <c r="A3031" s="5"/>
      <c r="B3031" s="5"/>
      <c r="C3031" s="5"/>
      <c r="D3031" s="5"/>
      <c r="E3031" s="5"/>
      <c r="F3031" s="5"/>
      <c r="G3031" s="5"/>
      <c r="H3031" s="5"/>
      <c r="I3031" s="5" t="s">
        <v>28</v>
      </c>
      <c r="J3031" s="5"/>
      <c r="K3031" s="6">
        <v>44272</v>
      </c>
      <c r="L3031" s="5"/>
      <c r="M3031" s="5" t="s">
        <v>1294</v>
      </c>
      <c r="N3031" s="5"/>
      <c r="O3031" s="5" t="s">
        <v>734</v>
      </c>
      <c r="P3031" s="5"/>
      <c r="Q3031" s="5" t="s">
        <v>1339</v>
      </c>
      <c r="R3031" s="5"/>
      <c r="S3031" s="5" t="s">
        <v>1096</v>
      </c>
      <c r="T3031" s="5"/>
      <c r="U3031" s="7">
        <v>33500</v>
      </c>
      <c r="V3031" s="5"/>
      <c r="W3031" s="7">
        <f>ROUND(W3030+U3031,5)</f>
        <v>156877.66</v>
      </c>
    </row>
    <row r="3032" spans="1:23" x14ac:dyDescent="0.25">
      <c r="A3032" s="5"/>
      <c r="B3032" s="5"/>
      <c r="C3032" s="5"/>
      <c r="D3032" s="5"/>
      <c r="E3032" s="5"/>
      <c r="F3032" s="5"/>
      <c r="G3032" s="5"/>
      <c r="H3032" s="5"/>
      <c r="I3032" s="5" t="s">
        <v>1243</v>
      </c>
      <c r="J3032" s="5"/>
      <c r="K3032" s="6">
        <v>44272</v>
      </c>
      <c r="L3032" s="5"/>
      <c r="M3032" s="5"/>
      <c r="N3032" s="5"/>
      <c r="O3032" s="5" t="s">
        <v>734</v>
      </c>
      <c r="P3032" s="5"/>
      <c r="Q3032" s="5" t="s">
        <v>1341</v>
      </c>
      <c r="R3032" s="5"/>
      <c r="S3032" s="5" t="s">
        <v>1156</v>
      </c>
      <c r="T3032" s="5"/>
      <c r="U3032" s="7">
        <v>-14000</v>
      </c>
      <c r="V3032" s="5"/>
      <c r="W3032" s="7">
        <f>ROUND(W3031+U3032,5)</f>
        <v>142877.66</v>
      </c>
    </row>
    <row r="3033" spans="1:23" x14ac:dyDescent="0.25">
      <c r="A3033" s="5"/>
      <c r="B3033" s="5"/>
      <c r="C3033" s="5"/>
      <c r="D3033" s="5"/>
      <c r="E3033" s="5"/>
      <c r="F3033" s="5"/>
      <c r="G3033" s="5"/>
      <c r="H3033" s="5"/>
      <c r="I3033" s="5" t="s">
        <v>1243</v>
      </c>
      <c r="J3033" s="5"/>
      <c r="K3033" s="6">
        <v>44273</v>
      </c>
      <c r="L3033" s="5"/>
      <c r="M3033" s="5"/>
      <c r="N3033" s="5"/>
      <c r="O3033" s="5" t="s">
        <v>164</v>
      </c>
      <c r="P3033" s="5"/>
      <c r="Q3033" s="5" t="s">
        <v>507</v>
      </c>
      <c r="R3033" s="5"/>
      <c r="S3033" s="5" t="s">
        <v>320</v>
      </c>
      <c r="T3033" s="5"/>
      <c r="U3033" s="7">
        <v>-3303.28</v>
      </c>
      <c r="V3033" s="5"/>
      <c r="W3033" s="7">
        <f>ROUND(W3032+U3033,5)</f>
        <v>139574.38</v>
      </c>
    </row>
    <row r="3034" spans="1:23" x14ac:dyDescent="0.25">
      <c r="A3034" s="5"/>
      <c r="B3034" s="5"/>
      <c r="C3034" s="5"/>
      <c r="D3034" s="5"/>
      <c r="E3034" s="5"/>
      <c r="F3034" s="5"/>
      <c r="G3034" s="5"/>
      <c r="H3034" s="5"/>
      <c r="I3034" s="5" t="s">
        <v>1243</v>
      </c>
      <c r="J3034" s="5"/>
      <c r="K3034" s="6">
        <v>44273</v>
      </c>
      <c r="L3034" s="5"/>
      <c r="M3034" s="5"/>
      <c r="N3034" s="5"/>
      <c r="O3034" s="5" t="s">
        <v>162</v>
      </c>
      <c r="P3034" s="5"/>
      <c r="Q3034" s="5" t="s">
        <v>507</v>
      </c>
      <c r="R3034" s="5"/>
      <c r="S3034" s="5" t="s">
        <v>320</v>
      </c>
      <c r="T3034" s="5"/>
      <c r="U3034" s="7">
        <v>-961.64</v>
      </c>
      <c r="V3034" s="5"/>
      <c r="W3034" s="7">
        <f>ROUND(W3033+U3034,5)</f>
        <v>138612.74</v>
      </c>
    </row>
    <row r="3035" spans="1:23" x14ac:dyDescent="0.25">
      <c r="A3035" s="5"/>
      <c r="B3035" s="5"/>
      <c r="C3035" s="5"/>
      <c r="D3035" s="5"/>
      <c r="E3035" s="5"/>
      <c r="F3035" s="5"/>
      <c r="G3035" s="5"/>
      <c r="H3035" s="5"/>
      <c r="I3035" s="5" t="s">
        <v>1243</v>
      </c>
      <c r="J3035" s="5"/>
      <c r="K3035" s="6">
        <v>44273</v>
      </c>
      <c r="L3035" s="5"/>
      <c r="M3035" s="5"/>
      <c r="N3035" s="5"/>
      <c r="O3035" s="5" t="s">
        <v>167</v>
      </c>
      <c r="P3035" s="5"/>
      <c r="Q3035" s="5" t="s">
        <v>507</v>
      </c>
      <c r="R3035" s="5"/>
      <c r="S3035" s="5" t="s">
        <v>320</v>
      </c>
      <c r="T3035" s="5"/>
      <c r="U3035" s="7">
        <v>-285.45999999999998</v>
      </c>
      <c r="V3035" s="5"/>
      <c r="W3035" s="7">
        <f>ROUND(W3034+U3035,5)</f>
        <v>138327.28</v>
      </c>
    </row>
    <row r="3036" spans="1:23" x14ac:dyDescent="0.25">
      <c r="A3036" s="5"/>
      <c r="B3036" s="5"/>
      <c r="C3036" s="5"/>
      <c r="D3036" s="5"/>
      <c r="E3036" s="5"/>
      <c r="F3036" s="5"/>
      <c r="G3036" s="5"/>
      <c r="H3036" s="5"/>
      <c r="I3036" s="5" t="s">
        <v>1243</v>
      </c>
      <c r="J3036" s="5"/>
      <c r="K3036" s="6">
        <v>44273</v>
      </c>
      <c r="L3036" s="5"/>
      <c r="M3036" s="5"/>
      <c r="N3036" s="5"/>
      <c r="O3036" s="5" t="s">
        <v>172</v>
      </c>
      <c r="P3036" s="5"/>
      <c r="Q3036" s="5" t="s">
        <v>507</v>
      </c>
      <c r="R3036" s="5"/>
      <c r="S3036" s="5" t="s">
        <v>320</v>
      </c>
      <c r="T3036" s="5"/>
      <c r="U3036" s="7">
        <v>-516.26</v>
      </c>
      <c r="V3036" s="5"/>
      <c r="W3036" s="7">
        <f>ROUND(W3035+U3036,5)</f>
        <v>137811.01999999999</v>
      </c>
    </row>
    <row r="3037" spans="1:23" x14ac:dyDescent="0.25">
      <c r="A3037" s="5"/>
      <c r="B3037" s="5"/>
      <c r="C3037" s="5"/>
      <c r="D3037" s="5"/>
      <c r="E3037" s="5"/>
      <c r="F3037" s="5"/>
      <c r="G3037" s="5"/>
      <c r="H3037" s="5"/>
      <c r="I3037" s="5" t="s">
        <v>1243</v>
      </c>
      <c r="J3037" s="5"/>
      <c r="K3037" s="6">
        <v>44273</v>
      </c>
      <c r="L3037" s="5"/>
      <c r="M3037" s="5"/>
      <c r="N3037" s="5"/>
      <c r="O3037" s="5" t="s">
        <v>169</v>
      </c>
      <c r="P3037" s="5"/>
      <c r="Q3037" s="5" t="s">
        <v>507</v>
      </c>
      <c r="R3037" s="5"/>
      <c r="S3037" s="5" t="s">
        <v>320</v>
      </c>
      <c r="T3037" s="5"/>
      <c r="U3037" s="7">
        <v>-561.24</v>
      </c>
      <c r="V3037" s="5"/>
      <c r="W3037" s="7">
        <f>ROUND(W3036+U3037,5)</f>
        <v>137249.78</v>
      </c>
    </row>
    <row r="3038" spans="1:23" x14ac:dyDescent="0.25">
      <c r="A3038" s="5"/>
      <c r="B3038" s="5"/>
      <c r="C3038" s="5"/>
      <c r="D3038" s="5"/>
      <c r="E3038" s="5"/>
      <c r="F3038" s="5"/>
      <c r="G3038" s="5"/>
      <c r="H3038" s="5"/>
      <c r="I3038" s="5" t="s">
        <v>1243</v>
      </c>
      <c r="J3038" s="5"/>
      <c r="K3038" s="6">
        <v>44273</v>
      </c>
      <c r="L3038" s="5"/>
      <c r="M3038" s="5"/>
      <c r="N3038" s="5"/>
      <c r="O3038" s="5" t="s">
        <v>170</v>
      </c>
      <c r="P3038" s="5"/>
      <c r="Q3038" s="5" t="s">
        <v>507</v>
      </c>
      <c r="R3038" s="5"/>
      <c r="S3038" s="5" t="s">
        <v>320</v>
      </c>
      <c r="T3038" s="5"/>
      <c r="U3038" s="7">
        <v>-1416.17</v>
      </c>
      <c r="V3038" s="5"/>
      <c r="W3038" s="7">
        <f>ROUND(W3037+U3038,5)</f>
        <v>135833.60999999999</v>
      </c>
    </row>
    <row r="3039" spans="1:23" x14ac:dyDescent="0.25">
      <c r="A3039" s="5"/>
      <c r="B3039" s="5"/>
      <c r="C3039" s="5"/>
      <c r="D3039" s="5"/>
      <c r="E3039" s="5"/>
      <c r="F3039" s="5"/>
      <c r="G3039" s="5"/>
      <c r="H3039" s="5"/>
      <c r="I3039" s="5" t="s">
        <v>28</v>
      </c>
      <c r="J3039" s="5"/>
      <c r="K3039" s="6">
        <v>44273</v>
      </c>
      <c r="L3039" s="5"/>
      <c r="M3039" s="5" t="s">
        <v>360</v>
      </c>
      <c r="N3039" s="5"/>
      <c r="O3039" s="5" t="s">
        <v>162</v>
      </c>
      <c r="P3039" s="5"/>
      <c r="Q3039" s="5" t="s">
        <v>507</v>
      </c>
      <c r="R3039" s="5"/>
      <c r="S3039" s="5" t="s">
        <v>24</v>
      </c>
      <c r="T3039" s="5"/>
      <c r="U3039" s="7">
        <v>961.64</v>
      </c>
      <c r="V3039" s="5"/>
      <c r="W3039" s="7">
        <f>ROUND(W3038+U3039,5)</f>
        <v>136795.25</v>
      </c>
    </row>
    <row r="3040" spans="1:23" x14ac:dyDescent="0.25">
      <c r="A3040" s="5"/>
      <c r="B3040" s="5"/>
      <c r="C3040" s="5"/>
      <c r="D3040" s="5"/>
      <c r="E3040" s="5"/>
      <c r="F3040" s="5"/>
      <c r="G3040" s="5"/>
      <c r="H3040" s="5"/>
      <c r="I3040" s="5" t="s">
        <v>28</v>
      </c>
      <c r="J3040" s="5"/>
      <c r="K3040" s="6">
        <v>44273</v>
      </c>
      <c r="L3040" s="5"/>
      <c r="M3040" s="5" t="s">
        <v>361</v>
      </c>
      <c r="N3040" s="5"/>
      <c r="O3040" s="5" t="s">
        <v>163</v>
      </c>
      <c r="P3040" s="5"/>
      <c r="Q3040" s="5" t="s">
        <v>277</v>
      </c>
      <c r="R3040" s="5"/>
      <c r="S3040" s="5" t="s">
        <v>24</v>
      </c>
      <c r="T3040" s="5"/>
      <c r="U3040" s="7">
        <v>103.99</v>
      </c>
      <c r="V3040" s="5"/>
      <c r="W3040" s="7">
        <f>ROUND(W3039+U3040,5)</f>
        <v>136899.24</v>
      </c>
    </row>
    <row r="3041" spans="1:23" x14ac:dyDescent="0.25">
      <c r="A3041" s="5"/>
      <c r="B3041" s="5"/>
      <c r="C3041" s="5"/>
      <c r="D3041" s="5"/>
      <c r="E3041" s="5"/>
      <c r="F3041" s="5"/>
      <c r="G3041" s="5"/>
      <c r="H3041" s="5"/>
      <c r="I3041" s="5" t="s">
        <v>28</v>
      </c>
      <c r="J3041" s="5"/>
      <c r="K3041" s="6">
        <v>44273</v>
      </c>
      <c r="L3041" s="5"/>
      <c r="M3041" s="5" t="s">
        <v>362</v>
      </c>
      <c r="N3041" s="5"/>
      <c r="O3041" s="5" t="s">
        <v>164</v>
      </c>
      <c r="P3041" s="5"/>
      <c r="Q3041" s="5" t="s">
        <v>507</v>
      </c>
      <c r="R3041" s="5"/>
      <c r="S3041" s="5" t="s">
        <v>24</v>
      </c>
      <c r="T3041" s="5"/>
      <c r="U3041" s="7">
        <v>3303.28</v>
      </c>
      <c r="V3041" s="5"/>
      <c r="W3041" s="7">
        <f>ROUND(W3040+U3041,5)</f>
        <v>140202.51999999999</v>
      </c>
    </row>
    <row r="3042" spans="1:23" x14ac:dyDescent="0.25">
      <c r="A3042" s="5"/>
      <c r="B3042" s="5"/>
      <c r="C3042" s="5"/>
      <c r="D3042" s="5"/>
      <c r="E3042" s="5"/>
      <c r="F3042" s="5"/>
      <c r="G3042" s="5"/>
      <c r="H3042" s="5"/>
      <c r="I3042" s="5" t="s">
        <v>28</v>
      </c>
      <c r="J3042" s="5"/>
      <c r="K3042" s="6">
        <v>44273</v>
      </c>
      <c r="L3042" s="5"/>
      <c r="M3042" s="5" t="s">
        <v>363</v>
      </c>
      <c r="N3042" s="5"/>
      <c r="O3042" s="5" t="s">
        <v>167</v>
      </c>
      <c r="P3042" s="5"/>
      <c r="Q3042" s="5" t="s">
        <v>507</v>
      </c>
      <c r="R3042" s="5"/>
      <c r="S3042" s="5" t="s">
        <v>24</v>
      </c>
      <c r="T3042" s="5"/>
      <c r="U3042" s="7">
        <v>285.45999999999998</v>
      </c>
      <c r="V3042" s="5"/>
      <c r="W3042" s="7">
        <f>ROUND(W3041+U3042,5)</f>
        <v>140487.98000000001</v>
      </c>
    </row>
    <row r="3043" spans="1:23" x14ac:dyDescent="0.25">
      <c r="A3043" s="5"/>
      <c r="B3043" s="5"/>
      <c r="C3043" s="5"/>
      <c r="D3043" s="5"/>
      <c r="E3043" s="5"/>
      <c r="F3043" s="5"/>
      <c r="G3043" s="5"/>
      <c r="H3043" s="5"/>
      <c r="I3043" s="5" t="s">
        <v>28</v>
      </c>
      <c r="J3043" s="5"/>
      <c r="K3043" s="6">
        <v>44273</v>
      </c>
      <c r="L3043" s="5"/>
      <c r="M3043" s="5" t="s">
        <v>364</v>
      </c>
      <c r="N3043" s="5"/>
      <c r="O3043" s="5" t="s">
        <v>169</v>
      </c>
      <c r="P3043" s="5"/>
      <c r="Q3043" s="5" t="s">
        <v>507</v>
      </c>
      <c r="R3043" s="5"/>
      <c r="S3043" s="5" t="s">
        <v>24</v>
      </c>
      <c r="T3043" s="5"/>
      <c r="U3043" s="7">
        <v>561.24</v>
      </c>
      <c r="V3043" s="5"/>
      <c r="W3043" s="7">
        <f>ROUND(W3042+U3043,5)</f>
        <v>141049.22</v>
      </c>
    </row>
    <row r="3044" spans="1:23" x14ac:dyDescent="0.25">
      <c r="A3044" s="5"/>
      <c r="B3044" s="5"/>
      <c r="C3044" s="5"/>
      <c r="D3044" s="5"/>
      <c r="E3044" s="5"/>
      <c r="F3044" s="5"/>
      <c r="G3044" s="5"/>
      <c r="H3044" s="5"/>
      <c r="I3044" s="5" t="s">
        <v>28</v>
      </c>
      <c r="J3044" s="5"/>
      <c r="K3044" s="6">
        <v>44273</v>
      </c>
      <c r="L3044" s="5"/>
      <c r="M3044" s="5" t="s">
        <v>365</v>
      </c>
      <c r="N3044" s="5"/>
      <c r="O3044" s="5" t="s">
        <v>170</v>
      </c>
      <c r="P3044" s="5"/>
      <c r="Q3044" s="5" t="s">
        <v>507</v>
      </c>
      <c r="R3044" s="5"/>
      <c r="S3044" s="5" t="s">
        <v>24</v>
      </c>
      <c r="T3044" s="5"/>
      <c r="U3044" s="7">
        <v>1416.17</v>
      </c>
      <c r="V3044" s="5"/>
      <c r="W3044" s="7">
        <f>ROUND(W3043+U3044,5)</f>
        <v>142465.39000000001</v>
      </c>
    </row>
    <row r="3045" spans="1:23" x14ac:dyDescent="0.25">
      <c r="A3045" s="5"/>
      <c r="B3045" s="5"/>
      <c r="C3045" s="5"/>
      <c r="D3045" s="5"/>
      <c r="E3045" s="5"/>
      <c r="F3045" s="5"/>
      <c r="G3045" s="5"/>
      <c r="H3045" s="5"/>
      <c r="I3045" s="5" t="s">
        <v>28</v>
      </c>
      <c r="J3045" s="5"/>
      <c r="K3045" s="6">
        <v>44273</v>
      </c>
      <c r="L3045" s="5"/>
      <c r="M3045" s="5" t="s">
        <v>366</v>
      </c>
      <c r="N3045" s="5"/>
      <c r="O3045" s="5" t="s">
        <v>172</v>
      </c>
      <c r="P3045" s="5"/>
      <c r="Q3045" s="5" t="s">
        <v>507</v>
      </c>
      <c r="R3045" s="5"/>
      <c r="S3045" s="5" t="s">
        <v>24</v>
      </c>
      <c r="T3045" s="5"/>
      <c r="U3045" s="7">
        <v>516.26</v>
      </c>
      <c r="V3045" s="5"/>
      <c r="W3045" s="7">
        <f>ROUND(W3044+U3045,5)</f>
        <v>142981.65</v>
      </c>
    </row>
    <row r="3046" spans="1:23" x14ac:dyDescent="0.25">
      <c r="A3046" s="5"/>
      <c r="B3046" s="5"/>
      <c r="C3046" s="5"/>
      <c r="D3046" s="5"/>
      <c r="E3046" s="5"/>
      <c r="F3046" s="5"/>
      <c r="G3046" s="5"/>
      <c r="H3046" s="5"/>
      <c r="I3046" s="5" t="s">
        <v>28</v>
      </c>
      <c r="J3046" s="5"/>
      <c r="K3046" s="6">
        <v>44273</v>
      </c>
      <c r="L3046" s="5"/>
      <c r="M3046" s="5" t="s">
        <v>367</v>
      </c>
      <c r="N3046" s="5"/>
      <c r="O3046" s="5" t="s">
        <v>163</v>
      </c>
      <c r="P3046" s="5"/>
      <c r="Q3046" s="5" t="s">
        <v>277</v>
      </c>
      <c r="R3046" s="5"/>
      <c r="S3046" s="5" t="s">
        <v>24</v>
      </c>
      <c r="T3046" s="5"/>
      <c r="U3046" s="7">
        <v>207.69</v>
      </c>
      <c r="V3046" s="5"/>
      <c r="W3046" s="7">
        <f>ROUND(W3045+U3046,5)</f>
        <v>143189.34</v>
      </c>
    </row>
    <row r="3047" spans="1:23" x14ac:dyDescent="0.25">
      <c r="A3047" s="5"/>
      <c r="B3047" s="5"/>
      <c r="C3047" s="5"/>
      <c r="D3047" s="5"/>
      <c r="E3047" s="5"/>
      <c r="F3047" s="5"/>
      <c r="G3047" s="5"/>
      <c r="H3047" s="5"/>
      <c r="I3047" s="5" t="s">
        <v>28</v>
      </c>
      <c r="J3047" s="5"/>
      <c r="K3047" s="6">
        <v>44274</v>
      </c>
      <c r="L3047" s="5"/>
      <c r="M3047" s="5" t="s">
        <v>34</v>
      </c>
      <c r="N3047" s="5"/>
      <c r="O3047" s="5" t="s">
        <v>180</v>
      </c>
      <c r="P3047" s="5"/>
      <c r="Q3047" s="5" t="s">
        <v>508</v>
      </c>
      <c r="R3047" s="5"/>
      <c r="S3047" s="5" t="s">
        <v>24</v>
      </c>
      <c r="T3047" s="5"/>
      <c r="U3047" s="7">
        <v>655.24</v>
      </c>
      <c r="V3047" s="5"/>
      <c r="W3047" s="7">
        <f>ROUND(W3046+U3047,5)</f>
        <v>143844.57999999999</v>
      </c>
    </row>
    <row r="3048" spans="1:23" x14ac:dyDescent="0.25">
      <c r="A3048" s="5"/>
      <c r="B3048" s="5"/>
      <c r="C3048" s="5"/>
      <c r="D3048" s="5"/>
      <c r="E3048" s="5"/>
      <c r="F3048" s="5"/>
      <c r="G3048" s="5"/>
      <c r="H3048" s="5"/>
      <c r="I3048" s="5" t="s">
        <v>28</v>
      </c>
      <c r="J3048" s="5"/>
      <c r="K3048" s="6">
        <v>44278</v>
      </c>
      <c r="L3048" s="5"/>
      <c r="M3048" s="5" t="s">
        <v>34</v>
      </c>
      <c r="N3048" s="5"/>
      <c r="O3048" s="5" t="s">
        <v>490</v>
      </c>
      <c r="P3048" s="5"/>
      <c r="Q3048" s="5" t="s">
        <v>509</v>
      </c>
      <c r="R3048" s="5"/>
      <c r="S3048" s="5" t="s">
        <v>24</v>
      </c>
      <c r="T3048" s="5"/>
      <c r="U3048" s="7">
        <v>20</v>
      </c>
      <c r="V3048" s="5"/>
      <c r="W3048" s="7">
        <f>ROUND(W3047+U3048,5)</f>
        <v>143864.57999999999</v>
      </c>
    </row>
    <row r="3049" spans="1:23" x14ac:dyDescent="0.25">
      <c r="A3049" s="5"/>
      <c r="B3049" s="5"/>
      <c r="C3049" s="5"/>
      <c r="D3049" s="5"/>
      <c r="E3049" s="5"/>
      <c r="F3049" s="5"/>
      <c r="G3049" s="5"/>
      <c r="H3049" s="5"/>
      <c r="I3049" s="5" t="s">
        <v>28</v>
      </c>
      <c r="J3049" s="5"/>
      <c r="K3049" s="6">
        <v>44278</v>
      </c>
      <c r="L3049" s="5"/>
      <c r="M3049" s="5" t="s">
        <v>34</v>
      </c>
      <c r="N3049" s="5"/>
      <c r="O3049" s="5" t="s">
        <v>490</v>
      </c>
      <c r="P3049" s="5"/>
      <c r="Q3049" s="5" t="s">
        <v>510</v>
      </c>
      <c r="R3049" s="5"/>
      <c r="S3049" s="5" t="s">
        <v>24</v>
      </c>
      <c r="T3049" s="5"/>
      <c r="U3049" s="7">
        <v>45.81</v>
      </c>
      <c r="V3049" s="5"/>
      <c r="W3049" s="7">
        <f>ROUND(W3048+U3049,5)</f>
        <v>143910.39000000001</v>
      </c>
    </row>
    <row r="3050" spans="1:23" x14ac:dyDescent="0.25">
      <c r="A3050" s="5"/>
      <c r="B3050" s="5"/>
      <c r="C3050" s="5"/>
      <c r="D3050" s="5"/>
      <c r="E3050" s="5"/>
      <c r="F3050" s="5"/>
      <c r="G3050" s="5"/>
      <c r="H3050" s="5"/>
      <c r="I3050" s="5" t="s">
        <v>1243</v>
      </c>
      <c r="J3050" s="5"/>
      <c r="K3050" s="6">
        <v>44284</v>
      </c>
      <c r="L3050" s="5"/>
      <c r="M3050" s="5"/>
      <c r="N3050" s="5"/>
      <c r="O3050" s="5" t="s">
        <v>490</v>
      </c>
      <c r="P3050" s="5"/>
      <c r="Q3050" s="5" t="s">
        <v>509</v>
      </c>
      <c r="R3050" s="5"/>
      <c r="S3050" s="5" t="s">
        <v>1512</v>
      </c>
      <c r="T3050" s="5"/>
      <c r="U3050" s="7">
        <v>-20</v>
      </c>
      <c r="V3050" s="5"/>
      <c r="W3050" s="7">
        <f>ROUND(W3049+U3050,5)</f>
        <v>143890.39000000001</v>
      </c>
    </row>
    <row r="3051" spans="1:23" x14ac:dyDescent="0.25">
      <c r="A3051" s="5"/>
      <c r="B3051" s="5"/>
      <c r="C3051" s="5"/>
      <c r="D3051" s="5"/>
      <c r="E3051" s="5"/>
      <c r="F3051" s="5"/>
      <c r="G3051" s="5"/>
      <c r="H3051" s="5"/>
      <c r="I3051" s="5" t="s">
        <v>1243</v>
      </c>
      <c r="J3051" s="5"/>
      <c r="K3051" s="6">
        <v>44284</v>
      </c>
      <c r="L3051" s="5"/>
      <c r="M3051" s="5"/>
      <c r="N3051" s="5"/>
      <c r="O3051" s="5" t="s">
        <v>490</v>
      </c>
      <c r="P3051" s="5"/>
      <c r="Q3051" s="5" t="s">
        <v>510</v>
      </c>
      <c r="R3051" s="5"/>
      <c r="S3051" s="5" t="s">
        <v>319</v>
      </c>
      <c r="T3051" s="5"/>
      <c r="U3051" s="7">
        <v>-45.81</v>
      </c>
      <c r="V3051" s="5"/>
      <c r="W3051" s="7">
        <f>ROUND(W3050+U3051,5)</f>
        <v>143844.57999999999</v>
      </c>
    </row>
    <row r="3052" spans="1:23" x14ac:dyDescent="0.25">
      <c r="A3052" s="5"/>
      <c r="B3052" s="5"/>
      <c r="C3052" s="5"/>
      <c r="D3052" s="5"/>
      <c r="E3052" s="5"/>
      <c r="F3052" s="5"/>
      <c r="G3052" s="5"/>
      <c r="H3052" s="5"/>
      <c r="I3052" s="5" t="s">
        <v>1243</v>
      </c>
      <c r="J3052" s="5"/>
      <c r="K3052" s="6">
        <v>44286</v>
      </c>
      <c r="L3052" s="5"/>
      <c r="M3052" s="5"/>
      <c r="N3052" s="5"/>
      <c r="O3052" s="5" t="s">
        <v>163</v>
      </c>
      <c r="P3052" s="5"/>
      <c r="Q3052" s="5" t="s">
        <v>277</v>
      </c>
      <c r="R3052" s="5"/>
      <c r="S3052" s="5" t="s">
        <v>1502</v>
      </c>
      <c r="T3052" s="5"/>
      <c r="U3052" s="7">
        <v>-103.99</v>
      </c>
      <c r="V3052" s="5"/>
      <c r="W3052" s="7">
        <f>ROUND(W3051+U3052,5)</f>
        <v>143740.59</v>
      </c>
    </row>
    <row r="3053" spans="1:23" x14ac:dyDescent="0.25">
      <c r="A3053" s="5"/>
      <c r="B3053" s="5"/>
      <c r="C3053" s="5"/>
      <c r="D3053" s="5"/>
      <c r="E3053" s="5"/>
      <c r="F3053" s="5"/>
      <c r="G3053" s="5"/>
      <c r="H3053" s="5"/>
      <c r="I3053" s="5" t="s">
        <v>1243</v>
      </c>
      <c r="J3053" s="5"/>
      <c r="K3053" s="6">
        <v>44286</v>
      </c>
      <c r="L3053" s="5"/>
      <c r="M3053" s="5"/>
      <c r="N3053" s="5"/>
      <c r="O3053" s="5" t="s">
        <v>491</v>
      </c>
      <c r="P3053" s="5"/>
      <c r="Q3053" s="5" t="s">
        <v>512</v>
      </c>
      <c r="R3053" s="5"/>
      <c r="S3053" s="5" t="s">
        <v>1495</v>
      </c>
      <c r="T3053" s="5"/>
      <c r="U3053" s="7">
        <v>-300</v>
      </c>
      <c r="V3053" s="5"/>
      <c r="W3053" s="7">
        <f>ROUND(W3052+U3053,5)</f>
        <v>143440.59</v>
      </c>
    </row>
    <row r="3054" spans="1:23" x14ac:dyDescent="0.25">
      <c r="A3054" s="5"/>
      <c r="B3054" s="5"/>
      <c r="C3054" s="5"/>
      <c r="D3054" s="5"/>
      <c r="E3054" s="5"/>
      <c r="F3054" s="5"/>
      <c r="G3054" s="5"/>
      <c r="H3054" s="5"/>
      <c r="I3054" s="5" t="s">
        <v>1243</v>
      </c>
      <c r="J3054" s="5"/>
      <c r="K3054" s="6">
        <v>44286</v>
      </c>
      <c r="L3054" s="5"/>
      <c r="M3054" s="5"/>
      <c r="N3054" s="5"/>
      <c r="O3054" s="5" t="s">
        <v>162</v>
      </c>
      <c r="P3054" s="5"/>
      <c r="Q3054" s="5" t="s">
        <v>513</v>
      </c>
      <c r="R3054" s="5"/>
      <c r="S3054" s="5" t="s">
        <v>320</v>
      </c>
      <c r="T3054" s="5"/>
      <c r="U3054" s="7">
        <v>-961.64</v>
      </c>
      <c r="V3054" s="5"/>
      <c r="W3054" s="7">
        <f>ROUND(W3053+U3054,5)</f>
        <v>142478.95000000001</v>
      </c>
    </row>
    <row r="3055" spans="1:23" x14ac:dyDescent="0.25">
      <c r="A3055" s="5"/>
      <c r="B3055" s="5"/>
      <c r="C3055" s="5"/>
      <c r="D3055" s="5"/>
      <c r="E3055" s="5"/>
      <c r="F3055" s="5"/>
      <c r="G3055" s="5"/>
      <c r="H3055" s="5"/>
      <c r="I3055" s="5" t="s">
        <v>1243</v>
      </c>
      <c r="J3055" s="5"/>
      <c r="K3055" s="6">
        <v>44286</v>
      </c>
      <c r="L3055" s="5"/>
      <c r="M3055" s="5"/>
      <c r="N3055" s="5"/>
      <c r="O3055" s="5" t="s">
        <v>164</v>
      </c>
      <c r="P3055" s="5"/>
      <c r="Q3055" s="5"/>
      <c r="R3055" s="5"/>
      <c r="S3055" s="5" t="s">
        <v>320</v>
      </c>
      <c r="T3055" s="5"/>
      <c r="U3055" s="7">
        <v>-1530.22</v>
      </c>
      <c r="V3055" s="5"/>
      <c r="W3055" s="7">
        <f>ROUND(W3054+U3055,5)</f>
        <v>140948.73000000001</v>
      </c>
    </row>
    <row r="3056" spans="1:23" x14ac:dyDescent="0.25">
      <c r="A3056" s="5"/>
      <c r="B3056" s="5"/>
      <c r="C3056" s="5"/>
      <c r="D3056" s="5"/>
      <c r="E3056" s="5"/>
      <c r="F3056" s="5"/>
      <c r="G3056" s="5"/>
      <c r="H3056" s="5"/>
      <c r="I3056" s="5" t="s">
        <v>1243</v>
      </c>
      <c r="J3056" s="5"/>
      <c r="K3056" s="6">
        <v>44286</v>
      </c>
      <c r="L3056" s="5"/>
      <c r="M3056" s="5"/>
      <c r="N3056" s="5"/>
      <c r="O3056" s="5" t="s">
        <v>167</v>
      </c>
      <c r="P3056" s="5"/>
      <c r="Q3056" s="5" t="s">
        <v>513</v>
      </c>
      <c r="R3056" s="5"/>
      <c r="S3056" s="5" t="s">
        <v>320</v>
      </c>
      <c r="T3056" s="5"/>
      <c r="U3056" s="7">
        <v>-323.02</v>
      </c>
      <c r="V3056" s="5"/>
      <c r="W3056" s="7">
        <f>ROUND(W3055+U3056,5)</f>
        <v>140625.71</v>
      </c>
    </row>
    <row r="3057" spans="1:23" x14ac:dyDescent="0.25">
      <c r="A3057" s="5"/>
      <c r="B3057" s="5"/>
      <c r="C3057" s="5"/>
      <c r="D3057" s="5"/>
      <c r="E3057" s="5"/>
      <c r="F3057" s="5"/>
      <c r="G3057" s="5"/>
      <c r="H3057" s="5"/>
      <c r="I3057" s="5" t="s">
        <v>1243</v>
      </c>
      <c r="J3057" s="5"/>
      <c r="K3057" s="6">
        <v>44286</v>
      </c>
      <c r="L3057" s="5"/>
      <c r="M3057" s="5"/>
      <c r="N3057" s="5"/>
      <c r="O3057" s="5" t="s">
        <v>170</v>
      </c>
      <c r="P3057" s="5"/>
      <c r="Q3057" s="5" t="s">
        <v>513</v>
      </c>
      <c r="R3057" s="5"/>
      <c r="S3057" s="5" t="s">
        <v>320</v>
      </c>
      <c r="T3057" s="5"/>
      <c r="U3057" s="7">
        <v>-979.86</v>
      </c>
      <c r="V3057" s="5"/>
      <c r="W3057" s="7">
        <f>ROUND(W3056+U3057,5)</f>
        <v>139645.85</v>
      </c>
    </row>
    <row r="3058" spans="1:23" x14ac:dyDescent="0.25">
      <c r="A3058" s="5"/>
      <c r="B3058" s="5"/>
      <c r="C3058" s="5"/>
      <c r="D3058" s="5"/>
      <c r="E3058" s="5"/>
      <c r="F3058" s="5"/>
      <c r="G3058" s="5"/>
      <c r="H3058" s="5"/>
      <c r="I3058" s="5" t="s">
        <v>1243</v>
      </c>
      <c r="J3058" s="5"/>
      <c r="K3058" s="6">
        <v>44286</v>
      </c>
      <c r="L3058" s="5"/>
      <c r="M3058" s="5"/>
      <c r="N3058" s="5"/>
      <c r="O3058" s="5" t="s">
        <v>169</v>
      </c>
      <c r="P3058" s="5"/>
      <c r="Q3058" s="5" t="s">
        <v>513</v>
      </c>
      <c r="R3058" s="5"/>
      <c r="S3058" s="5" t="s">
        <v>320</v>
      </c>
      <c r="T3058" s="5"/>
      <c r="U3058" s="7">
        <v>-390.7</v>
      </c>
      <c r="V3058" s="5"/>
      <c r="W3058" s="7">
        <f>ROUND(W3057+U3058,5)</f>
        <v>139255.15</v>
      </c>
    </row>
    <row r="3059" spans="1:23" x14ac:dyDescent="0.25">
      <c r="A3059" s="5"/>
      <c r="B3059" s="5"/>
      <c r="C3059" s="5"/>
      <c r="D3059" s="5"/>
      <c r="E3059" s="5"/>
      <c r="F3059" s="5"/>
      <c r="G3059" s="5"/>
      <c r="H3059" s="5"/>
      <c r="I3059" s="5" t="s">
        <v>1243</v>
      </c>
      <c r="J3059" s="5"/>
      <c r="K3059" s="6">
        <v>44286</v>
      </c>
      <c r="L3059" s="5"/>
      <c r="M3059" s="5"/>
      <c r="N3059" s="5"/>
      <c r="O3059" s="5" t="s">
        <v>163</v>
      </c>
      <c r="P3059" s="5"/>
      <c r="Q3059" s="5" t="s">
        <v>277</v>
      </c>
      <c r="R3059" s="5"/>
      <c r="S3059" s="5" t="s">
        <v>1502</v>
      </c>
      <c r="T3059" s="5"/>
      <c r="U3059" s="7">
        <v>-207.69</v>
      </c>
      <c r="V3059" s="5"/>
      <c r="W3059" s="7">
        <f>ROUND(W3058+U3059,5)</f>
        <v>139047.46</v>
      </c>
    </row>
    <row r="3060" spans="1:23" x14ac:dyDescent="0.25">
      <c r="A3060" s="5"/>
      <c r="B3060" s="5"/>
      <c r="C3060" s="5"/>
      <c r="D3060" s="5"/>
      <c r="E3060" s="5"/>
      <c r="F3060" s="5"/>
      <c r="G3060" s="5"/>
      <c r="H3060" s="5"/>
      <c r="I3060" s="5" t="s">
        <v>1243</v>
      </c>
      <c r="J3060" s="5"/>
      <c r="K3060" s="6">
        <v>44286</v>
      </c>
      <c r="L3060" s="5"/>
      <c r="M3060" s="5"/>
      <c r="N3060" s="5"/>
      <c r="O3060" s="5" t="s">
        <v>163</v>
      </c>
      <c r="P3060" s="5"/>
      <c r="Q3060" s="5" t="s">
        <v>277</v>
      </c>
      <c r="R3060" s="5"/>
      <c r="S3060" s="5" t="s">
        <v>1502</v>
      </c>
      <c r="T3060" s="5"/>
      <c r="U3060" s="7">
        <v>-207.69</v>
      </c>
      <c r="V3060" s="5"/>
      <c r="W3060" s="7">
        <f>ROUND(W3059+U3060,5)</f>
        <v>138839.76999999999</v>
      </c>
    </row>
    <row r="3061" spans="1:23" x14ac:dyDescent="0.25">
      <c r="A3061" s="5"/>
      <c r="B3061" s="5"/>
      <c r="C3061" s="5"/>
      <c r="D3061" s="5"/>
      <c r="E3061" s="5"/>
      <c r="F3061" s="5"/>
      <c r="G3061" s="5"/>
      <c r="H3061" s="5"/>
      <c r="I3061" s="5" t="s">
        <v>1243</v>
      </c>
      <c r="J3061" s="5"/>
      <c r="K3061" s="6">
        <v>44286</v>
      </c>
      <c r="L3061" s="5"/>
      <c r="M3061" s="5"/>
      <c r="N3061" s="5"/>
      <c r="O3061" s="5" t="s">
        <v>172</v>
      </c>
      <c r="P3061" s="5"/>
      <c r="Q3061" s="5" t="s">
        <v>511</v>
      </c>
      <c r="R3061" s="5"/>
      <c r="S3061" s="5" t="s">
        <v>320</v>
      </c>
      <c r="T3061" s="5"/>
      <c r="U3061" s="7">
        <v>-516.26</v>
      </c>
      <c r="V3061" s="5"/>
      <c r="W3061" s="7">
        <f>ROUND(W3060+U3061,5)</f>
        <v>138323.51</v>
      </c>
    </row>
    <row r="3062" spans="1:23" x14ac:dyDescent="0.25">
      <c r="A3062" s="5"/>
      <c r="B3062" s="5"/>
      <c r="C3062" s="5"/>
      <c r="D3062" s="5"/>
      <c r="E3062" s="5"/>
      <c r="F3062" s="5"/>
      <c r="G3062" s="5"/>
      <c r="H3062" s="5"/>
      <c r="I3062" s="5" t="s">
        <v>28</v>
      </c>
      <c r="J3062" s="5"/>
      <c r="K3062" s="6">
        <v>44286</v>
      </c>
      <c r="L3062" s="5"/>
      <c r="M3062" s="5" t="s">
        <v>368</v>
      </c>
      <c r="N3062" s="5"/>
      <c r="O3062" s="5" t="s">
        <v>172</v>
      </c>
      <c r="P3062" s="5"/>
      <c r="Q3062" s="5" t="s">
        <v>511</v>
      </c>
      <c r="R3062" s="5"/>
      <c r="S3062" s="5" t="s">
        <v>24</v>
      </c>
      <c r="T3062" s="5"/>
      <c r="U3062" s="7">
        <v>516.26</v>
      </c>
      <c r="V3062" s="5"/>
      <c r="W3062" s="7">
        <f>ROUND(W3061+U3062,5)</f>
        <v>138839.76999999999</v>
      </c>
    </row>
    <row r="3063" spans="1:23" x14ac:dyDescent="0.25">
      <c r="A3063" s="5"/>
      <c r="B3063" s="5"/>
      <c r="C3063" s="5"/>
      <c r="D3063" s="5"/>
      <c r="E3063" s="5"/>
      <c r="F3063" s="5"/>
      <c r="G3063" s="5"/>
      <c r="H3063" s="5"/>
      <c r="I3063" s="5" t="s">
        <v>28</v>
      </c>
      <c r="J3063" s="5"/>
      <c r="K3063" s="6">
        <v>44286</v>
      </c>
      <c r="L3063" s="5"/>
      <c r="M3063" s="5" t="s">
        <v>369</v>
      </c>
      <c r="N3063" s="5"/>
      <c r="O3063" s="5" t="s">
        <v>491</v>
      </c>
      <c r="P3063" s="5"/>
      <c r="Q3063" s="5" t="s">
        <v>512</v>
      </c>
      <c r="R3063" s="5"/>
      <c r="S3063" s="5" t="s">
        <v>24</v>
      </c>
      <c r="T3063" s="5"/>
      <c r="U3063" s="7">
        <v>300</v>
      </c>
      <c r="V3063" s="5"/>
      <c r="W3063" s="7">
        <f>ROUND(W3062+U3063,5)</f>
        <v>139139.76999999999</v>
      </c>
    </row>
    <row r="3064" spans="1:23" x14ac:dyDescent="0.25">
      <c r="A3064" s="5"/>
      <c r="B3064" s="5"/>
      <c r="C3064" s="5"/>
      <c r="D3064" s="5"/>
      <c r="E3064" s="5"/>
      <c r="F3064" s="5"/>
      <c r="G3064" s="5"/>
      <c r="H3064" s="5"/>
      <c r="I3064" s="5" t="s">
        <v>28</v>
      </c>
      <c r="J3064" s="5"/>
      <c r="K3064" s="6">
        <v>44286</v>
      </c>
      <c r="L3064" s="5"/>
      <c r="M3064" s="5" t="s">
        <v>370</v>
      </c>
      <c r="N3064" s="5"/>
      <c r="O3064" s="5" t="s">
        <v>162</v>
      </c>
      <c r="P3064" s="5"/>
      <c r="Q3064" s="5" t="s">
        <v>513</v>
      </c>
      <c r="R3064" s="5"/>
      <c r="S3064" s="5" t="s">
        <v>24</v>
      </c>
      <c r="T3064" s="5"/>
      <c r="U3064" s="7">
        <v>961.64</v>
      </c>
      <c r="V3064" s="5"/>
      <c r="W3064" s="7">
        <f>ROUND(W3063+U3064,5)</f>
        <v>140101.41</v>
      </c>
    </row>
    <row r="3065" spans="1:23" x14ac:dyDescent="0.25">
      <c r="A3065" s="5"/>
      <c r="B3065" s="5"/>
      <c r="C3065" s="5"/>
      <c r="D3065" s="5"/>
      <c r="E3065" s="5"/>
      <c r="F3065" s="5"/>
      <c r="G3065" s="5"/>
      <c r="H3065" s="5"/>
      <c r="I3065" s="5" t="s">
        <v>28</v>
      </c>
      <c r="J3065" s="5"/>
      <c r="K3065" s="6">
        <v>44286</v>
      </c>
      <c r="L3065" s="5"/>
      <c r="M3065" s="5" t="s">
        <v>371</v>
      </c>
      <c r="N3065" s="5"/>
      <c r="O3065" s="5" t="s">
        <v>163</v>
      </c>
      <c r="P3065" s="5"/>
      <c r="Q3065" s="5" t="s">
        <v>277</v>
      </c>
      <c r="R3065" s="5"/>
      <c r="S3065" s="5" t="s">
        <v>24</v>
      </c>
      <c r="T3065" s="5"/>
      <c r="U3065" s="7">
        <v>207.69</v>
      </c>
      <c r="V3065" s="5"/>
      <c r="W3065" s="7">
        <f>ROUND(W3064+U3065,5)</f>
        <v>140309.1</v>
      </c>
    </row>
    <row r="3066" spans="1:23" x14ac:dyDescent="0.25">
      <c r="A3066" s="5"/>
      <c r="B3066" s="5"/>
      <c r="C3066" s="5"/>
      <c r="D3066" s="5"/>
      <c r="E3066" s="5"/>
      <c r="F3066" s="5"/>
      <c r="G3066" s="5"/>
      <c r="H3066" s="5"/>
      <c r="I3066" s="5" t="s">
        <v>28</v>
      </c>
      <c r="J3066" s="5"/>
      <c r="K3066" s="6">
        <v>44286</v>
      </c>
      <c r="L3066" s="5"/>
      <c r="M3066" s="5" t="s">
        <v>372</v>
      </c>
      <c r="N3066" s="5"/>
      <c r="O3066" s="5" t="s">
        <v>164</v>
      </c>
      <c r="P3066" s="5"/>
      <c r="Q3066" s="5"/>
      <c r="R3066" s="5"/>
      <c r="S3066" s="5" t="s">
        <v>24</v>
      </c>
      <c r="T3066" s="5"/>
      <c r="U3066" s="7">
        <v>1530.22</v>
      </c>
      <c r="V3066" s="5"/>
      <c r="W3066" s="7">
        <f>ROUND(W3065+U3066,5)</f>
        <v>141839.32</v>
      </c>
    </row>
    <row r="3067" spans="1:23" x14ac:dyDescent="0.25">
      <c r="A3067" s="5"/>
      <c r="B3067" s="5"/>
      <c r="C3067" s="5"/>
      <c r="D3067" s="5"/>
      <c r="E3067" s="5"/>
      <c r="F3067" s="5"/>
      <c r="G3067" s="5"/>
      <c r="H3067" s="5"/>
      <c r="I3067" s="5" t="s">
        <v>28</v>
      </c>
      <c r="J3067" s="5"/>
      <c r="K3067" s="6">
        <v>44286</v>
      </c>
      <c r="L3067" s="5"/>
      <c r="M3067" s="5" t="s">
        <v>373</v>
      </c>
      <c r="N3067" s="5"/>
      <c r="O3067" s="5" t="s">
        <v>167</v>
      </c>
      <c r="P3067" s="5"/>
      <c r="Q3067" s="5" t="s">
        <v>513</v>
      </c>
      <c r="R3067" s="5"/>
      <c r="S3067" s="5" t="s">
        <v>24</v>
      </c>
      <c r="T3067" s="5"/>
      <c r="U3067" s="7">
        <v>323.02</v>
      </c>
      <c r="V3067" s="5"/>
      <c r="W3067" s="7">
        <f>ROUND(W3066+U3067,5)</f>
        <v>142162.34</v>
      </c>
    </row>
    <row r="3068" spans="1:23" x14ac:dyDescent="0.25">
      <c r="A3068" s="5"/>
      <c r="B3068" s="5"/>
      <c r="C3068" s="5"/>
      <c r="D3068" s="5"/>
      <c r="E3068" s="5"/>
      <c r="F3068" s="5"/>
      <c r="G3068" s="5"/>
      <c r="H3068" s="5"/>
      <c r="I3068" s="5" t="s">
        <v>28</v>
      </c>
      <c r="J3068" s="5"/>
      <c r="K3068" s="6">
        <v>44286</v>
      </c>
      <c r="L3068" s="5"/>
      <c r="M3068" s="5" t="s">
        <v>374</v>
      </c>
      <c r="N3068" s="5"/>
      <c r="O3068" s="5" t="s">
        <v>169</v>
      </c>
      <c r="P3068" s="5"/>
      <c r="Q3068" s="5" t="s">
        <v>513</v>
      </c>
      <c r="R3068" s="5"/>
      <c r="S3068" s="5" t="s">
        <v>24</v>
      </c>
      <c r="T3068" s="5"/>
      <c r="U3068" s="7">
        <v>390.7</v>
      </c>
      <c r="V3068" s="5"/>
      <c r="W3068" s="7">
        <f>ROUND(W3067+U3068,5)</f>
        <v>142553.04</v>
      </c>
    </row>
    <row r="3069" spans="1:23" x14ac:dyDescent="0.25">
      <c r="A3069" s="5"/>
      <c r="B3069" s="5"/>
      <c r="C3069" s="5"/>
      <c r="D3069" s="5"/>
      <c r="E3069" s="5"/>
      <c r="F3069" s="5"/>
      <c r="G3069" s="5"/>
      <c r="H3069" s="5"/>
      <c r="I3069" s="5" t="s">
        <v>28</v>
      </c>
      <c r="J3069" s="5"/>
      <c r="K3069" s="6">
        <v>44286</v>
      </c>
      <c r="L3069" s="5"/>
      <c r="M3069" s="5" t="s">
        <v>375</v>
      </c>
      <c r="N3069" s="5"/>
      <c r="O3069" s="5" t="s">
        <v>170</v>
      </c>
      <c r="P3069" s="5"/>
      <c r="Q3069" s="5" t="s">
        <v>513</v>
      </c>
      <c r="R3069" s="5"/>
      <c r="S3069" s="5" t="s">
        <v>24</v>
      </c>
      <c r="T3069" s="5"/>
      <c r="U3069" s="7">
        <v>979.86</v>
      </c>
      <c r="V3069" s="5"/>
      <c r="W3069" s="7">
        <f>ROUND(W3068+U3069,5)</f>
        <v>143532.9</v>
      </c>
    </row>
    <row r="3070" spans="1:23" x14ac:dyDescent="0.25">
      <c r="A3070" s="5"/>
      <c r="B3070" s="5"/>
      <c r="C3070" s="5"/>
      <c r="D3070" s="5"/>
      <c r="E3070" s="5"/>
      <c r="F3070" s="5"/>
      <c r="G3070" s="5"/>
      <c r="H3070" s="5"/>
      <c r="I3070" s="5" t="s">
        <v>28</v>
      </c>
      <c r="J3070" s="5"/>
      <c r="K3070" s="6">
        <v>44286</v>
      </c>
      <c r="L3070" s="5"/>
      <c r="M3070" s="5" t="s">
        <v>376</v>
      </c>
      <c r="N3070" s="5"/>
      <c r="O3070" s="5" t="s">
        <v>163</v>
      </c>
      <c r="P3070" s="5"/>
      <c r="Q3070" s="5" t="s">
        <v>277</v>
      </c>
      <c r="R3070" s="5"/>
      <c r="S3070" s="5" t="s">
        <v>24</v>
      </c>
      <c r="T3070" s="5"/>
      <c r="U3070" s="7">
        <v>103.99</v>
      </c>
      <c r="V3070" s="5"/>
      <c r="W3070" s="7">
        <f>ROUND(W3069+U3070,5)</f>
        <v>143636.89000000001</v>
      </c>
    </row>
    <row r="3071" spans="1:23" x14ac:dyDescent="0.25">
      <c r="A3071" s="5"/>
      <c r="B3071" s="5"/>
      <c r="C3071" s="5"/>
      <c r="D3071" s="5"/>
      <c r="E3071" s="5"/>
      <c r="F3071" s="5"/>
      <c r="G3071" s="5"/>
      <c r="H3071" s="5"/>
      <c r="I3071" s="5" t="s">
        <v>28</v>
      </c>
      <c r="J3071" s="5"/>
      <c r="K3071" s="6">
        <v>44286</v>
      </c>
      <c r="L3071" s="5"/>
      <c r="M3071" s="5" t="s">
        <v>1295</v>
      </c>
      <c r="N3071" s="5"/>
      <c r="O3071" s="5" t="s">
        <v>734</v>
      </c>
      <c r="P3071" s="5"/>
      <c r="Q3071" s="5" t="s">
        <v>1340</v>
      </c>
      <c r="R3071" s="5"/>
      <c r="S3071" s="5" t="s">
        <v>1096</v>
      </c>
      <c r="T3071" s="5"/>
      <c r="U3071" s="7">
        <v>0</v>
      </c>
      <c r="V3071" s="5"/>
      <c r="W3071" s="7">
        <f>ROUND(W3070+U3071,5)</f>
        <v>143636.89000000001</v>
      </c>
    </row>
    <row r="3072" spans="1:23" x14ac:dyDescent="0.25">
      <c r="A3072" s="5"/>
      <c r="B3072" s="5"/>
      <c r="C3072" s="5"/>
      <c r="D3072" s="5"/>
      <c r="E3072" s="5"/>
      <c r="F3072" s="5"/>
      <c r="G3072" s="5"/>
      <c r="H3072" s="5"/>
      <c r="I3072" s="5" t="s">
        <v>28</v>
      </c>
      <c r="J3072" s="5"/>
      <c r="K3072" s="6">
        <v>44286</v>
      </c>
      <c r="L3072" s="5"/>
      <c r="M3072" s="5" t="s">
        <v>1296</v>
      </c>
      <c r="N3072" s="5"/>
      <c r="O3072" s="5" t="s">
        <v>734</v>
      </c>
      <c r="P3072" s="5"/>
      <c r="Q3072" s="5" t="s">
        <v>1341</v>
      </c>
      <c r="R3072" s="5"/>
      <c r="S3072" s="5" t="s">
        <v>1096</v>
      </c>
      <c r="T3072" s="5"/>
      <c r="U3072" s="7">
        <v>14000</v>
      </c>
      <c r="V3072" s="5"/>
      <c r="W3072" s="7">
        <f>ROUND(W3071+U3072,5)</f>
        <v>157636.89000000001</v>
      </c>
    </row>
    <row r="3073" spans="1:23" x14ac:dyDescent="0.25">
      <c r="A3073" s="5"/>
      <c r="B3073" s="5"/>
      <c r="C3073" s="5"/>
      <c r="D3073" s="5"/>
      <c r="E3073" s="5"/>
      <c r="F3073" s="5"/>
      <c r="G3073" s="5"/>
      <c r="H3073" s="5"/>
      <c r="I3073" s="5" t="s">
        <v>1243</v>
      </c>
      <c r="J3073" s="5"/>
      <c r="K3073" s="6">
        <v>44287</v>
      </c>
      <c r="L3073" s="5"/>
      <c r="M3073" s="5"/>
      <c r="N3073" s="5"/>
      <c r="O3073" s="5" t="s">
        <v>184</v>
      </c>
      <c r="P3073" s="5"/>
      <c r="Q3073" s="5"/>
      <c r="R3073" s="5"/>
      <c r="S3073" s="5" t="s">
        <v>1511</v>
      </c>
      <c r="T3073" s="5"/>
      <c r="U3073" s="7">
        <v>-631.04999999999995</v>
      </c>
      <c r="V3073" s="5"/>
      <c r="W3073" s="7">
        <f>ROUND(W3072+U3073,5)</f>
        <v>157005.84</v>
      </c>
    </row>
    <row r="3074" spans="1:23" x14ac:dyDescent="0.25">
      <c r="A3074" s="5"/>
      <c r="B3074" s="5"/>
      <c r="C3074" s="5"/>
      <c r="D3074" s="5"/>
      <c r="E3074" s="5"/>
      <c r="F3074" s="5"/>
      <c r="G3074" s="5"/>
      <c r="H3074" s="5"/>
      <c r="I3074" s="5" t="s">
        <v>1243</v>
      </c>
      <c r="J3074" s="5"/>
      <c r="K3074" s="6">
        <v>44287</v>
      </c>
      <c r="L3074" s="5"/>
      <c r="M3074" s="5"/>
      <c r="N3074" s="5"/>
      <c r="O3074" s="5" t="s">
        <v>192</v>
      </c>
      <c r="P3074" s="5"/>
      <c r="Q3074" s="5" t="s">
        <v>291</v>
      </c>
      <c r="R3074" s="5"/>
      <c r="S3074" s="5" t="s">
        <v>1494</v>
      </c>
      <c r="T3074" s="5"/>
      <c r="U3074" s="7">
        <v>-300</v>
      </c>
      <c r="V3074" s="5"/>
      <c r="W3074" s="7">
        <f>ROUND(W3073+U3074,5)</f>
        <v>156705.84</v>
      </c>
    </row>
    <row r="3075" spans="1:23" x14ac:dyDescent="0.25">
      <c r="A3075" s="5"/>
      <c r="B3075" s="5"/>
      <c r="C3075" s="5"/>
      <c r="D3075" s="5"/>
      <c r="E3075" s="5"/>
      <c r="F3075" s="5"/>
      <c r="G3075" s="5"/>
      <c r="H3075" s="5"/>
      <c r="I3075" s="5" t="s">
        <v>1243</v>
      </c>
      <c r="J3075" s="5"/>
      <c r="K3075" s="6">
        <v>44287</v>
      </c>
      <c r="L3075" s="5"/>
      <c r="M3075" s="5"/>
      <c r="N3075" s="5"/>
      <c r="O3075" s="5" t="s">
        <v>183</v>
      </c>
      <c r="P3075" s="5"/>
      <c r="Q3075" s="5"/>
      <c r="R3075" s="5"/>
      <c r="S3075" s="5" t="s">
        <v>183</v>
      </c>
      <c r="T3075" s="5"/>
      <c r="U3075" s="7">
        <v>-300</v>
      </c>
      <c r="V3075" s="5"/>
      <c r="W3075" s="7">
        <f>ROUND(W3074+U3075,5)</f>
        <v>156405.84</v>
      </c>
    </row>
    <row r="3076" spans="1:23" x14ac:dyDescent="0.25">
      <c r="A3076" s="5"/>
      <c r="B3076" s="5"/>
      <c r="C3076" s="5"/>
      <c r="D3076" s="5"/>
      <c r="E3076" s="5"/>
      <c r="F3076" s="5"/>
      <c r="G3076" s="5"/>
      <c r="H3076" s="5"/>
      <c r="I3076" s="5" t="s">
        <v>1243</v>
      </c>
      <c r="J3076" s="5"/>
      <c r="K3076" s="6">
        <v>44287</v>
      </c>
      <c r="L3076" s="5"/>
      <c r="M3076" s="5"/>
      <c r="N3076" s="5"/>
      <c r="O3076" s="5" t="s">
        <v>190</v>
      </c>
      <c r="P3076" s="5"/>
      <c r="Q3076" s="5"/>
      <c r="R3076" s="5"/>
      <c r="S3076" s="5" t="s">
        <v>1495</v>
      </c>
      <c r="T3076" s="5"/>
      <c r="U3076" s="7">
        <v>-100</v>
      </c>
      <c r="V3076" s="5"/>
      <c r="W3076" s="7">
        <f>ROUND(W3075+U3076,5)</f>
        <v>156305.84</v>
      </c>
    </row>
    <row r="3077" spans="1:23" x14ac:dyDescent="0.25">
      <c r="A3077" s="5"/>
      <c r="B3077" s="5"/>
      <c r="C3077" s="5"/>
      <c r="D3077" s="5"/>
      <c r="E3077" s="5"/>
      <c r="F3077" s="5"/>
      <c r="G3077" s="5"/>
      <c r="H3077" s="5"/>
      <c r="I3077" s="5" t="s">
        <v>1243</v>
      </c>
      <c r="J3077" s="5"/>
      <c r="K3077" s="6">
        <v>44287</v>
      </c>
      <c r="L3077" s="5"/>
      <c r="M3077" s="5"/>
      <c r="N3077" s="5"/>
      <c r="O3077" s="5" t="s">
        <v>179</v>
      </c>
      <c r="P3077" s="5"/>
      <c r="Q3077" s="5"/>
      <c r="R3077" s="5"/>
      <c r="S3077" s="5" t="s">
        <v>179</v>
      </c>
      <c r="T3077" s="5"/>
      <c r="U3077" s="7">
        <v>-300</v>
      </c>
      <c r="V3077" s="5"/>
      <c r="W3077" s="7">
        <f>ROUND(W3076+U3077,5)</f>
        <v>156005.84</v>
      </c>
    </row>
    <row r="3078" spans="1:23" x14ac:dyDescent="0.25">
      <c r="A3078" s="5"/>
      <c r="B3078" s="5"/>
      <c r="C3078" s="5"/>
      <c r="D3078" s="5"/>
      <c r="E3078" s="5"/>
      <c r="F3078" s="5"/>
      <c r="G3078" s="5"/>
      <c r="H3078" s="5"/>
      <c r="I3078" s="5" t="s">
        <v>1243</v>
      </c>
      <c r="J3078" s="5"/>
      <c r="K3078" s="6">
        <v>44287</v>
      </c>
      <c r="L3078" s="5"/>
      <c r="M3078" s="5"/>
      <c r="N3078" s="5"/>
      <c r="O3078" s="5" t="s">
        <v>191</v>
      </c>
      <c r="P3078" s="5"/>
      <c r="Q3078" s="5"/>
      <c r="R3078" s="5"/>
      <c r="S3078" s="5" t="s">
        <v>191</v>
      </c>
      <c r="T3078" s="5"/>
      <c r="U3078" s="7">
        <v>-300</v>
      </c>
      <c r="V3078" s="5"/>
      <c r="W3078" s="7">
        <f>ROUND(W3077+U3078,5)</f>
        <v>155705.84</v>
      </c>
    </row>
    <row r="3079" spans="1:23" x14ac:dyDescent="0.25">
      <c r="A3079" s="5"/>
      <c r="B3079" s="5"/>
      <c r="C3079" s="5"/>
      <c r="D3079" s="5"/>
      <c r="E3079" s="5"/>
      <c r="F3079" s="5"/>
      <c r="G3079" s="5"/>
      <c r="H3079" s="5"/>
      <c r="I3079" s="5" t="s">
        <v>1243</v>
      </c>
      <c r="J3079" s="5"/>
      <c r="K3079" s="6">
        <v>44287</v>
      </c>
      <c r="L3079" s="5"/>
      <c r="M3079" s="5"/>
      <c r="N3079" s="5"/>
      <c r="O3079" s="5" t="s">
        <v>193</v>
      </c>
      <c r="P3079" s="5"/>
      <c r="Q3079" s="5"/>
      <c r="R3079" s="5"/>
      <c r="S3079" s="5" t="s">
        <v>1496</v>
      </c>
      <c r="T3079" s="5"/>
      <c r="U3079" s="7">
        <v>-300</v>
      </c>
      <c r="V3079" s="5"/>
      <c r="W3079" s="7">
        <f>ROUND(W3078+U3079,5)</f>
        <v>155405.84</v>
      </c>
    </row>
    <row r="3080" spans="1:23" x14ac:dyDescent="0.25">
      <c r="A3080" s="5"/>
      <c r="B3080" s="5"/>
      <c r="C3080" s="5"/>
      <c r="D3080" s="5"/>
      <c r="E3080" s="5"/>
      <c r="F3080" s="5"/>
      <c r="G3080" s="5"/>
      <c r="H3080" s="5"/>
      <c r="I3080" s="5" t="s">
        <v>1243</v>
      </c>
      <c r="J3080" s="5"/>
      <c r="K3080" s="6">
        <v>44287</v>
      </c>
      <c r="L3080" s="5"/>
      <c r="M3080" s="5"/>
      <c r="N3080" s="5"/>
      <c r="O3080" s="5" t="s">
        <v>196</v>
      </c>
      <c r="P3080" s="5"/>
      <c r="Q3080" s="5"/>
      <c r="R3080" s="5"/>
      <c r="S3080" s="5" t="s">
        <v>1495</v>
      </c>
      <c r="T3080" s="5"/>
      <c r="U3080" s="7">
        <v>-250</v>
      </c>
      <c r="V3080" s="5"/>
      <c r="W3080" s="7">
        <f>ROUND(W3079+U3080,5)</f>
        <v>155155.84</v>
      </c>
    </row>
    <row r="3081" spans="1:23" x14ac:dyDescent="0.25">
      <c r="A3081" s="5"/>
      <c r="B3081" s="5"/>
      <c r="C3081" s="5"/>
      <c r="D3081" s="5"/>
      <c r="E3081" s="5"/>
      <c r="F3081" s="5"/>
      <c r="G3081" s="5"/>
      <c r="H3081" s="5"/>
      <c r="I3081" s="5" t="s">
        <v>1243</v>
      </c>
      <c r="J3081" s="5"/>
      <c r="K3081" s="6">
        <v>44287</v>
      </c>
      <c r="L3081" s="5"/>
      <c r="M3081" s="5"/>
      <c r="N3081" s="5"/>
      <c r="O3081" s="5" t="s">
        <v>202</v>
      </c>
      <c r="P3081" s="5"/>
      <c r="Q3081" s="5"/>
      <c r="R3081" s="5"/>
      <c r="S3081" s="5" t="s">
        <v>202</v>
      </c>
      <c r="T3081" s="5"/>
      <c r="U3081" s="7">
        <v>-300</v>
      </c>
      <c r="V3081" s="5"/>
      <c r="W3081" s="7">
        <f>ROUND(W3080+U3081,5)</f>
        <v>154855.84</v>
      </c>
    </row>
    <row r="3082" spans="1:23" x14ac:dyDescent="0.25">
      <c r="A3082" s="5"/>
      <c r="B3082" s="5"/>
      <c r="C3082" s="5"/>
      <c r="D3082" s="5"/>
      <c r="E3082" s="5"/>
      <c r="F3082" s="5"/>
      <c r="G3082" s="5"/>
      <c r="H3082" s="5"/>
      <c r="I3082" s="5" t="s">
        <v>1243</v>
      </c>
      <c r="J3082" s="5"/>
      <c r="K3082" s="6">
        <v>44289</v>
      </c>
      <c r="L3082" s="5"/>
      <c r="M3082" s="5"/>
      <c r="N3082" s="5"/>
      <c r="O3082" s="5" t="s">
        <v>175</v>
      </c>
      <c r="P3082" s="5"/>
      <c r="Q3082" s="5" t="s">
        <v>517</v>
      </c>
      <c r="R3082" s="5"/>
      <c r="S3082" s="5" t="s">
        <v>320</v>
      </c>
      <c r="T3082" s="5"/>
      <c r="U3082" s="7">
        <v>-5793.74</v>
      </c>
      <c r="V3082" s="5"/>
      <c r="W3082" s="7">
        <f>ROUND(W3081+U3082,5)</f>
        <v>149062.1</v>
      </c>
    </row>
    <row r="3083" spans="1:23" x14ac:dyDescent="0.25">
      <c r="A3083" s="5"/>
      <c r="B3083" s="5"/>
      <c r="C3083" s="5"/>
      <c r="D3083" s="5"/>
      <c r="E3083" s="5"/>
      <c r="F3083" s="5"/>
      <c r="G3083" s="5"/>
      <c r="H3083" s="5"/>
      <c r="I3083" s="5" t="s">
        <v>28</v>
      </c>
      <c r="J3083" s="5"/>
      <c r="K3083" s="6">
        <v>44291</v>
      </c>
      <c r="L3083" s="5"/>
      <c r="M3083" s="5" t="s">
        <v>34</v>
      </c>
      <c r="N3083" s="5"/>
      <c r="O3083" s="5" t="s">
        <v>208</v>
      </c>
      <c r="P3083" s="5"/>
      <c r="Q3083" s="5" t="s">
        <v>514</v>
      </c>
      <c r="R3083" s="5"/>
      <c r="S3083" s="5" t="s">
        <v>24</v>
      </c>
      <c r="T3083" s="5"/>
      <c r="U3083" s="7">
        <v>4668.0600000000004</v>
      </c>
      <c r="V3083" s="5"/>
      <c r="W3083" s="7">
        <f>ROUND(W3082+U3083,5)</f>
        <v>153730.16</v>
      </c>
    </row>
    <row r="3084" spans="1:23" x14ac:dyDescent="0.25">
      <c r="A3084" s="5"/>
      <c r="B3084" s="5"/>
      <c r="C3084" s="5"/>
      <c r="D3084" s="5"/>
      <c r="E3084" s="5"/>
      <c r="F3084" s="5"/>
      <c r="G3084" s="5"/>
      <c r="H3084" s="5"/>
      <c r="I3084" s="5" t="s">
        <v>1243</v>
      </c>
      <c r="J3084" s="5"/>
      <c r="K3084" s="6">
        <v>44291</v>
      </c>
      <c r="L3084" s="5"/>
      <c r="M3084" s="5"/>
      <c r="N3084" s="5"/>
      <c r="O3084" s="5" t="s">
        <v>161</v>
      </c>
      <c r="P3084" s="5"/>
      <c r="Q3084" s="5" t="s">
        <v>275</v>
      </c>
      <c r="R3084" s="5"/>
      <c r="S3084" s="5" t="s">
        <v>1499</v>
      </c>
      <c r="T3084" s="5"/>
      <c r="U3084" s="7">
        <v>-170.85</v>
      </c>
      <c r="V3084" s="5"/>
      <c r="W3084" s="7">
        <f>ROUND(W3083+U3084,5)</f>
        <v>153559.31</v>
      </c>
    </row>
    <row r="3085" spans="1:23" x14ac:dyDescent="0.25">
      <c r="A3085" s="5"/>
      <c r="B3085" s="5"/>
      <c r="C3085" s="5"/>
      <c r="D3085" s="5"/>
      <c r="E3085" s="5"/>
      <c r="F3085" s="5"/>
      <c r="G3085" s="5"/>
      <c r="H3085" s="5"/>
      <c r="I3085" s="5" t="s">
        <v>28</v>
      </c>
      <c r="J3085" s="5"/>
      <c r="K3085" s="6">
        <v>44291</v>
      </c>
      <c r="L3085" s="5"/>
      <c r="M3085" s="5" t="s">
        <v>377</v>
      </c>
      <c r="N3085" s="5"/>
      <c r="O3085" s="5" t="s">
        <v>161</v>
      </c>
      <c r="P3085" s="5"/>
      <c r="Q3085" s="5" t="s">
        <v>275</v>
      </c>
      <c r="R3085" s="5"/>
      <c r="S3085" s="5" t="s">
        <v>24</v>
      </c>
      <c r="T3085" s="5"/>
      <c r="U3085" s="7">
        <v>170.85</v>
      </c>
      <c r="V3085" s="5"/>
      <c r="W3085" s="7">
        <f>ROUND(W3084+U3085,5)</f>
        <v>153730.16</v>
      </c>
    </row>
    <row r="3086" spans="1:23" x14ac:dyDescent="0.25">
      <c r="A3086" s="5"/>
      <c r="B3086" s="5"/>
      <c r="C3086" s="5"/>
      <c r="D3086" s="5"/>
      <c r="E3086" s="5"/>
      <c r="F3086" s="5"/>
      <c r="G3086" s="5"/>
      <c r="H3086" s="5"/>
      <c r="I3086" s="5" t="s">
        <v>1243</v>
      </c>
      <c r="J3086" s="5"/>
      <c r="K3086" s="6">
        <v>44292</v>
      </c>
      <c r="L3086" s="5"/>
      <c r="M3086" s="5" t="s">
        <v>1437</v>
      </c>
      <c r="N3086" s="5"/>
      <c r="O3086" s="5" t="s">
        <v>165</v>
      </c>
      <c r="P3086" s="5"/>
      <c r="Q3086" s="5" t="s">
        <v>495</v>
      </c>
      <c r="R3086" s="5"/>
      <c r="S3086" s="5" t="s">
        <v>1498</v>
      </c>
      <c r="T3086" s="5"/>
      <c r="U3086" s="7">
        <v>-1844.37</v>
      </c>
      <c r="V3086" s="5"/>
      <c r="W3086" s="7">
        <f>ROUND(W3085+U3086,5)</f>
        <v>151885.79</v>
      </c>
    </row>
    <row r="3087" spans="1:23" x14ac:dyDescent="0.25">
      <c r="A3087" s="5"/>
      <c r="B3087" s="5"/>
      <c r="C3087" s="5"/>
      <c r="D3087" s="5"/>
      <c r="E3087" s="5"/>
      <c r="F3087" s="5"/>
      <c r="G3087" s="5"/>
      <c r="H3087" s="5"/>
      <c r="I3087" s="5" t="s">
        <v>1243</v>
      </c>
      <c r="J3087" s="5"/>
      <c r="K3087" s="6">
        <v>44292</v>
      </c>
      <c r="L3087" s="5"/>
      <c r="M3087" s="5" t="s">
        <v>1438</v>
      </c>
      <c r="N3087" s="5"/>
      <c r="O3087" s="5" t="s">
        <v>165</v>
      </c>
      <c r="P3087" s="5"/>
      <c r="Q3087" s="5" t="s">
        <v>495</v>
      </c>
      <c r="R3087" s="5"/>
      <c r="S3087" s="5" t="s">
        <v>1498</v>
      </c>
      <c r="T3087" s="5"/>
      <c r="U3087" s="7">
        <v>-3357.07</v>
      </c>
      <c r="V3087" s="5"/>
      <c r="W3087" s="7">
        <f>ROUND(W3086+U3087,5)</f>
        <v>148528.72</v>
      </c>
    </row>
    <row r="3088" spans="1:23" x14ac:dyDescent="0.25">
      <c r="A3088" s="5"/>
      <c r="B3088" s="5"/>
      <c r="C3088" s="5"/>
      <c r="D3088" s="5"/>
      <c r="E3088" s="5"/>
      <c r="F3088" s="5"/>
      <c r="G3088" s="5"/>
      <c r="H3088" s="5"/>
      <c r="I3088" s="5" t="s">
        <v>1243</v>
      </c>
      <c r="J3088" s="5"/>
      <c r="K3088" s="6">
        <v>44292</v>
      </c>
      <c r="L3088" s="5"/>
      <c r="M3088" s="5" t="s">
        <v>1436</v>
      </c>
      <c r="N3088" s="5"/>
      <c r="O3088" s="5" t="s">
        <v>165</v>
      </c>
      <c r="P3088" s="5"/>
      <c r="Q3088" s="5" t="s">
        <v>495</v>
      </c>
      <c r="R3088" s="5"/>
      <c r="S3088" s="5" t="s">
        <v>1498</v>
      </c>
      <c r="T3088" s="5"/>
      <c r="U3088" s="7">
        <v>-16246.47</v>
      </c>
      <c r="V3088" s="5"/>
      <c r="W3088" s="7">
        <f>ROUND(W3087+U3088,5)</f>
        <v>132282.25</v>
      </c>
    </row>
    <row r="3089" spans="1:23" x14ac:dyDescent="0.25">
      <c r="A3089" s="5"/>
      <c r="B3089" s="5"/>
      <c r="C3089" s="5"/>
      <c r="D3089" s="5"/>
      <c r="E3089" s="5"/>
      <c r="F3089" s="5"/>
      <c r="G3089" s="5"/>
      <c r="H3089" s="5"/>
      <c r="I3089" s="5" t="s">
        <v>1243</v>
      </c>
      <c r="J3089" s="5"/>
      <c r="K3089" s="6">
        <v>44292</v>
      </c>
      <c r="L3089" s="5"/>
      <c r="M3089" s="5" t="s">
        <v>1434</v>
      </c>
      <c r="N3089" s="5"/>
      <c r="O3089" s="5" t="s">
        <v>165</v>
      </c>
      <c r="P3089" s="5"/>
      <c r="Q3089" s="5" t="s">
        <v>495</v>
      </c>
      <c r="R3089" s="5"/>
      <c r="S3089" s="5" t="s">
        <v>1498</v>
      </c>
      <c r="T3089" s="5"/>
      <c r="U3089" s="7">
        <v>-3122.48</v>
      </c>
      <c r="V3089" s="5"/>
      <c r="W3089" s="7">
        <f>ROUND(W3088+U3089,5)</f>
        <v>129159.77</v>
      </c>
    </row>
    <row r="3090" spans="1:23" x14ac:dyDescent="0.25">
      <c r="A3090" s="5"/>
      <c r="B3090" s="5"/>
      <c r="C3090" s="5"/>
      <c r="D3090" s="5"/>
      <c r="E3090" s="5"/>
      <c r="F3090" s="5"/>
      <c r="G3090" s="5"/>
      <c r="H3090" s="5"/>
      <c r="I3090" s="5" t="s">
        <v>1243</v>
      </c>
      <c r="J3090" s="5"/>
      <c r="K3090" s="6">
        <v>44292</v>
      </c>
      <c r="L3090" s="5"/>
      <c r="M3090" s="5" t="s">
        <v>1439</v>
      </c>
      <c r="N3090" s="5"/>
      <c r="O3090" s="5" t="s">
        <v>165</v>
      </c>
      <c r="P3090" s="5"/>
      <c r="Q3090" s="5" t="s">
        <v>495</v>
      </c>
      <c r="R3090" s="5"/>
      <c r="S3090" s="5" t="s">
        <v>1498</v>
      </c>
      <c r="T3090" s="5"/>
      <c r="U3090" s="7">
        <v>-1856.5</v>
      </c>
      <c r="V3090" s="5"/>
      <c r="W3090" s="7">
        <f>ROUND(W3089+U3090,5)</f>
        <v>127303.27</v>
      </c>
    </row>
    <row r="3091" spans="1:23" x14ac:dyDescent="0.25">
      <c r="A3091" s="5"/>
      <c r="B3091" s="5"/>
      <c r="C3091" s="5"/>
      <c r="D3091" s="5"/>
      <c r="E3091" s="5"/>
      <c r="F3091" s="5"/>
      <c r="G3091" s="5"/>
      <c r="H3091" s="5"/>
      <c r="I3091" s="5" t="s">
        <v>1243</v>
      </c>
      <c r="J3091" s="5"/>
      <c r="K3091" s="6">
        <v>44292</v>
      </c>
      <c r="L3091" s="5"/>
      <c r="M3091" s="5" t="s">
        <v>1435</v>
      </c>
      <c r="N3091" s="5"/>
      <c r="O3091" s="5" t="s">
        <v>165</v>
      </c>
      <c r="P3091" s="5"/>
      <c r="Q3091" s="5" t="s">
        <v>495</v>
      </c>
      <c r="R3091" s="5"/>
      <c r="S3091" s="5" t="s">
        <v>1498</v>
      </c>
      <c r="T3091" s="5"/>
      <c r="U3091" s="7">
        <v>-1379.23</v>
      </c>
      <c r="V3091" s="5"/>
      <c r="W3091" s="7">
        <f>ROUND(W3090+U3091,5)</f>
        <v>125924.04</v>
      </c>
    </row>
    <row r="3092" spans="1:23" x14ac:dyDescent="0.25">
      <c r="A3092" s="5"/>
      <c r="B3092" s="5"/>
      <c r="C3092" s="5"/>
      <c r="D3092" s="5"/>
      <c r="E3092" s="5"/>
      <c r="F3092" s="5"/>
      <c r="G3092" s="5"/>
      <c r="H3092" s="5"/>
      <c r="I3092" s="5" t="s">
        <v>1243</v>
      </c>
      <c r="J3092" s="5"/>
      <c r="K3092" s="6">
        <v>44292</v>
      </c>
      <c r="L3092" s="5"/>
      <c r="M3092" s="5"/>
      <c r="N3092" s="5"/>
      <c r="O3092" s="5" t="s">
        <v>176</v>
      </c>
      <c r="P3092" s="5"/>
      <c r="Q3092" s="5" t="s">
        <v>523</v>
      </c>
      <c r="R3092" s="5"/>
      <c r="S3092" s="5" t="s">
        <v>320</v>
      </c>
      <c r="T3092" s="5"/>
      <c r="U3092" s="7">
        <v>-4980.24</v>
      </c>
      <c r="V3092" s="5"/>
      <c r="W3092" s="7">
        <f>ROUND(W3091+U3092,5)</f>
        <v>120943.8</v>
      </c>
    </row>
    <row r="3093" spans="1:23" x14ac:dyDescent="0.25">
      <c r="A3093" s="5"/>
      <c r="B3093" s="5"/>
      <c r="C3093" s="5"/>
      <c r="D3093" s="5"/>
      <c r="E3093" s="5"/>
      <c r="F3093" s="5"/>
      <c r="G3093" s="5"/>
      <c r="H3093" s="5"/>
      <c r="I3093" s="5" t="s">
        <v>1243</v>
      </c>
      <c r="J3093" s="5"/>
      <c r="K3093" s="6">
        <v>44292</v>
      </c>
      <c r="L3093" s="5"/>
      <c r="M3093" s="5"/>
      <c r="N3093" s="5"/>
      <c r="O3093" s="5" t="s">
        <v>171</v>
      </c>
      <c r="P3093" s="5"/>
      <c r="Q3093" s="5" t="s">
        <v>515</v>
      </c>
      <c r="R3093" s="5"/>
      <c r="S3093" s="5" t="s">
        <v>1498</v>
      </c>
      <c r="T3093" s="5"/>
      <c r="U3093" s="7">
        <v>-40.28</v>
      </c>
      <c r="V3093" s="5"/>
      <c r="W3093" s="7">
        <f>ROUND(W3092+U3093,5)</f>
        <v>120903.52</v>
      </c>
    </row>
    <row r="3094" spans="1:23" x14ac:dyDescent="0.25">
      <c r="A3094" s="5"/>
      <c r="B3094" s="5"/>
      <c r="C3094" s="5"/>
      <c r="D3094" s="5"/>
      <c r="E3094" s="5"/>
      <c r="F3094" s="5"/>
      <c r="G3094" s="5"/>
      <c r="H3094" s="5"/>
      <c r="I3094" s="5" t="s">
        <v>1243</v>
      </c>
      <c r="J3094" s="5"/>
      <c r="K3094" s="6">
        <v>44292</v>
      </c>
      <c r="L3094" s="5"/>
      <c r="M3094" s="5" t="s">
        <v>1517</v>
      </c>
      <c r="N3094" s="5"/>
      <c r="O3094" s="5" t="s">
        <v>152</v>
      </c>
      <c r="P3094" s="5"/>
      <c r="Q3094" s="5" t="s">
        <v>530</v>
      </c>
      <c r="R3094" s="5"/>
      <c r="S3094" s="5" t="s">
        <v>1503</v>
      </c>
      <c r="T3094" s="5"/>
      <c r="U3094" s="7">
        <v>-675</v>
      </c>
      <c r="V3094" s="5"/>
      <c r="W3094" s="7">
        <f>ROUND(W3093+U3094,5)</f>
        <v>120228.52</v>
      </c>
    </row>
    <row r="3095" spans="1:23" x14ac:dyDescent="0.25">
      <c r="A3095" s="5"/>
      <c r="B3095" s="5"/>
      <c r="C3095" s="5"/>
      <c r="D3095" s="5"/>
      <c r="E3095" s="5"/>
      <c r="F3095" s="5"/>
      <c r="G3095" s="5"/>
      <c r="H3095" s="5"/>
      <c r="I3095" s="5" t="s">
        <v>1243</v>
      </c>
      <c r="J3095" s="5"/>
      <c r="K3095" s="6">
        <v>44292</v>
      </c>
      <c r="L3095" s="5"/>
      <c r="M3095" s="5"/>
      <c r="N3095" s="5"/>
      <c r="O3095" s="5" t="s">
        <v>492</v>
      </c>
      <c r="P3095" s="5"/>
      <c r="Q3095" s="5" t="s">
        <v>531</v>
      </c>
      <c r="R3095" s="5"/>
      <c r="S3095" s="5" t="s">
        <v>1516</v>
      </c>
      <c r="T3095" s="5"/>
      <c r="U3095" s="7">
        <v>-1165.6500000000001</v>
      </c>
      <c r="V3095" s="5"/>
      <c r="W3095" s="7">
        <f>ROUND(W3094+U3095,5)</f>
        <v>119062.87</v>
      </c>
    </row>
    <row r="3096" spans="1:23" x14ac:dyDescent="0.25">
      <c r="A3096" s="5"/>
      <c r="B3096" s="5"/>
      <c r="C3096" s="5"/>
      <c r="D3096" s="5"/>
      <c r="E3096" s="5"/>
      <c r="F3096" s="5"/>
      <c r="G3096" s="5"/>
      <c r="H3096" s="5"/>
      <c r="I3096" s="5" t="s">
        <v>1243</v>
      </c>
      <c r="J3096" s="5"/>
      <c r="K3096" s="6">
        <v>44292</v>
      </c>
      <c r="L3096" s="5"/>
      <c r="M3096" s="5" t="s">
        <v>1458</v>
      </c>
      <c r="N3096" s="5"/>
      <c r="O3096" s="5" t="s">
        <v>166</v>
      </c>
      <c r="P3096" s="5"/>
      <c r="Q3096" s="5" t="s">
        <v>740</v>
      </c>
      <c r="R3096" s="5"/>
      <c r="S3096" s="5" t="s">
        <v>1497</v>
      </c>
      <c r="T3096" s="5"/>
      <c r="U3096" s="7">
        <v>-32.64</v>
      </c>
      <c r="V3096" s="5"/>
      <c r="W3096" s="7">
        <f>ROUND(W3095+U3096,5)</f>
        <v>119030.23</v>
      </c>
    </row>
    <row r="3097" spans="1:23" x14ac:dyDescent="0.25">
      <c r="A3097" s="5"/>
      <c r="B3097" s="5"/>
      <c r="C3097" s="5"/>
      <c r="D3097" s="5"/>
      <c r="E3097" s="5"/>
      <c r="F3097" s="5"/>
      <c r="G3097" s="5"/>
      <c r="H3097" s="5"/>
      <c r="I3097" s="5" t="s">
        <v>1243</v>
      </c>
      <c r="J3097" s="5"/>
      <c r="K3097" s="6">
        <v>44292</v>
      </c>
      <c r="L3097" s="5"/>
      <c r="M3097" s="5" t="s">
        <v>1473</v>
      </c>
      <c r="N3097" s="5"/>
      <c r="O3097" s="5" t="s">
        <v>166</v>
      </c>
      <c r="P3097" s="5"/>
      <c r="Q3097" s="5" t="s">
        <v>740</v>
      </c>
      <c r="R3097" s="5"/>
      <c r="S3097" s="5" t="s">
        <v>1497</v>
      </c>
      <c r="T3097" s="5"/>
      <c r="U3097" s="7">
        <v>-33.78</v>
      </c>
      <c r="V3097" s="5"/>
      <c r="W3097" s="7">
        <f>ROUND(W3096+U3097,5)</f>
        <v>118996.45</v>
      </c>
    </row>
    <row r="3098" spans="1:23" x14ac:dyDescent="0.25">
      <c r="A3098" s="5"/>
      <c r="B3098" s="5"/>
      <c r="C3098" s="5"/>
      <c r="D3098" s="5"/>
      <c r="E3098" s="5"/>
      <c r="F3098" s="5"/>
      <c r="G3098" s="5"/>
      <c r="H3098" s="5"/>
      <c r="I3098" s="5" t="s">
        <v>1243</v>
      </c>
      <c r="J3098" s="5"/>
      <c r="K3098" s="6">
        <v>44292</v>
      </c>
      <c r="L3098" s="5"/>
      <c r="M3098" s="5" t="s">
        <v>1475</v>
      </c>
      <c r="N3098" s="5"/>
      <c r="O3098" s="5" t="s">
        <v>166</v>
      </c>
      <c r="P3098" s="5"/>
      <c r="Q3098" s="5" t="s">
        <v>740</v>
      </c>
      <c r="R3098" s="5"/>
      <c r="S3098" s="5" t="s">
        <v>1497</v>
      </c>
      <c r="T3098" s="5"/>
      <c r="U3098" s="7">
        <v>-34.020000000000003</v>
      </c>
      <c r="V3098" s="5"/>
      <c r="W3098" s="7">
        <f>ROUND(W3097+U3098,5)</f>
        <v>118962.43</v>
      </c>
    </row>
    <row r="3099" spans="1:23" x14ac:dyDescent="0.25">
      <c r="A3099" s="5"/>
      <c r="B3099" s="5"/>
      <c r="C3099" s="5"/>
      <c r="D3099" s="5"/>
      <c r="E3099" s="5"/>
      <c r="F3099" s="5"/>
      <c r="G3099" s="5"/>
      <c r="H3099" s="5"/>
      <c r="I3099" s="5" t="s">
        <v>1243</v>
      </c>
      <c r="J3099" s="5"/>
      <c r="K3099" s="6">
        <v>44292</v>
      </c>
      <c r="L3099" s="5"/>
      <c r="M3099" s="5" t="s">
        <v>1472</v>
      </c>
      <c r="N3099" s="5"/>
      <c r="O3099" s="5" t="s">
        <v>166</v>
      </c>
      <c r="P3099" s="5"/>
      <c r="Q3099" s="5" t="s">
        <v>740</v>
      </c>
      <c r="R3099" s="5"/>
      <c r="S3099" s="5" t="s">
        <v>1497</v>
      </c>
      <c r="T3099" s="5"/>
      <c r="U3099" s="7">
        <v>-33.78</v>
      </c>
      <c r="V3099" s="5"/>
      <c r="W3099" s="7">
        <f>ROUND(W3098+U3099,5)</f>
        <v>118928.65</v>
      </c>
    </row>
    <row r="3100" spans="1:23" x14ac:dyDescent="0.25">
      <c r="A3100" s="5"/>
      <c r="B3100" s="5"/>
      <c r="C3100" s="5"/>
      <c r="D3100" s="5"/>
      <c r="E3100" s="5"/>
      <c r="F3100" s="5"/>
      <c r="G3100" s="5"/>
      <c r="H3100" s="5"/>
      <c r="I3100" s="5" t="s">
        <v>1243</v>
      </c>
      <c r="J3100" s="5"/>
      <c r="K3100" s="6">
        <v>44292</v>
      </c>
      <c r="L3100" s="5"/>
      <c r="M3100" s="5" t="s">
        <v>1457</v>
      </c>
      <c r="N3100" s="5"/>
      <c r="O3100" s="5" t="s">
        <v>166</v>
      </c>
      <c r="P3100" s="5"/>
      <c r="Q3100" s="5" t="s">
        <v>740</v>
      </c>
      <c r="R3100" s="5"/>
      <c r="S3100" s="5" t="s">
        <v>1497</v>
      </c>
      <c r="T3100" s="5"/>
      <c r="U3100" s="7">
        <v>-33.53</v>
      </c>
      <c r="V3100" s="5"/>
      <c r="W3100" s="7">
        <f>ROUND(W3099+U3100,5)</f>
        <v>118895.12</v>
      </c>
    </row>
    <row r="3101" spans="1:23" x14ac:dyDescent="0.25">
      <c r="A3101" s="5"/>
      <c r="B3101" s="5"/>
      <c r="C3101" s="5"/>
      <c r="D3101" s="5"/>
      <c r="E3101" s="5"/>
      <c r="F3101" s="5"/>
      <c r="G3101" s="5"/>
      <c r="H3101" s="5"/>
      <c r="I3101" s="5" t="s">
        <v>1243</v>
      </c>
      <c r="J3101" s="5"/>
      <c r="K3101" s="6">
        <v>44292</v>
      </c>
      <c r="L3101" s="5"/>
      <c r="M3101" s="5" t="s">
        <v>1461</v>
      </c>
      <c r="N3101" s="5"/>
      <c r="O3101" s="5" t="s">
        <v>166</v>
      </c>
      <c r="P3101" s="5"/>
      <c r="Q3101" s="5" t="s">
        <v>740</v>
      </c>
      <c r="R3101" s="5"/>
      <c r="S3101" s="5" t="s">
        <v>1497</v>
      </c>
      <c r="T3101" s="5"/>
      <c r="U3101" s="7">
        <v>-407.15</v>
      </c>
      <c r="V3101" s="5"/>
      <c r="W3101" s="7">
        <f>ROUND(W3100+U3101,5)</f>
        <v>118487.97</v>
      </c>
    </row>
    <row r="3102" spans="1:23" x14ac:dyDescent="0.25">
      <c r="A3102" s="5"/>
      <c r="B3102" s="5"/>
      <c r="C3102" s="5"/>
      <c r="D3102" s="5"/>
      <c r="E3102" s="5"/>
      <c r="F3102" s="5"/>
      <c r="G3102" s="5"/>
      <c r="H3102" s="5"/>
      <c r="I3102" s="5" t="s">
        <v>1243</v>
      </c>
      <c r="J3102" s="5"/>
      <c r="K3102" s="6">
        <v>44292</v>
      </c>
      <c r="L3102" s="5"/>
      <c r="M3102" s="5" t="s">
        <v>1462</v>
      </c>
      <c r="N3102" s="5"/>
      <c r="O3102" s="5" t="s">
        <v>166</v>
      </c>
      <c r="P3102" s="5"/>
      <c r="Q3102" s="5" t="s">
        <v>740</v>
      </c>
      <c r="R3102" s="5"/>
      <c r="S3102" s="5" t="s">
        <v>1497</v>
      </c>
      <c r="T3102" s="5"/>
      <c r="U3102" s="7">
        <v>-272.29000000000002</v>
      </c>
      <c r="V3102" s="5"/>
      <c r="W3102" s="7">
        <f>ROUND(W3101+U3102,5)</f>
        <v>118215.67999999999</v>
      </c>
    </row>
    <row r="3103" spans="1:23" x14ac:dyDescent="0.25">
      <c r="A3103" s="5"/>
      <c r="B3103" s="5"/>
      <c r="C3103" s="5"/>
      <c r="D3103" s="5"/>
      <c r="E3103" s="5"/>
      <c r="F3103" s="5"/>
      <c r="G3103" s="5"/>
      <c r="H3103" s="5"/>
      <c r="I3103" s="5" t="s">
        <v>1243</v>
      </c>
      <c r="J3103" s="5"/>
      <c r="K3103" s="6">
        <v>44292</v>
      </c>
      <c r="L3103" s="5"/>
      <c r="M3103" s="5" t="s">
        <v>1471</v>
      </c>
      <c r="N3103" s="5"/>
      <c r="O3103" s="5" t="s">
        <v>166</v>
      </c>
      <c r="P3103" s="5"/>
      <c r="Q3103" s="5" t="s">
        <v>740</v>
      </c>
      <c r="R3103" s="5"/>
      <c r="S3103" s="5" t="s">
        <v>1497</v>
      </c>
      <c r="T3103" s="5"/>
      <c r="U3103" s="7">
        <v>-444.85</v>
      </c>
      <c r="V3103" s="5"/>
      <c r="W3103" s="7">
        <f>ROUND(W3102+U3103,5)</f>
        <v>117770.83</v>
      </c>
    </row>
    <row r="3104" spans="1:23" x14ac:dyDescent="0.25">
      <c r="A3104" s="5"/>
      <c r="B3104" s="5"/>
      <c r="C3104" s="5"/>
      <c r="D3104" s="5"/>
      <c r="E3104" s="5"/>
      <c r="F3104" s="5"/>
      <c r="G3104" s="5"/>
      <c r="H3104" s="5"/>
      <c r="I3104" s="5" t="s">
        <v>1243</v>
      </c>
      <c r="J3104" s="5"/>
      <c r="K3104" s="6">
        <v>44292</v>
      </c>
      <c r="L3104" s="5"/>
      <c r="M3104" s="5" t="s">
        <v>1459</v>
      </c>
      <c r="N3104" s="5"/>
      <c r="O3104" s="5" t="s">
        <v>166</v>
      </c>
      <c r="P3104" s="5"/>
      <c r="Q3104" s="5" t="s">
        <v>740</v>
      </c>
      <c r="R3104" s="5"/>
      <c r="S3104" s="5" t="s">
        <v>1497</v>
      </c>
      <c r="T3104" s="5"/>
      <c r="U3104" s="7">
        <v>-164.3</v>
      </c>
      <c r="V3104" s="5"/>
      <c r="W3104" s="7">
        <f>ROUND(W3103+U3104,5)</f>
        <v>117606.53</v>
      </c>
    </row>
    <row r="3105" spans="1:23" x14ac:dyDescent="0.25">
      <c r="A3105" s="5"/>
      <c r="B3105" s="5"/>
      <c r="C3105" s="5"/>
      <c r="D3105" s="5"/>
      <c r="E3105" s="5"/>
      <c r="F3105" s="5"/>
      <c r="G3105" s="5"/>
      <c r="H3105" s="5"/>
      <c r="I3105" s="5" t="s">
        <v>1243</v>
      </c>
      <c r="J3105" s="5"/>
      <c r="K3105" s="6">
        <v>44292</v>
      </c>
      <c r="L3105" s="5"/>
      <c r="M3105" s="5" t="s">
        <v>1454</v>
      </c>
      <c r="N3105" s="5"/>
      <c r="O3105" s="5" t="s">
        <v>166</v>
      </c>
      <c r="P3105" s="5"/>
      <c r="Q3105" s="5" t="s">
        <v>740</v>
      </c>
      <c r="R3105" s="5"/>
      <c r="S3105" s="5" t="s">
        <v>1497</v>
      </c>
      <c r="T3105" s="5"/>
      <c r="U3105" s="7">
        <v>-898.03</v>
      </c>
      <c r="V3105" s="5"/>
      <c r="W3105" s="7">
        <f>ROUND(W3104+U3105,5)</f>
        <v>116708.5</v>
      </c>
    </row>
    <row r="3106" spans="1:23" x14ac:dyDescent="0.25">
      <c r="A3106" s="5"/>
      <c r="B3106" s="5"/>
      <c r="C3106" s="5"/>
      <c r="D3106" s="5"/>
      <c r="E3106" s="5"/>
      <c r="F3106" s="5"/>
      <c r="G3106" s="5"/>
      <c r="H3106" s="5"/>
      <c r="I3106" s="5" t="s">
        <v>1243</v>
      </c>
      <c r="J3106" s="5"/>
      <c r="K3106" s="6">
        <v>44292</v>
      </c>
      <c r="L3106" s="5"/>
      <c r="M3106" s="5" t="s">
        <v>1455</v>
      </c>
      <c r="N3106" s="5"/>
      <c r="O3106" s="5" t="s">
        <v>166</v>
      </c>
      <c r="P3106" s="5"/>
      <c r="Q3106" s="5" t="s">
        <v>740</v>
      </c>
      <c r="R3106" s="5"/>
      <c r="S3106" s="5" t="s">
        <v>1497</v>
      </c>
      <c r="T3106" s="5"/>
      <c r="U3106" s="7">
        <v>-32.119999999999997</v>
      </c>
      <c r="V3106" s="5"/>
      <c r="W3106" s="7">
        <f>ROUND(W3105+U3106,5)</f>
        <v>116676.38</v>
      </c>
    </row>
    <row r="3107" spans="1:23" x14ac:dyDescent="0.25">
      <c r="A3107" s="5"/>
      <c r="B3107" s="5"/>
      <c r="C3107" s="5"/>
      <c r="D3107" s="5"/>
      <c r="E3107" s="5"/>
      <c r="F3107" s="5"/>
      <c r="G3107" s="5"/>
      <c r="H3107" s="5"/>
      <c r="I3107" s="5" t="s">
        <v>1243</v>
      </c>
      <c r="J3107" s="5"/>
      <c r="K3107" s="6">
        <v>44292</v>
      </c>
      <c r="L3107" s="5"/>
      <c r="M3107" s="5" t="s">
        <v>1518</v>
      </c>
      <c r="N3107" s="5"/>
      <c r="O3107" s="5" t="s">
        <v>166</v>
      </c>
      <c r="P3107" s="5"/>
      <c r="Q3107" s="5" t="s">
        <v>740</v>
      </c>
      <c r="R3107" s="5"/>
      <c r="S3107" s="5" t="s">
        <v>1497</v>
      </c>
      <c r="T3107" s="5"/>
      <c r="U3107" s="7">
        <v>-626.02</v>
      </c>
      <c r="V3107" s="5"/>
      <c r="W3107" s="7">
        <f>ROUND(W3106+U3107,5)</f>
        <v>116050.36</v>
      </c>
    </row>
    <row r="3108" spans="1:23" x14ac:dyDescent="0.25">
      <c r="A3108" s="5"/>
      <c r="B3108" s="5"/>
      <c r="C3108" s="5"/>
      <c r="D3108" s="5"/>
      <c r="E3108" s="5"/>
      <c r="F3108" s="5"/>
      <c r="G3108" s="5"/>
      <c r="H3108" s="5"/>
      <c r="I3108" s="5" t="s">
        <v>1243</v>
      </c>
      <c r="J3108" s="5"/>
      <c r="K3108" s="6">
        <v>44292</v>
      </c>
      <c r="L3108" s="5"/>
      <c r="M3108" s="5" t="s">
        <v>1468</v>
      </c>
      <c r="N3108" s="5"/>
      <c r="O3108" s="5" t="s">
        <v>166</v>
      </c>
      <c r="P3108" s="5"/>
      <c r="Q3108" s="5" t="s">
        <v>740</v>
      </c>
      <c r="R3108" s="5"/>
      <c r="S3108" s="5" t="s">
        <v>1497</v>
      </c>
      <c r="T3108" s="5"/>
      <c r="U3108" s="7">
        <v>-138.08000000000001</v>
      </c>
      <c r="V3108" s="5"/>
      <c r="W3108" s="7">
        <f>ROUND(W3107+U3108,5)</f>
        <v>115912.28</v>
      </c>
    </row>
    <row r="3109" spans="1:23" x14ac:dyDescent="0.25">
      <c r="A3109" s="5"/>
      <c r="B3109" s="5"/>
      <c r="C3109" s="5"/>
      <c r="D3109" s="5"/>
      <c r="E3109" s="5"/>
      <c r="F3109" s="5"/>
      <c r="G3109" s="5"/>
      <c r="H3109" s="5"/>
      <c r="I3109" s="5" t="s">
        <v>1243</v>
      </c>
      <c r="J3109" s="5"/>
      <c r="K3109" s="6">
        <v>44292</v>
      </c>
      <c r="L3109" s="5"/>
      <c r="M3109" s="5" t="s">
        <v>1469</v>
      </c>
      <c r="N3109" s="5"/>
      <c r="O3109" s="5" t="s">
        <v>166</v>
      </c>
      <c r="P3109" s="5"/>
      <c r="Q3109" s="5" t="s">
        <v>740</v>
      </c>
      <c r="R3109" s="5"/>
      <c r="S3109" s="5" t="s">
        <v>1497</v>
      </c>
      <c r="T3109" s="5"/>
      <c r="U3109" s="7">
        <v>-33.78</v>
      </c>
      <c r="V3109" s="5"/>
      <c r="W3109" s="7">
        <f>ROUND(W3108+U3109,5)</f>
        <v>115878.5</v>
      </c>
    </row>
    <row r="3110" spans="1:23" x14ac:dyDescent="0.25">
      <c r="A3110" s="5"/>
      <c r="B3110" s="5"/>
      <c r="C3110" s="5"/>
      <c r="D3110" s="5"/>
      <c r="E3110" s="5"/>
      <c r="F3110" s="5"/>
      <c r="G3110" s="5"/>
      <c r="H3110" s="5"/>
      <c r="I3110" s="5" t="s">
        <v>1243</v>
      </c>
      <c r="J3110" s="5"/>
      <c r="K3110" s="6">
        <v>44292</v>
      </c>
      <c r="L3110" s="5"/>
      <c r="M3110" s="5" t="s">
        <v>1467</v>
      </c>
      <c r="N3110" s="5"/>
      <c r="O3110" s="5" t="s">
        <v>166</v>
      </c>
      <c r="P3110" s="5"/>
      <c r="Q3110" s="5" t="s">
        <v>740</v>
      </c>
      <c r="R3110" s="5"/>
      <c r="S3110" s="5" t="s">
        <v>1497</v>
      </c>
      <c r="T3110" s="5"/>
      <c r="U3110" s="7">
        <v>-649.09</v>
      </c>
      <c r="V3110" s="5"/>
      <c r="W3110" s="7">
        <f>ROUND(W3109+U3110,5)</f>
        <v>115229.41</v>
      </c>
    </row>
    <row r="3111" spans="1:23" x14ac:dyDescent="0.25">
      <c r="A3111" s="5"/>
      <c r="B3111" s="5"/>
      <c r="C3111" s="5"/>
      <c r="D3111" s="5"/>
      <c r="E3111" s="5"/>
      <c r="F3111" s="5"/>
      <c r="G3111" s="5"/>
      <c r="H3111" s="5"/>
      <c r="I3111" s="5" t="s">
        <v>1243</v>
      </c>
      <c r="J3111" s="5"/>
      <c r="K3111" s="6">
        <v>44292</v>
      </c>
      <c r="L3111" s="5"/>
      <c r="M3111" s="5" t="s">
        <v>1456</v>
      </c>
      <c r="N3111" s="5"/>
      <c r="O3111" s="5" t="s">
        <v>166</v>
      </c>
      <c r="P3111" s="5"/>
      <c r="Q3111" s="5" t="s">
        <v>740</v>
      </c>
      <c r="R3111" s="5"/>
      <c r="S3111" s="5" t="s">
        <v>1497</v>
      </c>
      <c r="T3111" s="5"/>
      <c r="U3111" s="7">
        <v>-421.26</v>
      </c>
      <c r="V3111" s="5"/>
      <c r="W3111" s="7">
        <f>ROUND(W3110+U3111,5)</f>
        <v>114808.15</v>
      </c>
    </row>
    <row r="3112" spans="1:23" x14ac:dyDescent="0.25">
      <c r="A3112" s="5"/>
      <c r="B3112" s="5"/>
      <c r="C3112" s="5"/>
      <c r="D3112" s="5"/>
      <c r="E3112" s="5"/>
      <c r="F3112" s="5"/>
      <c r="G3112" s="5"/>
      <c r="H3112" s="5"/>
      <c r="I3112" s="5" t="s">
        <v>1243</v>
      </c>
      <c r="J3112" s="5"/>
      <c r="K3112" s="6">
        <v>44292</v>
      </c>
      <c r="L3112" s="5"/>
      <c r="M3112" s="5" t="s">
        <v>1474</v>
      </c>
      <c r="N3112" s="5"/>
      <c r="O3112" s="5" t="s">
        <v>166</v>
      </c>
      <c r="P3112" s="5"/>
      <c r="Q3112" s="5" t="s">
        <v>740</v>
      </c>
      <c r="R3112" s="5"/>
      <c r="S3112" s="5" t="s">
        <v>1497</v>
      </c>
      <c r="T3112" s="5"/>
      <c r="U3112" s="7">
        <v>-2818.75</v>
      </c>
      <c r="V3112" s="5"/>
      <c r="W3112" s="7">
        <f>ROUND(W3111+U3112,5)</f>
        <v>111989.4</v>
      </c>
    </row>
    <row r="3113" spans="1:23" x14ac:dyDescent="0.25">
      <c r="A3113" s="5"/>
      <c r="B3113" s="5"/>
      <c r="C3113" s="5"/>
      <c r="D3113" s="5"/>
      <c r="E3113" s="5"/>
      <c r="F3113" s="5"/>
      <c r="G3113" s="5"/>
      <c r="H3113" s="5"/>
      <c r="I3113" s="5" t="s">
        <v>1243</v>
      </c>
      <c r="J3113" s="5"/>
      <c r="K3113" s="6">
        <v>44292</v>
      </c>
      <c r="L3113" s="5"/>
      <c r="M3113" s="5" t="s">
        <v>1519</v>
      </c>
      <c r="N3113" s="5"/>
      <c r="O3113" s="5" t="s">
        <v>166</v>
      </c>
      <c r="P3113" s="5"/>
      <c r="Q3113" s="5" t="s">
        <v>740</v>
      </c>
      <c r="R3113" s="5"/>
      <c r="S3113" s="5" t="s">
        <v>1497</v>
      </c>
      <c r="T3113" s="5"/>
      <c r="U3113" s="7">
        <v>-37.729999999999997</v>
      </c>
      <c r="V3113" s="5"/>
      <c r="W3113" s="7">
        <f>ROUND(W3112+U3113,5)</f>
        <v>111951.67</v>
      </c>
    </row>
    <row r="3114" spans="1:23" x14ac:dyDescent="0.25">
      <c r="A3114" s="5"/>
      <c r="B3114" s="5"/>
      <c r="C3114" s="5"/>
      <c r="D3114" s="5"/>
      <c r="E3114" s="5"/>
      <c r="F3114" s="5"/>
      <c r="G3114" s="5"/>
      <c r="H3114" s="5"/>
      <c r="I3114" s="5" t="s">
        <v>1243</v>
      </c>
      <c r="J3114" s="5"/>
      <c r="K3114" s="6">
        <v>44292</v>
      </c>
      <c r="L3114" s="5"/>
      <c r="M3114" s="5" t="s">
        <v>1477</v>
      </c>
      <c r="N3114" s="5"/>
      <c r="O3114" s="5" t="s">
        <v>166</v>
      </c>
      <c r="P3114" s="5"/>
      <c r="Q3114" s="5" t="s">
        <v>740</v>
      </c>
      <c r="R3114" s="5"/>
      <c r="S3114" s="5" t="s">
        <v>1497</v>
      </c>
      <c r="T3114" s="5"/>
      <c r="U3114" s="7">
        <v>-0.98</v>
      </c>
      <c r="V3114" s="5"/>
      <c r="W3114" s="7">
        <f>ROUND(W3113+U3114,5)</f>
        <v>111950.69</v>
      </c>
    </row>
    <row r="3115" spans="1:23" x14ac:dyDescent="0.25">
      <c r="A3115" s="5"/>
      <c r="B3115" s="5"/>
      <c r="C3115" s="5"/>
      <c r="D3115" s="5"/>
      <c r="E3115" s="5"/>
      <c r="F3115" s="5"/>
      <c r="G3115" s="5"/>
      <c r="H3115" s="5"/>
      <c r="I3115" s="5" t="s">
        <v>1243</v>
      </c>
      <c r="J3115" s="5"/>
      <c r="K3115" s="6">
        <v>44292</v>
      </c>
      <c r="L3115" s="5"/>
      <c r="M3115" s="5" t="s">
        <v>1466</v>
      </c>
      <c r="N3115" s="5"/>
      <c r="O3115" s="5" t="s">
        <v>166</v>
      </c>
      <c r="P3115" s="5"/>
      <c r="Q3115" s="5" t="s">
        <v>740</v>
      </c>
      <c r="R3115" s="5"/>
      <c r="S3115" s="5" t="s">
        <v>1497</v>
      </c>
      <c r="T3115" s="5"/>
      <c r="U3115" s="7">
        <v>-33.64</v>
      </c>
      <c r="V3115" s="5"/>
      <c r="W3115" s="7">
        <f>ROUND(W3114+U3115,5)</f>
        <v>111917.05</v>
      </c>
    </row>
    <row r="3116" spans="1:23" x14ac:dyDescent="0.25">
      <c r="A3116" s="5"/>
      <c r="B3116" s="5"/>
      <c r="C3116" s="5"/>
      <c r="D3116" s="5"/>
      <c r="E3116" s="5"/>
      <c r="F3116" s="5"/>
      <c r="G3116" s="5"/>
      <c r="H3116" s="5"/>
      <c r="I3116" s="5" t="s">
        <v>1243</v>
      </c>
      <c r="J3116" s="5"/>
      <c r="K3116" s="6">
        <v>44293</v>
      </c>
      <c r="L3116" s="5"/>
      <c r="M3116" s="5"/>
      <c r="N3116" s="5"/>
      <c r="O3116" s="5" t="s">
        <v>173</v>
      </c>
      <c r="P3116" s="5"/>
      <c r="Q3116" s="5" t="s">
        <v>516</v>
      </c>
      <c r="R3116" s="5"/>
      <c r="S3116" s="5" t="s">
        <v>320</v>
      </c>
      <c r="T3116" s="5"/>
      <c r="U3116" s="7">
        <v>-698.53</v>
      </c>
      <c r="V3116" s="5"/>
      <c r="W3116" s="7">
        <f>ROUND(W3115+U3116,5)</f>
        <v>111218.52</v>
      </c>
    </row>
    <row r="3117" spans="1:23" x14ac:dyDescent="0.25">
      <c r="A3117" s="5"/>
      <c r="B3117" s="5"/>
      <c r="C3117" s="5"/>
      <c r="D3117" s="5"/>
      <c r="E3117" s="5"/>
      <c r="F3117" s="5"/>
      <c r="G3117" s="5"/>
      <c r="H3117" s="5"/>
      <c r="I3117" s="5" t="s">
        <v>1243</v>
      </c>
      <c r="J3117" s="5"/>
      <c r="K3117" s="6">
        <v>44293</v>
      </c>
      <c r="L3117" s="5"/>
      <c r="M3117" s="5" t="s">
        <v>1428</v>
      </c>
      <c r="N3117" s="5"/>
      <c r="O3117" s="5" t="s">
        <v>168</v>
      </c>
      <c r="P3117" s="5"/>
      <c r="Q3117" s="5" t="s">
        <v>740</v>
      </c>
      <c r="R3117" s="5"/>
      <c r="S3117" s="5" t="s">
        <v>1497</v>
      </c>
      <c r="T3117" s="5"/>
      <c r="U3117" s="7">
        <v>-141.82</v>
      </c>
      <c r="V3117" s="5"/>
      <c r="W3117" s="7">
        <f>ROUND(W3116+U3117,5)</f>
        <v>111076.7</v>
      </c>
    </row>
    <row r="3118" spans="1:23" x14ac:dyDescent="0.25">
      <c r="A3118" s="5"/>
      <c r="B3118" s="5"/>
      <c r="C3118" s="5"/>
      <c r="D3118" s="5"/>
      <c r="E3118" s="5"/>
      <c r="F3118" s="5"/>
      <c r="G3118" s="5"/>
      <c r="H3118" s="5"/>
      <c r="I3118" s="5" t="s">
        <v>1243</v>
      </c>
      <c r="J3118" s="5"/>
      <c r="K3118" s="6">
        <v>44293</v>
      </c>
      <c r="L3118" s="5"/>
      <c r="M3118" s="5" t="s">
        <v>1429</v>
      </c>
      <c r="N3118" s="5"/>
      <c r="O3118" s="5" t="s">
        <v>168</v>
      </c>
      <c r="P3118" s="5"/>
      <c r="Q3118" s="5" t="s">
        <v>740</v>
      </c>
      <c r="R3118" s="5"/>
      <c r="S3118" s="5" t="s">
        <v>1497</v>
      </c>
      <c r="T3118" s="5"/>
      <c r="U3118" s="7">
        <v>-32.590000000000003</v>
      </c>
      <c r="V3118" s="5"/>
      <c r="W3118" s="7">
        <f>ROUND(W3117+U3118,5)</f>
        <v>111044.11</v>
      </c>
    </row>
    <row r="3119" spans="1:23" x14ac:dyDescent="0.25">
      <c r="A3119" s="5"/>
      <c r="B3119" s="5"/>
      <c r="C3119" s="5"/>
      <c r="D3119" s="5"/>
      <c r="E3119" s="5"/>
      <c r="F3119" s="5"/>
      <c r="G3119" s="5"/>
      <c r="H3119" s="5"/>
      <c r="I3119" s="5" t="s">
        <v>1243</v>
      </c>
      <c r="J3119" s="5"/>
      <c r="K3119" s="6">
        <v>44293</v>
      </c>
      <c r="L3119" s="5"/>
      <c r="M3119" s="5" t="s">
        <v>1430</v>
      </c>
      <c r="N3119" s="5"/>
      <c r="O3119" s="5" t="s">
        <v>168</v>
      </c>
      <c r="P3119" s="5"/>
      <c r="Q3119" s="5" t="s">
        <v>740</v>
      </c>
      <c r="R3119" s="5"/>
      <c r="S3119" s="5" t="s">
        <v>1497</v>
      </c>
      <c r="T3119" s="5"/>
      <c r="U3119" s="7">
        <v>-30.75</v>
      </c>
      <c r="V3119" s="5"/>
      <c r="W3119" s="7">
        <f>ROUND(W3118+U3119,5)</f>
        <v>111013.36</v>
      </c>
    </row>
    <row r="3120" spans="1:23" x14ac:dyDescent="0.25">
      <c r="A3120" s="5"/>
      <c r="B3120" s="5"/>
      <c r="C3120" s="5"/>
      <c r="D3120" s="5"/>
      <c r="E3120" s="5"/>
      <c r="F3120" s="5"/>
      <c r="G3120" s="5"/>
      <c r="H3120" s="5"/>
      <c r="I3120" s="5" t="s">
        <v>1243</v>
      </c>
      <c r="J3120" s="5"/>
      <c r="K3120" s="6">
        <v>44293</v>
      </c>
      <c r="L3120" s="5"/>
      <c r="M3120" s="5" t="s">
        <v>1431</v>
      </c>
      <c r="N3120" s="5"/>
      <c r="O3120" s="5" t="s">
        <v>168</v>
      </c>
      <c r="P3120" s="5"/>
      <c r="Q3120" s="5" t="s">
        <v>740</v>
      </c>
      <c r="R3120" s="5"/>
      <c r="S3120" s="5" t="s">
        <v>1497</v>
      </c>
      <c r="T3120" s="5"/>
      <c r="U3120" s="7">
        <v>-32.75</v>
      </c>
      <c r="V3120" s="5"/>
      <c r="W3120" s="7">
        <f>ROUND(W3119+U3120,5)</f>
        <v>110980.61</v>
      </c>
    </row>
    <row r="3121" spans="1:23" x14ac:dyDescent="0.25">
      <c r="A3121" s="5"/>
      <c r="B3121" s="5"/>
      <c r="C3121" s="5"/>
      <c r="D3121" s="5"/>
      <c r="E3121" s="5"/>
      <c r="F3121" s="5"/>
      <c r="G3121" s="5"/>
      <c r="H3121" s="5"/>
      <c r="I3121" s="5" t="s">
        <v>1243</v>
      </c>
      <c r="J3121" s="5"/>
      <c r="K3121" s="6">
        <v>44293</v>
      </c>
      <c r="L3121" s="5"/>
      <c r="M3121" s="5" t="s">
        <v>1432</v>
      </c>
      <c r="N3121" s="5"/>
      <c r="O3121" s="5" t="s">
        <v>168</v>
      </c>
      <c r="P3121" s="5"/>
      <c r="Q3121" s="5" t="s">
        <v>740</v>
      </c>
      <c r="R3121" s="5"/>
      <c r="S3121" s="5" t="s">
        <v>1497</v>
      </c>
      <c r="T3121" s="5"/>
      <c r="U3121" s="7">
        <v>-229.8</v>
      </c>
      <c r="V3121" s="5"/>
      <c r="W3121" s="7">
        <f>ROUND(W3120+U3121,5)</f>
        <v>110750.81</v>
      </c>
    </row>
    <row r="3122" spans="1:23" x14ac:dyDescent="0.25">
      <c r="A3122" s="5"/>
      <c r="B3122" s="5"/>
      <c r="C3122" s="5"/>
      <c r="D3122" s="5"/>
      <c r="E3122" s="5"/>
      <c r="F3122" s="5"/>
      <c r="G3122" s="5"/>
      <c r="H3122" s="5"/>
      <c r="I3122" s="5" t="s">
        <v>1243</v>
      </c>
      <c r="J3122" s="5"/>
      <c r="K3122" s="6">
        <v>44293</v>
      </c>
      <c r="L3122" s="5"/>
      <c r="M3122" s="5" t="s">
        <v>1433</v>
      </c>
      <c r="N3122" s="5"/>
      <c r="O3122" s="5" t="s">
        <v>168</v>
      </c>
      <c r="P3122" s="5"/>
      <c r="Q3122" s="5" t="s">
        <v>740</v>
      </c>
      <c r="R3122" s="5"/>
      <c r="S3122" s="5" t="s">
        <v>1497</v>
      </c>
      <c r="T3122" s="5"/>
      <c r="U3122" s="7">
        <v>-689.8</v>
      </c>
      <c r="V3122" s="5"/>
      <c r="W3122" s="7">
        <f>ROUND(W3121+U3122,5)</f>
        <v>110061.01</v>
      </c>
    </row>
    <row r="3123" spans="1:23" x14ac:dyDescent="0.25">
      <c r="A3123" s="5"/>
      <c r="B3123" s="5"/>
      <c r="C3123" s="5"/>
      <c r="D3123" s="5"/>
      <c r="E3123" s="5"/>
      <c r="F3123" s="5"/>
      <c r="G3123" s="5"/>
      <c r="H3123" s="5"/>
      <c r="I3123" s="5" t="s">
        <v>1243</v>
      </c>
      <c r="J3123" s="5"/>
      <c r="K3123" s="6">
        <v>44293</v>
      </c>
      <c r="L3123" s="5"/>
      <c r="M3123" s="5" t="s">
        <v>1453</v>
      </c>
      <c r="N3123" s="5"/>
      <c r="O3123" s="5" t="s">
        <v>168</v>
      </c>
      <c r="P3123" s="5"/>
      <c r="Q3123" s="5" t="s">
        <v>740</v>
      </c>
      <c r="R3123" s="5"/>
      <c r="S3123" s="5" t="s">
        <v>1497</v>
      </c>
      <c r="T3123" s="5"/>
      <c r="U3123" s="7">
        <v>-33.43</v>
      </c>
      <c r="V3123" s="5"/>
      <c r="W3123" s="7">
        <f>ROUND(W3122+U3123,5)</f>
        <v>110027.58</v>
      </c>
    </row>
    <row r="3124" spans="1:23" x14ac:dyDescent="0.25">
      <c r="A3124" s="5"/>
      <c r="B3124" s="5"/>
      <c r="C3124" s="5"/>
      <c r="D3124" s="5"/>
      <c r="E3124" s="5"/>
      <c r="F3124" s="5"/>
      <c r="G3124" s="5"/>
      <c r="H3124" s="5"/>
      <c r="I3124" s="5" t="s">
        <v>1243</v>
      </c>
      <c r="J3124" s="5"/>
      <c r="K3124" s="6">
        <v>44293</v>
      </c>
      <c r="L3124" s="5"/>
      <c r="M3124" s="5" t="s">
        <v>1440</v>
      </c>
      <c r="N3124" s="5"/>
      <c r="O3124" s="5" t="s">
        <v>168</v>
      </c>
      <c r="P3124" s="5"/>
      <c r="Q3124" s="5"/>
      <c r="R3124" s="5"/>
      <c r="S3124" s="5" t="s">
        <v>1497</v>
      </c>
      <c r="T3124" s="5"/>
      <c r="U3124" s="7">
        <v>-32.85</v>
      </c>
      <c r="V3124" s="5"/>
      <c r="W3124" s="7">
        <f>ROUND(W3123+U3124,5)</f>
        <v>109994.73</v>
      </c>
    </row>
    <row r="3125" spans="1:23" x14ac:dyDescent="0.25">
      <c r="A3125" s="5"/>
      <c r="B3125" s="5"/>
      <c r="C3125" s="5"/>
      <c r="D3125" s="5"/>
      <c r="E3125" s="5"/>
      <c r="F3125" s="5"/>
      <c r="G3125" s="5"/>
      <c r="H3125" s="5"/>
      <c r="I3125" s="5" t="s">
        <v>1243</v>
      </c>
      <c r="J3125" s="5"/>
      <c r="K3125" s="6">
        <v>44293</v>
      </c>
      <c r="L3125" s="5"/>
      <c r="M3125" s="5" t="s">
        <v>1441</v>
      </c>
      <c r="N3125" s="5"/>
      <c r="O3125" s="5" t="s">
        <v>168</v>
      </c>
      <c r="P3125" s="5"/>
      <c r="Q3125" s="5" t="s">
        <v>740</v>
      </c>
      <c r="R3125" s="5"/>
      <c r="S3125" s="5" t="s">
        <v>1497</v>
      </c>
      <c r="T3125" s="5"/>
      <c r="U3125" s="7">
        <v>-33.340000000000003</v>
      </c>
      <c r="V3125" s="5"/>
      <c r="W3125" s="7">
        <f>ROUND(W3124+U3125,5)</f>
        <v>109961.39</v>
      </c>
    </row>
    <row r="3126" spans="1:23" x14ac:dyDescent="0.25">
      <c r="A3126" s="5"/>
      <c r="B3126" s="5"/>
      <c r="C3126" s="5"/>
      <c r="D3126" s="5"/>
      <c r="E3126" s="5"/>
      <c r="F3126" s="5"/>
      <c r="G3126" s="5"/>
      <c r="H3126" s="5"/>
      <c r="I3126" s="5" t="s">
        <v>1243</v>
      </c>
      <c r="J3126" s="5"/>
      <c r="K3126" s="6">
        <v>44293</v>
      </c>
      <c r="L3126" s="5"/>
      <c r="M3126" s="5" t="s">
        <v>1442</v>
      </c>
      <c r="N3126" s="5"/>
      <c r="O3126" s="5" t="s">
        <v>168</v>
      </c>
      <c r="P3126" s="5"/>
      <c r="Q3126" s="5" t="s">
        <v>740</v>
      </c>
      <c r="R3126" s="5"/>
      <c r="S3126" s="5" t="s">
        <v>1497</v>
      </c>
      <c r="T3126" s="5"/>
      <c r="U3126" s="7">
        <v>-34.96</v>
      </c>
      <c r="V3126" s="5"/>
      <c r="W3126" s="7">
        <f>ROUND(W3125+U3126,5)</f>
        <v>109926.43</v>
      </c>
    </row>
    <row r="3127" spans="1:23" x14ac:dyDescent="0.25">
      <c r="A3127" s="5"/>
      <c r="B3127" s="5"/>
      <c r="C3127" s="5"/>
      <c r="D3127" s="5"/>
      <c r="E3127" s="5"/>
      <c r="F3127" s="5"/>
      <c r="G3127" s="5"/>
      <c r="H3127" s="5"/>
      <c r="I3127" s="5" t="s">
        <v>1243</v>
      </c>
      <c r="J3127" s="5"/>
      <c r="K3127" s="6">
        <v>44293</v>
      </c>
      <c r="L3127" s="5"/>
      <c r="M3127" s="5" t="s">
        <v>1443</v>
      </c>
      <c r="N3127" s="5"/>
      <c r="O3127" s="5" t="s">
        <v>168</v>
      </c>
      <c r="P3127" s="5"/>
      <c r="Q3127" s="5" t="s">
        <v>740</v>
      </c>
      <c r="R3127" s="5"/>
      <c r="S3127" s="5" t="s">
        <v>1497</v>
      </c>
      <c r="T3127" s="5"/>
      <c r="U3127" s="7">
        <v>-1207.8399999999999</v>
      </c>
      <c r="V3127" s="5"/>
      <c r="W3127" s="7">
        <f>ROUND(W3126+U3127,5)</f>
        <v>108718.59</v>
      </c>
    </row>
    <row r="3128" spans="1:23" x14ac:dyDescent="0.25">
      <c r="A3128" s="5"/>
      <c r="B3128" s="5"/>
      <c r="C3128" s="5"/>
      <c r="D3128" s="5"/>
      <c r="E3128" s="5"/>
      <c r="F3128" s="5"/>
      <c r="G3128" s="5"/>
      <c r="H3128" s="5"/>
      <c r="I3128" s="5" t="s">
        <v>1243</v>
      </c>
      <c r="J3128" s="5"/>
      <c r="K3128" s="6">
        <v>44293</v>
      </c>
      <c r="L3128" s="5"/>
      <c r="M3128" s="5" t="s">
        <v>1444</v>
      </c>
      <c r="N3128" s="5"/>
      <c r="O3128" s="5" t="s">
        <v>168</v>
      </c>
      <c r="P3128" s="5"/>
      <c r="Q3128" s="5" t="s">
        <v>740</v>
      </c>
      <c r="R3128" s="5"/>
      <c r="S3128" s="5" t="s">
        <v>1497</v>
      </c>
      <c r="T3128" s="5"/>
      <c r="U3128" s="7">
        <v>-72.709999999999994</v>
      </c>
      <c r="V3128" s="5"/>
      <c r="W3128" s="7">
        <f>ROUND(W3127+U3128,5)</f>
        <v>108645.88</v>
      </c>
    </row>
    <row r="3129" spans="1:23" x14ac:dyDescent="0.25">
      <c r="A3129" s="5"/>
      <c r="B3129" s="5"/>
      <c r="C3129" s="5"/>
      <c r="D3129" s="5"/>
      <c r="E3129" s="5"/>
      <c r="F3129" s="5"/>
      <c r="G3129" s="5"/>
      <c r="H3129" s="5"/>
      <c r="I3129" s="5" t="s">
        <v>1243</v>
      </c>
      <c r="J3129" s="5"/>
      <c r="K3129" s="6">
        <v>44293</v>
      </c>
      <c r="L3129" s="5"/>
      <c r="M3129" s="5" t="s">
        <v>1445</v>
      </c>
      <c r="N3129" s="5"/>
      <c r="O3129" s="5" t="s">
        <v>168</v>
      </c>
      <c r="P3129" s="5"/>
      <c r="Q3129" s="5" t="s">
        <v>740</v>
      </c>
      <c r="R3129" s="5"/>
      <c r="S3129" s="5" t="s">
        <v>1497</v>
      </c>
      <c r="T3129" s="5"/>
      <c r="U3129" s="7">
        <v>-75.33</v>
      </c>
      <c r="V3129" s="5"/>
      <c r="W3129" s="7">
        <f>ROUND(W3128+U3129,5)</f>
        <v>108570.55</v>
      </c>
    </row>
    <row r="3130" spans="1:23" x14ac:dyDescent="0.25">
      <c r="A3130" s="5"/>
      <c r="B3130" s="5"/>
      <c r="C3130" s="5"/>
      <c r="D3130" s="5"/>
      <c r="E3130" s="5"/>
      <c r="F3130" s="5"/>
      <c r="G3130" s="5"/>
      <c r="H3130" s="5"/>
      <c r="I3130" s="5" t="s">
        <v>1243</v>
      </c>
      <c r="J3130" s="5"/>
      <c r="K3130" s="6">
        <v>44293</v>
      </c>
      <c r="L3130" s="5"/>
      <c r="M3130" s="5" t="s">
        <v>1446</v>
      </c>
      <c r="N3130" s="5"/>
      <c r="O3130" s="5" t="s">
        <v>168</v>
      </c>
      <c r="P3130" s="5"/>
      <c r="Q3130" s="5" t="s">
        <v>740</v>
      </c>
      <c r="R3130" s="5"/>
      <c r="S3130" s="5" t="s">
        <v>1497</v>
      </c>
      <c r="T3130" s="5"/>
      <c r="U3130" s="7">
        <v>-34.11</v>
      </c>
      <c r="V3130" s="5"/>
      <c r="W3130" s="7">
        <f>ROUND(W3129+U3130,5)</f>
        <v>108536.44</v>
      </c>
    </row>
    <row r="3131" spans="1:23" x14ac:dyDescent="0.25">
      <c r="A3131" s="5"/>
      <c r="B3131" s="5"/>
      <c r="C3131" s="5"/>
      <c r="D3131" s="5"/>
      <c r="E3131" s="5"/>
      <c r="F3131" s="5"/>
      <c r="G3131" s="5"/>
      <c r="H3131" s="5"/>
      <c r="I3131" s="5" t="s">
        <v>28</v>
      </c>
      <c r="J3131" s="5"/>
      <c r="K3131" s="6">
        <v>44293</v>
      </c>
      <c r="L3131" s="5"/>
      <c r="M3131" s="5" t="s">
        <v>378</v>
      </c>
      <c r="N3131" s="5"/>
      <c r="O3131" s="5" t="s">
        <v>171</v>
      </c>
      <c r="P3131" s="5"/>
      <c r="Q3131" s="5" t="s">
        <v>515</v>
      </c>
      <c r="R3131" s="5"/>
      <c r="S3131" s="5" t="s">
        <v>24</v>
      </c>
      <c r="T3131" s="5"/>
      <c r="U3131" s="7">
        <v>40.28</v>
      </c>
      <c r="V3131" s="5"/>
      <c r="W3131" s="7">
        <f>ROUND(W3130+U3131,5)</f>
        <v>108576.72</v>
      </c>
    </row>
    <row r="3132" spans="1:23" x14ac:dyDescent="0.25">
      <c r="A3132" s="5"/>
      <c r="B3132" s="5"/>
      <c r="C3132" s="5"/>
      <c r="D3132" s="5"/>
      <c r="E3132" s="5"/>
      <c r="F3132" s="5"/>
      <c r="G3132" s="5"/>
      <c r="H3132" s="5"/>
      <c r="I3132" s="5" t="s">
        <v>28</v>
      </c>
      <c r="J3132" s="5"/>
      <c r="K3132" s="6">
        <v>44293</v>
      </c>
      <c r="L3132" s="5"/>
      <c r="M3132" s="5" t="s">
        <v>379</v>
      </c>
      <c r="N3132" s="5"/>
      <c r="O3132" s="5" t="s">
        <v>165</v>
      </c>
      <c r="P3132" s="5"/>
      <c r="Q3132" s="5"/>
      <c r="R3132" s="5"/>
      <c r="S3132" s="5" t="s">
        <v>24</v>
      </c>
      <c r="T3132" s="5"/>
      <c r="U3132" s="7">
        <v>27806.12</v>
      </c>
      <c r="V3132" s="5"/>
      <c r="W3132" s="7">
        <f>ROUND(W3131+U3132,5)</f>
        <v>136382.84</v>
      </c>
    </row>
    <row r="3133" spans="1:23" x14ac:dyDescent="0.25">
      <c r="A3133" s="5"/>
      <c r="B3133" s="5"/>
      <c r="C3133" s="5"/>
      <c r="D3133" s="5"/>
      <c r="E3133" s="5"/>
      <c r="F3133" s="5"/>
      <c r="G3133" s="5"/>
      <c r="H3133" s="5"/>
      <c r="I3133" s="5" t="s">
        <v>28</v>
      </c>
      <c r="J3133" s="5"/>
      <c r="K3133" s="6">
        <v>44293</v>
      </c>
      <c r="L3133" s="5"/>
      <c r="M3133" s="5" t="s">
        <v>380</v>
      </c>
      <c r="N3133" s="5"/>
      <c r="O3133" s="5" t="s">
        <v>166</v>
      </c>
      <c r="P3133" s="5"/>
      <c r="Q3133" s="5"/>
      <c r="R3133" s="5"/>
      <c r="S3133" s="5" t="s">
        <v>24</v>
      </c>
      <c r="T3133" s="5"/>
      <c r="U3133" s="7">
        <v>6496.73</v>
      </c>
      <c r="V3133" s="5"/>
      <c r="W3133" s="7">
        <f>ROUND(W3132+U3133,5)</f>
        <v>142879.57</v>
      </c>
    </row>
    <row r="3134" spans="1:23" x14ac:dyDescent="0.25">
      <c r="A3134" s="5"/>
      <c r="B3134" s="5"/>
      <c r="C3134" s="5"/>
      <c r="D3134" s="5"/>
      <c r="E3134" s="5"/>
      <c r="F3134" s="5"/>
      <c r="G3134" s="5"/>
      <c r="H3134" s="5"/>
      <c r="I3134" s="5" t="s">
        <v>28</v>
      </c>
      <c r="J3134" s="5"/>
      <c r="K3134" s="6">
        <v>44293</v>
      </c>
      <c r="L3134" s="5"/>
      <c r="M3134" s="5" t="s">
        <v>381</v>
      </c>
      <c r="N3134" s="5"/>
      <c r="O3134" s="5" t="s">
        <v>168</v>
      </c>
      <c r="P3134" s="5"/>
      <c r="Q3134" s="5"/>
      <c r="R3134" s="5"/>
      <c r="S3134" s="5" t="s">
        <v>24</v>
      </c>
      <c r="T3134" s="5"/>
      <c r="U3134" s="7">
        <v>2682.08</v>
      </c>
      <c r="V3134" s="5"/>
      <c r="W3134" s="7">
        <f>ROUND(W3133+U3134,5)</f>
        <v>145561.65</v>
      </c>
    </row>
    <row r="3135" spans="1:23" x14ac:dyDescent="0.25">
      <c r="A3135" s="5"/>
      <c r="B3135" s="5"/>
      <c r="C3135" s="5"/>
      <c r="D3135" s="5"/>
      <c r="E3135" s="5"/>
      <c r="F3135" s="5"/>
      <c r="G3135" s="5"/>
      <c r="H3135" s="5"/>
      <c r="I3135" s="5" t="s">
        <v>28</v>
      </c>
      <c r="J3135" s="5"/>
      <c r="K3135" s="6">
        <v>44293</v>
      </c>
      <c r="L3135" s="5"/>
      <c r="M3135" s="5" t="s">
        <v>382</v>
      </c>
      <c r="N3135" s="5"/>
      <c r="O3135" s="5" t="s">
        <v>173</v>
      </c>
      <c r="P3135" s="5"/>
      <c r="Q3135" s="5" t="s">
        <v>516</v>
      </c>
      <c r="R3135" s="5"/>
      <c r="S3135" s="5" t="s">
        <v>24</v>
      </c>
      <c r="T3135" s="5"/>
      <c r="U3135" s="7">
        <v>698.53</v>
      </c>
      <c r="V3135" s="5"/>
      <c r="W3135" s="7">
        <f>ROUND(W3134+U3135,5)</f>
        <v>146260.18</v>
      </c>
    </row>
    <row r="3136" spans="1:23" x14ac:dyDescent="0.25">
      <c r="A3136" s="5"/>
      <c r="B3136" s="5"/>
      <c r="C3136" s="5"/>
      <c r="D3136" s="5"/>
      <c r="E3136" s="5"/>
      <c r="F3136" s="5"/>
      <c r="G3136" s="5"/>
      <c r="H3136" s="5"/>
      <c r="I3136" s="5" t="s">
        <v>1243</v>
      </c>
      <c r="J3136" s="5"/>
      <c r="K3136" s="6">
        <v>44293</v>
      </c>
      <c r="L3136" s="5"/>
      <c r="M3136" s="5"/>
      <c r="N3136" s="5"/>
      <c r="O3136" s="5" t="s">
        <v>208</v>
      </c>
      <c r="P3136" s="5"/>
      <c r="Q3136" s="5" t="s">
        <v>514</v>
      </c>
      <c r="R3136" s="5"/>
      <c r="S3136" s="5" t="s">
        <v>320</v>
      </c>
      <c r="T3136" s="5"/>
      <c r="U3136" s="7">
        <v>-4668.0600000000004</v>
      </c>
      <c r="V3136" s="5"/>
      <c r="W3136" s="7">
        <f>ROUND(W3135+U3136,5)</f>
        <v>141592.12</v>
      </c>
    </row>
    <row r="3137" spans="1:23" x14ac:dyDescent="0.25">
      <c r="A3137" s="5"/>
      <c r="B3137" s="5"/>
      <c r="C3137" s="5"/>
      <c r="D3137" s="5"/>
      <c r="E3137" s="5"/>
      <c r="F3137" s="5"/>
      <c r="G3137" s="5"/>
      <c r="H3137" s="5"/>
      <c r="I3137" s="5" t="s">
        <v>1243</v>
      </c>
      <c r="J3137" s="5"/>
      <c r="K3137" s="6">
        <v>44295</v>
      </c>
      <c r="L3137" s="5"/>
      <c r="M3137" s="5"/>
      <c r="N3137" s="5"/>
      <c r="O3137" s="5" t="s">
        <v>170</v>
      </c>
      <c r="P3137" s="5"/>
      <c r="Q3137" s="5" t="s">
        <v>518</v>
      </c>
      <c r="R3137" s="5"/>
      <c r="S3137" s="5" t="s">
        <v>320</v>
      </c>
      <c r="T3137" s="5"/>
      <c r="U3137" s="7">
        <v>-1175.97</v>
      </c>
      <c r="V3137" s="5"/>
      <c r="W3137" s="7">
        <f>ROUND(W3136+U3137,5)</f>
        <v>140416.15</v>
      </c>
    </row>
    <row r="3138" spans="1:23" x14ac:dyDescent="0.25">
      <c r="A3138" s="5"/>
      <c r="B3138" s="5"/>
      <c r="C3138" s="5"/>
      <c r="D3138" s="5"/>
      <c r="E3138" s="5"/>
      <c r="F3138" s="5"/>
      <c r="G3138" s="5"/>
      <c r="H3138" s="5"/>
      <c r="I3138" s="5" t="s">
        <v>1243</v>
      </c>
      <c r="J3138" s="5"/>
      <c r="K3138" s="6">
        <v>44295</v>
      </c>
      <c r="L3138" s="5"/>
      <c r="M3138" s="5"/>
      <c r="N3138" s="5"/>
      <c r="O3138" s="5" t="s">
        <v>162</v>
      </c>
      <c r="P3138" s="5"/>
      <c r="Q3138" s="5" t="s">
        <v>518</v>
      </c>
      <c r="R3138" s="5"/>
      <c r="S3138" s="5" t="s">
        <v>320</v>
      </c>
      <c r="T3138" s="5"/>
      <c r="U3138" s="7">
        <v>-1017.47</v>
      </c>
      <c r="V3138" s="5"/>
      <c r="W3138" s="7">
        <f>ROUND(W3137+U3138,5)</f>
        <v>139398.68</v>
      </c>
    </row>
    <row r="3139" spans="1:23" x14ac:dyDescent="0.25">
      <c r="A3139" s="5"/>
      <c r="B3139" s="5"/>
      <c r="C3139" s="5"/>
      <c r="D3139" s="5"/>
      <c r="E3139" s="5"/>
      <c r="F3139" s="5"/>
      <c r="G3139" s="5"/>
      <c r="H3139" s="5"/>
      <c r="I3139" s="5" t="s">
        <v>1243</v>
      </c>
      <c r="J3139" s="5"/>
      <c r="K3139" s="6">
        <v>44295</v>
      </c>
      <c r="L3139" s="5"/>
      <c r="M3139" s="5"/>
      <c r="N3139" s="5"/>
      <c r="O3139" s="5" t="s">
        <v>172</v>
      </c>
      <c r="P3139" s="5"/>
      <c r="Q3139" s="5" t="s">
        <v>518</v>
      </c>
      <c r="R3139" s="5"/>
      <c r="S3139" s="5" t="s">
        <v>320</v>
      </c>
      <c r="T3139" s="5"/>
      <c r="U3139" s="7">
        <v>-546.66</v>
      </c>
      <c r="V3139" s="5"/>
      <c r="W3139" s="7">
        <f>ROUND(W3138+U3139,5)</f>
        <v>138852.01999999999</v>
      </c>
    </row>
    <row r="3140" spans="1:23" x14ac:dyDescent="0.25">
      <c r="A3140" s="5"/>
      <c r="B3140" s="5"/>
      <c r="C3140" s="5"/>
      <c r="D3140" s="5"/>
      <c r="E3140" s="5"/>
      <c r="F3140" s="5"/>
      <c r="G3140" s="5"/>
      <c r="H3140" s="5"/>
      <c r="I3140" s="5" t="s">
        <v>1243</v>
      </c>
      <c r="J3140" s="5"/>
      <c r="K3140" s="6">
        <v>44295</v>
      </c>
      <c r="L3140" s="5"/>
      <c r="M3140" s="5"/>
      <c r="N3140" s="5"/>
      <c r="O3140" s="5" t="s">
        <v>164</v>
      </c>
      <c r="P3140" s="5"/>
      <c r="Q3140" s="5" t="s">
        <v>518</v>
      </c>
      <c r="R3140" s="5"/>
      <c r="S3140" s="5" t="s">
        <v>320</v>
      </c>
      <c r="T3140" s="5"/>
      <c r="U3140" s="7">
        <v>-1952.6</v>
      </c>
      <c r="V3140" s="5"/>
      <c r="W3140" s="7">
        <f>ROUND(W3139+U3140,5)</f>
        <v>136899.42000000001</v>
      </c>
    </row>
    <row r="3141" spans="1:23" x14ac:dyDescent="0.25">
      <c r="A3141" s="5"/>
      <c r="B3141" s="5"/>
      <c r="C3141" s="5"/>
      <c r="D3141" s="5"/>
      <c r="E3141" s="5"/>
      <c r="F3141" s="5"/>
      <c r="G3141" s="5"/>
      <c r="H3141" s="5"/>
      <c r="I3141" s="5" t="s">
        <v>1243</v>
      </c>
      <c r="J3141" s="5"/>
      <c r="K3141" s="6">
        <v>44295</v>
      </c>
      <c r="L3141" s="5"/>
      <c r="M3141" s="5"/>
      <c r="N3141" s="5"/>
      <c r="O3141" s="5" t="s">
        <v>169</v>
      </c>
      <c r="P3141" s="5"/>
      <c r="Q3141" s="5" t="s">
        <v>518</v>
      </c>
      <c r="R3141" s="5"/>
      <c r="S3141" s="5" t="s">
        <v>320</v>
      </c>
      <c r="T3141" s="5"/>
      <c r="U3141" s="7">
        <v>-560.35</v>
      </c>
      <c r="V3141" s="5"/>
      <c r="W3141" s="7">
        <f>ROUND(W3140+U3141,5)</f>
        <v>136339.07</v>
      </c>
    </row>
    <row r="3142" spans="1:23" x14ac:dyDescent="0.25">
      <c r="A3142" s="5"/>
      <c r="B3142" s="5"/>
      <c r="C3142" s="5"/>
      <c r="D3142" s="5"/>
      <c r="E3142" s="5"/>
      <c r="F3142" s="5"/>
      <c r="G3142" s="5"/>
      <c r="H3142" s="5"/>
      <c r="I3142" s="5" t="s">
        <v>1243</v>
      </c>
      <c r="J3142" s="5"/>
      <c r="K3142" s="6">
        <v>44295</v>
      </c>
      <c r="L3142" s="5"/>
      <c r="M3142" s="5"/>
      <c r="N3142" s="5"/>
      <c r="O3142" s="5" t="s">
        <v>167</v>
      </c>
      <c r="P3142" s="5"/>
      <c r="Q3142" s="5"/>
      <c r="R3142" s="5"/>
      <c r="S3142" s="5" t="s">
        <v>320</v>
      </c>
      <c r="T3142" s="5"/>
      <c r="U3142" s="7">
        <v>-273.06</v>
      </c>
      <c r="V3142" s="5"/>
      <c r="W3142" s="7">
        <f>ROUND(W3141+U3142,5)</f>
        <v>136066.01</v>
      </c>
    </row>
    <row r="3143" spans="1:23" x14ac:dyDescent="0.25">
      <c r="A3143" s="5"/>
      <c r="B3143" s="5"/>
      <c r="C3143" s="5"/>
      <c r="D3143" s="5"/>
      <c r="E3143" s="5"/>
      <c r="F3143" s="5"/>
      <c r="G3143" s="5"/>
      <c r="H3143" s="5"/>
      <c r="I3143" s="5" t="s">
        <v>28</v>
      </c>
      <c r="J3143" s="5"/>
      <c r="K3143" s="6">
        <v>44295</v>
      </c>
      <c r="L3143" s="5"/>
      <c r="M3143" s="5" t="s">
        <v>34</v>
      </c>
      <c r="N3143" s="5"/>
      <c r="O3143" s="5" t="s">
        <v>175</v>
      </c>
      <c r="P3143" s="5"/>
      <c r="Q3143" s="5" t="s">
        <v>517</v>
      </c>
      <c r="R3143" s="5"/>
      <c r="S3143" s="5" t="s">
        <v>24</v>
      </c>
      <c r="T3143" s="5"/>
      <c r="U3143" s="7">
        <v>5793.74</v>
      </c>
      <c r="V3143" s="5"/>
      <c r="W3143" s="7">
        <f>ROUND(W3142+U3143,5)</f>
        <v>141859.75</v>
      </c>
    </row>
    <row r="3144" spans="1:23" x14ac:dyDescent="0.25">
      <c r="A3144" s="5"/>
      <c r="B3144" s="5"/>
      <c r="C3144" s="5"/>
      <c r="D3144" s="5"/>
      <c r="E3144" s="5"/>
      <c r="F3144" s="5"/>
      <c r="G3144" s="5"/>
      <c r="H3144" s="5"/>
      <c r="I3144" s="5" t="s">
        <v>28</v>
      </c>
      <c r="J3144" s="5"/>
      <c r="K3144" s="6">
        <v>44295</v>
      </c>
      <c r="L3144" s="5"/>
      <c r="M3144" s="5" t="s">
        <v>383</v>
      </c>
      <c r="N3144" s="5"/>
      <c r="O3144" s="5" t="s">
        <v>172</v>
      </c>
      <c r="P3144" s="5"/>
      <c r="Q3144" s="5" t="s">
        <v>518</v>
      </c>
      <c r="R3144" s="5"/>
      <c r="S3144" s="5" t="s">
        <v>24</v>
      </c>
      <c r="T3144" s="5"/>
      <c r="U3144" s="7">
        <v>546.66</v>
      </c>
      <c r="V3144" s="5"/>
      <c r="W3144" s="7">
        <f>ROUND(W3143+U3144,5)</f>
        <v>142406.41</v>
      </c>
    </row>
    <row r="3145" spans="1:23" x14ac:dyDescent="0.25">
      <c r="A3145" s="5"/>
      <c r="B3145" s="5"/>
      <c r="C3145" s="5"/>
      <c r="D3145" s="5"/>
      <c r="E3145" s="5"/>
      <c r="F3145" s="5"/>
      <c r="G3145" s="5"/>
      <c r="H3145" s="5"/>
      <c r="I3145" s="5" t="s">
        <v>28</v>
      </c>
      <c r="J3145" s="5"/>
      <c r="K3145" s="6">
        <v>44295</v>
      </c>
      <c r="L3145" s="5"/>
      <c r="M3145" s="5" t="s">
        <v>384</v>
      </c>
      <c r="N3145" s="5"/>
      <c r="O3145" s="5" t="s">
        <v>162</v>
      </c>
      <c r="P3145" s="5"/>
      <c r="Q3145" s="5" t="s">
        <v>518</v>
      </c>
      <c r="R3145" s="5"/>
      <c r="S3145" s="5" t="s">
        <v>24</v>
      </c>
      <c r="T3145" s="5"/>
      <c r="U3145" s="7">
        <v>1017.47</v>
      </c>
      <c r="V3145" s="5"/>
      <c r="W3145" s="7">
        <f>ROUND(W3144+U3145,5)</f>
        <v>143423.88</v>
      </c>
    </row>
    <row r="3146" spans="1:23" x14ac:dyDescent="0.25">
      <c r="A3146" s="5"/>
      <c r="B3146" s="5"/>
      <c r="C3146" s="5"/>
      <c r="D3146" s="5"/>
      <c r="E3146" s="5"/>
      <c r="F3146" s="5"/>
      <c r="G3146" s="5"/>
      <c r="H3146" s="5"/>
      <c r="I3146" s="5" t="s">
        <v>28</v>
      </c>
      <c r="J3146" s="5"/>
      <c r="K3146" s="6">
        <v>44295</v>
      </c>
      <c r="L3146" s="5"/>
      <c r="M3146" s="5" t="s">
        <v>385</v>
      </c>
      <c r="N3146" s="5"/>
      <c r="O3146" s="5" t="s">
        <v>163</v>
      </c>
      <c r="P3146" s="5"/>
      <c r="Q3146" s="5" t="s">
        <v>277</v>
      </c>
      <c r="R3146" s="5"/>
      <c r="S3146" s="5" t="s">
        <v>24</v>
      </c>
      <c r="T3146" s="5"/>
      <c r="U3146" s="7">
        <v>103.99</v>
      </c>
      <c r="V3146" s="5"/>
      <c r="W3146" s="7">
        <f>ROUND(W3145+U3146,5)</f>
        <v>143527.87</v>
      </c>
    </row>
    <row r="3147" spans="1:23" x14ac:dyDescent="0.25">
      <c r="A3147" s="5"/>
      <c r="B3147" s="5"/>
      <c r="C3147" s="5"/>
      <c r="D3147" s="5"/>
      <c r="E3147" s="5"/>
      <c r="F3147" s="5"/>
      <c r="G3147" s="5"/>
      <c r="H3147" s="5"/>
      <c r="I3147" s="5" t="s">
        <v>28</v>
      </c>
      <c r="J3147" s="5"/>
      <c r="K3147" s="6">
        <v>44295</v>
      </c>
      <c r="L3147" s="5"/>
      <c r="M3147" s="5" t="s">
        <v>386</v>
      </c>
      <c r="N3147" s="5"/>
      <c r="O3147" s="5" t="s">
        <v>164</v>
      </c>
      <c r="P3147" s="5"/>
      <c r="Q3147" s="5" t="s">
        <v>518</v>
      </c>
      <c r="R3147" s="5"/>
      <c r="S3147" s="5" t="s">
        <v>24</v>
      </c>
      <c r="T3147" s="5"/>
      <c r="U3147" s="7">
        <v>1952.6</v>
      </c>
      <c r="V3147" s="5"/>
      <c r="W3147" s="7">
        <f>ROUND(W3146+U3147,5)</f>
        <v>145480.47</v>
      </c>
    </row>
    <row r="3148" spans="1:23" x14ac:dyDescent="0.25">
      <c r="A3148" s="5"/>
      <c r="B3148" s="5"/>
      <c r="C3148" s="5"/>
      <c r="D3148" s="5"/>
      <c r="E3148" s="5"/>
      <c r="F3148" s="5"/>
      <c r="G3148" s="5"/>
      <c r="H3148" s="5"/>
      <c r="I3148" s="5" t="s">
        <v>28</v>
      </c>
      <c r="J3148" s="5"/>
      <c r="K3148" s="6">
        <v>44295</v>
      </c>
      <c r="L3148" s="5"/>
      <c r="M3148" s="5" t="s">
        <v>387</v>
      </c>
      <c r="N3148" s="5"/>
      <c r="O3148" s="5" t="s">
        <v>167</v>
      </c>
      <c r="P3148" s="5"/>
      <c r="Q3148" s="5" t="s">
        <v>519</v>
      </c>
      <c r="R3148" s="5"/>
      <c r="S3148" s="5" t="s">
        <v>24</v>
      </c>
      <c r="T3148" s="5"/>
      <c r="U3148" s="7">
        <v>273.06</v>
      </c>
      <c r="V3148" s="5"/>
      <c r="W3148" s="7">
        <f>ROUND(W3147+U3148,5)</f>
        <v>145753.53</v>
      </c>
    </row>
    <row r="3149" spans="1:23" x14ac:dyDescent="0.25">
      <c r="A3149" s="5"/>
      <c r="B3149" s="5"/>
      <c r="C3149" s="5"/>
      <c r="D3149" s="5"/>
      <c r="E3149" s="5"/>
      <c r="F3149" s="5"/>
      <c r="G3149" s="5"/>
      <c r="H3149" s="5"/>
      <c r="I3149" s="5" t="s">
        <v>28</v>
      </c>
      <c r="J3149" s="5"/>
      <c r="K3149" s="6">
        <v>44295</v>
      </c>
      <c r="L3149" s="5"/>
      <c r="M3149" s="5" t="s">
        <v>388</v>
      </c>
      <c r="N3149" s="5"/>
      <c r="O3149" s="5" t="s">
        <v>169</v>
      </c>
      <c r="P3149" s="5"/>
      <c r="Q3149" s="5" t="s">
        <v>518</v>
      </c>
      <c r="R3149" s="5"/>
      <c r="S3149" s="5" t="s">
        <v>24</v>
      </c>
      <c r="T3149" s="5"/>
      <c r="U3149" s="7">
        <v>560.35</v>
      </c>
      <c r="V3149" s="5"/>
      <c r="W3149" s="7">
        <f>ROUND(W3148+U3149,5)</f>
        <v>146313.88</v>
      </c>
    </row>
    <row r="3150" spans="1:23" x14ac:dyDescent="0.25">
      <c r="A3150" s="5"/>
      <c r="B3150" s="5"/>
      <c r="C3150" s="5"/>
      <c r="D3150" s="5"/>
      <c r="E3150" s="5"/>
      <c r="F3150" s="5"/>
      <c r="G3150" s="5"/>
      <c r="H3150" s="5"/>
      <c r="I3150" s="5" t="s">
        <v>28</v>
      </c>
      <c r="J3150" s="5"/>
      <c r="K3150" s="6">
        <v>44295</v>
      </c>
      <c r="L3150" s="5"/>
      <c r="M3150" s="5" t="s">
        <v>389</v>
      </c>
      <c r="N3150" s="5"/>
      <c r="O3150" s="5" t="s">
        <v>170</v>
      </c>
      <c r="P3150" s="5"/>
      <c r="Q3150" s="5" t="s">
        <v>518</v>
      </c>
      <c r="R3150" s="5"/>
      <c r="S3150" s="5" t="s">
        <v>24</v>
      </c>
      <c r="T3150" s="5"/>
      <c r="U3150" s="7">
        <v>1175.97</v>
      </c>
      <c r="V3150" s="5"/>
      <c r="W3150" s="7">
        <f>ROUND(W3149+U3150,5)</f>
        <v>147489.85</v>
      </c>
    </row>
    <row r="3151" spans="1:23" x14ac:dyDescent="0.25">
      <c r="A3151" s="5"/>
      <c r="B3151" s="5"/>
      <c r="C3151" s="5"/>
      <c r="D3151" s="5"/>
      <c r="E3151" s="5"/>
      <c r="F3151" s="5"/>
      <c r="G3151" s="5"/>
      <c r="H3151" s="5"/>
      <c r="I3151" s="5" t="s">
        <v>28</v>
      </c>
      <c r="J3151" s="5"/>
      <c r="K3151" s="6">
        <v>44295</v>
      </c>
      <c r="L3151" s="5"/>
      <c r="M3151" s="5" t="s">
        <v>390</v>
      </c>
      <c r="N3151" s="5"/>
      <c r="O3151" s="5" t="s">
        <v>163</v>
      </c>
      <c r="P3151" s="5"/>
      <c r="Q3151" s="5" t="s">
        <v>520</v>
      </c>
      <c r="R3151" s="5"/>
      <c r="S3151" s="5" t="s">
        <v>24</v>
      </c>
      <c r="T3151" s="5"/>
      <c r="U3151" s="7">
        <v>0</v>
      </c>
      <c r="V3151" s="5"/>
      <c r="W3151" s="7">
        <f>ROUND(W3150+U3151,5)</f>
        <v>147489.85</v>
      </c>
    </row>
    <row r="3152" spans="1:23" x14ac:dyDescent="0.25">
      <c r="A3152" s="5"/>
      <c r="B3152" s="5"/>
      <c r="C3152" s="5"/>
      <c r="D3152" s="5"/>
      <c r="E3152" s="5"/>
      <c r="F3152" s="5"/>
      <c r="G3152" s="5"/>
      <c r="H3152" s="5"/>
      <c r="I3152" s="5" t="s">
        <v>28</v>
      </c>
      <c r="J3152" s="5"/>
      <c r="K3152" s="6">
        <v>44295</v>
      </c>
      <c r="L3152" s="5"/>
      <c r="M3152" s="5" t="s">
        <v>391</v>
      </c>
      <c r="N3152" s="5"/>
      <c r="O3152" s="5" t="s">
        <v>163</v>
      </c>
      <c r="P3152" s="5"/>
      <c r="Q3152" s="5" t="s">
        <v>277</v>
      </c>
      <c r="R3152" s="5"/>
      <c r="S3152" s="5" t="s">
        <v>24</v>
      </c>
      <c r="T3152" s="5"/>
      <c r="U3152" s="7">
        <v>207.69</v>
      </c>
      <c r="V3152" s="5"/>
      <c r="W3152" s="7">
        <f>ROUND(W3151+U3152,5)</f>
        <v>147697.54</v>
      </c>
    </row>
    <row r="3153" spans="1:23" x14ac:dyDescent="0.25">
      <c r="A3153" s="5"/>
      <c r="B3153" s="5"/>
      <c r="C3153" s="5"/>
      <c r="D3153" s="5"/>
      <c r="E3153" s="5"/>
      <c r="F3153" s="5"/>
      <c r="G3153" s="5"/>
      <c r="H3153" s="5"/>
      <c r="I3153" s="5" t="s">
        <v>1243</v>
      </c>
      <c r="J3153" s="5"/>
      <c r="K3153" s="6">
        <v>44295</v>
      </c>
      <c r="L3153" s="5"/>
      <c r="M3153" s="5"/>
      <c r="N3153" s="5"/>
      <c r="O3153" s="5" t="s">
        <v>178</v>
      </c>
      <c r="P3153" s="5"/>
      <c r="Q3153" s="5" t="s">
        <v>283</v>
      </c>
      <c r="R3153" s="5"/>
      <c r="S3153" s="5" t="s">
        <v>319</v>
      </c>
      <c r="T3153" s="5"/>
      <c r="U3153" s="7">
        <v>-25</v>
      </c>
      <c r="V3153" s="5"/>
      <c r="W3153" s="7">
        <f>ROUND(W3152+U3153,5)</f>
        <v>147672.54</v>
      </c>
    </row>
    <row r="3154" spans="1:23" x14ac:dyDescent="0.25">
      <c r="A3154" s="5"/>
      <c r="B3154" s="5"/>
      <c r="C3154" s="5"/>
      <c r="D3154" s="5"/>
      <c r="E3154" s="5"/>
      <c r="F3154" s="5"/>
      <c r="G3154" s="5"/>
      <c r="H3154" s="5"/>
      <c r="I3154" s="5" t="s">
        <v>1243</v>
      </c>
      <c r="J3154" s="5"/>
      <c r="K3154" s="6">
        <v>44295</v>
      </c>
      <c r="L3154" s="5"/>
      <c r="M3154" s="5"/>
      <c r="N3154" s="5"/>
      <c r="O3154" s="5" t="s">
        <v>211</v>
      </c>
      <c r="P3154" s="5"/>
      <c r="Q3154" s="5" t="s">
        <v>528</v>
      </c>
      <c r="R3154" s="5"/>
      <c r="S3154" s="5" t="s">
        <v>320</v>
      </c>
      <c r="T3154" s="5"/>
      <c r="U3154" s="7">
        <v>-713.58</v>
      </c>
      <c r="V3154" s="5"/>
      <c r="W3154" s="7">
        <f>ROUND(W3153+U3154,5)</f>
        <v>146958.96</v>
      </c>
    </row>
    <row r="3155" spans="1:23" x14ac:dyDescent="0.25">
      <c r="A3155" s="5"/>
      <c r="B3155" s="5"/>
      <c r="C3155" s="5"/>
      <c r="D3155" s="5"/>
      <c r="E3155" s="5"/>
      <c r="F3155" s="5"/>
      <c r="G3155" s="5"/>
      <c r="H3155" s="5"/>
      <c r="I3155" s="5" t="s">
        <v>1243</v>
      </c>
      <c r="J3155" s="5"/>
      <c r="K3155" s="6">
        <v>44295</v>
      </c>
      <c r="L3155" s="5"/>
      <c r="M3155" s="5" t="s">
        <v>1520</v>
      </c>
      <c r="N3155" s="5"/>
      <c r="O3155" s="5" t="s">
        <v>209</v>
      </c>
      <c r="P3155" s="5"/>
      <c r="Q3155" s="5" t="s">
        <v>524</v>
      </c>
      <c r="R3155" s="5"/>
      <c r="S3155" s="5" t="s">
        <v>1516</v>
      </c>
      <c r="T3155" s="5"/>
      <c r="U3155" s="7">
        <v>-128</v>
      </c>
      <c r="V3155" s="5"/>
      <c r="W3155" s="7">
        <f>ROUND(W3154+U3155,5)</f>
        <v>146830.96</v>
      </c>
    </row>
    <row r="3156" spans="1:23" x14ac:dyDescent="0.25">
      <c r="A3156" s="5"/>
      <c r="B3156" s="5"/>
      <c r="C3156" s="5"/>
      <c r="D3156" s="5"/>
      <c r="E3156" s="5"/>
      <c r="F3156" s="5"/>
      <c r="G3156" s="5"/>
      <c r="H3156" s="5"/>
      <c r="I3156" s="5" t="s">
        <v>1243</v>
      </c>
      <c r="J3156" s="5"/>
      <c r="K3156" s="6">
        <v>44295</v>
      </c>
      <c r="L3156" s="5"/>
      <c r="M3156" s="5"/>
      <c r="N3156" s="5"/>
      <c r="O3156" s="5" t="s">
        <v>199</v>
      </c>
      <c r="P3156" s="5"/>
      <c r="Q3156" s="5" t="s">
        <v>526</v>
      </c>
      <c r="R3156" s="5"/>
      <c r="S3156" s="5" t="s">
        <v>320</v>
      </c>
      <c r="T3156" s="5"/>
      <c r="U3156" s="7">
        <v>-2230</v>
      </c>
      <c r="V3156" s="5"/>
      <c r="W3156" s="7">
        <f>ROUND(W3155+U3156,5)</f>
        <v>144600.95999999999</v>
      </c>
    </row>
    <row r="3157" spans="1:23" x14ac:dyDescent="0.25">
      <c r="A3157" s="5"/>
      <c r="B3157" s="5"/>
      <c r="C3157" s="5"/>
      <c r="D3157" s="5"/>
      <c r="E3157" s="5"/>
      <c r="F3157" s="5"/>
      <c r="G3157" s="5"/>
      <c r="H3157" s="5"/>
      <c r="I3157" s="5" t="s">
        <v>1243</v>
      </c>
      <c r="J3157" s="5"/>
      <c r="K3157" s="6">
        <v>44295</v>
      </c>
      <c r="L3157" s="5"/>
      <c r="M3157" s="5"/>
      <c r="N3157" s="5"/>
      <c r="O3157" s="5" t="s">
        <v>204</v>
      </c>
      <c r="P3157" s="5"/>
      <c r="Q3157" s="5"/>
      <c r="R3157" s="5"/>
      <c r="S3157" s="5" t="s">
        <v>320</v>
      </c>
      <c r="T3157" s="5"/>
      <c r="U3157" s="7">
        <v>-2263.46</v>
      </c>
      <c r="V3157" s="5"/>
      <c r="W3157" s="7">
        <f>ROUND(W3156+U3157,5)</f>
        <v>142337.5</v>
      </c>
    </row>
    <row r="3158" spans="1:23" x14ac:dyDescent="0.25">
      <c r="A3158" s="5"/>
      <c r="B3158" s="5"/>
      <c r="C3158" s="5"/>
      <c r="D3158" s="5"/>
      <c r="E3158" s="5"/>
      <c r="F3158" s="5"/>
      <c r="G3158" s="5"/>
      <c r="H3158" s="5"/>
      <c r="I3158" s="5" t="s">
        <v>1243</v>
      </c>
      <c r="J3158" s="5"/>
      <c r="K3158" s="6">
        <v>44295</v>
      </c>
      <c r="L3158" s="5"/>
      <c r="M3158" s="5"/>
      <c r="N3158" s="5"/>
      <c r="O3158" s="5" t="s">
        <v>201</v>
      </c>
      <c r="P3158" s="5"/>
      <c r="Q3158" s="5" t="s">
        <v>529</v>
      </c>
      <c r="R3158" s="5"/>
      <c r="S3158" s="5" t="s">
        <v>320</v>
      </c>
      <c r="T3158" s="5"/>
      <c r="U3158" s="7">
        <v>-815.61</v>
      </c>
      <c r="V3158" s="5"/>
      <c r="W3158" s="7">
        <f>ROUND(W3157+U3158,5)</f>
        <v>141521.89000000001</v>
      </c>
    </row>
    <row r="3159" spans="1:23" x14ac:dyDescent="0.25">
      <c r="A3159" s="5"/>
      <c r="B3159" s="5"/>
      <c r="C3159" s="5"/>
      <c r="D3159" s="5"/>
      <c r="E3159" s="5"/>
      <c r="F3159" s="5"/>
      <c r="G3159" s="5"/>
      <c r="H3159" s="5"/>
      <c r="I3159" s="5" t="s">
        <v>1243</v>
      </c>
      <c r="J3159" s="5"/>
      <c r="K3159" s="6">
        <v>44295</v>
      </c>
      <c r="L3159" s="5"/>
      <c r="M3159" s="5"/>
      <c r="N3159" s="5"/>
      <c r="O3159" s="5" t="s">
        <v>197</v>
      </c>
      <c r="P3159" s="5"/>
      <c r="Q3159" s="5"/>
      <c r="R3159" s="5"/>
      <c r="S3159" s="5" t="s">
        <v>320</v>
      </c>
      <c r="T3159" s="5"/>
      <c r="U3159" s="7">
        <v>-4616.18</v>
      </c>
      <c r="V3159" s="5"/>
      <c r="W3159" s="7">
        <f>ROUND(W3158+U3159,5)</f>
        <v>136905.71</v>
      </c>
    </row>
    <row r="3160" spans="1:23" x14ac:dyDescent="0.25">
      <c r="A3160" s="5"/>
      <c r="B3160" s="5"/>
      <c r="C3160" s="5"/>
      <c r="D3160" s="5"/>
      <c r="E3160" s="5"/>
      <c r="F3160" s="5"/>
      <c r="G3160" s="5"/>
      <c r="H3160" s="5"/>
      <c r="I3160" s="5" t="s">
        <v>1243</v>
      </c>
      <c r="J3160" s="5"/>
      <c r="K3160" s="6">
        <v>44295</v>
      </c>
      <c r="L3160" s="5"/>
      <c r="M3160" s="5"/>
      <c r="N3160" s="5"/>
      <c r="O3160" s="5" t="s">
        <v>182</v>
      </c>
      <c r="P3160" s="5"/>
      <c r="Q3160" s="5" t="s">
        <v>284</v>
      </c>
      <c r="R3160" s="5"/>
      <c r="S3160" s="5" t="s">
        <v>1499</v>
      </c>
      <c r="T3160" s="5"/>
      <c r="U3160" s="7">
        <v>-514.62</v>
      </c>
      <c r="V3160" s="5"/>
      <c r="W3160" s="7">
        <f>ROUND(W3159+U3160,5)</f>
        <v>136391.09</v>
      </c>
    </row>
    <row r="3161" spans="1:23" x14ac:dyDescent="0.25">
      <c r="A3161" s="5"/>
      <c r="B3161" s="5"/>
      <c r="C3161" s="5"/>
      <c r="D3161" s="5"/>
      <c r="E3161" s="5"/>
      <c r="F3161" s="5"/>
      <c r="G3161" s="5"/>
      <c r="H3161" s="5"/>
      <c r="I3161" s="5" t="s">
        <v>1243</v>
      </c>
      <c r="J3161" s="5"/>
      <c r="K3161" s="6">
        <v>44295</v>
      </c>
      <c r="L3161" s="5"/>
      <c r="M3161" s="5" t="s">
        <v>1521</v>
      </c>
      <c r="N3161" s="5"/>
      <c r="O3161" s="5" t="s">
        <v>198</v>
      </c>
      <c r="P3161" s="5"/>
      <c r="Q3161" s="5"/>
      <c r="R3161" s="5"/>
      <c r="S3161" s="5" t="s">
        <v>320</v>
      </c>
      <c r="T3161" s="5"/>
      <c r="U3161" s="7">
        <v>-474.17</v>
      </c>
      <c r="V3161" s="5"/>
      <c r="W3161" s="7">
        <f>ROUND(W3160+U3161,5)</f>
        <v>135916.92000000001</v>
      </c>
    </row>
    <row r="3162" spans="1:23" x14ac:dyDescent="0.25">
      <c r="A3162" s="5"/>
      <c r="B3162" s="5"/>
      <c r="C3162" s="5"/>
      <c r="D3162" s="5"/>
      <c r="E3162" s="5"/>
      <c r="F3162" s="5"/>
      <c r="G3162" s="5"/>
      <c r="H3162" s="5"/>
      <c r="I3162" s="5" t="s">
        <v>1243</v>
      </c>
      <c r="J3162" s="5"/>
      <c r="K3162" s="6">
        <v>44295</v>
      </c>
      <c r="L3162" s="5"/>
      <c r="M3162" s="5"/>
      <c r="N3162" s="5"/>
      <c r="O3162" s="5" t="s">
        <v>160</v>
      </c>
      <c r="P3162" s="5"/>
      <c r="Q3162" s="5" t="s">
        <v>274</v>
      </c>
      <c r="R3162" s="5"/>
      <c r="S3162" s="5" t="s">
        <v>320</v>
      </c>
      <c r="T3162" s="5"/>
      <c r="U3162" s="7">
        <v>-6287.83</v>
      </c>
      <c r="V3162" s="5"/>
      <c r="W3162" s="7">
        <f>ROUND(W3161+U3162,5)</f>
        <v>129629.09</v>
      </c>
    </row>
    <row r="3163" spans="1:23" x14ac:dyDescent="0.25">
      <c r="A3163" s="5"/>
      <c r="B3163" s="5"/>
      <c r="C3163" s="5"/>
      <c r="D3163" s="5"/>
      <c r="E3163" s="5"/>
      <c r="F3163" s="5"/>
      <c r="G3163" s="5"/>
      <c r="H3163" s="5"/>
      <c r="I3163" s="5" t="s">
        <v>1243</v>
      </c>
      <c r="J3163" s="5"/>
      <c r="K3163" s="6">
        <v>44295</v>
      </c>
      <c r="L3163" s="5"/>
      <c r="M3163" s="5"/>
      <c r="N3163" s="5"/>
      <c r="O3163" s="5" t="s">
        <v>200</v>
      </c>
      <c r="P3163" s="5"/>
      <c r="Q3163" s="5"/>
      <c r="R3163" s="5"/>
      <c r="S3163" s="5" t="s">
        <v>320</v>
      </c>
      <c r="T3163" s="5"/>
      <c r="U3163" s="7">
        <v>-578.25</v>
      </c>
      <c r="V3163" s="5"/>
      <c r="W3163" s="7">
        <f>ROUND(W3162+U3163,5)</f>
        <v>129050.84</v>
      </c>
    </row>
    <row r="3164" spans="1:23" x14ac:dyDescent="0.25">
      <c r="A3164" s="5"/>
      <c r="B3164" s="5"/>
      <c r="C3164" s="5"/>
      <c r="D3164" s="5"/>
      <c r="E3164" s="5"/>
      <c r="F3164" s="5"/>
      <c r="G3164" s="5"/>
      <c r="H3164" s="5"/>
      <c r="I3164" s="5" t="s">
        <v>1243</v>
      </c>
      <c r="J3164" s="5"/>
      <c r="K3164" s="6">
        <v>44295</v>
      </c>
      <c r="L3164" s="5"/>
      <c r="M3164" s="5"/>
      <c r="N3164" s="5"/>
      <c r="O3164" s="5" t="s">
        <v>195</v>
      </c>
      <c r="P3164" s="5"/>
      <c r="Q3164" s="5" t="s">
        <v>525</v>
      </c>
      <c r="R3164" s="5"/>
      <c r="S3164" s="5" t="s">
        <v>320</v>
      </c>
      <c r="T3164" s="5"/>
      <c r="U3164" s="7">
        <v>-655.75</v>
      </c>
      <c r="V3164" s="5"/>
      <c r="W3164" s="7">
        <f>ROUND(W3163+U3164,5)</f>
        <v>128395.09</v>
      </c>
    </row>
    <row r="3165" spans="1:23" x14ac:dyDescent="0.25">
      <c r="A3165" s="5"/>
      <c r="B3165" s="5"/>
      <c r="C3165" s="5"/>
      <c r="D3165" s="5"/>
      <c r="E3165" s="5"/>
      <c r="F3165" s="5"/>
      <c r="G3165" s="5"/>
      <c r="H3165" s="5"/>
      <c r="I3165" s="5" t="s">
        <v>1243</v>
      </c>
      <c r="J3165" s="5"/>
      <c r="K3165" s="6">
        <v>44295</v>
      </c>
      <c r="L3165" s="5"/>
      <c r="M3165" s="5"/>
      <c r="N3165" s="5"/>
      <c r="O3165" s="5" t="s">
        <v>203</v>
      </c>
      <c r="P3165" s="5"/>
      <c r="Q3165" s="5" t="s">
        <v>506</v>
      </c>
      <c r="R3165" s="5"/>
      <c r="S3165" s="5" t="s">
        <v>320</v>
      </c>
      <c r="T3165" s="5"/>
      <c r="U3165" s="7">
        <v>-1575.96</v>
      </c>
      <c r="V3165" s="5"/>
      <c r="W3165" s="7">
        <f>ROUND(W3164+U3165,5)</f>
        <v>126819.13</v>
      </c>
    </row>
    <row r="3166" spans="1:23" x14ac:dyDescent="0.25">
      <c r="A3166" s="5"/>
      <c r="B3166" s="5"/>
      <c r="C3166" s="5"/>
      <c r="D3166" s="5"/>
      <c r="E3166" s="5"/>
      <c r="F3166" s="5"/>
      <c r="G3166" s="5"/>
      <c r="H3166" s="5"/>
      <c r="I3166" s="5" t="s">
        <v>28</v>
      </c>
      <c r="J3166" s="5"/>
      <c r="K3166" s="6">
        <v>44295</v>
      </c>
      <c r="L3166" s="5"/>
      <c r="M3166" s="5" t="s">
        <v>34</v>
      </c>
      <c r="N3166" s="5"/>
      <c r="O3166" s="5" t="s">
        <v>178</v>
      </c>
      <c r="P3166" s="5"/>
      <c r="Q3166" s="5" t="s">
        <v>283</v>
      </c>
      <c r="R3166" s="5"/>
      <c r="S3166" s="5" t="s">
        <v>24</v>
      </c>
      <c r="T3166" s="5"/>
      <c r="U3166" s="7">
        <v>25</v>
      </c>
      <c r="V3166" s="5"/>
      <c r="W3166" s="7">
        <f>ROUND(W3165+U3166,5)</f>
        <v>126844.13</v>
      </c>
    </row>
    <row r="3167" spans="1:23" x14ac:dyDescent="0.25">
      <c r="A3167" s="5"/>
      <c r="B3167" s="5"/>
      <c r="C3167" s="5"/>
      <c r="D3167" s="5"/>
      <c r="E3167" s="5"/>
      <c r="F3167" s="5"/>
      <c r="G3167" s="5"/>
      <c r="H3167" s="5"/>
      <c r="I3167" s="5" t="s">
        <v>1243</v>
      </c>
      <c r="J3167" s="5"/>
      <c r="K3167" s="6">
        <v>44295</v>
      </c>
      <c r="L3167" s="5"/>
      <c r="M3167" s="5"/>
      <c r="N3167" s="5"/>
      <c r="O3167" s="5" t="s">
        <v>178</v>
      </c>
      <c r="P3167" s="5"/>
      <c r="Q3167" s="5" t="s">
        <v>521</v>
      </c>
      <c r="R3167" s="5"/>
      <c r="S3167" s="5" t="s">
        <v>316</v>
      </c>
      <c r="T3167" s="5"/>
      <c r="U3167" s="7">
        <v>-5</v>
      </c>
      <c r="V3167" s="5"/>
      <c r="W3167" s="7">
        <f>ROUND(W3166+U3167,5)</f>
        <v>126839.13</v>
      </c>
    </row>
    <row r="3168" spans="1:23" x14ac:dyDescent="0.25">
      <c r="A3168" s="5"/>
      <c r="B3168" s="5"/>
      <c r="C3168" s="5"/>
      <c r="D3168" s="5"/>
      <c r="E3168" s="5"/>
      <c r="F3168" s="5"/>
      <c r="G3168" s="5"/>
      <c r="H3168" s="5"/>
      <c r="I3168" s="5" t="s">
        <v>1243</v>
      </c>
      <c r="J3168" s="5"/>
      <c r="K3168" s="6">
        <v>44295</v>
      </c>
      <c r="L3168" s="5"/>
      <c r="M3168" s="5"/>
      <c r="N3168" s="5"/>
      <c r="O3168" s="5" t="s">
        <v>205</v>
      </c>
      <c r="P3168" s="5"/>
      <c r="Q3168" s="5" t="s">
        <v>538</v>
      </c>
      <c r="R3168" s="5"/>
      <c r="S3168" s="5" t="s">
        <v>1508</v>
      </c>
      <c r="T3168" s="5"/>
      <c r="U3168" s="7">
        <v>-60.34</v>
      </c>
      <c r="V3168" s="5"/>
      <c r="W3168" s="7">
        <f>ROUND(W3167+U3168,5)</f>
        <v>126778.79</v>
      </c>
    </row>
    <row r="3169" spans="1:23" x14ac:dyDescent="0.25">
      <c r="A3169" s="5"/>
      <c r="B3169" s="5"/>
      <c r="C3169" s="5"/>
      <c r="D3169" s="5"/>
      <c r="E3169" s="5"/>
      <c r="F3169" s="5"/>
      <c r="G3169" s="5"/>
      <c r="H3169" s="5"/>
      <c r="I3169" s="5" t="s">
        <v>28</v>
      </c>
      <c r="J3169" s="5"/>
      <c r="K3169" s="6">
        <v>44295</v>
      </c>
      <c r="L3169" s="5"/>
      <c r="M3169" s="5" t="s">
        <v>34</v>
      </c>
      <c r="N3169" s="5"/>
      <c r="O3169" s="5" t="s">
        <v>178</v>
      </c>
      <c r="P3169" s="5"/>
      <c r="Q3169" s="5" t="s">
        <v>521</v>
      </c>
      <c r="R3169" s="5"/>
      <c r="S3169" s="5" t="s">
        <v>24</v>
      </c>
      <c r="T3169" s="5"/>
      <c r="U3169" s="7">
        <v>5</v>
      </c>
      <c r="V3169" s="5"/>
      <c r="W3169" s="7">
        <f>ROUND(W3168+U3169,5)</f>
        <v>126783.79</v>
      </c>
    </row>
    <row r="3170" spans="1:23" x14ac:dyDescent="0.25">
      <c r="A3170" s="5"/>
      <c r="B3170" s="5"/>
      <c r="C3170" s="5"/>
      <c r="D3170" s="5"/>
      <c r="E3170" s="5"/>
      <c r="F3170" s="5"/>
      <c r="G3170" s="5"/>
      <c r="H3170" s="5"/>
      <c r="I3170" s="5" t="s">
        <v>1243</v>
      </c>
      <c r="J3170" s="5"/>
      <c r="K3170" s="6">
        <v>44295</v>
      </c>
      <c r="L3170" s="5"/>
      <c r="M3170" s="5"/>
      <c r="N3170" s="5"/>
      <c r="O3170" s="5" t="s">
        <v>208</v>
      </c>
      <c r="P3170" s="5"/>
      <c r="Q3170" s="5" t="s">
        <v>532</v>
      </c>
      <c r="R3170" s="5"/>
      <c r="S3170" s="5" t="s">
        <v>320</v>
      </c>
      <c r="T3170" s="5"/>
      <c r="U3170" s="7">
        <v>-4668.0600000000004</v>
      </c>
      <c r="V3170" s="5"/>
      <c r="W3170" s="7">
        <f>ROUND(W3169+U3170,5)</f>
        <v>122115.73</v>
      </c>
    </row>
    <row r="3171" spans="1:23" x14ac:dyDescent="0.25">
      <c r="A3171" s="5"/>
      <c r="B3171" s="5"/>
      <c r="C3171" s="5"/>
      <c r="D3171" s="5"/>
      <c r="E3171" s="5"/>
      <c r="F3171" s="5"/>
      <c r="G3171" s="5"/>
      <c r="H3171" s="5"/>
      <c r="I3171" s="5" t="s">
        <v>1243</v>
      </c>
      <c r="J3171" s="5"/>
      <c r="K3171" s="6">
        <v>44300</v>
      </c>
      <c r="L3171" s="5"/>
      <c r="M3171" s="5"/>
      <c r="N3171" s="5"/>
      <c r="O3171" s="5" t="s">
        <v>177</v>
      </c>
      <c r="P3171" s="5"/>
      <c r="Q3171" s="5" t="s">
        <v>522</v>
      </c>
      <c r="R3171" s="5"/>
      <c r="S3171" s="5" t="s">
        <v>1504</v>
      </c>
      <c r="T3171" s="5"/>
      <c r="U3171" s="7">
        <v>-451.36</v>
      </c>
      <c r="V3171" s="5"/>
      <c r="W3171" s="7">
        <f>ROUND(W3170+U3171,5)</f>
        <v>121664.37</v>
      </c>
    </row>
    <row r="3172" spans="1:23" x14ac:dyDescent="0.25">
      <c r="A3172" s="5"/>
      <c r="B3172" s="5"/>
      <c r="C3172" s="5"/>
      <c r="D3172" s="5"/>
      <c r="E3172" s="5"/>
      <c r="F3172" s="5"/>
      <c r="G3172" s="5"/>
      <c r="H3172" s="5"/>
      <c r="I3172" s="5" t="s">
        <v>28</v>
      </c>
      <c r="J3172" s="5"/>
      <c r="K3172" s="6">
        <v>44300</v>
      </c>
      <c r="L3172" s="5"/>
      <c r="M3172" s="5" t="s">
        <v>392</v>
      </c>
      <c r="N3172" s="5"/>
      <c r="O3172" s="5" t="s">
        <v>177</v>
      </c>
      <c r="P3172" s="5"/>
      <c r="Q3172" s="5" t="s">
        <v>522</v>
      </c>
      <c r="R3172" s="5"/>
      <c r="S3172" s="5" t="s">
        <v>24</v>
      </c>
      <c r="T3172" s="5"/>
      <c r="U3172" s="7">
        <v>451.36</v>
      </c>
      <c r="V3172" s="5"/>
      <c r="W3172" s="7">
        <f>ROUND(W3171+U3172,5)</f>
        <v>122115.73</v>
      </c>
    </row>
    <row r="3173" spans="1:23" x14ac:dyDescent="0.25">
      <c r="A3173" s="5"/>
      <c r="B3173" s="5"/>
      <c r="C3173" s="5"/>
      <c r="D3173" s="5"/>
      <c r="E3173" s="5"/>
      <c r="F3173" s="5"/>
      <c r="G3173" s="5"/>
      <c r="H3173" s="5"/>
      <c r="I3173" s="5" t="s">
        <v>28</v>
      </c>
      <c r="J3173" s="5"/>
      <c r="K3173" s="6">
        <v>44300</v>
      </c>
      <c r="L3173" s="5"/>
      <c r="M3173" s="5" t="s">
        <v>34</v>
      </c>
      <c r="N3173" s="5"/>
      <c r="O3173" s="5" t="s">
        <v>176</v>
      </c>
      <c r="P3173" s="5"/>
      <c r="Q3173" s="5" t="s">
        <v>523</v>
      </c>
      <c r="R3173" s="5"/>
      <c r="S3173" s="5" t="s">
        <v>24</v>
      </c>
      <c r="T3173" s="5"/>
      <c r="U3173" s="7">
        <v>4980.24</v>
      </c>
      <c r="V3173" s="5"/>
      <c r="W3173" s="7">
        <f>ROUND(W3172+U3173,5)</f>
        <v>127095.97</v>
      </c>
    </row>
    <row r="3174" spans="1:23" x14ac:dyDescent="0.25">
      <c r="A3174" s="5"/>
      <c r="B3174" s="5"/>
      <c r="C3174" s="5"/>
      <c r="D3174" s="5"/>
      <c r="E3174" s="5"/>
      <c r="F3174" s="5"/>
      <c r="G3174" s="5"/>
      <c r="H3174" s="5"/>
      <c r="I3174" s="5" t="s">
        <v>1243</v>
      </c>
      <c r="J3174" s="5"/>
      <c r="K3174" s="6">
        <v>44302</v>
      </c>
      <c r="L3174" s="5"/>
      <c r="M3174" s="5"/>
      <c r="N3174" s="5"/>
      <c r="O3174" s="5" t="s">
        <v>170</v>
      </c>
      <c r="P3174" s="5"/>
      <c r="Q3174" s="5"/>
      <c r="R3174" s="5"/>
      <c r="S3174" s="5" t="s">
        <v>1515</v>
      </c>
      <c r="T3174" s="5"/>
      <c r="U3174" s="7">
        <v>-23.29</v>
      </c>
      <c r="V3174" s="5"/>
      <c r="W3174" s="7">
        <f>ROUND(W3173+U3174,5)</f>
        <v>127072.68</v>
      </c>
    </row>
    <row r="3175" spans="1:23" x14ac:dyDescent="0.25">
      <c r="A3175" s="5"/>
      <c r="B3175" s="5"/>
      <c r="C3175" s="5"/>
      <c r="D3175" s="5"/>
      <c r="E3175" s="5"/>
      <c r="F3175" s="5"/>
      <c r="G3175" s="5"/>
      <c r="H3175" s="5"/>
      <c r="I3175" s="5" t="s">
        <v>1243</v>
      </c>
      <c r="J3175" s="5"/>
      <c r="K3175" s="6">
        <v>44305</v>
      </c>
      <c r="L3175" s="5"/>
      <c r="M3175" s="5"/>
      <c r="N3175" s="5"/>
      <c r="O3175" s="5" t="s">
        <v>208</v>
      </c>
      <c r="P3175" s="5"/>
      <c r="Q3175" s="5" t="s">
        <v>738</v>
      </c>
      <c r="R3175" s="5"/>
      <c r="S3175" s="5" t="s">
        <v>320</v>
      </c>
      <c r="T3175" s="5"/>
      <c r="U3175" s="7">
        <v>-4668.0600000000004</v>
      </c>
      <c r="V3175" s="5"/>
      <c r="W3175" s="7">
        <f>ROUND(W3174+U3175,5)</f>
        <v>122404.62</v>
      </c>
    </row>
    <row r="3176" spans="1:23" x14ac:dyDescent="0.25">
      <c r="A3176" s="5"/>
      <c r="B3176" s="5"/>
      <c r="C3176" s="5"/>
      <c r="D3176" s="5"/>
      <c r="E3176" s="5"/>
      <c r="F3176" s="5"/>
      <c r="G3176" s="5"/>
      <c r="H3176" s="5"/>
      <c r="I3176" s="5" t="s">
        <v>1243</v>
      </c>
      <c r="J3176" s="5"/>
      <c r="K3176" s="6">
        <v>44305</v>
      </c>
      <c r="L3176" s="5"/>
      <c r="M3176" s="5"/>
      <c r="N3176" s="5"/>
      <c r="O3176" s="5" t="s">
        <v>181</v>
      </c>
      <c r="P3176" s="5"/>
      <c r="Q3176" s="5" t="s">
        <v>534</v>
      </c>
      <c r="R3176" s="5"/>
      <c r="S3176" s="5" t="s">
        <v>1506</v>
      </c>
      <c r="T3176" s="5"/>
      <c r="U3176" s="7">
        <v>-3187.98</v>
      </c>
      <c r="V3176" s="5"/>
      <c r="W3176" s="7">
        <f>ROUND(W3175+U3176,5)</f>
        <v>119216.64</v>
      </c>
    </row>
    <row r="3177" spans="1:23" x14ac:dyDescent="0.25">
      <c r="A3177" s="5"/>
      <c r="B3177" s="5"/>
      <c r="C3177" s="5"/>
      <c r="D3177" s="5"/>
      <c r="E3177" s="5"/>
      <c r="F3177" s="5"/>
      <c r="G3177" s="5"/>
      <c r="H3177" s="5"/>
      <c r="I3177" s="5" t="s">
        <v>1243</v>
      </c>
      <c r="J3177" s="5"/>
      <c r="K3177" s="6">
        <v>44305</v>
      </c>
      <c r="L3177" s="5"/>
      <c r="M3177" s="5"/>
      <c r="N3177" s="5"/>
      <c r="O3177" s="5" t="s">
        <v>180</v>
      </c>
      <c r="P3177" s="5"/>
      <c r="Q3177" s="5" t="s">
        <v>533</v>
      </c>
      <c r="R3177" s="5"/>
      <c r="S3177" s="5" t="s">
        <v>1500</v>
      </c>
      <c r="T3177" s="5"/>
      <c r="U3177" s="7">
        <v>-903.23</v>
      </c>
      <c r="V3177" s="5"/>
      <c r="W3177" s="7">
        <f>ROUND(W3176+U3177,5)</f>
        <v>118313.41</v>
      </c>
    </row>
    <row r="3178" spans="1:23" x14ac:dyDescent="0.25">
      <c r="A3178" s="5"/>
      <c r="B3178" s="5"/>
      <c r="C3178" s="5"/>
      <c r="D3178" s="5"/>
      <c r="E3178" s="5"/>
      <c r="F3178" s="5"/>
      <c r="G3178" s="5"/>
      <c r="H3178" s="5"/>
      <c r="I3178" s="5" t="s">
        <v>1243</v>
      </c>
      <c r="J3178" s="5"/>
      <c r="K3178" s="6">
        <v>44305</v>
      </c>
      <c r="L3178" s="5"/>
      <c r="M3178" s="5"/>
      <c r="N3178" s="5"/>
      <c r="O3178" s="5" t="s">
        <v>491</v>
      </c>
      <c r="P3178" s="5"/>
      <c r="Q3178" s="5" t="s">
        <v>512</v>
      </c>
      <c r="R3178" s="5"/>
      <c r="S3178" s="5" t="s">
        <v>1495</v>
      </c>
      <c r="T3178" s="5"/>
      <c r="U3178" s="7">
        <v>-300</v>
      </c>
      <c r="V3178" s="5"/>
      <c r="W3178" s="7">
        <f>ROUND(W3177+U3178,5)</f>
        <v>118013.41</v>
      </c>
    </row>
    <row r="3179" spans="1:23" x14ac:dyDescent="0.25">
      <c r="A3179" s="5"/>
      <c r="B3179" s="5"/>
      <c r="C3179" s="5"/>
      <c r="D3179" s="5"/>
      <c r="E3179" s="5"/>
      <c r="F3179" s="5"/>
      <c r="G3179" s="5"/>
      <c r="H3179" s="5"/>
      <c r="I3179" s="5" t="s">
        <v>28</v>
      </c>
      <c r="J3179" s="5"/>
      <c r="K3179" s="6">
        <v>44305</v>
      </c>
      <c r="L3179" s="5"/>
      <c r="M3179" s="5" t="s">
        <v>393</v>
      </c>
      <c r="N3179" s="5"/>
      <c r="O3179" s="5" t="s">
        <v>182</v>
      </c>
      <c r="P3179" s="5"/>
      <c r="Q3179" s="5" t="s">
        <v>284</v>
      </c>
      <c r="R3179" s="5"/>
      <c r="S3179" s="5" t="s">
        <v>24</v>
      </c>
      <c r="T3179" s="5"/>
      <c r="U3179" s="7">
        <v>514.62</v>
      </c>
      <c r="V3179" s="5"/>
      <c r="W3179" s="7">
        <f>ROUND(W3178+U3179,5)</f>
        <v>118528.03</v>
      </c>
    </row>
    <row r="3180" spans="1:23" x14ac:dyDescent="0.25">
      <c r="A3180" s="5"/>
      <c r="B3180" s="5"/>
      <c r="C3180" s="5"/>
      <c r="D3180" s="5"/>
      <c r="E3180" s="5"/>
      <c r="F3180" s="5"/>
      <c r="G3180" s="5"/>
      <c r="H3180" s="5"/>
      <c r="I3180" s="5" t="s">
        <v>28</v>
      </c>
      <c r="J3180" s="5"/>
      <c r="K3180" s="6">
        <v>44305</v>
      </c>
      <c r="L3180" s="5"/>
      <c r="M3180" s="5" t="s">
        <v>394</v>
      </c>
      <c r="N3180" s="5"/>
      <c r="O3180" s="5" t="s">
        <v>491</v>
      </c>
      <c r="P3180" s="5"/>
      <c r="Q3180" s="5" t="s">
        <v>512</v>
      </c>
      <c r="R3180" s="5"/>
      <c r="S3180" s="5" t="s">
        <v>24</v>
      </c>
      <c r="T3180" s="5"/>
      <c r="U3180" s="7">
        <v>300</v>
      </c>
      <c r="V3180" s="5"/>
      <c r="W3180" s="7">
        <f>ROUND(W3179+U3180,5)</f>
        <v>118828.03</v>
      </c>
    </row>
    <row r="3181" spans="1:23" x14ac:dyDescent="0.25">
      <c r="A3181" s="5"/>
      <c r="B3181" s="5"/>
      <c r="C3181" s="5"/>
      <c r="D3181" s="5"/>
      <c r="E3181" s="5"/>
      <c r="F3181" s="5"/>
      <c r="G3181" s="5"/>
      <c r="H3181" s="5"/>
      <c r="I3181" s="5" t="s">
        <v>28</v>
      </c>
      <c r="J3181" s="5"/>
      <c r="K3181" s="6">
        <v>44305</v>
      </c>
      <c r="L3181" s="5"/>
      <c r="M3181" s="5" t="s">
        <v>395</v>
      </c>
      <c r="N3181" s="5"/>
      <c r="O3181" s="5" t="s">
        <v>183</v>
      </c>
      <c r="P3181" s="5"/>
      <c r="Q3181" s="5"/>
      <c r="R3181" s="5"/>
      <c r="S3181" s="5" t="s">
        <v>24</v>
      </c>
      <c r="T3181" s="5"/>
      <c r="U3181" s="7">
        <v>300</v>
      </c>
      <c r="V3181" s="5"/>
      <c r="W3181" s="7">
        <f>ROUND(W3180+U3181,5)</f>
        <v>119128.03</v>
      </c>
    </row>
    <row r="3182" spans="1:23" x14ac:dyDescent="0.25">
      <c r="A3182" s="5"/>
      <c r="B3182" s="5"/>
      <c r="C3182" s="5"/>
      <c r="D3182" s="5"/>
      <c r="E3182" s="5"/>
      <c r="F3182" s="5"/>
      <c r="G3182" s="5"/>
      <c r="H3182" s="5"/>
      <c r="I3182" s="5" t="s">
        <v>28</v>
      </c>
      <c r="J3182" s="5"/>
      <c r="K3182" s="6">
        <v>44305</v>
      </c>
      <c r="L3182" s="5"/>
      <c r="M3182" s="5" t="s">
        <v>396</v>
      </c>
      <c r="N3182" s="5"/>
      <c r="O3182" s="5" t="s">
        <v>209</v>
      </c>
      <c r="P3182" s="5"/>
      <c r="Q3182" s="5" t="s">
        <v>524</v>
      </c>
      <c r="R3182" s="5"/>
      <c r="S3182" s="5" t="s">
        <v>24</v>
      </c>
      <c r="T3182" s="5"/>
      <c r="U3182" s="7">
        <v>128</v>
      </c>
      <c r="V3182" s="5"/>
      <c r="W3182" s="7">
        <f>ROUND(W3181+U3182,5)</f>
        <v>119256.03</v>
      </c>
    </row>
    <row r="3183" spans="1:23" x14ac:dyDescent="0.25">
      <c r="A3183" s="5"/>
      <c r="B3183" s="5"/>
      <c r="C3183" s="5"/>
      <c r="D3183" s="5"/>
      <c r="E3183" s="5"/>
      <c r="F3183" s="5"/>
      <c r="G3183" s="5"/>
      <c r="H3183" s="5"/>
      <c r="I3183" s="5" t="s">
        <v>28</v>
      </c>
      <c r="J3183" s="5"/>
      <c r="K3183" s="6">
        <v>44305</v>
      </c>
      <c r="L3183" s="5"/>
      <c r="M3183" s="5" t="s">
        <v>397</v>
      </c>
      <c r="N3183" s="5"/>
      <c r="O3183" s="5" t="s">
        <v>184</v>
      </c>
      <c r="P3183" s="5"/>
      <c r="Q3183" s="5"/>
      <c r="R3183" s="5"/>
      <c r="S3183" s="5" t="s">
        <v>24</v>
      </c>
      <c r="T3183" s="5"/>
      <c r="U3183" s="7">
        <v>631.04999999999995</v>
      </c>
      <c r="V3183" s="5"/>
      <c r="W3183" s="7">
        <f>ROUND(W3182+U3183,5)</f>
        <v>119887.08</v>
      </c>
    </row>
    <row r="3184" spans="1:23" x14ac:dyDescent="0.25">
      <c r="A3184" s="5"/>
      <c r="B3184" s="5"/>
      <c r="C3184" s="5"/>
      <c r="D3184" s="5"/>
      <c r="E3184" s="5"/>
      <c r="F3184" s="5"/>
      <c r="G3184" s="5"/>
      <c r="H3184" s="5"/>
      <c r="I3184" s="5" t="s">
        <v>28</v>
      </c>
      <c r="J3184" s="5"/>
      <c r="K3184" s="6">
        <v>44305</v>
      </c>
      <c r="L3184" s="5"/>
      <c r="M3184" s="5" t="s">
        <v>398</v>
      </c>
      <c r="N3184" s="5"/>
      <c r="O3184" s="5" t="s">
        <v>185</v>
      </c>
      <c r="P3184" s="5"/>
      <c r="Q3184" s="5" t="s">
        <v>285</v>
      </c>
      <c r="R3184" s="5"/>
      <c r="S3184" s="5" t="s">
        <v>24</v>
      </c>
      <c r="T3184" s="5"/>
      <c r="U3184" s="7">
        <v>0</v>
      </c>
      <c r="V3184" s="5"/>
      <c r="W3184" s="7">
        <f>ROUND(W3183+U3184,5)</f>
        <v>119887.08</v>
      </c>
    </row>
    <row r="3185" spans="1:23" x14ac:dyDescent="0.25">
      <c r="A3185" s="5"/>
      <c r="B3185" s="5"/>
      <c r="C3185" s="5"/>
      <c r="D3185" s="5"/>
      <c r="E3185" s="5"/>
      <c r="F3185" s="5"/>
      <c r="G3185" s="5"/>
      <c r="H3185" s="5"/>
      <c r="I3185" s="5" t="s">
        <v>28</v>
      </c>
      <c r="J3185" s="5"/>
      <c r="K3185" s="6">
        <v>44305</v>
      </c>
      <c r="L3185" s="5"/>
      <c r="M3185" s="5" t="s">
        <v>399</v>
      </c>
      <c r="N3185" s="5"/>
      <c r="O3185" s="5" t="s">
        <v>186</v>
      </c>
      <c r="P3185" s="5"/>
      <c r="Q3185" s="5" t="s">
        <v>286</v>
      </c>
      <c r="R3185" s="5"/>
      <c r="S3185" s="5" t="s">
        <v>24</v>
      </c>
      <c r="T3185" s="5"/>
      <c r="U3185" s="7">
        <v>0</v>
      </c>
      <c r="V3185" s="5"/>
      <c r="W3185" s="7">
        <f>ROUND(W3184+U3185,5)</f>
        <v>119887.08</v>
      </c>
    </row>
    <row r="3186" spans="1:23" x14ac:dyDescent="0.25">
      <c r="A3186" s="5"/>
      <c r="B3186" s="5"/>
      <c r="C3186" s="5"/>
      <c r="D3186" s="5"/>
      <c r="E3186" s="5"/>
      <c r="F3186" s="5"/>
      <c r="G3186" s="5"/>
      <c r="H3186" s="5"/>
      <c r="I3186" s="5" t="s">
        <v>28</v>
      </c>
      <c r="J3186" s="5"/>
      <c r="K3186" s="6">
        <v>44305</v>
      </c>
      <c r="L3186" s="5"/>
      <c r="M3186" s="5" t="s">
        <v>400</v>
      </c>
      <c r="N3186" s="5"/>
      <c r="O3186" s="5" t="s">
        <v>187</v>
      </c>
      <c r="P3186" s="5"/>
      <c r="Q3186" s="5" t="s">
        <v>287</v>
      </c>
      <c r="R3186" s="5"/>
      <c r="S3186" s="5" t="s">
        <v>24</v>
      </c>
      <c r="T3186" s="5"/>
      <c r="U3186" s="7">
        <v>0</v>
      </c>
      <c r="V3186" s="5"/>
      <c r="W3186" s="7">
        <f>ROUND(W3185+U3186,5)</f>
        <v>119887.08</v>
      </c>
    </row>
    <row r="3187" spans="1:23" x14ac:dyDescent="0.25">
      <c r="A3187" s="5"/>
      <c r="B3187" s="5"/>
      <c r="C3187" s="5"/>
      <c r="D3187" s="5"/>
      <c r="E3187" s="5"/>
      <c r="F3187" s="5"/>
      <c r="G3187" s="5"/>
      <c r="H3187" s="5"/>
      <c r="I3187" s="5" t="s">
        <v>28</v>
      </c>
      <c r="J3187" s="5"/>
      <c r="K3187" s="6">
        <v>44305</v>
      </c>
      <c r="L3187" s="5"/>
      <c r="M3187" s="5" t="s">
        <v>401</v>
      </c>
      <c r="N3187" s="5"/>
      <c r="O3187" s="5" t="s">
        <v>188</v>
      </c>
      <c r="P3187" s="5"/>
      <c r="Q3187" s="5" t="s">
        <v>288</v>
      </c>
      <c r="R3187" s="5"/>
      <c r="S3187" s="5" t="s">
        <v>24</v>
      </c>
      <c r="T3187" s="5"/>
      <c r="U3187" s="7">
        <v>0</v>
      </c>
      <c r="V3187" s="5"/>
      <c r="W3187" s="7">
        <f>ROUND(W3186+U3187,5)</f>
        <v>119887.08</v>
      </c>
    </row>
    <row r="3188" spans="1:23" x14ac:dyDescent="0.25">
      <c r="A3188" s="5"/>
      <c r="B3188" s="5"/>
      <c r="C3188" s="5"/>
      <c r="D3188" s="5"/>
      <c r="E3188" s="5"/>
      <c r="F3188" s="5"/>
      <c r="G3188" s="5"/>
      <c r="H3188" s="5"/>
      <c r="I3188" s="5" t="s">
        <v>28</v>
      </c>
      <c r="J3188" s="5"/>
      <c r="K3188" s="6">
        <v>44305</v>
      </c>
      <c r="L3188" s="5"/>
      <c r="M3188" s="5" t="s">
        <v>402</v>
      </c>
      <c r="N3188" s="5"/>
      <c r="O3188" s="5" t="s">
        <v>189</v>
      </c>
      <c r="P3188" s="5"/>
      <c r="Q3188" s="5" t="s">
        <v>289</v>
      </c>
      <c r="R3188" s="5"/>
      <c r="S3188" s="5" t="s">
        <v>24</v>
      </c>
      <c r="T3188" s="5"/>
      <c r="U3188" s="7">
        <v>0</v>
      </c>
      <c r="V3188" s="5"/>
      <c r="W3188" s="7">
        <f>ROUND(W3187+U3188,5)</f>
        <v>119887.08</v>
      </c>
    </row>
    <row r="3189" spans="1:23" x14ac:dyDescent="0.25">
      <c r="A3189" s="5"/>
      <c r="B3189" s="5"/>
      <c r="C3189" s="5"/>
      <c r="D3189" s="5"/>
      <c r="E3189" s="5"/>
      <c r="F3189" s="5"/>
      <c r="G3189" s="5"/>
      <c r="H3189" s="5"/>
      <c r="I3189" s="5" t="s">
        <v>28</v>
      </c>
      <c r="J3189" s="5"/>
      <c r="K3189" s="6">
        <v>44305</v>
      </c>
      <c r="L3189" s="5"/>
      <c r="M3189" s="5" t="s">
        <v>403</v>
      </c>
      <c r="N3189" s="5"/>
      <c r="O3189" s="5" t="s">
        <v>190</v>
      </c>
      <c r="P3189" s="5"/>
      <c r="Q3189" s="5"/>
      <c r="R3189" s="5"/>
      <c r="S3189" s="5" t="s">
        <v>24</v>
      </c>
      <c r="T3189" s="5"/>
      <c r="U3189" s="7">
        <v>100</v>
      </c>
      <c r="V3189" s="5"/>
      <c r="W3189" s="7">
        <f>ROUND(W3188+U3189,5)</f>
        <v>119987.08</v>
      </c>
    </row>
    <row r="3190" spans="1:23" x14ac:dyDescent="0.25">
      <c r="A3190" s="5"/>
      <c r="B3190" s="5"/>
      <c r="C3190" s="5"/>
      <c r="D3190" s="5"/>
      <c r="E3190" s="5"/>
      <c r="F3190" s="5"/>
      <c r="G3190" s="5"/>
      <c r="H3190" s="5"/>
      <c r="I3190" s="5" t="s">
        <v>28</v>
      </c>
      <c r="J3190" s="5"/>
      <c r="K3190" s="6">
        <v>44305</v>
      </c>
      <c r="L3190" s="5"/>
      <c r="M3190" s="5" t="s">
        <v>404</v>
      </c>
      <c r="N3190" s="5"/>
      <c r="O3190" s="5" t="s">
        <v>179</v>
      </c>
      <c r="P3190" s="5"/>
      <c r="Q3190" s="5"/>
      <c r="R3190" s="5"/>
      <c r="S3190" s="5" t="s">
        <v>24</v>
      </c>
      <c r="T3190" s="5"/>
      <c r="U3190" s="7">
        <v>300</v>
      </c>
      <c r="V3190" s="5"/>
      <c r="W3190" s="7">
        <f>ROUND(W3189+U3190,5)</f>
        <v>120287.08</v>
      </c>
    </row>
    <row r="3191" spans="1:23" x14ac:dyDescent="0.25">
      <c r="A3191" s="5"/>
      <c r="B3191" s="5"/>
      <c r="C3191" s="5"/>
      <c r="D3191" s="5"/>
      <c r="E3191" s="5"/>
      <c r="F3191" s="5"/>
      <c r="G3191" s="5"/>
      <c r="H3191" s="5"/>
      <c r="I3191" s="5" t="s">
        <v>28</v>
      </c>
      <c r="J3191" s="5"/>
      <c r="K3191" s="6">
        <v>44305</v>
      </c>
      <c r="L3191" s="5"/>
      <c r="M3191" s="5" t="s">
        <v>405</v>
      </c>
      <c r="N3191" s="5"/>
      <c r="O3191" s="5" t="s">
        <v>160</v>
      </c>
      <c r="P3191" s="5"/>
      <c r="Q3191" s="5" t="s">
        <v>274</v>
      </c>
      <c r="R3191" s="5"/>
      <c r="S3191" s="5" t="s">
        <v>24</v>
      </c>
      <c r="T3191" s="5"/>
      <c r="U3191" s="7">
        <v>6287.83</v>
      </c>
      <c r="V3191" s="5"/>
      <c r="W3191" s="7">
        <f>ROUND(W3190+U3191,5)</f>
        <v>126574.91</v>
      </c>
    </row>
    <row r="3192" spans="1:23" x14ac:dyDescent="0.25">
      <c r="A3192" s="5"/>
      <c r="B3192" s="5"/>
      <c r="C3192" s="5"/>
      <c r="D3192" s="5"/>
      <c r="E3192" s="5"/>
      <c r="F3192" s="5"/>
      <c r="G3192" s="5"/>
      <c r="H3192" s="5"/>
      <c r="I3192" s="5" t="s">
        <v>28</v>
      </c>
      <c r="J3192" s="5"/>
      <c r="K3192" s="6">
        <v>44305</v>
      </c>
      <c r="L3192" s="5"/>
      <c r="M3192" s="5" t="s">
        <v>406</v>
      </c>
      <c r="N3192" s="5"/>
      <c r="O3192" s="5" t="s">
        <v>191</v>
      </c>
      <c r="P3192" s="5"/>
      <c r="Q3192" s="5"/>
      <c r="R3192" s="5"/>
      <c r="S3192" s="5" t="s">
        <v>24</v>
      </c>
      <c r="T3192" s="5"/>
      <c r="U3192" s="7">
        <v>300</v>
      </c>
      <c r="V3192" s="5"/>
      <c r="W3192" s="7">
        <f>ROUND(W3191+U3192,5)</f>
        <v>126874.91</v>
      </c>
    </row>
    <row r="3193" spans="1:23" x14ac:dyDescent="0.25">
      <c r="A3193" s="5"/>
      <c r="B3193" s="5"/>
      <c r="C3193" s="5"/>
      <c r="D3193" s="5"/>
      <c r="E3193" s="5"/>
      <c r="F3193" s="5"/>
      <c r="G3193" s="5"/>
      <c r="H3193" s="5"/>
      <c r="I3193" s="5" t="s">
        <v>28</v>
      </c>
      <c r="J3193" s="5"/>
      <c r="K3193" s="6">
        <v>44305</v>
      </c>
      <c r="L3193" s="5"/>
      <c r="M3193" s="5" t="s">
        <v>407</v>
      </c>
      <c r="N3193" s="5"/>
      <c r="O3193" s="5" t="s">
        <v>192</v>
      </c>
      <c r="P3193" s="5"/>
      <c r="Q3193" s="5" t="s">
        <v>291</v>
      </c>
      <c r="R3193" s="5"/>
      <c r="S3193" s="5" t="s">
        <v>24</v>
      </c>
      <c r="T3193" s="5"/>
      <c r="U3193" s="7">
        <v>300</v>
      </c>
      <c r="V3193" s="5"/>
      <c r="W3193" s="7">
        <f>ROUND(W3192+U3193,5)</f>
        <v>127174.91</v>
      </c>
    </row>
    <row r="3194" spans="1:23" x14ac:dyDescent="0.25">
      <c r="A3194" s="5"/>
      <c r="B3194" s="5"/>
      <c r="C3194" s="5"/>
      <c r="D3194" s="5"/>
      <c r="E3194" s="5"/>
      <c r="F3194" s="5"/>
      <c r="G3194" s="5"/>
      <c r="H3194" s="5"/>
      <c r="I3194" s="5" t="s">
        <v>28</v>
      </c>
      <c r="J3194" s="5"/>
      <c r="K3194" s="6">
        <v>44305</v>
      </c>
      <c r="L3194" s="5"/>
      <c r="M3194" s="5" t="s">
        <v>408</v>
      </c>
      <c r="N3194" s="5"/>
      <c r="O3194" s="5" t="s">
        <v>193</v>
      </c>
      <c r="P3194" s="5"/>
      <c r="Q3194" s="5"/>
      <c r="R3194" s="5"/>
      <c r="S3194" s="5" t="s">
        <v>24</v>
      </c>
      <c r="T3194" s="5"/>
      <c r="U3194" s="7">
        <v>300</v>
      </c>
      <c r="V3194" s="5"/>
      <c r="W3194" s="7">
        <f>ROUND(W3193+U3194,5)</f>
        <v>127474.91</v>
      </c>
    </row>
    <row r="3195" spans="1:23" x14ac:dyDescent="0.25">
      <c r="A3195" s="5"/>
      <c r="B3195" s="5"/>
      <c r="C3195" s="5"/>
      <c r="D3195" s="5"/>
      <c r="E3195" s="5"/>
      <c r="F3195" s="5"/>
      <c r="G3195" s="5"/>
      <c r="H3195" s="5"/>
      <c r="I3195" s="5" t="s">
        <v>28</v>
      </c>
      <c r="J3195" s="5"/>
      <c r="K3195" s="6">
        <v>44305</v>
      </c>
      <c r="L3195" s="5"/>
      <c r="M3195" s="5" t="s">
        <v>409</v>
      </c>
      <c r="N3195" s="5"/>
      <c r="O3195" s="5" t="s">
        <v>195</v>
      </c>
      <c r="P3195" s="5"/>
      <c r="Q3195" s="5" t="s">
        <v>525</v>
      </c>
      <c r="R3195" s="5"/>
      <c r="S3195" s="5" t="s">
        <v>24</v>
      </c>
      <c r="T3195" s="5"/>
      <c r="U3195" s="7">
        <v>655.75</v>
      </c>
      <c r="V3195" s="5"/>
      <c r="W3195" s="7">
        <f>ROUND(W3194+U3195,5)</f>
        <v>128130.66</v>
      </c>
    </row>
    <row r="3196" spans="1:23" x14ac:dyDescent="0.25">
      <c r="A3196" s="5"/>
      <c r="B3196" s="5"/>
      <c r="C3196" s="5"/>
      <c r="D3196" s="5"/>
      <c r="E3196" s="5"/>
      <c r="F3196" s="5"/>
      <c r="G3196" s="5"/>
      <c r="H3196" s="5"/>
      <c r="I3196" s="5" t="s">
        <v>28</v>
      </c>
      <c r="J3196" s="5"/>
      <c r="K3196" s="6">
        <v>44305</v>
      </c>
      <c r="L3196" s="5"/>
      <c r="M3196" s="5" t="s">
        <v>410</v>
      </c>
      <c r="N3196" s="5"/>
      <c r="O3196" s="5" t="s">
        <v>196</v>
      </c>
      <c r="P3196" s="5"/>
      <c r="Q3196" s="5"/>
      <c r="R3196" s="5"/>
      <c r="S3196" s="5" t="s">
        <v>24</v>
      </c>
      <c r="T3196" s="5"/>
      <c r="U3196" s="7">
        <v>250</v>
      </c>
      <c r="V3196" s="5"/>
      <c r="W3196" s="7">
        <f>ROUND(W3195+U3196,5)</f>
        <v>128380.66</v>
      </c>
    </row>
    <row r="3197" spans="1:23" x14ac:dyDescent="0.25">
      <c r="A3197" s="5"/>
      <c r="B3197" s="5"/>
      <c r="C3197" s="5"/>
      <c r="D3197" s="5"/>
      <c r="E3197" s="5"/>
      <c r="F3197" s="5"/>
      <c r="G3197" s="5"/>
      <c r="H3197" s="5"/>
      <c r="I3197" s="5" t="s">
        <v>28</v>
      </c>
      <c r="J3197" s="5"/>
      <c r="K3197" s="6">
        <v>44305</v>
      </c>
      <c r="L3197" s="5"/>
      <c r="M3197" s="5" t="s">
        <v>411</v>
      </c>
      <c r="N3197" s="5"/>
      <c r="O3197" s="5" t="s">
        <v>197</v>
      </c>
      <c r="P3197" s="5"/>
      <c r="Q3197" s="5"/>
      <c r="R3197" s="5"/>
      <c r="S3197" s="5" t="s">
        <v>24</v>
      </c>
      <c r="T3197" s="5"/>
      <c r="U3197" s="7">
        <v>4616.18</v>
      </c>
      <c r="V3197" s="5"/>
      <c r="W3197" s="7">
        <f>ROUND(W3196+U3197,5)</f>
        <v>132996.84</v>
      </c>
    </row>
    <row r="3198" spans="1:23" x14ac:dyDescent="0.25">
      <c r="A3198" s="5"/>
      <c r="B3198" s="5"/>
      <c r="C3198" s="5"/>
      <c r="D3198" s="5"/>
      <c r="E3198" s="5"/>
      <c r="F3198" s="5"/>
      <c r="G3198" s="5"/>
      <c r="H3198" s="5"/>
      <c r="I3198" s="5" t="s">
        <v>28</v>
      </c>
      <c r="J3198" s="5"/>
      <c r="K3198" s="6">
        <v>44305</v>
      </c>
      <c r="L3198" s="5"/>
      <c r="M3198" s="5" t="s">
        <v>412</v>
      </c>
      <c r="N3198" s="5"/>
      <c r="O3198" s="5" t="s">
        <v>198</v>
      </c>
      <c r="P3198" s="5"/>
      <c r="Q3198" s="5"/>
      <c r="R3198" s="5"/>
      <c r="S3198" s="5" t="s">
        <v>24</v>
      </c>
      <c r="T3198" s="5"/>
      <c r="U3198" s="7">
        <v>474.17</v>
      </c>
      <c r="V3198" s="5"/>
      <c r="W3198" s="7">
        <f>ROUND(W3197+U3198,5)</f>
        <v>133471.01</v>
      </c>
    </row>
    <row r="3199" spans="1:23" x14ac:dyDescent="0.25">
      <c r="A3199" s="5"/>
      <c r="B3199" s="5"/>
      <c r="C3199" s="5"/>
      <c r="D3199" s="5"/>
      <c r="E3199" s="5"/>
      <c r="F3199" s="5"/>
      <c r="G3199" s="5"/>
      <c r="H3199" s="5"/>
      <c r="I3199" s="5" t="s">
        <v>28</v>
      </c>
      <c r="J3199" s="5"/>
      <c r="K3199" s="6">
        <v>44305</v>
      </c>
      <c r="L3199" s="5"/>
      <c r="M3199" s="5" t="s">
        <v>413</v>
      </c>
      <c r="N3199" s="5"/>
      <c r="O3199" s="5" t="s">
        <v>199</v>
      </c>
      <c r="P3199" s="5"/>
      <c r="Q3199" s="5" t="s">
        <v>526</v>
      </c>
      <c r="R3199" s="5"/>
      <c r="S3199" s="5" t="s">
        <v>24</v>
      </c>
      <c r="T3199" s="5"/>
      <c r="U3199" s="7">
        <v>2230</v>
      </c>
      <c r="V3199" s="5"/>
      <c r="W3199" s="7">
        <f>ROUND(W3198+U3199,5)</f>
        <v>135701.01</v>
      </c>
    </row>
    <row r="3200" spans="1:23" x14ac:dyDescent="0.25">
      <c r="A3200" s="5"/>
      <c r="B3200" s="5"/>
      <c r="C3200" s="5"/>
      <c r="D3200" s="5"/>
      <c r="E3200" s="5"/>
      <c r="F3200" s="5"/>
      <c r="G3200" s="5"/>
      <c r="H3200" s="5"/>
      <c r="I3200" s="5" t="s">
        <v>28</v>
      </c>
      <c r="J3200" s="5"/>
      <c r="K3200" s="6">
        <v>44305</v>
      </c>
      <c r="L3200" s="5"/>
      <c r="M3200" s="5" t="s">
        <v>414</v>
      </c>
      <c r="N3200" s="5"/>
      <c r="O3200" s="5" t="s">
        <v>208</v>
      </c>
      <c r="P3200" s="5"/>
      <c r="Q3200" s="5" t="s">
        <v>527</v>
      </c>
      <c r="R3200" s="5"/>
      <c r="S3200" s="5" t="s">
        <v>24</v>
      </c>
      <c r="T3200" s="5"/>
      <c r="U3200" s="7">
        <v>0</v>
      </c>
      <c r="V3200" s="5"/>
      <c r="W3200" s="7">
        <f>ROUND(W3199+U3200,5)</f>
        <v>135701.01</v>
      </c>
    </row>
    <row r="3201" spans="1:23" x14ac:dyDescent="0.25">
      <c r="A3201" s="5"/>
      <c r="B3201" s="5"/>
      <c r="C3201" s="5"/>
      <c r="D3201" s="5"/>
      <c r="E3201" s="5"/>
      <c r="F3201" s="5"/>
      <c r="G3201" s="5"/>
      <c r="H3201" s="5"/>
      <c r="I3201" s="5" t="s">
        <v>28</v>
      </c>
      <c r="J3201" s="5"/>
      <c r="K3201" s="6">
        <v>44305</v>
      </c>
      <c r="L3201" s="5"/>
      <c r="M3201" s="5" t="s">
        <v>415</v>
      </c>
      <c r="N3201" s="5"/>
      <c r="O3201" s="5" t="s">
        <v>211</v>
      </c>
      <c r="P3201" s="5"/>
      <c r="Q3201" s="5" t="s">
        <v>528</v>
      </c>
      <c r="R3201" s="5"/>
      <c r="S3201" s="5" t="s">
        <v>24</v>
      </c>
      <c r="T3201" s="5"/>
      <c r="U3201" s="7">
        <v>713.58</v>
      </c>
      <c r="V3201" s="5"/>
      <c r="W3201" s="7">
        <f>ROUND(W3200+U3201,5)</f>
        <v>136414.59</v>
      </c>
    </row>
    <row r="3202" spans="1:23" x14ac:dyDescent="0.25">
      <c r="A3202" s="5"/>
      <c r="B3202" s="5"/>
      <c r="C3202" s="5"/>
      <c r="D3202" s="5"/>
      <c r="E3202" s="5"/>
      <c r="F3202" s="5"/>
      <c r="G3202" s="5"/>
      <c r="H3202" s="5"/>
      <c r="I3202" s="5" t="s">
        <v>28</v>
      </c>
      <c r="J3202" s="5"/>
      <c r="K3202" s="6">
        <v>44305</v>
      </c>
      <c r="L3202" s="5"/>
      <c r="M3202" s="5" t="s">
        <v>416</v>
      </c>
      <c r="N3202" s="5"/>
      <c r="O3202" s="5" t="s">
        <v>200</v>
      </c>
      <c r="P3202" s="5"/>
      <c r="Q3202" s="5"/>
      <c r="R3202" s="5"/>
      <c r="S3202" s="5" t="s">
        <v>24</v>
      </c>
      <c r="T3202" s="5"/>
      <c r="U3202" s="7">
        <v>578.25</v>
      </c>
      <c r="V3202" s="5"/>
      <c r="W3202" s="7">
        <f>ROUND(W3201+U3202,5)</f>
        <v>136992.84</v>
      </c>
    </row>
    <row r="3203" spans="1:23" x14ac:dyDescent="0.25">
      <c r="A3203" s="5"/>
      <c r="B3203" s="5"/>
      <c r="C3203" s="5"/>
      <c r="D3203" s="5"/>
      <c r="E3203" s="5"/>
      <c r="F3203" s="5"/>
      <c r="G3203" s="5"/>
      <c r="H3203" s="5"/>
      <c r="I3203" s="5" t="s">
        <v>28</v>
      </c>
      <c r="J3203" s="5"/>
      <c r="K3203" s="6">
        <v>44305</v>
      </c>
      <c r="L3203" s="5"/>
      <c r="M3203" s="5" t="s">
        <v>417</v>
      </c>
      <c r="N3203" s="5"/>
      <c r="O3203" s="5" t="s">
        <v>201</v>
      </c>
      <c r="P3203" s="5"/>
      <c r="Q3203" s="5" t="s">
        <v>529</v>
      </c>
      <c r="R3203" s="5"/>
      <c r="S3203" s="5" t="s">
        <v>24</v>
      </c>
      <c r="T3203" s="5"/>
      <c r="U3203" s="7">
        <v>815.61</v>
      </c>
      <c r="V3203" s="5"/>
      <c r="W3203" s="7">
        <f>ROUND(W3202+U3203,5)</f>
        <v>137808.45000000001</v>
      </c>
    </row>
    <row r="3204" spans="1:23" x14ac:dyDescent="0.25">
      <c r="A3204" s="5"/>
      <c r="B3204" s="5"/>
      <c r="C3204" s="5"/>
      <c r="D3204" s="5"/>
      <c r="E3204" s="5"/>
      <c r="F3204" s="5"/>
      <c r="G3204" s="5"/>
      <c r="H3204" s="5"/>
      <c r="I3204" s="5" t="s">
        <v>28</v>
      </c>
      <c r="J3204" s="5"/>
      <c r="K3204" s="6">
        <v>44305</v>
      </c>
      <c r="L3204" s="5"/>
      <c r="M3204" s="5" t="s">
        <v>418</v>
      </c>
      <c r="N3204" s="5"/>
      <c r="O3204" s="5" t="s">
        <v>152</v>
      </c>
      <c r="P3204" s="5"/>
      <c r="Q3204" s="5" t="s">
        <v>530</v>
      </c>
      <c r="R3204" s="5"/>
      <c r="S3204" s="5" t="s">
        <v>24</v>
      </c>
      <c r="T3204" s="5"/>
      <c r="U3204" s="7">
        <v>675</v>
      </c>
      <c r="V3204" s="5"/>
      <c r="W3204" s="7">
        <f>ROUND(W3203+U3204,5)</f>
        <v>138483.45000000001</v>
      </c>
    </row>
    <row r="3205" spans="1:23" x14ac:dyDescent="0.25">
      <c r="A3205" s="5"/>
      <c r="B3205" s="5"/>
      <c r="C3205" s="5"/>
      <c r="D3205" s="5"/>
      <c r="E3205" s="5"/>
      <c r="F3205" s="5"/>
      <c r="G3205" s="5"/>
      <c r="H3205" s="5"/>
      <c r="I3205" s="5" t="s">
        <v>28</v>
      </c>
      <c r="J3205" s="5"/>
      <c r="K3205" s="6">
        <v>44305</v>
      </c>
      <c r="L3205" s="5"/>
      <c r="M3205" s="5" t="s">
        <v>419</v>
      </c>
      <c r="N3205" s="5"/>
      <c r="O3205" s="5" t="s">
        <v>202</v>
      </c>
      <c r="P3205" s="5"/>
      <c r="Q3205" s="5"/>
      <c r="R3205" s="5"/>
      <c r="S3205" s="5" t="s">
        <v>24</v>
      </c>
      <c r="T3205" s="5"/>
      <c r="U3205" s="7">
        <v>300</v>
      </c>
      <c r="V3205" s="5"/>
      <c r="W3205" s="7">
        <f>ROUND(W3204+U3205,5)</f>
        <v>138783.45000000001</v>
      </c>
    </row>
    <row r="3206" spans="1:23" x14ac:dyDescent="0.25">
      <c r="A3206" s="5"/>
      <c r="B3206" s="5"/>
      <c r="C3206" s="5"/>
      <c r="D3206" s="5"/>
      <c r="E3206" s="5"/>
      <c r="F3206" s="5"/>
      <c r="G3206" s="5"/>
      <c r="H3206" s="5"/>
      <c r="I3206" s="5" t="s">
        <v>28</v>
      </c>
      <c r="J3206" s="5"/>
      <c r="K3206" s="6">
        <v>44305</v>
      </c>
      <c r="L3206" s="5"/>
      <c r="M3206" s="5" t="s">
        <v>420</v>
      </c>
      <c r="N3206" s="5"/>
      <c r="O3206" s="5" t="s">
        <v>170</v>
      </c>
      <c r="P3206" s="5"/>
      <c r="Q3206" s="5"/>
      <c r="R3206" s="5"/>
      <c r="S3206" s="5" t="s">
        <v>24</v>
      </c>
      <c r="T3206" s="5"/>
      <c r="U3206" s="7">
        <v>23.29</v>
      </c>
      <c r="V3206" s="5"/>
      <c r="W3206" s="7">
        <f>ROUND(W3205+U3206,5)</f>
        <v>138806.74</v>
      </c>
    </row>
    <row r="3207" spans="1:23" x14ac:dyDescent="0.25">
      <c r="A3207" s="5"/>
      <c r="B3207" s="5"/>
      <c r="C3207" s="5"/>
      <c r="D3207" s="5"/>
      <c r="E3207" s="5"/>
      <c r="F3207" s="5"/>
      <c r="G3207" s="5"/>
      <c r="H3207" s="5"/>
      <c r="I3207" s="5" t="s">
        <v>28</v>
      </c>
      <c r="J3207" s="5"/>
      <c r="K3207" s="6">
        <v>44305</v>
      </c>
      <c r="L3207" s="5"/>
      <c r="M3207" s="5" t="s">
        <v>421</v>
      </c>
      <c r="N3207" s="5"/>
      <c r="O3207" s="5" t="s">
        <v>203</v>
      </c>
      <c r="P3207" s="5"/>
      <c r="Q3207" s="5" t="s">
        <v>506</v>
      </c>
      <c r="R3207" s="5"/>
      <c r="S3207" s="5" t="s">
        <v>24</v>
      </c>
      <c r="T3207" s="5"/>
      <c r="U3207" s="7">
        <v>1575.96</v>
      </c>
      <c r="V3207" s="5"/>
      <c r="W3207" s="7">
        <f>ROUND(W3206+U3207,5)</f>
        <v>140382.70000000001</v>
      </c>
    </row>
    <row r="3208" spans="1:23" x14ac:dyDescent="0.25">
      <c r="A3208" s="5"/>
      <c r="B3208" s="5"/>
      <c r="C3208" s="5"/>
      <c r="D3208" s="5"/>
      <c r="E3208" s="5"/>
      <c r="F3208" s="5"/>
      <c r="G3208" s="5"/>
      <c r="H3208" s="5"/>
      <c r="I3208" s="5" t="s">
        <v>28</v>
      </c>
      <c r="J3208" s="5"/>
      <c r="K3208" s="6">
        <v>44305</v>
      </c>
      <c r="L3208" s="5"/>
      <c r="M3208" s="5" t="s">
        <v>422</v>
      </c>
      <c r="N3208" s="5"/>
      <c r="O3208" s="5" t="s">
        <v>492</v>
      </c>
      <c r="P3208" s="5"/>
      <c r="Q3208" s="5" t="s">
        <v>531</v>
      </c>
      <c r="R3208" s="5"/>
      <c r="S3208" s="5" t="s">
        <v>24</v>
      </c>
      <c r="T3208" s="5"/>
      <c r="U3208" s="7">
        <v>1165.6500000000001</v>
      </c>
      <c r="V3208" s="5"/>
      <c r="W3208" s="7">
        <f>ROUND(W3207+U3208,5)</f>
        <v>141548.35</v>
      </c>
    </row>
    <row r="3209" spans="1:23" x14ac:dyDescent="0.25">
      <c r="A3209" s="5"/>
      <c r="B3209" s="5"/>
      <c r="C3209" s="5"/>
      <c r="D3209" s="5"/>
      <c r="E3209" s="5"/>
      <c r="F3209" s="5"/>
      <c r="G3209" s="5"/>
      <c r="H3209" s="5"/>
      <c r="I3209" s="5" t="s">
        <v>28</v>
      </c>
      <c r="J3209" s="5"/>
      <c r="K3209" s="6">
        <v>44305</v>
      </c>
      <c r="L3209" s="5"/>
      <c r="M3209" s="5" t="s">
        <v>423</v>
      </c>
      <c r="N3209" s="5"/>
      <c r="O3209" s="5" t="s">
        <v>204</v>
      </c>
      <c r="P3209" s="5"/>
      <c r="Q3209" s="5"/>
      <c r="R3209" s="5"/>
      <c r="S3209" s="5" t="s">
        <v>24</v>
      </c>
      <c r="T3209" s="5"/>
      <c r="U3209" s="7">
        <v>2263.46</v>
      </c>
      <c r="V3209" s="5"/>
      <c r="W3209" s="7">
        <f>ROUND(W3208+U3209,5)</f>
        <v>143811.81</v>
      </c>
    </row>
    <row r="3210" spans="1:23" x14ac:dyDescent="0.25">
      <c r="A3210" s="5"/>
      <c r="B3210" s="5"/>
      <c r="C3210" s="5"/>
      <c r="D3210" s="5"/>
      <c r="E3210" s="5"/>
      <c r="F3210" s="5"/>
      <c r="G3210" s="5"/>
      <c r="H3210" s="5"/>
      <c r="I3210" s="5" t="s">
        <v>28</v>
      </c>
      <c r="J3210" s="5"/>
      <c r="K3210" s="6">
        <v>44305</v>
      </c>
      <c r="L3210" s="5"/>
      <c r="M3210" s="5" t="s">
        <v>34</v>
      </c>
      <c r="N3210" s="5"/>
      <c r="O3210" s="5" t="s">
        <v>208</v>
      </c>
      <c r="P3210" s="5"/>
      <c r="Q3210" s="5" t="s">
        <v>532</v>
      </c>
      <c r="R3210" s="5"/>
      <c r="S3210" s="5" t="s">
        <v>24</v>
      </c>
      <c r="T3210" s="5"/>
      <c r="U3210" s="7">
        <v>4668.0600000000004</v>
      </c>
      <c r="V3210" s="5"/>
      <c r="W3210" s="7">
        <f>ROUND(W3209+U3210,5)</f>
        <v>148479.87</v>
      </c>
    </row>
    <row r="3211" spans="1:23" x14ac:dyDescent="0.25">
      <c r="A3211" s="5"/>
      <c r="B3211" s="5"/>
      <c r="C3211" s="5"/>
      <c r="D3211" s="5"/>
      <c r="E3211" s="5"/>
      <c r="F3211" s="5"/>
      <c r="G3211" s="5"/>
      <c r="H3211" s="5"/>
      <c r="I3211" s="5" t="s">
        <v>1243</v>
      </c>
      <c r="J3211" s="5"/>
      <c r="K3211" s="6">
        <v>44306</v>
      </c>
      <c r="L3211" s="5"/>
      <c r="M3211" s="5" t="s">
        <v>1522</v>
      </c>
      <c r="N3211" s="5"/>
      <c r="O3211" s="5" t="s">
        <v>152</v>
      </c>
      <c r="P3211" s="5"/>
      <c r="Q3211" s="5" t="s">
        <v>535</v>
      </c>
      <c r="R3211" s="5"/>
      <c r="S3211" s="5" t="s">
        <v>1503</v>
      </c>
      <c r="T3211" s="5"/>
      <c r="U3211" s="7">
        <v>-405</v>
      </c>
      <c r="V3211" s="5"/>
      <c r="W3211" s="7">
        <f>ROUND(W3210+U3211,5)</f>
        <v>148074.87</v>
      </c>
    </row>
    <row r="3212" spans="1:23" x14ac:dyDescent="0.25">
      <c r="A3212" s="5"/>
      <c r="B3212" s="5"/>
      <c r="C3212" s="5"/>
      <c r="D3212" s="5"/>
      <c r="E3212" s="5"/>
      <c r="F3212" s="5"/>
      <c r="G3212" s="5"/>
      <c r="H3212" s="5"/>
      <c r="I3212" s="5" t="s">
        <v>28</v>
      </c>
      <c r="J3212" s="5"/>
      <c r="K3212" s="6">
        <v>44306</v>
      </c>
      <c r="L3212" s="5"/>
      <c r="M3212" s="5" t="s">
        <v>34</v>
      </c>
      <c r="N3212" s="5"/>
      <c r="O3212" s="5" t="s">
        <v>180</v>
      </c>
      <c r="P3212" s="5"/>
      <c r="Q3212" s="5" t="s">
        <v>533</v>
      </c>
      <c r="R3212" s="5"/>
      <c r="S3212" s="5" t="s">
        <v>24</v>
      </c>
      <c r="T3212" s="5"/>
      <c r="U3212" s="7">
        <v>903.23</v>
      </c>
      <c r="V3212" s="5"/>
      <c r="W3212" s="7">
        <f>ROUND(W3211+U3212,5)</f>
        <v>148978.1</v>
      </c>
    </row>
    <row r="3213" spans="1:23" x14ac:dyDescent="0.25">
      <c r="A3213" s="5"/>
      <c r="B3213" s="5"/>
      <c r="C3213" s="5"/>
      <c r="D3213" s="5"/>
      <c r="E3213" s="5"/>
      <c r="F3213" s="5"/>
      <c r="G3213" s="5"/>
      <c r="H3213" s="5"/>
      <c r="I3213" s="5" t="s">
        <v>28</v>
      </c>
      <c r="J3213" s="5"/>
      <c r="K3213" s="6">
        <v>44306</v>
      </c>
      <c r="L3213" s="5"/>
      <c r="M3213" s="5" t="s">
        <v>34</v>
      </c>
      <c r="N3213" s="5"/>
      <c r="O3213" s="5" t="s">
        <v>181</v>
      </c>
      <c r="P3213" s="5"/>
      <c r="Q3213" s="5" t="s">
        <v>534</v>
      </c>
      <c r="R3213" s="5"/>
      <c r="S3213" s="5" t="s">
        <v>24</v>
      </c>
      <c r="T3213" s="5"/>
      <c r="U3213" s="7">
        <v>3187.98</v>
      </c>
      <c r="V3213" s="5"/>
      <c r="W3213" s="7">
        <f>ROUND(W3212+U3213,5)</f>
        <v>152166.07999999999</v>
      </c>
    </row>
    <row r="3214" spans="1:23" x14ac:dyDescent="0.25">
      <c r="A3214" s="5"/>
      <c r="B3214" s="5"/>
      <c r="C3214" s="5"/>
      <c r="D3214" s="5"/>
      <c r="E3214" s="5"/>
      <c r="F3214" s="5"/>
      <c r="G3214" s="5"/>
      <c r="H3214" s="5"/>
      <c r="I3214" s="5" t="s">
        <v>28</v>
      </c>
      <c r="J3214" s="5"/>
      <c r="K3214" s="6">
        <v>44306</v>
      </c>
      <c r="L3214" s="5"/>
      <c r="M3214" s="5" t="s">
        <v>424</v>
      </c>
      <c r="N3214" s="5"/>
      <c r="O3214" s="5" t="s">
        <v>152</v>
      </c>
      <c r="P3214" s="5"/>
      <c r="Q3214" s="5" t="s">
        <v>535</v>
      </c>
      <c r="R3214" s="5"/>
      <c r="S3214" s="5" t="s">
        <v>24</v>
      </c>
      <c r="T3214" s="5"/>
      <c r="U3214" s="7">
        <v>405</v>
      </c>
      <c r="V3214" s="5"/>
      <c r="W3214" s="7">
        <f>ROUND(W3213+U3214,5)</f>
        <v>152571.07999999999</v>
      </c>
    </row>
    <row r="3215" spans="1:23" x14ac:dyDescent="0.25">
      <c r="A3215" s="5"/>
      <c r="B3215" s="5"/>
      <c r="C3215" s="5"/>
      <c r="D3215" s="5"/>
      <c r="E3215" s="5"/>
      <c r="F3215" s="5"/>
      <c r="G3215" s="5"/>
      <c r="H3215" s="5"/>
      <c r="I3215" s="5" t="s">
        <v>1243</v>
      </c>
      <c r="J3215" s="5"/>
      <c r="K3215" s="6">
        <v>44306</v>
      </c>
      <c r="L3215" s="5"/>
      <c r="M3215" s="5"/>
      <c r="N3215" s="5"/>
      <c r="O3215" s="5" t="s">
        <v>207</v>
      </c>
      <c r="P3215" s="5"/>
      <c r="Q3215" s="5" t="s">
        <v>537</v>
      </c>
      <c r="R3215" s="5"/>
      <c r="S3215" s="5" t="s">
        <v>1509</v>
      </c>
      <c r="T3215" s="5"/>
      <c r="U3215" s="7">
        <v>-594.52</v>
      </c>
      <c r="V3215" s="5"/>
      <c r="W3215" s="7">
        <f>ROUND(W3214+U3215,5)</f>
        <v>151976.56</v>
      </c>
    </row>
    <row r="3216" spans="1:23" x14ac:dyDescent="0.25">
      <c r="A3216" s="5"/>
      <c r="B3216" s="5"/>
      <c r="C3216" s="5"/>
      <c r="D3216" s="5"/>
      <c r="E3216" s="5"/>
      <c r="F3216" s="5"/>
      <c r="G3216" s="5"/>
      <c r="H3216" s="5"/>
      <c r="I3216" s="5" t="s">
        <v>1243</v>
      </c>
      <c r="J3216" s="5"/>
      <c r="K3216" s="6">
        <v>44306</v>
      </c>
      <c r="L3216" s="5"/>
      <c r="M3216" s="5"/>
      <c r="N3216" s="5"/>
      <c r="O3216" s="5" t="s">
        <v>206</v>
      </c>
      <c r="P3216" s="5"/>
      <c r="Q3216" s="5" t="s">
        <v>536</v>
      </c>
      <c r="R3216" s="5"/>
      <c r="S3216" s="5" t="s">
        <v>1504</v>
      </c>
      <c r="T3216" s="5"/>
      <c r="U3216" s="7">
        <v>-473.89</v>
      </c>
      <c r="V3216" s="5"/>
      <c r="W3216" s="7">
        <f>ROUND(W3215+U3216,5)</f>
        <v>151502.67000000001</v>
      </c>
    </row>
    <row r="3217" spans="1:23" x14ac:dyDescent="0.25">
      <c r="A3217" s="5"/>
      <c r="B3217" s="5"/>
      <c r="C3217" s="5"/>
      <c r="D3217" s="5"/>
      <c r="E3217" s="5"/>
      <c r="F3217" s="5"/>
      <c r="G3217" s="5"/>
      <c r="H3217" s="5"/>
      <c r="I3217" s="5" t="s">
        <v>28</v>
      </c>
      <c r="J3217" s="5"/>
      <c r="K3217" s="6">
        <v>44306</v>
      </c>
      <c r="L3217" s="5"/>
      <c r="M3217" s="5" t="s">
        <v>425</v>
      </c>
      <c r="N3217" s="5"/>
      <c r="O3217" s="5" t="s">
        <v>206</v>
      </c>
      <c r="P3217" s="5"/>
      <c r="Q3217" s="5" t="s">
        <v>536</v>
      </c>
      <c r="R3217" s="5"/>
      <c r="S3217" s="5" t="s">
        <v>24</v>
      </c>
      <c r="T3217" s="5"/>
      <c r="U3217" s="7">
        <v>473.89</v>
      </c>
      <c r="V3217" s="5"/>
      <c r="W3217" s="7">
        <f>ROUND(W3216+U3217,5)</f>
        <v>151976.56</v>
      </c>
    </row>
    <row r="3218" spans="1:23" x14ac:dyDescent="0.25">
      <c r="A3218" s="5"/>
      <c r="B3218" s="5"/>
      <c r="C3218" s="5"/>
      <c r="D3218" s="5"/>
      <c r="E3218" s="5"/>
      <c r="F3218" s="5"/>
      <c r="G3218" s="5"/>
      <c r="H3218" s="5"/>
      <c r="I3218" s="5" t="s">
        <v>28</v>
      </c>
      <c r="J3218" s="5"/>
      <c r="K3218" s="6">
        <v>44306</v>
      </c>
      <c r="L3218" s="5"/>
      <c r="M3218" s="5" t="s">
        <v>426</v>
      </c>
      <c r="N3218" s="5"/>
      <c r="O3218" s="5" t="s">
        <v>207</v>
      </c>
      <c r="P3218" s="5"/>
      <c r="Q3218" s="5" t="s">
        <v>537</v>
      </c>
      <c r="R3218" s="5"/>
      <c r="S3218" s="5" t="s">
        <v>24</v>
      </c>
      <c r="T3218" s="5"/>
      <c r="U3218" s="7">
        <v>594.52</v>
      </c>
      <c r="V3218" s="5"/>
      <c r="W3218" s="7">
        <f>ROUND(W3217+U3218,5)</f>
        <v>152571.07999999999</v>
      </c>
    </row>
    <row r="3219" spans="1:23" x14ac:dyDescent="0.25">
      <c r="A3219" s="5"/>
      <c r="B3219" s="5"/>
      <c r="C3219" s="5"/>
      <c r="D3219" s="5"/>
      <c r="E3219" s="5"/>
      <c r="F3219" s="5"/>
      <c r="G3219" s="5"/>
      <c r="H3219" s="5"/>
      <c r="I3219" s="5" t="s">
        <v>28</v>
      </c>
      <c r="J3219" s="5"/>
      <c r="K3219" s="6">
        <v>44307</v>
      </c>
      <c r="L3219" s="5"/>
      <c r="M3219" s="5" t="s">
        <v>34</v>
      </c>
      <c r="N3219" s="5"/>
      <c r="O3219" s="5" t="s">
        <v>205</v>
      </c>
      <c r="P3219" s="5"/>
      <c r="Q3219" s="5" t="s">
        <v>538</v>
      </c>
      <c r="R3219" s="5"/>
      <c r="S3219" s="5" t="s">
        <v>24</v>
      </c>
      <c r="T3219" s="5"/>
      <c r="U3219" s="7">
        <v>60.34</v>
      </c>
      <c r="V3219" s="5"/>
      <c r="W3219" s="7">
        <f>ROUND(W3218+U3219,5)</f>
        <v>152631.42000000001</v>
      </c>
    </row>
    <row r="3220" spans="1:23" x14ac:dyDescent="0.25">
      <c r="A3220" s="5"/>
      <c r="B3220" s="5"/>
      <c r="C3220" s="5"/>
      <c r="D3220" s="5"/>
      <c r="E3220" s="5"/>
      <c r="F3220" s="5"/>
      <c r="G3220" s="5"/>
      <c r="H3220" s="5"/>
      <c r="I3220" s="5" t="s">
        <v>1243</v>
      </c>
      <c r="J3220" s="5"/>
      <c r="K3220" s="6">
        <v>44313</v>
      </c>
      <c r="L3220" s="5"/>
      <c r="M3220" s="5"/>
      <c r="N3220" s="5"/>
      <c r="O3220" s="5" t="s">
        <v>169</v>
      </c>
      <c r="P3220" s="5"/>
      <c r="Q3220" s="5" t="s">
        <v>539</v>
      </c>
      <c r="R3220" s="5"/>
      <c r="S3220" s="5" t="s">
        <v>320</v>
      </c>
      <c r="T3220" s="5"/>
      <c r="U3220" s="7">
        <v>-425.9</v>
      </c>
      <c r="V3220" s="5"/>
      <c r="W3220" s="7">
        <f>ROUND(W3219+U3220,5)</f>
        <v>152205.51999999999</v>
      </c>
    </row>
    <row r="3221" spans="1:23" x14ac:dyDescent="0.25">
      <c r="A3221" s="5"/>
      <c r="B3221" s="5"/>
      <c r="C3221" s="5"/>
      <c r="D3221" s="5"/>
      <c r="E3221" s="5"/>
      <c r="F3221" s="5"/>
      <c r="G3221" s="5"/>
      <c r="H3221" s="5"/>
      <c r="I3221" s="5" t="s">
        <v>1243</v>
      </c>
      <c r="J3221" s="5"/>
      <c r="K3221" s="6">
        <v>44313</v>
      </c>
      <c r="L3221" s="5"/>
      <c r="M3221" s="5"/>
      <c r="N3221" s="5"/>
      <c r="O3221" s="5" t="s">
        <v>167</v>
      </c>
      <c r="P3221" s="5"/>
      <c r="Q3221" s="5" t="s">
        <v>539</v>
      </c>
      <c r="R3221" s="5"/>
      <c r="S3221" s="5" t="s">
        <v>320</v>
      </c>
      <c r="T3221" s="5"/>
      <c r="U3221" s="7">
        <v>-179.48</v>
      </c>
      <c r="V3221" s="5"/>
      <c r="W3221" s="7">
        <f>ROUND(W3220+U3221,5)</f>
        <v>152026.04</v>
      </c>
    </row>
    <row r="3222" spans="1:23" x14ac:dyDescent="0.25">
      <c r="A3222" s="5"/>
      <c r="B3222" s="5"/>
      <c r="C3222" s="5"/>
      <c r="D3222" s="5"/>
      <c r="E3222" s="5"/>
      <c r="F3222" s="5"/>
      <c r="G3222" s="5"/>
      <c r="H3222" s="5"/>
      <c r="I3222" s="5" t="s">
        <v>1243</v>
      </c>
      <c r="J3222" s="5"/>
      <c r="K3222" s="6">
        <v>44313</v>
      </c>
      <c r="L3222" s="5"/>
      <c r="M3222" s="5"/>
      <c r="N3222" s="5"/>
      <c r="O3222" s="5" t="s">
        <v>164</v>
      </c>
      <c r="P3222" s="5"/>
      <c r="Q3222" s="5" t="s">
        <v>539</v>
      </c>
      <c r="R3222" s="5"/>
      <c r="S3222" s="5" t="s">
        <v>320</v>
      </c>
      <c r="T3222" s="5"/>
      <c r="U3222" s="7">
        <v>-1588.56</v>
      </c>
      <c r="V3222" s="5"/>
      <c r="W3222" s="7">
        <f>ROUND(W3221+U3222,5)</f>
        <v>150437.48000000001</v>
      </c>
    </row>
    <row r="3223" spans="1:23" x14ac:dyDescent="0.25">
      <c r="A3223" s="5"/>
      <c r="B3223" s="5"/>
      <c r="C3223" s="5"/>
      <c r="D3223" s="5"/>
      <c r="E3223" s="5"/>
      <c r="F3223" s="5"/>
      <c r="G3223" s="5"/>
      <c r="H3223" s="5"/>
      <c r="I3223" s="5" t="s">
        <v>1243</v>
      </c>
      <c r="J3223" s="5"/>
      <c r="K3223" s="6">
        <v>44313</v>
      </c>
      <c r="L3223" s="5"/>
      <c r="M3223" s="5"/>
      <c r="N3223" s="5"/>
      <c r="O3223" s="5" t="s">
        <v>172</v>
      </c>
      <c r="P3223" s="5"/>
      <c r="Q3223" s="5" t="s">
        <v>539</v>
      </c>
      <c r="R3223" s="5"/>
      <c r="S3223" s="5" t="s">
        <v>320</v>
      </c>
      <c r="T3223" s="5"/>
      <c r="U3223" s="7">
        <v>-549.89</v>
      </c>
      <c r="V3223" s="5"/>
      <c r="W3223" s="7">
        <f>ROUND(W3222+U3223,5)</f>
        <v>149887.59</v>
      </c>
    </row>
    <row r="3224" spans="1:23" x14ac:dyDescent="0.25">
      <c r="A3224" s="5"/>
      <c r="B3224" s="5"/>
      <c r="C3224" s="5"/>
      <c r="D3224" s="5"/>
      <c r="E3224" s="5"/>
      <c r="F3224" s="5"/>
      <c r="G3224" s="5"/>
      <c r="H3224" s="5"/>
      <c r="I3224" s="5" t="s">
        <v>1243</v>
      </c>
      <c r="J3224" s="5"/>
      <c r="K3224" s="6">
        <v>44313</v>
      </c>
      <c r="L3224" s="5"/>
      <c r="M3224" s="5"/>
      <c r="N3224" s="5"/>
      <c r="O3224" s="5" t="s">
        <v>162</v>
      </c>
      <c r="P3224" s="5"/>
      <c r="Q3224" s="5" t="s">
        <v>539</v>
      </c>
      <c r="R3224" s="5"/>
      <c r="S3224" s="5" t="s">
        <v>320</v>
      </c>
      <c r="T3224" s="5"/>
      <c r="U3224" s="7">
        <v>-1037.9000000000001</v>
      </c>
      <c r="V3224" s="5"/>
      <c r="W3224" s="7">
        <f>ROUND(W3223+U3224,5)</f>
        <v>148849.69</v>
      </c>
    </row>
    <row r="3225" spans="1:23" x14ac:dyDescent="0.25">
      <c r="A3225" s="5"/>
      <c r="B3225" s="5"/>
      <c r="C3225" s="5"/>
      <c r="D3225" s="5"/>
      <c r="E3225" s="5"/>
      <c r="F3225" s="5"/>
      <c r="G3225" s="5"/>
      <c r="H3225" s="5"/>
      <c r="I3225" s="5" t="s">
        <v>1243</v>
      </c>
      <c r="J3225" s="5"/>
      <c r="K3225" s="6">
        <v>44313</v>
      </c>
      <c r="L3225" s="5"/>
      <c r="M3225" s="5"/>
      <c r="N3225" s="5"/>
      <c r="O3225" s="5" t="s">
        <v>170</v>
      </c>
      <c r="P3225" s="5"/>
      <c r="Q3225" s="5" t="s">
        <v>539</v>
      </c>
      <c r="R3225" s="5"/>
      <c r="S3225" s="5" t="s">
        <v>320</v>
      </c>
      <c r="T3225" s="5"/>
      <c r="U3225" s="7">
        <v>-1004.73</v>
      </c>
      <c r="V3225" s="5"/>
      <c r="W3225" s="7">
        <f>ROUND(W3224+U3225,5)</f>
        <v>147844.96</v>
      </c>
    </row>
    <row r="3226" spans="1:23" x14ac:dyDescent="0.25">
      <c r="A3226" s="5"/>
      <c r="B3226" s="5"/>
      <c r="C3226" s="5"/>
      <c r="D3226" s="5"/>
      <c r="E3226" s="5"/>
      <c r="F3226" s="5"/>
      <c r="G3226" s="5"/>
      <c r="H3226" s="5"/>
      <c r="I3226" s="5" t="s">
        <v>1243</v>
      </c>
      <c r="J3226" s="5"/>
      <c r="K3226" s="6">
        <v>44313</v>
      </c>
      <c r="L3226" s="5"/>
      <c r="M3226" s="5"/>
      <c r="N3226" s="5"/>
      <c r="O3226" s="5" t="s">
        <v>163</v>
      </c>
      <c r="P3226" s="5"/>
      <c r="Q3226" s="5" t="s">
        <v>277</v>
      </c>
      <c r="R3226" s="5"/>
      <c r="S3226" s="5" t="s">
        <v>1502</v>
      </c>
      <c r="T3226" s="5"/>
      <c r="U3226" s="7">
        <v>-103.99</v>
      </c>
      <c r="V3226" s="5"/>
      <c r="W3226" s="7">
        <f>ROUND(W3225+U3226,5)</f>
        <v>147740.97</v>
      </c>
    </row>
    <row r="3227" spans="1:23" x14ac:dyDescent="0.25">
      <c r="A3227" s="5"/>
      <c r="B3227" s="5"/>
      <c r="C3227" s="5"/>
      <c r="D3227" s="5"/>
      <c r="E3227" s="5"/>
      <c r="F3227" s="5"/>
      <c r="G3227" s="5"/>
      <c r="H3227" s="5"/>
      <c r="I3227" s="5" t="s">
        <v>1243</v>
      </c>
      <c r="J3227" s="5"/>
      <c r="K3227" s="6">
        <v>44313</v>
      </c>
      <c r="L3227" s="5"/>
      <c r="M3227" s="5"/>
      <c r="N3227" s="5"/>
      <c r="O3227" s="5" t="s">
        <v>163</v>
      </c>
      <c r="P3227" s="5"/>
      <c r="Q3227" s="5" t="s">
        <v>277</v>
      </c>
      <c r="R3227" s="5"/>
      <c r="S3227" s="5" t="s">
        <v>1502</v>
      </c>
      <c r="T3227" s="5"/>
      <c r="U3227" s="7">
        <v>-207.69</v>
      </c>
      <c r="V3227" s="5"/>
      <c r="W3227" s="7">
        <f>ROUND(W3226+U3227,5)</f>
        <v>147533.28</v>
      </c>
    </row>
    <row r="3228" spans="1:23" x14ac:dyDescent="0.25">
      <c r="A3228" s="5"/>
      <c r="B3228" s="5"/>
      <c r="C3228" s="5"/>
      <c r="D3228" s="5"/>
      <c r="E3228" s="5"/>
      <c r="F3228" s="5"/>
      <c r="G3228" s="5"/>
      <c r="H3228" s="5"/>
      <c r="I3228" s="5" t="s">
        <v>28</v>
      </c>
      <c r="J3228" s="5"/>
      <c r="K3228" s="6">
        <v>44313</v>
      </c>
      <c r="L3228" s="5"/>
      <c r="M3228" s="5" t="s">
        <v>427</v>
      </c>
      <c r="N3228" s="5"/>
      <c r="O3228" s="5" t="s">
        <v>172</v>
      </c>
      <c r="P3228" s="5"/>
      <c r="Q3228" s="5" t="s">
        <v>539</v>
      </c>
      <c r="R3228" s="5"/>
      <c r="S3228" s="5" t="s">
        <v>24</v>
      </c>
      <c r="T3228" s="5"/>
      <c r="U3228" s="7">
        <v>549.89</v>
      </c>
      <c r="V3228" s="5"/>
      <c r="W3228" s="7">
        <f>ROUND(W3227+U3228,5)</f>
        <v>148083.17000000001</v>
      </c>
    </row>
    <row r="3229" spans="1:23" x14ac:dyDescent="0.25">
      <c r="A3229" s="5"/>
      <c r="B3229" s="5"/>
      <c r="C3229" s="5"/>
      <c r="D3229" s="5"/>
      <c r="E3229" s="5"/>
      <c r="F3229" s="5"/>
      <c r="G3229" s="5"/>
      <c r="H3229" s="5"/>
      <c r="I3229" s="5" t="s">
        <v>28</v>
      </c>
      <c r="J3229" s="5"/>
      <c r="K3229" s="6">
        <v>44313</v>
      </c>
      <c r="L3229" s="5"/>
      <c r="M3229" s="5" t="s">
        <v>428</v>
      </c>
      <c r="N3229" s="5"/>
      <c r="O3229" s="5" t="s">
        <v>162</v>
      </c>
      <c r="P3229" s="5"/>
      <c r="Q3229" s="5" t="s">
        <v>539</v>
      </c>
      <c r="R3229" s="5"/>
      <c r="S3229" s="5" t="s">
        <v>24</v>
      </c>
      <c r="T3229" s="5"/>
      <c r="U3229" s="7">
        <v>1037.9000000000001</v>
      </c>
      <c r="V3229" s="5"/>
      <c r="W3229" s="7">
        <f>ROUND(W3228+U3229,5)</f>
        <v>149121.07</v>
      </c>
    </row>
    <row r="3230" spans="1:23" x14ac:dyDescent="0.25">
      <c r="A3230" s="5"/>
      <c r="B3230" s="5"/>
      <c r="C3230" s="5"/>
      <c r="D3230" s="5"/>
      <c r="E3230" s="5"/>
      <c r="F3230" s="5"/>
      <c r="G3230" s="5"/>
      <c r="H3230" s="5"/>
      <c r="I3230" s="5" t="s">
        <v>28</v>
      </c>
      <c r="J3230" s="5"/>
      <c r="K3230" s="6">
        <v>44313</v>
      </c>
      <c r="L3230" s="5"/>
      <c r="M3230" s="5" t="s">
        <v>429</v>
      </c>
      <c r="N3230" s="5"/>
      <c r="O3230" s="5" t="s">
        <v>163</v>
      </c>
      <c r="P3230" s="5"/>
      <c r="Q3230" s="5" t="s">
        <v>277</v>
      </c>
      <c r="R3230" s="5"/>
      <c r="S3230" s="5" t="s">
        <v>24</v>
      </c>
      <c r="T3230" s="5"/>
      <c r="U3230" s="7">
        <v>103.99</v>
      </c>
      <c r="V3230" s="5"/>
      <c r="W3230" s="7">
        <f>ROUND(W3229+U3230,5)</f>
        <v>149225.06</v>
      </c>
    </row>
    <row r="3231" spans="1:23" x14ac:dyDescent="0.25">
      <c r="A3231" s="5"/>
      <c r="B3231" s="5"/>
      <c r="C3231" s="5"/>
      <c r="D3231" s="5"/>
      <c r="E3231" s="5"/>
      <c r="F3231" s="5"/>
      <c r="G3231" s="5"/>
      <c r="H3231" s="5"/>
      <c r="I3231" s="5" t="s">
        <v>28</v>
      </c>
      <c r="J3231" s="5"/>
      <c r="K3231" s="6">
        <v>44313</v>
      </c>
      <c r="L3231" s="5"/>
      <c r="M3231" s="5" t="s">
        <v>430</v>
      </c>
      <c r="N3231" s="5"/>
      <c r="O3231" s="5" t="s">
        <v>164</v>
      </c>
      <c r="P3231" s="5"/>
      <c r="Q3231" s="5" t="s">
        <v>539</v>
      </c>
      <c r="R3231" s="5"/>
      <c r="S3231" s="5" t="s">
        <v>24</v>
      </c>
      <c r="T3231" s="5"/>
      <c r="U3231" s="7">
        <v>1588.56</v>
      </c>
      <c r="V3231" s="5"/>
      <c r="W3231" s="7">
        <f>ROUND(W3230+U3231,5)</f>
        <v>150813.62</v>
      </c>
    </row>
    <row r="3232" spans="1:23" x14ac:dyDescent="0.25">
      <c r="A3232" s="5"/>
      <c r="B3232" s="5"/>
      <c r="C3232" s="5"/>
      <c r="D3232" s="5"/>
      <c r="E3232" s="5"/>
      <c r="F3232" s="5"/>
      <c r="G3232" s="5"/>
      <c r="H3232" s="5"/>
      <c r="I3232" s="5" t="s">
        <v>28</v>
      </c>
      <c r="J3232" s="5"/>
      <c r="K3232" s="6">
        <v>44313</v>
      </c>
      <c r="L3232" s="5"/>
      <c r="M3232" s="5" t="s">
        <v>431</v>
      </c>
      <c r="N3232" s="5"/>
      <c r="O3232" s="5" t="s">
        <v>167</v>
      </c>
      <c r="P3232" s="5"/>
      <c r="Q3232" s="5" t="s">
        <v>539</v>
      </c>
      <c r="R3232" s="5"/>
      <c r="S3232" s="5" t="s">
        <v>24</v>
      </c>
      <c r="T3232" s="5"/>
      <c r="U3232" s="7">
        <v>179.48</v>
      </c>
      <c r="V3232" s="5"/>
      <c r="W3232" s="7">
        <f>ROUND(W3231+U3232,5)</f>
        <v>150993.1</v>
      </c>
    </row>
    <row r="3233" spans="1:23" x14ac:dyDescent="0.25">
      <c r="A3233" s="5"/>
      <c r="B3233" s="5"/>
      <c r="C3233" s="5"/>
      <c r="D3233" s="5"/>
      <c r="E3233" s="5"/>
      <c r="F3233" s="5"/>
      <c r="G3233" s="5"/>
      <c r="H3233" s="5"/>
      <c r="I3233" s="5" t="s">
        <v>28</v>
      </c>
      <c r="J3233" s="5"/>
      <c r="K3233" s="6">
        <v>44313</v>
      </c>
      <c r="L3233" s="5"/>
      <c r="M3233" s="5" t="s">
        <v>432</v>
      </c>
      <c r="N3233" s="5"/>
      <c r="O3233" s="5" t="s">
        <v>169</v>
      </c>
      <c r="P3233" s="5"/>
      <c r="Q3233" s="5" t="s">
        <v>539</v>
      </c>
      <c r="R3233" s="5"/>
      <c r="S3233" s="5" t="s">
        <v>24</v>
      </c>
      <c r="T3233" s="5"/>
      <c r="U3233" s="7">
        <v>425.9</v>
      </c>
      <c r="V3233" s="5"/>
      <c r="W3233" s="7">
        <f>ROUND(W3232+U3233,5)</f>
        <v>151419</v>
      </c>
    </row>
    <row r="3234" spans="1:23" x14ac:dyDescent="0.25">
      <c r="A3234" s="5"/>
      <c r="B3234" s="5"/>
      <c r="C3234" s="5"/>
      <c r="D3234" s="5"/>
      <c r="E3234" s="5"/>
      <c r="F3234" s="5"/>
      <c r="G3234" s="5"/>
      <c r="H3234" s="5"/>
      <c r="I3234" s="5" t="s">
        <v>28</v>
      </c>
      <c r="J3234" s="5"/>
      <c r="K3234" s="6">
        <v>44313</v>
      </c>
      <c r="L3234" s="5"/>
      <c r="M3234" s="5" t="s">
        <v>433</v>
      </c>
      <c r="N3234" s="5"/>
      <c r="O3234" s="5" t="s">
        <v>170</v>
      </c>
      <c r="P3234" s="5"/>
      <c r="Q3234" s="5" t="s">
        <v>539</v>
      </c>
      <c r="R3234" s="5"/>
      <c r="S3234" s="5" t="s">
        <v>24</v>
      </c>
      <c r="T3234" s="5"/>
      <c r="U3234" s="7">
        <v>1004.73</v>
      </c>
      <c r="V3234" s="5"/>
      <c r="W3234" s="7">
        <f>ROUND(W3233+U3234,5)</f>
        <v>152423.73000000001</v>
      </c>
    </row>
    <row r="3235" spans="1:23" x14ac:dyDescent="0.25">
      <c r="A3235" s="5"/>
      <c r="B3235" s="5"/>
      <c r="C3235" s="5"/>
      <c r="D3235" s="5"/>
      <c r="E3235" s="5"/>
      <c r="F3235" s="5"/>
      <c r="G3235" s="5"/>
      <c r="H3235" s="5"/>
      <c r="I3235" s="5" t="s">
        <v>28</v>
      </c>
      <c r="J3235" s="5"/>
      <c r="K3235" s="6">
        <v>44313</v>
      </c>
      <c r="L3235" s="5"/>
      <c r="M3235" s="5" t="s">
        <v>434</v>
      </c>
      <c r="N3235" s="5"/>
      <c r="O3235" s="5" t="s">
        <v>163</v>
      </c>
      <c r="P3235" s="5"/>
      <c r="Q3235" s="5" t="s">
        <v>277</v>
      </c>
      <c r="R3235" s="5"/>
      <c r="S3235" s="5" t="s">
        <v>24</v>
      </c>
      <c r="T3235" s="5"/>
      <c r="U3235" s="7">
        <v>207.69</v>
      </c>
      <c r="V3235" s="5"/>
      <c r="W3235" s="7">
        <f>ROUND(W3234+U3235,5)</f>
        <v>152631.42000000001</v>
      </c>
    </row>
    <row r="3236" spans="1:23" x14ac:dyDescent="0.25">
      <c r="A3236" s="5"/>
      <c r="B3236" s="5"/>
      <c r="C3236" s="5"/>
      <c r="D3236" s="5"/>
      <c r="E3236" s="5"/>
      <c r="F3236" s="5"/>
      <c r="G3236" s="5"/>
      <c r="H3236" s="5"/>
      <c r="I3236" s="5" t="s">
        <v>1243</v>
      </c>
      <c r="J3236" s="5"/>
      <c r="K3236" s="6">
        <v>44314</v>
      </c>
      <c r="L3236" s="5"/>
      <c r="M3236" s="5"/>
      <c r="N3236" s="5"/>
      <c r="O3236" s="5" t="s">
        <v>163</v>
      </c>
      <c r="P3236" s="5"/>
      <c r="Q3236" s="5" t="s">
        <v>277</v>
      </c>
      <c r="R3236" s="5"/>
      <c r="S3236" s="5" t="s">
        <v>1502</v>
      </c>
      <c r="T3236" s="5"/>
      <c r="U3236" s="7">
        <v>-103.99</v>
      </c>
      <c r="V3236" s="5"/>
      <c r="W3236" s="7">
        <f>ROUND(W3235+U3236,5)</f>
        <v>152527.43</v>
      </c>
    </row>
    <row r="3237" spans="1:23" x14ac:dyDescent="0.25">
      <c r="A3237" s="5"/>
      <c r="B3237" s="5"/>
      <c r="C3237" s="5"/>
      <c r="D3237" s="5"/>
      <c r="E3237" s="5"/>
      <c r="F3237" s="5"/>
      <c r="G3237" s="5"/>
      <c r="H3237" s="5"/>
      <c r="I3237" s="5" t="s">
        <v>1243</v>
      </c>
      <c r="J3237" s="5"/>
      <c r="K3237" s="6">
        <v>44317</v>
      </c>
      <c r="L3237" s="5"/>
      <c r="M3237" s="5"/>
      <c r="N3237" s="5"/>
      <c r="O3237" s="5" t="s">
        <v>192</v>
      </c>
      <c r="P3237" s="5"/>
      <c r="Q3237" s="5" t="s">
        <v>291</v>
      </c>
      <c r="R3237" s="5"/>
      <c r="S3237" s="5" t="s">
        <v>1494</v>
      </c>
      <c r="T3237" s="5"/>
      <c r="U3237" s="7">
        <v>-300</v>
      </c>
      <c r="V3237" s="5"/>
      <c r="W3237" s="7">
        <f>ROUND(W3236+U3237,5)</f>
        <v>152227.43</v>
      </c>
    </row>
    <row r="3238" spans="1:23" x14ac:dyDescent="0.25">
      <c r="A3238" s="5"/>
      <c r="B3238" s="5"/>
      <c r="C3238" s="5"/>
      <c r="D3238" s="5"/>
      <c r="E3238" s="5"/>
      <c r="F3238" s="5"/>
      <c r="G3238" s="5"/>
      <c r="H3238" s="5"/>
      <c r="I3238" s="5" t="s">
        <v>1243</v>
      </c>
      <c r="J3238" s="5"/>
      <c r="K3238" s="6">
        <v>44317</v>
      </c>
      <c r="L3238" s="5"/>
      <c r="M3238" s="5"/>
      <c r="N3238" s="5"/>
      <c r="O3238" s="5" t="s">
        <v>184</v>
      </c>
      <c r="P3238" s="5"/>
      <c r="Q3238" s="5" t="s">
        <v>545</v>
      </c>
      <c r="R3238" s="5"/>
      <c r="S3238" s="5" t="s">
        <v>1511</v>
      </c>
      <c r="T3238" s="5"/>
      <c r="U3238" s="7">
        <v>-633.15</v>
      </c>
      <c r="V3238" s="5"/>
      <c r="W3238" s="7">
        <f>ROUND(W3237+U3238,5)</f>
        <v>151594.28</v>
      </c>
    </row>
    <row r="3239" spans="1:23" x14ac:dyDescent="0.25">
      <c r="A3239" s="5"/>
      <c r="B3239" s="5"/>
      <c r="C3239" s="5"/>
      <c r="D3239" s="5"/>
      <c r="E3239" s="5"/>
      <c r="F3239" s="5"/>
      <c r="G3239" s="5"/>
      <c r="H3239" s="5"/>
      <c r="I3239" s="5" t="s">
        <v>1243</v>
      </c>
      <c r="J3239" s="5"/>
      <c r="K3239" s="6">
        <v>44317</v>
      </c>
      <c r="L3239" s="5"/>
      <c r="M3239" s="5"/>
      <c r="N3239" s="5"/>
      <c r="O3239" s="5" t="s">
        <v>183</v>
      </c>
      <c r="P3239" s="5"/>
      <c r="Q3239" s="5"/>
      <c r="R3239" s="5"/>
      <c r="S3239" s="5" t="s">
        <v>183</v>
      </c>
      <c r="T3239" s="5"/>
      <c r="U3239" s="7">
        <v>-300</v>
      </c>
      <c r="V3239" s="5"/>
      <c r="W3239" s="7">
        <f>ROUND(W3238+U3239,5)</f>
        <v>151294.28</v>
      </c>
    </row>
    <row r="3240" spans="1:23" x14ac:dyDescent="0.25">
      <c r="A3240" s="5"/>
      <c r="B3240" s="5"/>
      <c r="C3240" s="5"/>
      <c r="D3240" s="5"/>
      <c r="E3240" s="5"/>
      <c r="F3240" s="5"/>
      <c r="G3240" s="5"/>
      <c r="H3240" s="5"/>
      <c r="I3240" s="5" t="s">
        <v>1243</v>
      </c>
      <c r="J3240" s="5"/>
      <c r="K3240" s="6">
        <v>44317</v>
      </c>
      <c r="L3240" s="5"/>
      <c r="M3240" s="5"/>
      <c r="N3240" s="5"/>
      <c r="O3240" s="5" t="s">
        <v>190</v>
      </c>
      <c r="P3240" s="5"/>
      <c r="Q3240" s="5"/>
      <c r="R3240" s="5"/>
      <c r="S3240" s="5" t="s">
        <v>1495</v>
      </c>
      <c r="T3240" s="5"/>
      <c r="U3240" s="7">
        <v>-100</v>
      </c>
      <c r="V3240" s="5"/>
      <c r="W3240" s="7">
        <f>ROUND(W3239+U3240,5)</f>
        <v>151194.28</v>
      </c>
    </row>
    <row r="3241" spans="1:23" x14ac:dyDescent="0.25">
      <c r="A3241" s="5"/>
      <c r="B3241" s="5"/>
      <c r="C3241" s="5"/>
      <c r="D3241" s="5"/>
      <c r="E3241" s="5"/>
      <c r="F3241" s="5"/>
      <c r="G3241" s="5"/>
      <c r="H3241" s="5"/>
      <c r="I3241" s="5" t="s">
        <v>1243</v>
      </c>
      <c r="J3241" s="5"/>
      <c r="K3241" s="6">
        <v>44317</v>
      </c>
      <c r="L3241" s="5"/>
      <c r="M3241" s="5"/>
      <c r="N3241" s="5"/>
      <c r="O3241" s="5" t="s">
        <v>179</v>
      </c>
      <c r="P3241" s="5"/>
      <c r="Q3241" s="5"/>
      <c r="R3241" s="5"/>
      <c r="S3241" s="5" t="s">
        <v>179</v>
      </c>
      <c r="T3241" s="5"/>
      <c r="U3241" s="7">
        <v>-300</v>
      </c>
      <c r="V3241" s="5"/>
      <c r="W3241" s="7">
        <f>ROUND(W3240+U3241,5)</f>
        <v>150894.28</v>
      </c>
    </row>
    <row r="3242" spans="1:23" x14ac:dyDescent="0.25">
      <c r="A3242" s="5"/>
      <c r="B3242" s="5"/>
      <c r="C3242" s="5"/>
      <c r="D3242" s="5"/>
      <c r="E3242" s="5"/>
      <c r="F3242" s="5"/>
      <c r="G3242" s="5"/>
      <c r="H3242" s="5"/>
      <c r="I3242" s="5" t="s">
        <v>1243</v>
      </c>
      <c r="J3242" s="5"/>
      <c r="K3242" s="6">
        <v>44317</v>
      </c>
      <c r="L3242" s="5"/>
      <c r="M3242" s="5"/>
      <c r="N3242" s="5"/>
      <c r="O3242" s="5" t="s">
        <v>191</v>
      </c>
      <c r="P3242" s="5"/>
      <c r="Q3242" s="5"/>
      <c r="R3242" s="5"/>
      <c r="S3242" s="5" t="s">
        <v>191</v>
      </c>
      <c r="T3242" s="5"/>
      <c r="U3242" s="7">
        <v>-300</v>
      </c>
      <c r="V3242" s="5"/>
      <c r="W3242" s="7">
        <f>ROUND(W3241+U3242,5)</f>
        <v>150594.28</v>
      </c>
    </row>
    <row r="3243" spans="1:23" x14ac:dyDescent="0.25">
      <c r="A3243" s="5"/>
      <c r="B3243" s="5"/>
      <c r="C3243" s="5"/>
      <c r="D3243" s="5"/>
      <c r="E3243" s="5"/>
      <c r="F3243" s="5"/>
      <c r="G3243" s="5"/>
      <c r="H3243" s="5"/>
      <c r="I3243" s="5" t="s">
        <v>1243</v>
      </c>
      <c r="J3243" s="5"/>
      <c r="K3243" s="6">
        <v>44317</v>
      </c>
      <c r="L3243" s="5"/>
      <c r="M3243" s="5"/>
      <c r="N3243" s="5"/>
      <c r="O3243" s="5" t="s">
        <v>193</v>
      </c>
      <c r="P3243" s="5"/>
      <c r="Q3243" s="5"/>
      <c r="R3243" s="5"/>
      <c r="S3243" s="5" t="s">
        <v>1496</v>
      </c>
      <c r="T3243" s="5"/>
      <c r="U3243" s="7">
        <v>-300</v>
      </c>
      <c r="V3243" s="5"/>
      <c r="W3243" s="7">
        <f>ROUND(W3242+U3243,5)</f>
        <v>150294.28</v>
      </c>
    </row>
    <row r="3244" spans="1:23" x14ac:dyDescent="0.25">
      <c r="A3244" s="5"/>
      <c r="B3244" s="5"/>
      <c r="C3244" s="5"/>
      <c r="D3244" s="5"/>
      <c r="E3244" s="5"/>
      <c r="F3244" s="5"/>
      <c r="G3244" s="5"/>
      <c r="H3244" s="5"/>
      <c r="I3244" s="5" t="s">
        <v>1243</v>
      </c>
      <c r="J3244" s="5"/>
      <c r="K3244" s="6">
        <v>44317</v>
      </c>
      <c r="L3244" s="5"/>
      <c r="M3244" s="5"/>
      <c r="N3244" s="5"/>
      <c r="O3244" s="5" t="s">
        <v>196</v>
      </c>
      <c r="P3244" s="5"/>
      <c r="Q3244" s="5"/>
      <c r="R3244" s="5"/>
      <c r="S3244" s="5" t="s">
        <v>1495</v>
      </c>
      <c r="T3244" s="5"/>
      <c r="U3244" s="7">
        <v>-250</v>
      </c>
      <c r="V3244" s="5"/>
      <c r="W3244" s="7">
        <f>ROUND(W3243+U3244,5)</f>
        <v>150044.28</v>
      </c>
    </row>
    <row r="3245" spans="1:23" x14ac:dyDescent="0.25">
      <c r="A3245" s="5"/>
      <c r="B3245" s="5"/>
      <c r="C3245" s="5"/>
      <c r="D3245" s="5"/>
      <c r="E3245" s="5"/>
      <c r="F3245" s="5"/>
      <c r="G3245" s="5"/>
      <c r="H3245" s="5"/>
      <c r="I3245" s="5" t="s">
        <v>1243</v>
      </c>
      <c r="J3245" s="5"/>
      <c r="K3245" s="6">
        <v>44317</v>
      </c>
      <c r="L3245" s="5"/>
      <c r="M3245" s="5"/>
      <c r="N3245" s="5"/>
      <c r="O3245" s="5" t="s">
        <v>202</v>
      </c>
      <c r="P3245" s="5"/>
      <c r="Q3245" s="5"/>
      <c r="R3245" s="5"/>
      <c r="S3245" s="5" t="s">
        <v>202</v>
      </c>
      <c r="T3245" s="5"/>
      <c r="U3245" s="7">
        <v>-300</v>
      </c>
      <c r="V3245" s="5"/>
      <c r="W3245" s="7">
        <f>ROUND(W3244+U3245,5)</f>
        <v>149744.28</v>
      </c>
    </row>
    <row r="3246" spans="1:23" x14ac:dyDescent="0.25">
      <c r="A3246" s="5"/>
      <c r="B3246" s="5"/>
      <c r="C3246" s="5"/>
      <c r="D3246" s="5"/>
      <c r="E3246" s="5"/>
      <c r="F3246" s="5"/>
      <c r="G3246" s="5"/>
      <c r="H3246" s="5"/>
      <c r="I3246" s="5" t="s">
        <v>1243</v>
      </c>
      <c r="J3246" s="5"/>
      <c r="K3246" s="6">
        <v>44319</v>
      </c>
      <c r="L3246" s="5"/>
      <c r="M3246" s="5"/>
      <c r="N3246" s="5"/>
      <c r="O3246" s="5" t="s">
        <v>493</v>
      </c>
      <c r="P3246" s="5"/>
      <c r="Q3246" s="5" t="s">
        <v>540</v>
      </c>
      <c r="R3246" s="5"/>
      <c r="S3246" s="5" t="s">
        <v>1535</v>
      </c>
      <c r="T3246" s="5"/>
      <c r="U3246" s="7">
        <v>-1185.5</v>
      </c>
      <c r="V3246" s="5"/>
      <c r="W3246" s="7">
        <f>ROUND(W3245+U3246,5)</f>
        <v>148558.78</v>
      </c>
    </row>
    <row r="3247" spans="1:23" x14ac:dyDescent="0.25">
      <c r="A3247" s="5"/>
      <c r="B3247" s="5"/>
      <c r="C3247" s="5"/>
      <c r="D3247" s="5"/>
      <c r="E3247" s="5"/>
      <c r="F3247" s="5"/>
      <c r="G3247" s="5"/>
      <c r="H3247" s="5"/>
      <c r="I3247" s="5" t="s">
        <v>28</v>
      </c>
      <c r="J3247" s="5"/>
      <c r="K3247" s="6">
        <v>44319</v>
      </c>
      <c r="L3247" s="5"/>
      <c r="M3247" s="5" t="s">
        <v>435</v>
      </c>
      <c r="N3247" s="5"/>
      <c r="O3247" s="5" t="s">
        <v>493</v>
      </c>
      <c r="P3247" s="5"/>
      <c r="Q3247" s="5" t="s">
        <v>540</v>
      </c>
      <c r="R3247" s="5"/>
      <c r="S3247" s="5" t="s">
        <v>24</v>
      </c>
      <c r="T3247" s="5"/>
      <c r="U3247" s="7">
        <v>1185.5</v>
      </c>
      <c r="V3247" s="5"/>
      <c r="W3247" s="7">
        <f>ROUND(W3246+U3247,5)</f>
        <v>149744.28</v>
      </c>
    </row>
    <row r="3248" spans="1:23" x14ac:dyDescent="0.25">
      <c r="A3248" s="5"/>
      <c r="B3248" s="5"/>
      <c r="C3248" s="5"/>
      <c r="D3248" s="5"/>
      <c r="E3248" s="5"/>
      <c r="F3248" s="5"/>
      <c r="G3248" s="5"/>
      <c r="H3248" s="5"/>
      <c r="I3248" s="5" t="s">
        <v>1243</v>
      </c>
      <c r="J3248" s="5"/>
      <c r="K3248" s="6">
        <v>44319</v>
      </c>
      <c r="L3248" s="5"/>
      <c r="M3248" s="5" t="s">
        <v>1476</v>
      </c>
      <c r="N3248" s="5"/>
      <c r="O3248" s="5" t="s">
        <v>171</v>
      </c>
      <c r="P3248" s="5"/>
      <c r="Q3248" s="5" t="s">
        <v>495</v>
      </c>
      <c r="R3248" s="5"/>
      <c r="S3248" s="5" t="s">
        <v>1498</v>
      </c>
      <c r="T3248" s="5"/>
      <c r="U3248" s="7">
        <v>-45.07</v>
      </c>
      <c r="V3248" s="5"/>
      <c r="W3248" s="7">
        <f>ROUND(W3247+U3248,5)</f>
        <v>149699.21</v>
      </c>
    </row>
    <row r="3249" spans="1:23" x14ac:dyDescent="0.25">
      <c r="A3249" s="5"/>
      <c r="B3249" s="5"/>
      <c r="C3249" s="5"/>
      <c r="D3249" s="5"/>
      <c r="E3249" s="5"/>
      <c r="F3249" s="5"/>
      <c r="G3249" s="5"/>
      <c r="H3249" s="5"/>
      <c r="I3249" s="5" t="s">
        <v>1243</v>
      </c>
      <c r="J3249" s="5"/>
      <c r="K3249" s="6">
        <v>44319</v>
      </c>
      <c r="L3249" s="5"/>
      <c r="M3249" s="5" t="s">
        <v>1435</v>
      </c>
      <c r="N3249" s="5"/>
      <c r="O3249" s="5" t="s">
        <v>165</v>
      </c>
      <c r="P3249" s="5"/>
      <c r="Q3249" s="5" t="s">
        <v>495</v>
      </c>
      <c r="R3249" s="5"/>
      <c r="S3249" s="5" t="s">
        <v>1498</v>
      </c>
      <c r="T3249" s="5"/>
      <c r="U3249" s="7">
        <v>-1290.24</v>
      </c>
      <c r="V3249" s="5"/>
      <c r="W3249" s="7">
        <f>ROUND(W3248+U3249,5)</f>
        <v>148408.97</v>
      </c>
    </row>
    <row r="3250" spans="1:23" x14ac:dyDescent="0.25">
      <c r="A3250" s="5"/>
      <c r="B3250" s="5"/>
      <c r="C3250" s="5"/>
      <c r="D3250" s="5"/>
      <c r="E3250" s="5"/>
      <c r="F3250" s="5"/>
      <c r="G3250" s="5"/>
      <c r="H3250" s="5"/>
      <c r="I3250" s="5" t="s">
        <v>1243</v>
      </c>
      <c r="J3250" s="5"/>
      <c r="K3250" s="6">
        <v>44319</v>
      </c>
      <c r="L3250" s="5"/>
      <c r="M3250" s="5" t="s">
        <v>1437</v>
      </c>
      <c r="N3250" s="5"/>
      <c r="O3250" s="5" t="s">
        <v>165</v>
      </c>
      <c r="P3250" s="5"/>
      <c r="Q3250" s="5" t="s">
        <v>495</v>
      </c>
      <c r="R3250" s="5"/>
      <c r="S3250" s="5" t="s">
        <v>1498</v>
      </c>
      <c r="T3250" s="5"/>
      <c r="U3250" s="7">
        <v>-1945.48</v>
      </c>
      <c r="V3250" s="5"/>
      <c r="W3250" s="7">
        <f>ROUND(W3249+U3250,5)</f>
        <v>146463.49</v>
      </c>
    </row>
    <row r="3251" spans="1:23" x14ac:dyDescent="0.25">
      <c r="A3251" s="5"/>
      <c r="B3251" s="5"/>
      <c r="C3251" s="5"/>
      <c r="D3251" s="5"/>
      <c r="E3251" s="5"/>
      <c r="F3251" s="5"/>
      <c r="G3251" s="5"/>
      <c r="H3251" s="5"/>
      <c r="I3251" s="5" t="s">
        <v>1243</v>
      </c>
      <c r="J3251" s="5"/>
      <c r="K3251" s="6">
        <v>44319</v>
      </c>
      <c r="L3251" s="5"/>
      <c r="M3251" s="5" t="s">
        <v>1439</v>
      </c>
      <c r="N3251" s="5"/>
      <c r="O3251" s="5" t="s">
        <v>165</v>
      </c>
      <c r="P3251" s="5"/>
      <c r="Q3251" s="5" t="s">
        <v>495</v>
      </c>
      <c r="R3251" s="5"/>
      <c r="S3251" s="5" t="s">
        <v>1498</v>
      </c>
      <c r="T3251" s="5"/>
      <c r="U3251" s="7">
        <v>-2993.04</v>
      </c>
      <c r="V3251" s="5"/>
      <c r="W3251" s="7">
        <f>ROUND(W3250+U3251,5)</f>
        <v>143470.45000000001</v>
      </c>
    </row>
    <row r="3252" spans="1:23" x14ac:dyDescent="0.25">
      <c r="A3252" s="5"/>
      <c r="B3252" s="5"/>
      <c r="C3252" s="5"/>
      <c r="D3252" s="5"/>
      <c r="E3252" s="5"/>
      <c r="F3252" s="5"/>
      <c r="G3252" s="5"/>
      <c r="H3252" s="5"/>
      <c r="I3252" s="5" t="s">
        <v>1243</v>
      </c>
      <c r="J3252" s="5"/>
      <c r="K3252" s="6">
        <v>44319</v>
      </c>
      <c r="L3252" s="5"/>
      <c r="M3252" s="5" t="s">
        <v>1434</v>
      </c>
      <c r="N3252" s="5"/>
      <c r="O3252" s="5" t="s">
        <v>165</v>
      </c>
      <c r="P3252" s="5"/>
      <c r="Q3252" s="5" t="s">
        <v>495</v>
      </c>
      <c r="R3252" s="5"/>
      <c r="S3252" s="5" t="s">
        <v>1498</v>
      </c>
      <c r="T3252" s="5"/>
      <c r="U3252" s="7">
        <v>-2600.7199999999998</v>
      </c>
      <c r="V3252" s="5"/>
      <c r="W3252" s="7">
        <f>ROUND(W3251+U3252,5)</f>
        <v>140869.73000000001</v>
      </c>
    </row>
    <row r="3253" spans="1:23" x14ac:dyDescent="0.25">
      <c r="A3253" s="5"/>
      <c r="B3253" s="5"/>
      <c r="C3253" s="5"/>
      <c r="D3253" s="5"/>
      <c r="E3253" s="5"/>
      <c r="F3253" s="5"/>
      <c r="G3253" s="5"/>
      <c r="H3253" s="5"/>
      <c r="I3253" s="5" t="s">
        <v>1243</v>
      </c>
      <c r="J3253" s="5"/>
      <c r="K3253" s="6">
        <v>44319</v>
      </c>
      <c r="L3253" s="5"/>
      <c r="M3253" s="5" t="s">
        <v>1438</v>
      </c>
      <c r="N3253" s="5"/>
      <c r="O3253" s="5" t="s">
        <v>165</v>
      </c>
      <c r="P3253" s="5"/>
      <c r="Q3253" s="5" t="s">
        <v>495</v>
      </c>
      <c r="R3253" s="5"/>
      <c r="S3253" s="5" t="s">
        <v>1498</v>
      </c>
      <c r="T3253" s="5"/>
      <c r="U3253" s="7">
        <v>-3442</v>
      </c>
      <c r="V3253" s="5"/>
      <c r="W3253" s="7">
        <f>ROUND(W3252+U3253,5)</f>
        <v>137427.73000000001</v>
      </c>
    </row>
    <row r="3254" spans="1:23" x14ac:dyDescent="0.25">
      <c r="A3254" s="5"/>
      <c r="B3254" s="5"/>
      <c r="C3254" s="5"/>
      <c r="D3254" s="5"/>
      <c r="E3254" s="5"/>
      <c r="F3254" s="5"/>
      <c r="G3254" s="5"/>
      <c r="H3254" s="5"/>
      <c r="I3254" s="5" t="s">
        <v>1243</v>
      </c>
      <c r="J3254" s="5"/>
      <c r="K3254" s="6">
        <v>44319</v>
      </c>
      <c r="L3254" s="5"/>
      <c r="M3254" s="5" t="s">
        <v>1436</v>
      </c>
      <c r="N3254" s="5"/>
      <c r="O3254" s="5" t="s">
        <v>165</v>
      </c>
      <c r="P3254" s="5"/>
      <c r="Q3254" s="5" t="s">
        <v>495</v>
      </c>
      <c r="R3254" s="5"/>
      <c r="S3254" s="5" t="s">
        <v>1498</v>
      </c>
      <c r="T3254" s="5"/>
      <c r="U3254" s="7">
        <v>-15944.03</v>
      </c>
      <c r="V3254" s="5"/>
      <c r="W3254" s="7">
        <f>ROUND(W3253+U3254,5)</f>
        <v>121483.7</v>
      </c>
    </row>
    <row r="3255" spans="1:23" x14ac:dyDescent="0.25">
      <c r="A3255" s="5"/>
      <c r="B3255" s="5"/>
      <c r="C3255" s="5"/>
      <c r="D3255" s="5"/>
      <c r="E3255" s="5"/>
      <c r="F3255" s="5"/>
      <c r="G3255" s="5"/>
      <c r="H3255" s="5"/>
      <c r="I3255" s="5" t="s">
        <v>1243</v>
      </c>
      <c r="J3255" s="5"/>
      <c r="K3255" s="6">
        <v>44319</v>
      </c>
      <c r="L3255" s="5"/>
      <c r="M3255" s="5"/>
      <c r="N3255" s="5"/>
      <c r="O3255" s="5" t="s">
        <v>173</v>
      </c>
      <c r="P3255" s="5"/>
      <c r="Q3255" s="5" t="s">
        <v>541</v>
      </c>
      <c r="R3255" s="5"/>
      <c r="S3255" s="5" t="s">
        <v>320</v>
      </c>
      <c r="T3255" s="5"/>
      <c r="U3255" s="7">
        <v>-900.06</v>
      </c>
      <c r="V3255" s="5"/>
      <c r="W3255" s="7">
        <f>ROUND(W3254+U3255,5)</f>
        <v>120583.64</v>
      </c>
    </row>
    <row r="3256" spans="1:23" x14ac:dyDescent="0.25">
      <c r="A3256" s="5"/>
      <c r="B3256" s="5"/>
      <c r="C3256" s="5"/>
      <c r="D3256" s="5"/>
      <c r="E3256" s="5"/>
      <c r="F3256" s="5"/>
      <c r="G3256" s="5"/>
      <c r="H3256" s="5"/>
      <c r="I3256" s="5" t="s">
        <v>1243</v>
      </c>
      <c r="J3256" s="5"/>
      <c r="K3256" s="6">
        <v>44319</v>
      </c>
      <c r="L3256" s="5"/>
      <c r="M3256" s="5" t="s">
        <v>1458</v>
      </c>
      <c r="N3256" s="5"/>
      <c r="O3256" s="5" t="s">
        <v>166</v>
      </c>
      <c r="P3256" s="5"/>
      <c r="Q3256" s="5" t="s">
        <v>740</v>
      </c>
      <c r="R3256" s="5"/>
      <c r="S3256" s="5" t="s">
        <v>1497</v>
      </c>
      <c r="T3256" s="5"/>
      <c r="U3256" s="7">
        <v>-32.82</v>
      </c>
      <c r="V3256" s="5"/>
      <c r="W3256" s="7">
        <f>ROUND(W3255+U3256,5)</f>
        <v>120550.82</v>
      </c>
    </row>
    <row r="3257" spans="1:23" x14ac:dyDescent="0.25">
      <c r="A3257" s="5"/>
      <c r="B3257" s="5"/>
      <c r="C3257" s="5"/>
      <c r="D3257" s="5"/>
      <c r="E3257" s="5"/>
      <c r="F3257" s="5"/>
      <c r="G3257" s="5"/>
      <c r="H3257" s="5"/>
      <c r="I3257" s="5" t="s">
        <v>1243</v>
      </c>
      <c r="J3257" s="5"/>
      <c r="K3257" s="6">
        <v>44319</v>
      </c>
      <c r="L3257" s="5"/>
      <c r="M3257" s="5" t="s">
        <v>1457</v>
      </c>
      <c r="N3257" s="5"/>
      <c r="O3257" s="5" t="s">
        <v>166</v>
      </c>
      <c r="P3257" s="5"/>
      <c r="Q3257" s="5" t="s">
        <v>740</v>
      </c>
      <c r="R3257" s="5"/>
      <c r="S3257" s="5" t="s">
        <v>1497</v>
      </c>
      <c r="T3257" s="5"/>
      <c r="U3257" s="7">
        <v>-33.33</v>
      </c>
      <c r="V3257" s="5"/>
      <c r="W3257" s="7">
        <f>ROUND(W3256+U3257,5)</f>
        <v>120517.49</v>
      </c>
    </row>
    <row r="3258" spans="1:23" x14ac:dyDescent="0.25">
      <c r="A3258" s="5"/>
      <c r="B3258" s="5"/>
      <c r="C3258" s="5"/>
      <c r="D3258" s="5"/>
      <c r="E3258" s="5"/>
      <c r="F3258" s="5"/>
      <c r="G3258" s="5"/>
      <c r="H3258" s="5"/>
      <c r="I3258" s="5" t="s">
        <v>1243</v>
      </c>
      <c r="J3258" s="5"/>
      <c r="K3258" s="6">
        <v>44319</v>
      </c>
      <c r="L3258" s="5"/>
      <c r="M3258" s="5" t="s">
        <v>1462</v>
      </c>
      <c r="N3258" s="5"/>
      <c r="O3258" s="5" t="s">
        <v>166</v>
      </c>
      <c r="P3258" s="5"/>
      <c r="Q3258" s="5" t="s">
        <v>740</v>
      </c>
      <c r="R3258" s="5"/>
      <c r="S3258" s="5" t="s">
        <v>1497</v>
      </c>
      <c r="T3258" s="5"/>
      <c r="U3258" s="7">
        <v>-151.13999999999999</v>
      </c>
      <c r="V3258" s="5"/>
      <c r="W3258" s="7">
        <f>ROUND(W3257+U3258,5)</f>
        <v>120366.35</v>
      </c>
    </row>
    <row r="3259" spans="1:23" x14ac:dyDescent="0.25">
      <c r="A3259" s="5"/>
      <c r="B3259" s="5"/>
      <c r="C3259" s="5"/>
      <c r="D3259" s="5"/>
      <c r="E3259" s="5"/>
      <c r="F3259" s="5"/>
      <c r="G3259" s="5"/>
      <c r="H3259" s="5"/>
      <c r="I3259" s="5" t="s">
        <v>1243</v>
      </c>
      <c r="J3259" s="5"/>
      <c r="K3259" s="6">
        <v>44319</v>
      </c>
      <c r="L3259" s="5"/>
      <c r="M3259" s="5" t="s">
        <v>1461</v>
      </c>
      <c r="N3259" s="5"/>
      <c r="O3259" s="5" t="s">
        <v>166</v>
      </c>
      <c r="P3259" s="5"/>
      <c r="Q3259" s="5" t="s">
        <v>740</v>
      </c>
      <c r="R3259" s="5"/>
      <c r="S3259" s="5" t="s">
        <v>1497</v>
      </c>
      <c r="T3259" s="5"/>
      <c r="U3259" s="7">
        <v>-344.84</v>
      </c>
      <c r="V3259" s="5"/>
      <c r="W3259" s="7">
        <f>ROUND(W3258+U3259,5)</f>
        <v>120021.51</v>
      </c>
    </row>
    <row r="3260" spans="1:23" x14ac:dyDescent="0.25">
      <c r="A3260" s="5"/>
      <c r="B3260" s="5"/>
      <c r="C3260" s="5"/>
      <c r="D3260" s="5"/>
      <c r="E3260" s="5"/>
      <c r="F3260" s="5"/>
      <c r="G3260" s="5"/>
      <c r="H3260" s="5"/>
      <c r="I3260" s="5" t="s">
        <v>1243</v>
      </c>
      <c r="J3260" s="5"/>
      <c r="K3260" s="6">
        <v>44319</v>
      </c>
      <c r="L3260" s="5"/>
      <c r="M3260" s="5" t="s">
        <v>1460</v>
      </c>
      <c r="N3260" s="5"/>
      <c r="O3260" s="5" t="s">
        <v>166</v>
      </c>
      <c r="P3260" s="5"/>
      <c r="Q3260" s="5" t="s">
        <v>740</v>
      </c>
      <c r="R3260" s="5"/>
      <c r="S3260" s="5" t="s">
        <v>1497</v>
      </c>
      <c r="T3260" s="5"/>
      <c r="U3260" s="7">
        <v>-213.36</v>
      </c>
      <c r="V3260" s="5"/>
      <c r="W3260" s="7">
        <f>ROUND(W3259+U3260,5)</f>
        <v>119808.15</v>
      </c>
    </row>
    <row r="3261" spans="1:23" x14ac:dyDescent="0.25">
      <c r="A3261" s="5"/>
      <c r="B3261" s="5"/>
      <c r="C3261" s="5"/>
      <c r="D3261" s="5"/>
      <c r="E3261" s="5"/>
      <c r="F3261" s="5"/>
      <c r="G3261" s="5"/>
      <c r="H3261" s="5"/>
      <c r="I3261" s="5" t="s">
        <v>1243</v>
      </c>
      <c r="J3261" s="5"/>
      <c r="K3261" s="6">
        <v>44319</v>
      </c>
      <c r="L3261" s="5"/>
      <c r="M3261" s="5" t="s">
        <v>1470</v>
      </c>
      <c r="N3261" s="5"/>
      <c r="O3261" s="5" t="s">
        <v>166</v>
      </c>
      <c r="P3261" s="5"/>
      <c r="Q3261" s="5" t="s">
        <v>740</v>
      </c>
      <c r="R3261" s="5"/>
      <c r="S3261" s="5" t="s">
        <v>1497</v>
      </c>
      <c r="T3261" s="5"/>
      <c r="U3261" s="7">
        <v>-33.619999999999997</v>
      </c>
      <c r="V3261" s="5"/>
      <c r="W3261" s="7">
        <f>ROUND(W3260+U3261,5)</f>
        <v>119774.53</v>
      </c>
    </row>
    <row r="3262" spans="1:23" x14ac:dyDescent="0.25">
      <c r="A3262" s="5"/>
      <c r="B3262" s="5"/>
      <c r="C3262" s="5"/>
      <c r="D3262" s="5"/>
      <c r="E3262" s="5"/>
      <c r="F3262" s="5"/>
      <c r="G3262" s="5"/>
      <c r="H3262" s="5"/>
      <c r="I3262" s="5" t="s">
        <v>1243</v>
      </c>
      <c r="J3262" s="5"/>
      <c r="K3262" s="6">
        <v>44319</v>
      </c>
      <c r="L3262" s="5"/>
      <c r="M3262" s="5" t="s">
        <v>1468</v>
      </c>
      <c r="N3262" s="5"/>
      <c r="O3262" s="5" t="s">
        <v>166</v>
      </c>
      <c r="P3262" s="5"/>
      <c r="Q3262" s="5" t="s">
        <v>740</v>
      </c>
      <c r="R3262" s="5"/>
      <c r="S3262" s="5" t="s">
        <v>1497</v>
      </c>
      <c r="T3262" s="5"/>
      <c r="U3262" s="7">
        <v>-144.19</v>
      </c>
      <c r="V3262" s="5"/>
      <c r="W3262" s="7">
        <f>ROUND(W3261+U3262,5)</f>
        <v>119630.34</v>
      </c>
    </row>
    <row r="3263" spans="1:23" x14ac:dyDescent="0.25">
      <c r="A3263" s="5"/>
      <c r="B3263" s="5"/>
      <c r="C3263" s="5"/>
      <c r="D3263" s="5"/>
      <c r="E3263" s="5"/>
      <c r="F3263" s="5"/>
      <c r="G3263" s="5"/>
      <c r="H3263" s="5"/>
      <c r="I3263" s="5" t="s">
        <v>1243</v>
      </c>
      <c r="J3263" s="5"/>
      <c r="K3263" s="6">
        <v>44319</v>
      </c>
      <c r="L3263" s="5"/>
      <c r="M3263" s="5" t="s">
        <v>1469</v>
      </c>
      <c r="N3263" s="5"/>
      <c r="O3263" s="5" t="s">
        <v>166</v>
      </c>
      <c r="P3263" s="5"/>
      <c r="Q3263" s="5" t="s">
        <v>740</v>
      </c>
      <c r="R3263" s="5"/>
      <c r="S3263" s="5" t="s">
        <v>1497</v>
      </c>
      <c r="T3263" s="5"/>
      <c r="U3263" s="7">
        <v>-34.270000000000003</v>
      </c>
      <c r="V3263" s="5"/>
      <c r="W3263" s="7">
        <f>ROUND(W3262+U3263,5)</f>
        <v>119596.07</v>
      </c>
    </row>
    <row r="3264" spans="1:23" x14ac:dyDescent="0.25">
      <c r="A3264" s="5"/>
      <c r="B3264" s="5"/>
      <c r="C3264" s="5"/>
      <c r="D3264" s="5"/>
      <c r="E3264" s="5"/>
      <c r="F3264" s="5"/>
      <c r="G3264" s="5"/>
      <c r="H3264" s="5"/>
      <c r="I3264" s="5" t="s">
        <v>1243</v>
      </c>
      <c r="J3264" s="5"/>
      <c r="K3264" s="6">
        <v>44319</v>
      </c>
      <c r="L3264" s="5"/>
      <c r="M3264" s="5" t="s">
        <v>1463</v>
      </c>
      <c r="N3264" s="5"/>
      <c r="O3264" s="5" t="s">
        <v>166</v>
      </c>
      <c r="P3264" s="5"/>
      <c r="Q3264" s="5" t="s">
        <v>740</v>
      </c>
      <c r="R3264" s="5"/>
      <c r="S3264" s="5" t="s">
        <v>1497</v>
      </c>
      <c r="T3264" s="5"/>
      <c r="U3264" s="7">
        <v>-425.57</v>
      </c>
      <c r="V3264" s="5"/>
      <c r="W3264" s="7">
        <f>ROUND(W3263+U3264,5)</f>
        <v>119170.5</v>
      </c>
    </row>
    <row r="3265" spans="1:23" x14ac:dyDescent="0.25">
      <c r="A3265" s="5"/>
      <c r="B3265" s="5"/>
      <c r="C3265" s="5"/>
      <c r="D3265" s="5"/>
      <c r="E3265" s="5"/>
      <c r="F3265" s="5"/>
      <c r="G3265" s="5"/>
      <c r="H3265" s="5"/>
      <c r="I3265" s="5" t="s">
        <v>1243</v>
      </c>
      <c r="J3265" s="5"/>
      <c r="K3265" s="6">
        <v>44319</v>
      </c>
      <c r="L3265" s="5"/>
      <c r="M3265" s="5" t="s">
        <v>1464</v>
      </c>
      <c r="N3265" s="5"/>
      <c r="O3265" s="5" t="s">
        <v>166</v>
      </c>
      <c r="P3265" s="5"/>
      <c r="Q3265" s="5" t="s">
        <v>740</v>
      </c>
      <c r="R3265" s="5"/>
      <c r="S3265" s="5" t="s">
        <v>1497</v>
      </c>
      <c r="T3265" s="5"/>
      <c r="U3265" s="7">
        <v>-852.45</v>
      </c>
      <c r="V3265" s="5"/>
      <c r="W3265" s="7">
        <f>ROUND(W3264+U3265,5)</f>
        <v>118318.05</v>
      </c>
    </row>
    <row r="3266" spans="1:23" x14ac:dyDescent="0.25">
      <c r="A3266" s="5"/>
      <c r="B3266" s="5"/>
      <c r="C3266" s="5"/>
      <c r="D3266" s="5"/>
      <c r="E3266" s="5"/>
      <c r="F3266" s="5"/>
      <c r="G3266" s="5"/>
      <c r="H3266" s="5"/>
      <c r="I3266" s="5" t="s">
        <v>1243</v>
      </c>
      <c r="J3266" s="5"/>
      <c r="K3266" s="6">
        <v>44319</v>
      </c>
      <c r="L3266" s="5"/>
      <c r="M3266" s="5" t="s">
        <v>1454</v>
      </c>
      <c r="N3266" s="5"/>
      <c r="O3266" s="5" t="s">
        <v>166</v>
      </c>
      <c r="P3266" s="5"/>
      <c r="Q3266" s="5" t="s">
        <v>740</v>
      </c>
      <c r="R3266" s="5"/>
      <c r="S3266" s="5" t="s">
        <v>1497</v>
      </c>
      <c r="T3266" s="5"/>
      <c r="U3266" s="7">
        <v>-719.77</v>
      </c>
      <c r="V3266" s="5"/>
      <c r="W3266" s="7">
        <f>ROUND(W3265+U3266,5)</f>
        <v>117598.28</v>
      </c>
    </row>
    <row r="3267" spans="1:23" x14ac:dyDescent="0.25">
      <c r="A3267" s="5"/>
      <c r="B3267" s="5"/>
      <c r="C3267" s="5"/>
      <c r="D3267" s="5"/>
      <c r="E3267" s="5"/>
      <c r="F3267" s="5"/>
      <c r="G3267" s="5"/>
      <c r="H3267" s="5"/>
      <c r="I3267" s="5" t="s">
        <v>1243</v>
      </c>
      <c r="J3267" s="5"/>
      <c r="K3267" s="6">
        <v>44319</v>
      </c>
      <c r="L3267" s="5"/>
      <c r="M3267" s="5" t="s">
        <v>1455</v>
      </c>
      <c r="N3267" s="5"/>
      <c r="O3267" s="5" t="s">
        <v>166</v>
      </c>
      <c r="P3267" s="5"/>
      <c r="Q3267" s="5" t="s">
        <v>740</v>
      </c>
      <c r="R3267" s="5"/>
      <c r="S3267" s="5" t="s">
        <v>1497</v>
      </c>
      <c r="T3267" s="5"/>
      <c r="U3267" s="7">
        <v>-32.82</v>
      </c>
      <c r="V3267" s="5"/>
      <c r="W3267" s="7">
        <f>ROUND(W3266+U3267,5)</f>
        <v>117565.46</v>
      </c>
    </row>
    <row r="3268" spans="1:23" x14ac:dyDescent="0.25">
      <c r="A3268" s="5"/>
      <c r="B3268" s="5"/>
      <c r="C3268" s="5"/>
      <c r="D3268" s="5"/>
      <c r="E3268" s="5"/>
      <c r="F3268" s="5"/>
      <c r="G3268" s="5"/>
      <c r="H3268" s="5"/>
      <c r="I3268" s="5" t="s">
        <v>1243</v>
      </c>
      <c r="J3268" s="5"/>
      <c r="K3268" s="6">
        <v>44319</v>
      </c>
      <c r="L3268" s="5"/>
      <c r="M3268" s="5" t="s">
        <v>1456</v>
      </c>
      <c r="N3268" s="5"/>
      <c r="O3268" s="5" t="s">
        <v>166</v>
      </c>
      <c r="P3268" s="5"/>
      <c r="Q3268" s="5" t="s">
        <v>740</v>
      </c>
      <c r="R3268" s="5"/>
      <c r="S3268" s="5" t="s">
        <v>1497</v>
      </c>
      <c r="T3268" s="5"/>
      <c r="U3268" s="7">
        <v>-157.55000000000001</v>
      </c>
      <c r="V3268" s="5"/>
      <c r="W3268" s="7">
        <f>ROUND(W3267+U3268,5)</f>
        <v>117407.91</v>
      </c>
    </row>
    <row r="3269" spans="1:23" x14ac:dyDescent="0.25">
      <c r="A3269" s="5"/>
      <c r="B3269" s="5"/>
      <c r="C3269" s="5"/>
      <c r="D3269" s="5"/>
      <c r="E3269" s="5"/>
      <c r="F3269" s="5"/>
      <c r="G3269" s="5"/>
      <c r="H3269" s="5"/>
      <c r="I3269" s="5" t="s">
        <v>1243</v>
      </c>
      <c r="J3269" s="5"/>
      <c r="K3269" s="6">
        <v>44319</v>
      </c>
      <c r="L3269" s="5"/>
      <c r="M3269" s="5" t="s">
        <v>1459</v>
      </c>
      <c r="N3269" s="5"/>
      <c r="O3269" s="5" t="s">
        <v>166</v>
      </c>
      <c r="P3269" s="5"/>
      <c r="Q3269" s="5"/>
      <c r="R3269" s="5"/>
      <c r="S3269" s="5" t="s">
        <v>1497</v>
      </c>
      <c r="T3269" s="5"/>
      <c r="U3269" s="7">
        <v>-155.99</v>
      </c>
      <c r="V3269" s="5"/>
      <c r="W3269" s="7">
        <f>ROUND(W3268+U3269,5)</f>
        <v>117251.92</v>
      </c>
    </row>
    <row r="3270" spans="1:23" x14ac:dyDescent="0.25">
      <c r="A3270" s="5"/>
      <c r="B3270" s="5"/>
      <c r="C3270" s="5"/>
      <c r="D3270" s="5"/>
      <c r="E3270" s="5"/>
      <c r="F3270" s="5"/>
      <c r="G3270" s="5"/>
      <c r="H3270" s="5"/>
      <c r="I3270" s="5" t="s">
        <v>1243</v>
      </c>
      <c r="J3270" s="5"/>
      <c r="K3270" s="6">
        <v>44319</v>
      </c>
      <c r="L3270" s="5"/>
      <c r="M3270" s="5" t="s">
        <v>1466</v>
      </c>
      <c r="N3270" s="5"/>
      <c r="O3270" s="5" t="s">
        <v>166</v>
      </c>
      <c r="P3270" s="5"/>
      <c r="Q3270" s="5" t="s">
        <v>740</v>
      </c>
      <c r="R3270" s="5"/>
      <c r="S3270" s="5" t="s">
        <v>1497</v>
      </c>
      <c r="T3270" s="5"/>
      <c r="U3270" s="7">
        <v>-33.26</v>
      </c>
      <c r="V3270" s="5"/>
      <c r="W3270" s="7">
        <f>ROUND(W3269+U3270,5)</f>
        <v>117218.66</v>
      </c>
    </row>
    <row r="3271" spans="1:23" x14ac:dyDescent="0.25">
      <c r="A3271" s="5"/>
      <c r="B3271" s="5"/>
      <c r="C3271" s="5"/>
      <c r="D3271" s="5"/>
      <c r="E3271" s="5"/>
      <c r="F3271" s="5"/>
      <c r="G3271" s="5"/>
      <c r="H3271" s="5"/>
      <c r="I3271" s="5" t="s">
        <v>1243</v>
      </c>
      <c r="J3271" s="5"/>
      <c r="K3271" s="6">
        <v>44319</v>
      </c>
      <c r="L3271" s="5"/>
      <c r="M3271" s="5" t="s">
        <v>1465</v>
      </c>
      <c r="N3271" s="5"/>
      <c r="O3271" s="5" t="s">
        <v>166</v>
      </c>
      <c r="P3271" s="5"/>
      <c r="Q3271" s="5" t="s">
        <v>740</v>
      </c>
      <c r="R3271" s="5"/>
      <c r="S3271" s="5" t="s">
        <v>1497</v>
      </c>
      <c r="T3271" s="5"/>
      <c r="U3271" s="7">
        <v>-72.59</v>
      </c>
      <c r="V3271" s="5"/>
      <c r="W3271" s="7">
        <f>ROUND(W3270+U3271,5)</f>
        <v>117146.07</v>
      </c>
    </row>
    <row r="3272" spans="1:23" x14ac:dyDescent="0.25">
      <c r="A3272" s="5"/>
      <c r="B3272" s="5"/>
      <c r="C3272" s="5"/>
      <c r="D3272" s="5"/>
      <c r="E3272" s="5"/>
      <c r="F3272" s="5"/>
      <c r="G3272" s="5"/>
      <c r="H3272" s="5"/>
      <c r="I3272" s="5" t="s">
        <v>1243</v>
      </c>
      <c r="J3272" s="5"/>
      <c r="K3272" s="6">
        <v>44319</v>
      </c>
      <c r="L3272" s="5"/>
      <c r="M3272" s="5" t="s">
        <v>1477</v>
      </c>
      <c r="N3272" s="5"/>
      <c r="O3272" s="5" t="s">
        <v>166</v>
      </c>
      <c r="P3272" s="5"/>
      <c r="Q3272" s="5" t="s">
        <v>740</v>
      </c>
      <c r="R3272" s="5"/>
      <c r="S3272" s="5" t="s">
        <v>1497</v>
      </c>
      <c r="T3272" s="5"/>
      <c r="U3272" s="7">
        <v>-34.1</v>
      </c>
      <c r="V3272" s="5"/>
      <c r="W3272" s="7">
        <f>ROUND(W3271+U3272,5)</f>
        <v>117111.97</v>
      </c>
    </row>
    <row r="3273" spans="1:23" x14ac:dyDescent="0.25">
      <c r="A3273" s="5"/>
      <c r="B3273" s="5"/>
      <c r="C3273" s="5"/>
      <c r="D3273" s="5"/>
      <c r="E3273" s="5"/>
      <c r="F3273" s="5"/>
      <c r="G3273" s="5"/>
      <c r="H3273" s="5"/>
      <c r="I3273" s="5" t="s">
        <v>28</v>
      </c>
      <c r="J3273" s="5"/>
      <c r="K3273" s="6">
        <v>44319</v>
      </c>
      <c r="L3273" s="5"/>
      <c r="M3273" s="5" t="s">
        <v>1308</v>
      </c>
      <c r="N3273" s="5"/>
      <c r="O3273" s="5" t="s">
        <v>1325</v>
      </c>
      <c r="P3273" s="5"/>
      <c r="Q3273" s="5" t="s">
        <v>1350</v>
      </c>
      <c r="R3273" s="5"/>
      <c r="S3273" s="5" t="s">
        <v>1098</v>
      </c>
      <c r="T3273" s="5"/>
      <c r="U3273" s="7">
        <v>4644.46</v>
      </c>
      <c r="V3273" s="5"/>
      <c r="W3273" s="7">
        <f>ROUND(W3272+U3273,5)</f>
        <v>121756.43</v>
      </c>
    </row>
    <row r="3274" spans="1:23" x14ac:dyDescent="0.25">
      <c r="A3274" s="5"/>
      <c r="B3274" s="5"/>
      <c r="C3274" s="5"/>
      <c r="D3274" s="5"/>
      <c r="E3274" s="5"/>
      <c r="F3274" s="5"/>
      <c r="G3274" s="5"/>
      <c r="H3274" s="5"/>
      <c r="I3274" s="5" t="s">
        <v>28</v>
      </c>
      <c r="J3274" s="5"/>
      <c r="K3274" s="6">
        <v>44319</v>
      </c>
      <c r="L3274" s="5"/>
      <c r="M3274" s="5" t="s">
        <v>1309</v>
      </c>
      <c r="N3274" s="5"/>
      <c r="O3274" s="5" t="s">
        <v>194</v>
      </c>
      <c r="P3274" s="5"/>
      <c r="Q3274" s="5" t="s">
        <v>1351</v>
      </c>
      <c r="R3274" s="5"/>
      <c r="S3274" s="5" t="s">
        <v>1098</v>
      </c>
      <c r="T3274" s="5"/>
      <c r="U3274" s="7">
        <v>85860.63</v>
      </c>
      <c r="V3274" s="5"/>
      <c r="W3274" s="7">
        <f>ROUND(W3273+U3274,5)</f>
        <v>207617.06</v>
      </c>
    </row>
    <row r="3275" spans="1:23" x14ac:dyDescent="0.25">
      <c r="A3275" s="5"/>
      <c r="B3275" s="5"/>
      <c r="C3275" s="5"/>
      <c r="D3275" s="5"/>
      <c r="E3275" s="5"/>
      <c r="F3275" s="5"/>
      <c r="G3275" s="5"/>
      <c r="H3275" s="5"/>
      <c r="I3275" s="5" t="s">
        <v>28</v>
      </c>
      <c r="J3275" s="5"/>
      <c r="K3275" s="6">
        <v>44319</v>
      </c>
      <c r="L3275" s="5"/>
      <c r="M3275" s="5" t="s">
        <v>1310</v>
      </c>
      <c r="N3275" s="5"/>
      <c r="O3275" s="5" t="s">
        <v>734</v>
      </c>
      <c r="P3275" s="5"/>
      <c r="Q3275" s="5" t="s">
        <v>1352</v>
      </c>
      <c r="R3275" s="5"/>
      <c r="S3275" s="5" t="s">
        <v>1098</v>
      </c>
      <c r="T3275" s="5"/>
      <c r="U3275" s="7">
        <v>7378</v>
      </c>
      <c r="V3275" s="5"/>
      <c r="W3275" s="7">
        <f>ROUND(W3274+U3275,5)</f>
        <v>214995.06</v>
      </c>
    </row>
    <row r="3276" spans="1:23" x14ac:dyDescent="0.25">
      <c r="A3276" s="5"/>
      <c r="B3276" s="5"/>
      <c r="C3276" s="5"/>
      <c r="D3276" s="5"/>
      <c r="E3276" s="5"/>
      <c r="F3276" s="5"/>
      <c r="G3276" s="5"/>
      <c r="H3276" s="5"/>
      <c r="I3276" s="5" t="s">
        <v>1243</v>
      </c>
      <c r="J3276" s="5"/>
      <c r="K3276" s="6">
        <v>44319</v>
      </c>
      <c r="L3276" s="5"/>
      <c r="M3276" s="5"/>
      <c r="N3276" s="5"/>
      <c r="O3276" s="5" t="s">
        <v>734</v>
      </c>
      <c r="P3276" s="5"/>
      <c r="Q3276" s="5"/>
      <c r="R3276" s="5"/>
      <c r="S3276" s="5" t="s">
        <v>1156</v>
      </c>
      <c r="T3276" s="5"/>
      <c r="U3276" s="7">
        <v>-7600</v>
      </c>
      <c r="V3276" s="5"/>
      <c r="W3276" s="7">
        <f>ROUND(W3275+U3276,5)</f>
        <v>207395.06</v>
      </c>
    </row>
    <row r="3277" spans="1:23" x14ac:dyDescent="0.25">
      <c r="A3277" s="5"/>
      <c r="B3277" s="5"/>
      <c r="C3277" s="5"/>
      <c r="D3277" s="5"/>
      <c r="E3277" s="5"/>
      <c r="F3277" s="5"/>
      <c r="G3277" s="5"/>
      <c r="H3277" s="5"/>
      <c r="I3277" s="5" t="s">
        <v>1243</v>
      </c>
      <c r="J3277" s="5"/>
      <c r="K3277" s="6">
        <v>44320</v>
      </c>
      <c r="L3277" s="5"/>
      <c r="M3277" s="5" t="s">
        <v>1428</v>
      </c>
      <c r="N3277" s="5"/>
      <c r="O3277" s="5" t="s">
        <v>168</v>
      </c>
      <c r="P3277" s="5"/>
      <c r="Q3277" s="5" t="s">
        <v>740</v>
      </c>
      <c r="R3277" s="5"/>
      <c r="S3277" s="5" t="s">
        <v>1497</v>
      </c>
      <c r="T3277" s="5"/>
      <c r="U3277" s="7">
        <v>-124.38</v>
      </c>
      <c r="V3277" s="5"/>
      <c r="W3277" s="7">
        <f>ROUND(W3276+U3277,5)</f>
        <v>207270.68</v>
      </c>
    </row>
    <row r="3278" spans="1:23" x14ac:dyDescent="0.25">
      <c r="A3278" s="5"/>
      <c r="B3278" s="5"/>
      <c r="C3278" s="5"/>
      <c r="D3278" s="5"/>
      <c r="E3278" s="5"/>
      <c r="F3278" s="5"/>
      <c r="G3278" s="5"/>
      <c r="H3278" s="5"/>
      <c r="I3278" s="5" t="s">
        <v>1243</v>
      </c>
      <c r="J3278" s="5"/>
      <c r="K3278" s="6">
        <v>44320</v>
      </c>
      <c r="L3278" s="5"/>
      <c r="M3278" s="5" t="s">
        <v>1429</v>
      </c>
      <c r="N3278" s="5"/>
      <c r="O3278" s="5" t="s">
        <v>168</v>
      </c>
      <c r="P3278" s="5"/>
      <c r="Q3278" s="5" t="s">
        <v>740</v>
      </c>
      <c r="R3278" s="5"/>
      <c r="S3278" s="5" t="s">
        <v>1497</v>
      </c>
      <c r="T3278" s="5"/>
      <c r="U3278" s="7">
        <v>-32.33</v>
      </c>
      <c r="V3278" s="5"/>
      <c r="W3278" s="7">
        <f>ROUND(W3277+U3278,5)</f>
        <v>207238.35</v>
      </c>
    </row>
    <row r="3279" spans="1:23" x14ac:dyDescent="0.25">
      <c r="A3279" s="5"/>
      <c r="B3279" s="5"/>
      <c r="C3279" s="5"/>
      <c r="D3279" s="5"/>
      <c r="E3279" s="5"/>
      <c r="F3279" s="5"/>
      <c r="G3279" s="5"/>
      <c r="H3279" s="5"/>
      <c r="I3279" s="5" t="s">
        <v>1243</v>
      </c>
      <c r="J3279" s="5"/>
      <c r="K3279" s="6">
        <v>44320</v>
      </c>
      <c r="L3279" s="5"/>
      <c r="M3279" s="5" t="s">
        <v>1430</v>
      </c>
      <c r="N3279" s="5"/>
      <c r="O3279" s="5" t="s">
        <v>168</v>
      </c>
      <c r="P3279" s="5"/>
      <c r="Q3279" s="5" t="s">
        <v>740</v>
      </c>
      <c r="R3279" s="5"/>
      <c r="S3279" s="5" t="s">
        <v>1497</v>
      </c>
      <c r="T3279" s="5"/>
      <c r="U3279" s="7">
        <v>-30.32</v>
      </c>
      <c r="V3279" s="5"/>
      <c r="W3279" s="7">
        <f>ROUND(W3278+U3279,5)</f>
        <v>207208.03</v>
      </c>
    </row>
    <row r="3280" spans="1:23" x14ac:dyDescent="0.25">
      <c r="A3280" s="5"/>
      <c r="B3280" s="5"/>
      <c r="C3280" s="5"/>
      <c r="D3280" s="5"/>
      <c r="E3280" s="5"/>
      <c r="F3280" s="5"/>
      <c r="G3280" s="5"/>
      <c r="H3280" s="5"/>
      <c r="I3280" s="5" t="s">
        <v>1243</v>
      </c>
      <c r="J3280" s="5"/>
      <c r="K3280" s="6">
        <v>44320</v>
      </c>
      <c r="L3280" s="5"/>
      <c r="M3280" s="5" t="s">
        <v>1431</v>
      </c>
      <c r="N3280" s="5"/>
      <c r="O3280" s="5" t="s">
        <v>168</v>
      </c>
      <c r="P3280" s="5"/>
      <c r="Q3280" s="5" t="s">
        <v>740</v>
      </c>
      <c r="R3280" s="5"/>
      <c r="S3280" s="5" t="s">
        <v>1497</v>
      </c>
      <c r="T3280" s="5"/>
      <c r="U3280" s="7">
        <v>-32.840000000000003</v>
      </c>
      <c r="V3280" s="5"/>
      <c r="W3280" s="7">
        <f>ROUND(W3279+U3280,5)</f>
        <v>207175.19</v>
      </c>
    </row>
    <row r="3281" spans="1:23" x14ac:dyDescent="0.25">
      <c r="A3281" s="5"/>
      <c r="B3281" s="5"/>
      <c r="C3281" s="5"/>
      <c r="D3281" s="5"/>
      <c r="E3281" s="5"/>
      <c r="F3281" s="5"/>
      <c r="G3281" s="5"/>
      <c r="H3281" s="5"/>
      <c r="I3281" s="5" t="s">
        <v>1243</v>
      </c>
      <c r="J3281" s="5"/>
      <c r="K3281" s="6">
        <v>44320</v>
      </c>
      <c r="L3281" s="5"/>
      <c r="M3281" s="5" t="s">
        <v>1432</v>
      </c>
      <c r="N3281" s="5"/>
      <c r="O3281" s="5" t="s">
        <v>168</v>
      </c>
      <c r="P3281" s="5"/>
      <c r="Q3281" s="5" t="s">
        <v>740</v>
      </c>
      <c r="R3281" s="5"/>
      <c r="S3281" s="5" t="s">
        <v>1497</v>
      </c>
      <c r="T3281" s="5"/>
      <c r="U3281" s="7">
        <v>-239.09</v>
      </c>
      <c r="V3281" s="5"/>
      <c r="W3281" s="7">
        <f>ROUND(W3280+U3281,5)</f>
        <v>206936.1</v>
      </c>
    </row>
    <row r="3282" spans="1:23" x14ac:dyDescent="0.25">
      <c r="A3282" s="5"/>
      <c r="B3282" s="5"/>
      <c r="C3282" s="5"/>
      <c r="D3282" s="5"/>
      <c r="E3282" s="5"/>
      <c r="F3282" s="5"/>
      <c r="G3282" s="5"/>
      <c r="H3282" s="5"/>
      <c r="I3282" s="5" t="s">
        <v>1243</v>
      </c>
      <c r="J3282" s="5"/>
      <c r="K3282" s="6">
        <v>44320</v>
      </c>
      <c r="L3282" s="5"/>
      <c r="M3282" s="5"/>
      <c r="N3282" s="5"/>
      <c r="O3282" s="5" t="s">
        <v>168</v>
      </c>
      <c r="P3282" s="5"/>
      <c r="Q3282" s="5"/>
      <c r="R3282" s="5"/>
      <c r="S3282" s="5" t="s">
        <v>1497</v>
      </c>
      <c r="T3282" s="5"/>
      <c r="U3282" s="7">
        <v>0</v>
      </c>
      <c r="V3282" s="5"/>
      <c r="W3282" s="7">
        <f>ROUND(W3281+U3282,5)</f>
        <v>206936.1</v>
      </c>
    </row>
    <row r="3283" spans="1:23" x14ac:dyDescent="0.25">
      <c r="A3283" s="5"/>
      <c r="B3283" s="5"/>
      <c r="C3283" s="5"/>
      <c r="D3283" s="5"/>
      <c r="E3283" s="5"/>
      <c r="F3283" s="5"/>
      <c r="G3283" s="5"/>
      <c r="H3283" s="5"/>
      <c r="I3283" s="5" t="s">
        <v>1243</v>
      </c>
      <c r="J3283" s="5"/>
      <c r="K3283" s="6">
        <v>44320</v>
      </c>
      <c r="L3283" s="5"/>
      <c r="M3283" s="5" t="s">
        <v>1433</v>
      </c>
      <c r="N3283" s="5"/>
      <c r="O3283" s="5" t="s">
        <v>168</v>
      </c>
      <c r="P3283" s="5"/>
      <c r="Q3283" s="5" t="s">
        <v>740</v>
      </c>
      <c r="R3283" s="5"/>
      <c r="S3283" s="5" t="s">
        <v>1497</v>
      </c>
      <c r="T3283" s="5"/>
      <c r="U3283" s="7">
        <v>-566.46</v>
      </c>
      <c r="V3283" s="5"/>
      <c r="W3283" s="7">
        <f>ROUND(W3282+U3283,5)</f>
        <v>206369.64</v>
      </c>
    </row>
    <row r="3284" spans="1:23" x14ac:dyDescent="0.25">
      <c r="A3284" s="5"/>
      <c r="B3284" s="5"/>
      <c r="C3284" s="5"/>
      <c r="D3284" s="5"/>
      <c r="E3284" s="5"/>
      <c r="F3284" s="5"/>
      <c r="G3284" s="5"/>
      <c r="H3284" s="5"/>
      <c r="I3284" s="5" t="s">
        <v>1243</v>
      </c>
      <c r="J3284" s="5"/>
      <c r="K3284" s="6">
        <v>44320</v>
      </c>
      <c r="L3284" s="5"/>
      <c r="M3284" s="5" t="s">
        <v>1453</v>
      </c>
      <c r="N3284" s="5"/>
      <c r="O3284" s="5" t="s">
        <v>168</v>
      </c>
      <c r="P3284" s="5"/>
      <c r="Q3284" s="5" t="s">
        <v>740</v>
      </c>
      <c r="R3284" s="5"/>
      <c r="S3284" s="5" t="s">
        <v>1497</v>
      </c>
      <c r="T3284" s="5"/>
      <c r="U3284" s="7">
        <v>-32.92</v>
      </c>
      <c r="V3284" s="5"/>
      <c r="W3284" s="7">
        <f>ROUND(W3283+U3284,5)</f>
        <v>206336.72</v>
      </c>
    </row>
    <row r="3285" spans="1:23" x14ac:dyDescent="0.25">
      <c r="A3285" s="5"/>
      <c r="B3285" s="5"/>
      <c r="C3285" s="5"/>
      <c r="D3285" s="5"/>
      <c r="E3285" s="5"/>
      <c r="F3285" s="5"/>
      <c r="G3285" s="5"/>
      <c r="H3285" s="5"/>
      <c r="I3285" s="5" t="s">
        <v>1243</v>
      </c>
      <c r="J3285" s="5"/>
      <c r="K3285" s="6">
        <v>44320</v>
      </c>
      <c r="L3285" s="5"/>
      <c r="M3285" s="5" t="s">
        <v>1440</v>
      </c>
      <c r="N3285" s="5"/>
      <c r="O3285" s="5" t="s">
        <v>168</v>
      </c>
      <c r="P3285" s="5"/>
      <c r="Q3285" s="5" t="s">
        <v>740</v>
      </c>
      <c r="R3285" s="5"/>
      <c r="S3285" s="5" t="s">
        <v>1497</v>
      </c>
      <c r="T3285" s="5"/>
      <c r="U3285" s="7">
        <v>-32.67</v>
      </c>
      <c r="V3285" s="5"/>
      <c r="W3285" s="7">
        <f>ROUND(W3284+U3285,5)</f>
        <v>206304.05</v>
      </c>
    </row>
    <row r="3286" spans="1:23" x14ac:dyDescent="0.25">
      <c r="A3286" s="5"/>
      <c r="B3286" s="5"/>
      <c r="C3286" s="5"/>
      <c r="D3286" s="5"/>
      <c r="E3286" s="5"/>
      <c r="F3286" s="5"/>
      <c r="G3286" s="5"/>
      <c r="H3286" s="5"/>
      <c r="I3286" s="5" t="s">
        <v>1243</v>
      </c>
      <c r="J3286" s="5"/>
      <c r="K3286" s="6">
        <v>44320</v>
      </c>
      <c r="L3286" s="5"/>
      <c r="M3286" s="5" t="s">
        <v>1441</v>
      </c>
      <c r="N3286" s="5"/>
      <c r="O3286" s="5" t="s">
        <v>168</v>
      </c>
      <c r="P3286" s="5"/>
      <c r="Q3286" s="5" t="s">
        <v>740</v>
      </c>
      <c r="R3286" s="5"/>
      <c r="S3286" s="5" t="s">
        <v>1497</v>
      </c>
      <c r="T3286" s="5"/>
      <c r="U3286" s="7">
        <v>-32.92</v>
      </c>
      <c r="V3286" s="5"/>
      <c r="W3286" s="7">
        <f>ROUND(W3285+U3286,5)</f>
        <v>206271.13</v>
      </c>
    </row>
    <row r="3287" spans="1:23" x14ac:dyDescent="0.25">
      <c r="A3287" s="5"/>
      <c r="B3287" s="5"/>
      <c r="C3287" s="5"/>
      <c r="D3287" s="5"/>
      <c r="E3287" s="5"/>
      <c r="F3287" s="5"/>
      <c r="G3287" s="5"/>
      <c r="H3287" s="5"/>
      <c r="I3287" s="5" t="s">
        <v>1243</v>
      </c>
      <c r="J3287" s="5"/>
      <c r="K3287" s="6">
        <v>44320</v>
      </c>
      <c r="L3287" s="5"/>
      <c r="M3287" s="5" t="s">
        <v>1442</v>
      </c>
      <c r="N3287" s="5"/>
      <c r="O3287" s="5" t="s">
        <v>168</v>
      </c>
      <c r="P3287" s="5"/>
      <c r="Q3287" s="5" t="s">
        <v>740</v>
      </c>
      <c r="R3287" s="5"/>
      <c r="S3287" s="5" t="s">
        <v>1497</v>
      </c>
      <c r="T3287" s="5"/>
      <c r="U3287" s="7">
        <v>-33.9</v>
      </c>
      <c r="V3287" s="5"/>
      <c r="W3287" s="7">
        <f>ROUND(W3286+U3287,5)</f>
        <v>206237.23</v>
      </c>
    </row>
    <row r="3288" spans="1:23" x14ac:dyDescent="0.25">
      <c r="A3288" s="5"/>
      <c r="B3288" s="5"/>
      <c r="C3288" s="5"/>
      <c r="D3288" s="5"/>
      <c r="E3288" s="5"/>
      <c r="F3288" s="5"/>
      <c r="G3288" s="5"/>
      <c r="H3288" s="5"/>
      <c r="I3288" s="5" t="s">
        <v>1243</v>
      </c>
      <c r="J3288" s="5"/>
      <c r="K3288" s="6">
        <v>44320</v>
      </c>
      <c r="L3288" s="5"/>
      <c r="M3288" s="5" t="s">
        <v>1443</v>
      </c>
      <c r="N3288" s="5"/>
      <c r="O3288" s="5" t="s">
        <v>168</v>
      </c>
      <c r="P3288" s="5"/>
      <c r="Q3288" s="5" t="s">
        <v>740</v>
      </c>
      <c r="R3288" s="5"/>
      <c r="S3288" s="5" t="s">
        <v>1497</v>
      </c>
      <c r="T3288" s="5"/>
      <c r="U3288" s="7">
        <v>-1395.57</v>
      </c>
      <c r="V3288" s="5"/>
      <c r="W3288" s="7">
        <f>ROUND(W3287+U3288,5)</f>
        <v>204841.66</v>
      </c>
    </row>
    <row r="3289" spans="1:23" x14ac:dyDescent="0.25">
      <c r="A3289" s="5"/>
      <c r="B3289" s="5"/>
      <c r="C3289" s="5"/>
      <c r="D3289" s="5"/>
      <c r="E3289" s="5"/>
      <c r="F3289" s="5"/>
      <c r="G3289" s="5"/>
      <c r="H3289" s="5"/>
      <c r="I3289" s="5" t="s">
        <v>1243</v>
      </c>
      <c r="J3289" s="5"/>
      <c r="K3289" s="6">
        <v>44320</v>
      </c>
      <c r="L3289" s="5"/>
      <c r="M3289" s="5" t="s">
        <v>1444</v>
      </c>
      <c r="N3289" s="5"/>
      <c r="O3289" s="5" t="s">
        <v>168</v>
      </c>
      <c r="P3289" s="5"/>
      <c r="Q3289" s="5" t="s">
        <v>740</v>
      </c>
      <c r="R3289" s="5"/>
      <c r="S3289" s="5" t="s">
        <v>1497</v>
      </c>
      <c r="T3289" s="5"/>
      <c r="U3289" s="7">
        <v>-84.2</v>
      </c>
      <c r="V3289" s="5"/>
      <c r="W3289" s="7">
        <f>ROUND(W3288+U3289,5)</f>
        <v>204757.46</v>
      </c>
    </row>
    <row r="3290" spans="1:23" x14ac:dyDescent="0.25">
      <c r="A3290" s="5"/>
      <c r="B3290" s="5"/>
      <c r="C3290" s="5"/>
      <c r="D3290" s="5"/>
      <c r="E3290" s="5"/>
      <c r="F3290" s="5"/>
      <c r="G3290" s="5"/>
      <c r="H3290" s="5"/>
      <c r="I3290" s="5" t="s">
        <v>1243</v>
      </c>
      <c r="J3290" s="5"/>
      <c r="K3290" s="6">
        <v>44320</v>
      </c>
      <c r="L3290" s="5"/>
      <c r="M3290" s="5" t="s">
        <v>1445</v>
      </c>
      <c r="N3290" s="5"/>
      <c r="O3290" s="5" t="s">
        <v>168</v>
      </c>
      <c r="P3290" s="5"/>
      <c r="Q3290" s="5" t="s">
        <v>740</v>
      </c>
      <c r="R3290" s="5"/>
      <c r="S3290" s="5" t="s">
        <v>1497</v>
      </c>
      <c r="T3290" s="5"/>
      <c r="U3290" s="7">
        <v>-91.43</v>
      </c>
      <c r="V3290" s="5"/>
      <c r="W3290" s="7">
        <f>ROUND(W3289+U3290,5)</f>
        <v>204666.03</v>
      </c>
    </row>
    <row r="3291" spans="1:23" x14ac:dyDescent="0.25">
      <c r="A3291" s="5"/>
      <c r="B3291" s="5"/>
      <c r="C3291" s="5"/>
      <c r="D3291" s="5"/>
      <c r="E3291" s="5"/>
      <c r="F3291" s="5"/>
      <c r="G3291" s="5"/>
      <c r="H3291" s="5"/>
      <c r="I3291" s="5" t="s">
        <v>1243</v>
      </c>
      <c r="J3291" s="5"/>
      <c r="K3291" s="6">
        <v>44320</v>
      </c>
      <c r="L3291" s="5"/>
      <c r="M3291" s="5" t="s">
        <v>1446</v>
      </c>
      <c r="N3291" s="5"/>
      <c r="O3291" s="5" t="s">
        <v>168</v>
      </c>
      <c r="P3291" s="5"/>
      <c r="Q3291" s="5" t="s">
        <v>740</v>
      </c>
      <c r="R3291" s="5"/>
      <c r="S3291" s="5" t="s">
        <v>1497</v>
      </c>
      <c r="T3291" s="5"/>
      <c r="U3291" s="7">
        <v>-33.4</v>
      </c>
      <c r="V3291" s="5"/>
      <c r="W3291" s="7">
        <f>ROUND(W3290+U3291,5)</f>
        <v>204632.63</v>
      </c>
    </row>
    <row r="3292" spans="1:23" x14ac:dyDescent="0.25">
      <c r="A3292" s="5"/>
      <c r="B3292" s="5"/>
      <c r="C3292" s="5"/>
      <c r="D3292" s="5"/>
      <c r="E3292" s="5"/>
      <c r="F3292" s="5"/>
      <c r="G3292" s="5"/>
      <c r="H3292" s="5"/>
      <c r="I3292" s="5" t="s">
        <v>1243</v>
      </c>
      <c r="J3292" s="5"/>
      <c r="K3292" s="6">
        <v>44322</v>
      </c>
      <c r="L3292" s="5"/>
      <c r="M3292" s="5"/>
      <c r="N3292" s="5"/>
      <c r="O3292" s="5" t="s">
        <v>161</v>
      </c>
      <c r="P3292" s="5"/>
      <c r="Q3292" s="5" t="s">
        <v>275</v>
      </c>
      <c r="R3292" s="5"/>
      <c r="S3292" s="5" t="s">
        <v>1499</v>
      </c>
      <c r="T3292" s="5"/>
      <c r="U3292" s="7">
        <v>-204.15</v>
      </c>
      <c r="V3292" s="5"/>
      <c r="W3292" s="7">
        <f>ROUND(W3291+U3292,5)</f>
        <v>204428.48</v>
      </c>
    </row>
    <row r="3293" spans="1:23" x14ac:dyDescent="0.25">
      <c r="A3293" s="5"/>
      <c r="B3293" s="5"/>
      <c r="C3293" s="5"/>
      <c r="D3293" s="5"/>
      <c r="E3293" s="5"/>
      <c r="F3293" s="5"/>
      <c r="G3293" s="5"/>
      <c r="H3293" s="5"/>
      <c r="I3293" s="5" t="s">
        <v>1243</v>
      </c>
      <c r="J3293" s="5"/>
      <c r="K3293" s="6">
        <v>44322</v>
      </c>
      <c r="L3293" s="5"/>
      <c r="M3293" s="5" t="s">
        <v>1523</v>
      </c>
      <c r="N3293" s="5"/>
      <c r="O3293" s="5" t="s">
        <v>166</v>
      </c>
      <c r="P3293" s="5"/>
      <c r="Q3293" s="5" t="s">
        <v>740</v>
      </c>
      <c r="R3293" s="5"/>
      <c r="S3293" s="5" t="s">
        <v>1497</v>
      </c>
      <c r="T3293" s="5"/>
      <c r="U3293" s="7">
        <v>-333.38</v>
      </c>
      <c r="V3293" s="5"/>
      <c r="W3293" s="7">
        <f>ROUND(W3292+U3293,5)</f>
        <v>204095.1</v>
      </c>
    </row>
    <row r="3294" spans="1:23" x14ac:dyDescent="0.25">
      <c r="A3294" s="5"/>
      <c r="B3294" s="5"/>
      <c r="C3294" s="5"/>
      <c r="D3294" s="5"/>
      <c r="E3294" s="5"/>
      <c r="F3294" s="5"/>
      <c r="G3294" s="5"/>
      <c r="H3294" s="5"/>
      <c r="I3294" s="5" t="s">
        <v>1243</v>
      </c>
      <c r="J3294" s="5"/>
      <c r="K3294" s="6">
        <v>44322</v>
      </c>
      <c r="L3294" s="5"/>
      <c r="M3294" s="5" t="s">
        <v>1473</v>
      </c>
      <c r="N3294" s="5"/>
      <c r="O3294" s="5" t="s">
        <v>166</v>
      </c>
      <c r="P3294" s="5"/>
      <c r="Q3294" s="5" t="s">
        <v>740</v>
      </c>
      <c r="R3294" s="5"/>
      <c r="S3294" s="5" t="s">
        <v>1497</v>
      </c>
      <c r="T3294" s="5"/>
      <c r="U3294" s="7">
        <v>-33.21</v>
      </c>
      <c r="V3294" s="5"/>
      <c r="W3294" s="7">
        <f>ROUND(W3293+U3294,5)</f>
        <v>204061.89</v>
      </c>
    </row>
    <row r="3295" spans="1:23" x14ac:dyDescent="0.25">
      <c r="A3295" s="5"/>
      <c r="B3295" s="5"/>
      <c r="C3295" s="5"/>
      <c r="D3295" s="5"/>
      <c r="E3295" s="5"/>
      <c r="F3295" s="5"/>
      <c r="G3295" s="5"/>
      <c r="H3295" s="5"/>
      <c r="I3295" s="5" t="s">
        <v>1243</v>
      </c>
      <c r="J3295" s="5"/>
      <c r="K3295" s="6">
        <v>44322</v>
      </c>
      <c r="L3295" s="5"/>
      <c r="M3295" s="5" t="s">
        <v>1471</v>
      </c>
      <c r="N3295" s="5"/>
      <c r="O3295" s="5" t="s">
        <v>166</v>
      </c>
      <c r="P3295" s="5"/>
      <c r="Q3295" s="5" t="s">
        <v>740</v>
      </c>
      <c r="R3295" s="5"/>
      <c r="S3295" s="5" t="s">
        <v>1497</v>
      </c>
      <c r="T3295" s="5"/>
      <c r="U3295" s="7">
        <v>-305.89</v>
      </c>
      <c r="V3295" s="5"/>
      <c r="W3295" s="7">
        <f>ROUND(W3294+U3295,5)</f>
        <v>203756</v>
      </c>
    </row>
    <row r="3296" spans="1:23" x14ac:dyDescent="0.25">
      <c r="A3296" s="5"/>
      <c r="B3296" s="5"/>
      <c r="C3296" s="5"/>
      <c r="D3296" s="5"/>
      <c r="E3296" s="5"/>
      <c r="F3296" s="5"/>
      <c r="G3296" s="5"/>
      <c r="H3296" s="5"/>
      <c r="I3296" s="5" t="s">
        <v>1243</v>
      </c>
      <c r="J3296" s="5"/>
      <c r="K3296" s="6">
        <v>44322</v>
      </c>
      <c r="L3296" s="5"/>
      <c r="M3296" s="5" t="s">
        <v>1472</v>
      </c>
      <c r="N3296" s="5"/>
      <c r="O3296" s="5" t="s">
        <v>166</v>
      </c>
      <c r="P3296" s="5"/>
      <c r="Q3296" s="5" t="s">
        <v>740</v>
      </c>
      <c r="R3296" s="5"/>
      <c r="S3296" s="5" t="s">
        <v>1497</v>
      </c>
      <c r="T3296" s="5"/>
      <c r="U3296" s="7">
        <v>-33.33</v>
      </c>
      <c r="V3296" s="5"/>
      <c r="W3296" s="7">
        <f>ROUND(W3295+U3296,5)</f>
        <v>203722.67</v>
      </c>
    </row>
    <row r="3297" spans="1:23" x14ac:dyDescent="0.25">
      <c r="A3297" s="5"/>
      <c r="B3297" s="5"/>
      <c r="C3297" s="5"/>
      <c r="D3297" s="5"/>
      <c r="E3297" s="5"/>
      <c r="F3297" s="5"/>
      <c r="G3297" s="5"/>
      <c r="H3297" s="5"/>
      <c r="I3297" s="5" t="s">
        <v>1243</v>
      </c>
      <c r="J3297" s="5"/>
      <c r="K3297" s="6">
        <v>44322</v>
      </c>
      <c r="L3297" s="5"/>
      <c r="M3297" s="5" t="s">
        <v>1474</v>
      </c>
      <c r="N3297" s="5"/>
      <c r="O3297" s="5" t="s">
        <v>166</v>
      </c>
      <c r="P3297" s="5"/>
      <c r="Q3297" s="5" t="s">
        <v>740</v>
      </c>
      <c r="R3297" s="5"/>
      <c r="S3297" s="5" t="s">
        <v>1497</v>
      </c>
      <c r="T3297" s="5"/>
      <c r="U3297" s="7">
        <v>-3879.72</v>
      </c>
      <c r="V3297" s="5"/>
      <c r="W3297" s="7">
        <f>ROUND(W3296+U3297,5)</f>
        <v>199842.95</v>
      </c>
    </row>
    <row r="3298" spans="1:23" x14ac:dyDescent="0.25">
      <c r="A3298" s="5"/>
      <c r="B3298" s="5"/>
      <c r="C3298" s="5"/>
      <c r="D3298" s="5"/>
      <c r="E3298" s="5"/>
      <c r="F3298" s="5"/>
      <c r="G3298" s="5"/>
      <c r="H3298" s="5"/>
      <c r="I3298" s="5" t="s">
        <v>28</v>
      </c>
      <c r="J3298" s="5"/>
      <c r="K3298" s="6">
        <v>44322</v>
      </c>
      <c r="L3298" s="5"/>
      <c r="M3298" s="5" t="s">
        <v>436</v>
      </c>
      <c r="N3298" s="5"/>
      <c r="O3298" s="5" t="s">
        <v>161</v>
      </c>
      <c r="P3298" s="5"/>
      <c r="Q3298" s="5" t="s">
        <v>275</v>
      </c>
      <c r="R3298" s="5"/>
      <c r="S3298" s="5" t="s">
        <v>24</v>
      </c>
      <c r="T3298" s="5"/>
      <c r="U3298" s="7">
        <v>204.15</v>
      </c>
      <c r="V3298" s="5"/>
      <c r="W3298" s="7">
        <f>ROUND(W3297+U3298,5)</f>
        <v>200047.1</v>
      </c>
    </row>
    <row r="3299" spans="1:23" x14ac:dyDescent="0.25">
      <c r="A3299" s="5"/>
      <c r="B3299" s="5"/>
      <c r="C3299" s="5"/>
      <c r="D3299" s="5"/>
      <c r="E3299" s="5"/>
      <c r="F3299" s="5"/>
      <c r="G3299" s="5"/>
      <c r="H3299" s="5"/>
      <c r="I3299" s="5" t="s">
        <v>28</v>
      </c>
      <c r="J3299" s="5"/>
      <c r="K3299" s="6">
        <v>44322</v>
      </c>
      <c r="L3299" s="5"/>
      <c r="M3299" s="5" t="s">
        <v>437</v>
      </c>
      <c r="N3299" s="5"/>
      <c r="O3299" s="5" t="s">
        <v>171</v>
      </c>
      <c r="P3299" s="5"/>
      <c r="Q3299" s="5" t="s">
        <v>495</v>
      </c>
      <c r="R3299" s="5"/>
      <c r="S3299" s="5" t="s">
        <v>24</v>
      </c>
      <c r="T3299" s="5"/>
      <c r="U3299" s="7">
        <v>45.07</v>
      </c>
      <c r="V3299" s="5"/>
      <c r="W3299" s="7">
        <f>ROUND(W3298+U3299,5)</f>
        <v>200092.17</v>
      </c>
    </row>
    <row r="3300" spans="1:23" x14ac:dyDescent="0.25">
      <c r="A3300" s="5"/>
      <c r="B3300" s="5"/>
      <c r="C3300" s="5"/>
      <c r="D3300" s="5"/>
      <c r="E3300" s="5"/>
      <c r="F3300" s="5"/>
      <c r="G3300" s="5"/>
      <c r="H3300" s="5"/>
      <c r="I3300" s="5" t="s">
        <v>28</v>
      </c>
      <c r="J3300" s="5"/>
      <c r="K3300" s="6">
        <v>44322</v>
      </c>
      <c r="L3300" s="5"/>
      <c r="M3300" s="5" t="s">
        <v>438</v>
      </c>
      <c r="N3300" s="5"/>
      <c r="O3300" s="5" t="s">
        <v>165</v>
      </c>
      <c r="P3300" s="5"/>
      <c r="Q3300" s="5"/>
      <c r="R3300" s="5"/>
      <c r="S3300" s="5" t="s">
        <v>24</v>
      </c>
      <c r="T3300" s="5"/>
      <c r="U3300" s="7">
        <v>28215.51</v>
      </c>
      <c r="V3300" s="5"/>
      <c r="W3300" s="7">
        <f>ROUND(W3299+U3300,5)</f>
        <v>228307.68</v>
      </c>
    </row>
    <row r="3301" spans="1:23" x14ac:dyDescent="0.25">
      <c r="A3301" s="5"/>
      <c r="B3301" s="5"/>
      <c r="C3301" s="5"/>
      <c r="D3301" s="5"/>
      <c r="E3301" s="5"/>
      <c r="F3301" s="5"/>
      <c r="G3301" s="5"/>
      <c r="H3301" s="5"/>
      <c r="I3301" s="5" t="s">
        <v>28</v>
      </c>
      <c r="J3301" s="5"/>
      <c r="K3301" s="6">
        <v>44322</v>
      </c>
      <c r="L3301" s="5"/>
      <c r="M3301" s="5" t="s">
        <v>439</v>
      </c>
      <c r="N3301" s="5"/>
      <c r="O3301" s="5" t="s">
        <v>166</v>
      </c>
      <c r="P3301" s="5"/>
      <c r="Q3301" s="5"/>
      <c r="R3301" s="5"/>
      <c r="S3301" s="5" t="s">
        <v>24</v>
      </c>
      <c r="T3301" s="5"/>
      <c r="U3301" s="7">
        <v>8706.2900000000009</v>
      </c>
      <c r="V3301" s="5"/>
      <c r="W3301" s="7">
        <f>ROUND(W3300+U3301,5)</f>
        <v>237013.97</v>
      </c>
    </row>
    <row r="3302" spans="1:23" x14ac:dyDescent="0.25">
      <c r="A3302" s="5"/>
      <c r="B3302" s="5"/>
      <c r="C3302" s="5"/>
      <c r="D3302" s="5"/>
      <c r="E3302" s="5"/>
      <c r="F3302" s="5"/>
      <c r="G3302" s="5"/>
      <c r="H3302" s="5"/>
      <c r="I3302" s="5" t="s">
        <v>28</v>
      </c>
      <c r="J3302" s="5"/>
      <c r="K3302" s="6">
        <v>44322</v>
      </c>
      <c r="L3302" s="5"/>
      <c r="M3302" s="5" t="s">
        <v>440</v>
      </c>
      <c r="N3302" s="5"/>
      <c r="O3302" s="5" t="s">
        <v>168</v>
      </c>
      <c r="P3302" s="5"/>
      <c r="Q3302" s="5"/>
      <c r="R3302" s="5"/>
      <c r="S3302" s="5" t="s">
        <v>24</v>
      </c>
      <c r="T3302" s="5"/>
      <c r="U3302" s="7">
        <v>2762.43</v>
      </c>
      <c r="V3302" s="5"/>
      <c r="W3302" s="7">
        <f>ROUND(W3301+U3302,5)</f>
        <v>239776.4</v>
      </c>
    </row>
    <row r="3303" spans="1:23" x14ac:dyDescent="0.25">
      <c r="A3303" s="5"/>
      <c r="B3303" s="5"/>
      <c r="C3303" s="5"/>
      <c r="D3303" s="5"/>
      <c r="E3303" s="5"/>
      <c r="F3303" s="5"/>
      <c r="G3303" s="5"/>
      <c r="H3303" s="5"/>
      <c r="I3303" s="5" t="s">
        <v>28</v>
      </c>
      <c r="J3303" s="5"/>
      <c r="K3303" s="6">
        <v>44322</v>
      </c>
      <c r="L3303" s="5"/>
      <c r="M3303" s="5" t="s">
        <v>441</v>
      </c>
      <c r="N3303" s="5"/>
      <c r="O3303" s="5" t="s">
        <v>173</v>
      </c>
      <c r="P3303" s="5"/>
      <c r="Q3303" s="5" t="s">
        <v>541</v>
      </c>
      <c r="R3303" s="5"/>
      <c r="S3303" s="5" t="s">
        <v>24</v>
      </c>
      <c r="T3303" s="5"/>
      <c r="U3303" s="7">
        <v>900.06</v>
      </c>
      <c r="V3303" s="5"/>
      <c r="W3303" s="7">
        <f>ROUND(W3302+U3303,5)</f>
        <v>240676.46</v>
      </c>
    </row>
    <row r="3304" spans="1:23" x14ac:dyDescent="0.25">
      <c r="A3304" s="5"/>
      <c r="B3304" s="5"/>
      <c r="C3304" s="5"/>
      <c r="D3304" s="5"/>
      <c r="E3304" s="5"/>
      <c r="F3304" s="5"/>
      <c r="G3304" s="5"/>
      <c r="H3304" s="5"/>
      <c r="I3304" s="5" t="s">
        <v>1243</v>
      </c>
      <c r="J3304" s="5"/>
      <c r="K3304" s="6">
        <v>44323</v>
      </c>
      <c r="L3304" s="5"/>
      <c r="M3304" s="5"/>
      <c r="N3304" s="5"/>
      <c r="O3304" s="5" t="s">
        <v>160</v>
      </c>
      <c r="P3304" s="5"/>
      <c r="Q3304" s="5" t="s">
        <v>549</v>
      </c>
      <c r="R3304" s="5"/>
      <c r="S3304" s="5" t="s">
        <v>320</v>
      </c>
      <c r="T3304" s="5"/>
      <c r="U3304" s="7">
        <v>-1482.33</v>
      </c>
      <c r="V3304" s="5"/>
      <c r="W3304" s="7">
        <f>ROUND(W3303+U3304,5)</f>
        <v>239194.13</v>
      </c>
    </row>
    <row r="3305" spans="1:23" x14ac:dyDescent="0.25">
      <c r="A3305" s="5"/>
      <c r="B3305" s="5"/>
      <c r="C3305" s="5"/>
      <c r="D3305" s="5"/>
      <c r="E3305" s="5"/>
      <c r="F3305" s="5"/>
      <c r="G3305" s="5"/>
      <c r="H3305" s="5"/>
      <c r="I3305" s="5" t="s">
        <v>1243</v>
      </c>
      <c r="J3305" s="5"/>
      <c r="K3305" s="6">
        <v>44323</v>
      </c>
      <c r="L3305" s="5"/>
      <c r="M3305" s="5"/>
      <c r="N3305" s="5"/>
      <c r="O3305" s="5" t="s">
        <v>170</v>
      </c>
      <c r="P3305" s="5"/>
      <c r="Q3305" s="5" t="s">
        <v>542</v>
      </c>
      <c r="R3305" s="5"/>
      <c r="S3305" s="5" t="s">
        <v>1515</v>
      </c>
      <c r="T3305" s="5"/>
      <c r="U3305" s="7">
        <v>-23.29</v>
      </c>
      <c r="V3305" s="5"/>
      <c r="W3305" s="7">
        <f>ROUND(W3304+U3305,5)</f>
        <v>239170.84</v>
      </c>
    </row>
    <row r="3306" spans="1:23" x14ac:dyDescent="0.25">
      <c r="A3306" s="5"/>
      <c r="B3306" s="5"/>
      <c r="C3306" s="5"/>
      <c r="D3306" s="5"/>
      <c r="E3306" s="5"/>
      <c r="F3306" s="5"/>
      <c r="G3306" s="5"/>
      <c r="H3306" s="5"/>
      <c r="I3306" s="5" t="s">
        <v>28</v>
      </c>
      <c r="J3306" s="5"/>
      <c r="K3306" s="6">
        <v>44323</v>
      </c>
      <c r="L3306" s="5"/>
      <c r="M3306" s="5" t="s">
        <v>442</v>
      </c>
      <c r="N3306" s="5"/>
      <c r="O3306" s="5" t="s">
        <v>170</v>
      </c>
      <c r="P3306" s="5"/>
      <c r="Q3306" s="5" t="s">
        <v>542</v>
      </c>
      <c r="R3306" s="5"/>
      <c r="S3306" s="5" t="s">
        <v>24</v>
      </c>
      <c r="T3306" s="5"/>
      <c r="U3306" s="7">
        <v>23.29</v>
      </c>
      <c r="V3306" s="5"/>
      <c r="W3306" s="7">
        <f>ROUND(W3305+U3306,5)</f>
        <v>239194.13</v>
      </c>
    </row>
    <row r="3307" spans="1:23" x14ac:dyDescent="0.25">
      <c r="A3307" s="5"/>
      <c r="B3307" s="5"/>
      <c r="C3307" s="5"/>
      <c r="D3307" s="5"/>
      <c r="E3307" s="5"/>
      <c r="F3307" s="5"/>
      <c r="G3307" s="5"/>
      <c r="H3307" s="5"/>
      <c r="I3307" s="5" t="s">
        <v>1243</v>
      </c>
      <c r="J3307" s="5"/>
      <c r="K3307" s="6">
        <v>44323</v>
      </c>
      <c r="L3307" s="5"/>
      <c r="M3307" s="5"/>
      <c r="N3307" s="5"/>
      <c r="O3307" s="5" t="s">
        <v>494</v>
      </c>
      <c r="P3307" s="5"/>
      <c r="Q3307" s="5" t="s">
        <v>543</v>
      </c>
      <c r="R3307" s="5"/>
      <c r="S3307" s="5" t="s">
        <v>1503</v>
      </c>
      <c r="T3307" s="5"/>
      <c r="U3307" s="7">
        <v>-626.13</v>
      </c>
      <c r="V3307" s="5"/>
      <c r="W3307" s="7">
        <f>ROUND(W3306+U3307,5)</f>
        <v>238568</v>
      </c>
    </row>
    <row r="3308" spans="1:23" x14ac:dyDescent="0.25">
      <c r="A3308" s="5"/>
      <c r="B3308" s="5"/>
      <c r="C3308" s="5"/>
      <c r="D3308" s="5"/>
      <c r="E3308" s="5"/>
      <c r="F3308" s="5"/>
      <c r="G3308" s="5"/>
      <c r="H3308" s="5"/>
      <c r="I3308" s="5" t="s">
        <v>28</v>
      </c>
      <c r="J3308" s="5"/>
      <c r="K3308" s="6">
        <v>44323</v>
      </c>
      <c r="L3308" s="5"/>
      <c r="M3308" s="5" t="s">
        <v>443</v>
      </c>
      <c r="N3308" s="5"/>
      <c r="O3308" s="5" t="s">
        <v>494</v>
      </c>
      <c r="P3308" s="5"/>
      <c r="Q3308" s="5" t="s">
        <v>543</v>
      </c>
      <c r="R3308" s="5"/>
      <c r="S3308" s="5" t="s">
        <v>24</v>
      </c>
      <c r="T3308" s="5"/>
      <c r="U3308" s="7">
        <v>626.13</v>
      </c>
      <c r="V3308" s="5"/>
      <c r="W3308" s="7">
        <f>ROUND(W3307+U3308,5)</f>
        <v>239194.13</v>
      </c>
    </row>
    <row r="3309" spans="1:23" x14ac:dyDescent="0.25">
      <c r="A3309" s="5"/>
      <c r="B3309" s="5"/>
      <c r="C3309" s="5"/>
      <c r="D3309" s="5"/>
      <c r="E3309" s="5"/>
      <c r="F3309" s="5"/>
      <c r="G3309" s="5"/>
      <c r="H3309" s="5"/>
      <c r="I3309" s="5" t="s">
        <v>1243</v>
      </c>
      <c r="J3309" s="5"/>
      <c r="K3309" s="6">
        <v>44323</v>
      </c>
      <c r="L3309" s="5"/>
      <c r="M3309" s="5"/>
      <c r="N3309" s="5"/>
      <c r="O3309" s="5" t="s">
        <v>175</v>
      </c>
      <c r="P3309" s="5"/>
      <c r="Q3309" s="5" t="s">
        <v>546</v>
      </c>
      <c r="R3309" s="5"/>
      <c r="S3309" s="5" t="s">
        <v>320</v>
      </c>
      <c r="T3309" s="5"/>
      <c r="U3309" s="7">
        <v>-6173.58</v>
      </c>
      <c r="V3309" s="5"/>
      <c r="W3309" s="7">
        <f>ROUND(W3308+U3309,5)</f>
        <v>233020.55</v>
      </c>
    </row>
    <row r="3310" spans="1:23" x14ac:dyDescent="0.25">
      <c r="A3310" s="5"/>
      <c r="B3310" s="5"/>
      <c r="C3310" s="5"/>
      <c r="D3310" s="5"/>
      <c r="E3310" s="5"/>
      <c r="F3310" s="5"/>
      <c r="G3310" s="5"/>
      <c r="H3310" s="5"/>
      <c r="I3310" s="5" t="s">
        <v>28</v>
      </c>
      <c r="J3310" s="5"/>
      <c r="K3310" s="6">
        <v>44323</v>
      </c>
      <c r="L3310" s="5"/>
      <c r="M3310" s="5" t="s">
        <v>34</v>
      </c>
      <c r="N3310" s="5"/>
      <c r="O3310" s="5" t="s">
        <v>176</v>
      </c>
      <c r="P3310" s="5"/>
      <c r="Q3310" s="5" t="s">
        <v>544</v>
      </c>
      <c r="R3310" s="5"/>
      <c r="S3310" s="5" t="s">
        <v>24</v>
      </c>
      <c r="T3310" s="5"/>
      <c r="U3310" s="7">
        <v>4712.54</v>
      </c>
      <c r="V3310" s="5"/>
      <c r="W3310" s="7">
        <f>ROUND(W3309+U3310,5)</f>
        <v>237733.09</v>
      </c>
    </row>
    <row r="3311" spans="1:23" x14ac:dyDescent="0.25">
      <c r="A3311" s="5"/>
      <c r="B3311" s="5"/>
      <c r="C3311" s="5"/>
      <c r="D3311" s="5"/>
      <c r="E3311" s="5"/>
      <c r="F3311" s="5"/>
      <c r="G3311" s="5"/>
      <c r="H3311" s="5"/>
      <c r="I3311" s="5" t="s">
        <v>28</v>
      </c>
      <c r="J3311" s="5"/>
      <c r="K3311" s="6">
        <v>44323</v>
      </c>
      <c r="L3311" s="5"/>
      <c r="M3311" s="5" t="s">
        <v>444</v>
      </c>
      <c r="N3311" s="5"/>
      <c r="O3311" s="5" t="s">
        <v>184</v>
      </c>
      <c r="P3311" s="5"/>
      <c r="Q3311" s="5" t="s">
        <v>545</v>
      </c>
      <c r="R3311" s="5"/>
      <c r="S3311" s="5" t="s">
        <v>24</v>
      </c>
      <c r="T3311" s="5"/>
      <c r="U3311" s="7">
        <v>633.15</v>
      </c>
      <c r="V3311" s="5"/>
      <c r="W3311" s="7">
        <f>ROUND(W3310+U3311,5)</f>
        <v>238366.24</v>
      </c>
    </row>
    <row r="3312" spans="1:23" x14ac:dyDescent="0.25">
      <c r="A3312" s="5"/>
      <c r="B3312" s="5"/>
      <c r="C3312" s="5"/>
      <c r="D3312" s="5"/>
      <c r="E3312" s="5"/>
      <c r="F3312" s="5"/>
      <c r="G3312" s="5"/>
      <c r="H3312" s="5"/>
      <c r="I3312" s="5" t="s">
        <v>28</v>
      </c>
      <c r="J3312" s="5"/>
      <c r="K3312" s="6">
        <v>44326</v>
      </c>
      <c r="L3312" s="5"/>
      <c r="M3312" s="5" t="s">
        <v>445</v>
      </c>
      <c r="N3312" s="5"/>
      <c r="O3312" s="5" t="s">
        <v>175</v>
      </c>
      <c r="P3312" s="5"/>
      <c r="Q3312" s="5" t="s">
        <v>546</v>
      </c>
      <c r="R3312" s="5"/>
      <c r="S3312" s="5" t="s">
        <v>24</v>
      </c>
      <c r="T3312" s="5"/>
      <c r="U3312" s="7">
        <v>6173.58</v>
      </c>
      <c r="V3312" s="5"/>
      <c r="W3312" s="7">
        <f>ROUND(W3311+U3312,5)</f>
        <v>244539.82</v>
      </c>
    </row>
    <row r="3313" spans="1:23" x14ac:dyDescent="0.25">
      <c r="A3313" s="5"/>
      <c r="B3313" s="5"/>
      <c r="C3313" s="5"/>
      <c r="D3313" s="5"/>
      <c r="E3313" s="5"/>
      <c r="F3313" s="5"/>
      <c r="G3313" s="5"/>
      <c r="H3313" s="5"/>
      <c r="I3313" s="5" t="s">
        <v>1243</v>
      </c>
      <c r="J3313" s="5"/>
      <c r="K3313" s="6">
        <v>44328</v>
      </c>
      <c r="L3313" s="5"/>
      <c r="M3313" s="5"/>
      <c r="N3313" s="5"/>
      <c r="O3313" s="5" t="s">
        <v>163</v>
      </c>
      <c r="P3313" s="5"/>
      <c r="Q3313" s="5" t="s">
        <v>277</v>
      </c>
      <c r="R3313" s="5"/>
      <c r="S3313" s="5" t="s">
        <v>1502</v>
      </c>
      <c r="T3313" s="5"/>
      <c r="U3313" s="7">
        <v>-207.69</v>
      </c>
      <c r="V3313" s="5"/>
      <c r="W3313" s="7">
        <f>ROUND(W3312+U3313,5)</f>
        <v>244332.13</v>
      </c>
    </row>
    <row r="3314" spans="1:23" x14ac:dyDescent="0.25">
      <c r="A3314" s="5"/>
      <c r="B3314" s="5"/>
      <c r="C3314" s="5"/>
      <c r="D3314" s="5"/>
      <c r="E3314" s="5"/>
      <c r="F3314" s="5"/>
      <c r="G3314" s="5"/>
      <c r="H3314" s="5"/>
      <c r="I3314" s="5" t="s">
        <v>1243</v>
      </c>
      <c r="J3314" s="5"/>
      <c r="K3314" s="6">
        <v>44328</v>
      </c>
      <c r="L3314" s="5"/>
      <c r="M3314" s="5"/>
      <c r="N3314" s="5"/>
      <c r="O3314" s="5" t="s">
        <v>162</v>
      </c>
      <c r="P3314" s="5"/>
      <c r="Q3314" s="5" t="s">
        <v>547</v>
      </c>
      <c r="R3314" s="5"/>
      <c r="S3314" s="5" t="s">
        <v>320</v>
      </c>
      <c r="T3314" s="5"/>
      <c r="U3314" s="7">
        <v>-1035.3900000000001</v>
      </c>
      <c r="V3314" s="5"/>
      <c r="W3314" s="7">
        <f>ROUND(W3313+U3314,5)</f>
        <v>243296.74</v>
      </c>
    </row>
    <row r="3315" spans="1:23" x14ac:dyDescent="0.25">
      <c r="A3315" s="5"/>
      <c r="B3315" s="5"/>
      <c r="C3315" s="5"/>
      <c r="D3315" s="5"/>
      <c r="E3315" s="5"/>
      <c r="F3315" s="5"/>
      <c r="G3315" s="5"/>
      <c r="H3315" s="5"/>
      <c r="I3315" s="5" t="s">
        <v>1243</v>
      </c>
      <c r="J3315" s="5"/>
      <c r="K3315" s="6">
        <v>44328</v>
      </c>
      <c r="L3315" s="5"/>
      <c r="M3315" s="5"/>
      <c r="N3315" s="5"/>
      <c r="O3315" s="5" t="s">
        <v>169</v>
      </c>
      <c r="P3315" s="5"/>
      <c r="Q3315" s="5" t="s">
        <v>547</v>
      </c>
      <c r="R3315" s="5"/>
      <c r="S3315" s="5" t="s">
        <v>320</v>
      </c>
      <c r="T3315" s="5"/>
      <c r="U3315" s="7">
        <v>-471.91</v>
      </c>
      <c r="V3315" s="5"/>
      <c r="W3315" s="7">
        <f>ROUND(W3314+U3315,5)</f>
        <v>242824.83</v>
      </c>
    </row>
    <row r="3316" spans="1:23" x14ac:dyDescent="0.25">
      <c r="A3316" s="5"/>
      <c r="B3316" s="5"/>
      <c r="C3316" s="5"/>
      <c r="D3316" s="5"/>
      <c r="E3316" s="5"/>
      <c r="F3316" s="5"/>
      <c r="G3316" s="5"/>
      <c r="H3316" s="5"/>
      <c r="I3316" s="5" t="s">
        <v>1243</v>
      </c>
      <c r="J3316" s="5"/>
      <c r="K3316" s="6">
        <v>44328</v>
      </c>
      <c r="L3316" s="5"/>
      <c r="M3316" s="5"/>
      <c r="N3316" s="5"/>
      <c r="O3316" s="5" t="s">
        <v>170</v>
      </c>
      <c r="P3316" s="5"/>
      <c r="Q3316" s="5" t="s">
        <v>547</v>
      </c>
      <c r="R3316" s="5"/>
      <c r="S3316" s="5" t="s">
        <v>320</v>
      </c>
      <c r="T3316" s="5"/>
      <c r="U3316" s="7">
        <v>-997.9</v>
      </c>
      <c r="V3316" s="5"/>
      <c r="W3316" s="7">
        <f>ROUND(W3315+U3316,5)</f>
        <v>241826.93</v>
      </c>
    </row>
    <row r="3317" spans="1:23" x14ac:dyDescent="0.25">
      <c r="A3317" s="5"/>
      <c r="B3317" s="5"/>
      <c r="C3317" s="5"/>
      <c r="D3317" s="5"/>
      <c r="E3317" s="5"/>
      <c r="F3317" s="5"/>
      <c r="G3317" s="5"/>
      <c r="H3317" s="5"/>
      <c r="I3317" s="5" t="s">
        <v>1243</v>
      </c>
      <c r="J3317" s="5"/>
      <c r="K3317" s="6">
        <v>44328</v>
      </c>
      <c r="L3317" s="5"/>
      <c r="M3317" s="5"/>
      <c r="N3317" s="5"/>
      <c r="O3317" s="5" t="s">
        <v>167</v>
      </c>
      <c r="P3317" s="5"/>
      <c r="Q3317" s="5" t="s">
        <v>547</v>
      </c>
      <c r="R3317" s="5"/>
      <c r="S3317" s="5" t="s">
        <v>320</v>
      </c>
      <c r="T3317" s="5"/>
      <c r="U3317" s="7">
        <v>-374.68</v>
      </c>
      <c r="V3317" s="5"/>
      <c r="W3317" s="7">
        <f>ROUND(W3316+U3317,5)</f>
        <v>241452.25</v>
      </c>
    </row>
    <row r="3318" spans="1:23" x14ac:dyDescent="0.25">
      <c r="A3318" s="5"/>
      <c r="B3318" s="5"/>
      <c r="C3318" s="5"/>
      <c r="D3318" s="5"/>
      <c r="E3318" s="5"/>
      <c r="F3318" s="5"/>
      <c r="G3318" s="5"/>
      <c r="H3318" s="5"/>
      <c r="I3318" s="5" t="s">
        <v>1243</v>
      </c>
      <c r="J3318" s="5"/>
      <c r="K3318" s="6">
        <v>44328</v>
      </c>
      <c r="L3318" s="5"/>
      <c r="M3318" s="5"/>
      <c r="N3318" s="5"/>
      <c r="O3318" s="5" t="s">
        <v>172</v>
      </c>
      <c r="P3318" s="5"/>
      <c r="Q3318" s="5" t="s">
        <v>547</v>
      </c>
      <c r="R3318" s="5"/>
      <c r="S3318" s="5" t="s">
        <v>320</v>
      </c>
      <c r="T3318" s="5"/>
      <c r="U3318" s="7">
        <v>-546.66</v>
      </c>
      <c r="V3318" s="5"/>
      <c r="W3318" s="7">
        <f>ROUND(W3317+U3318,5)</f>
        <v>240905.59</v>
      </c>
    </row>
    <row r="3319" spans="1:23" x14ac:dyDescent="0.25">
      <c r="A3319" s="5"/>
      <c r="B3319" s="5"/>
      <c r="C3319" s="5"/>
      <c r="D3319" s="5"/>
      <c r="E3319" s="5"/>
      <c r="F3319" s="5"/>
      <c r="G3319" s="5"/>
      <c r="H3319" s="5"/>
      <c r="I3319" s="5" t="s">
        <v>1243</v>
      </c>
      <c r="J3319" s="5"/>
      <c r="K3319" s="6">
        <v>44328</v>
      </c>
      <c r="L3319" s="5"/>
      <c r="M3319" s="5"/>
      <c r="N3319" s="5"/>
      <c r="O3319" s="5" t="s">
        <v>164</v>
      </c>
      <c r="P3319" s="5"/>
      <c r="Q3319" s="5" t="s">
        <v>547</v>
      </c>
      <c r="R3319" s="5"/>
      <c r="S3319" s="5" t="s">
        <v>320</v>
      </c>
      <c r="T3319" s="5"/>
      <c r="U3319" s="7">
        <v>-1620.44</v>
      </c>
      <c r="V3319" s="5"/>
      <c r="W3319" s="7">
        <f>ROUND(W3318+U3319,5)</f>
        <v>239285.15</v>
      </c>
    </row>
    <row r="3320" spans="1:23" x14ac:dyDescent="0.25">
      <c r="A3320" s="5"/>
      <c r="B3320" s="5"/>
      <c r="C3320" s="5"/>
      <c r="D3320" s="5"/>
      <c r="E3320" s="5"/>
      <c r="F3320" s="5"/>
      <c r="G3320" s="5"/>
      <c r="H3320" s="5"/>
      <c r="I3320" s="5" t="s">
        <v>28</v>
      </c>
      <c r="J3320" s="5"/>
      <c r="K3320" s="6">
        <v>44328</v>
      </c>
      <c r="L3320" s="5"/>
      <c r="M3320" s="5" t="s">
        <v>446</v>
      </c>
      <c r="N3320" s="5"/>
      <c r="O3320" s="5" t="s">
        <v>172</v>
      </c>
      <c r="P3320" s="5"/>
      <c r="Q3320" s="5" t="s">
        <v>547</v>
      </c>
      <c r="R3320" s="5"/>
      <c r="S3320" s="5" t="s">
        <v>24</v>
      </c>
      <c r="T3320" s="5"/>
      <c r="U3320" s="7">
        <v>546.66</v>
      </c>
      <c r="V3320" s="5"/>
      <c r="W3320" s="7">
        <f>ROUND(W3319+U3320,5)</f>
        <v>239831.81</v>
      </c>
    </row>
    <row r="3321" spans="1:23" x14ac:dyDescent="0.25">
      <c r="A3321" s="5"/>
      <c r="B3321" s="5"/>
      <c r="C3321" s="5"/>
      <c r="D3321" s="5"/>
      <c r="E3321" s="5"/>
      <c r="F3321" s="5"/>
      <c r="G3321" s="5"/>
      <c r="H3321" s="5"/>
      <c r="I3321" s="5" t="s">
        <v>28</v>
      </c>
      <c r="J3321" s="5"/>
      <c r="K3321" s="6">
        <v>44328</v>
      </c>
      <c r="L3321" s="5"/>
      <c r="M3321" s="5" t="s">
        <v>447</v>
      </c>
      <c r="N3321" s="5"/>
      <c r="O3321" s="5" t="s">
        <v>162</v>
      </c>
      <c r="P3321" s="5"/>
      <c r="Q3321" s="5" t="s">
        <v>547</v>
      </c>
      <c r="R3321" s="5"/>
      <c r="S3321" s="5" t="s">
        <v>24</v>
      </c>
      <c r="T3321" s="5"/>
      <c r="U3321" s="7">
        <v>1035.3900000000001</v>
      </c>
      <c r="V3321" s="5"/>
      <c r="W3321" s="7">
        <f>ROUND(W3320+U3321,5)</f>
        <v>240867.20000000001</v>
      </c>
    </row>
    <row r="3322" spans="1:23" x14ac:dyDescent="0.25">
      <c r="A3322" s="5"/>
      <c r="B3322" s="5"/>
      <c r="C3322" s="5"/>
      <c r="D3322" s="5"/>
      <c r="E3322" s="5"/>
      <c r="F3322" s="5"/>
      <c r="G3322" s="5"/>
      <c r="H3322" s="5"/>
      <c r="I3322" s="5" t="s">
        <v>28</v>
      </c>
      <c r="J3322" s="5"/>
      <c r="K3322" s="6">
        <v>44328</v>
      </c>
      <c r="L3322" s="5"/>
      <c r="M3322" s="5" t="s">
        <v>448</v>
      </c>
      <c r="N3322" s="5"/>
      <c r="O3322" s="5" t="s">
        <v>164</v>
      </c>
      <c r="P3322" s="5"/>
      <c r="Q3322" s="5" t="s">
        <v>547</v>
      </c>
      <c r="R3322" s="5"/>
      <c r="S3322" s="5" t="s">
        <v>24</v>
      </c>
      <c r="T3322" s="5"/>
      <c r="U3322" s="7">
        <v>1620.44</v>
      </c>
      <c r="V3322" s="5"/>
      <c r="W3322" s="7">
        <f>ROUND(W3321+U3322,5)</f>
        <v>242487.64</v>
      </c>
    </row>
    <row r="3323" spans="1:23" x14ac:dyDescent="0.25">
      <c r="A3323" s="5"/>
      <c r="B3323" s="5"/>
      <c r="C3323" s="5"/>
      <c r="D3323" s="5"/>
      <c r="E3323" s="5"/>
      <c r="F3323" s="5"/>
      <c r="G3323" s="5"/>
      <c r="H3323" s="5"/>
      <c r="I3323" s="5" t="s">
        <v>28</v>
      </c>
      <c r="J3323" s="5"/>
      <c r="K3323" s="6">
        <v>44328</v>
      </c>
      <c r="L3323" s="5"/>
      <c r="M3323" s="5" t="s">
        <v>449</v>
      </c>
      <c r="N3323" s="5"/>
      <c r="O3323" s="5" t="s">
        <v>167</v>
      </c>
      <c r="P3323" s="5"/>
      <c r="Q3323" s="5" t="s">
        <v>547</v>
      </c>
      <c r="R3323" s="5"/>
      <c r="S3323" s="5" t="s">
        <v>24</v>
      </c>
      <c r="T3323" s="5"/>
      <c r="U3323" s="7">
        <v>374.68</v>
      </c>
      <c r="V3323" s="5"/>
      <c r="W3323" s="7">
        <f>ROUND(W3322+U3323,5)</f>
        <v>242862.32</v>
      </c>
    </row>
    <row r="3324" spans="1:23" x14ac:dyDescent="0.25">
      <c r="A3324" s="5"/>
      <c r="B3324" s="5"/>
      <c r="C3324" s="5"/>
      <c r="D3324" s="5"/>
      <c r="E3324" s="5"/>
      <c r="F3324" s="5"/>
      <c r="G3324" s="5"/>
      <c r="H3324" s="5"/>
      <c r="I3324" s="5" t="s">
        <v>28</v>
      </c>
      <c r="J3324" s="5"/>
      <c r="K3324" s="6">
        <v>44328</v>
      </c>
      <c r="L3324" s="5"/>
      <c r="M3324" s="5" t="s">
        <v>450</v>
      </c>
      <c r="N3324" s="5"/>
      <c r="O3324" s="5" t="s">
        <v>169</v>
      </c>
      <c r="P3324" s="5"/>
      <c r="Q3324" s="5" t="s">
        <v>547</v>
      </c>
      <c r="R3324" s="5"/>
      <c r="S3324" s="5" t="s">
        <v>24</v>
      </c>
      <c r="T3324" s="5"/>
      <c r="U3324" s="7">
        <v>471.91</v>
      </c>
      <c r="V3324" s="5"/>
      <c r="W3324" s="7">
        <f>ROUND(W3323+U3324,5)</f>
        <v>243334.23</v>
      </c>
    </row>
    <row r="3325" spans="1:23" x14ac:dyDescent="0.25">
      <c r="A3325" s="5"/>
      <c r="B3325" s="5"/>
      <c r="C3325" s="5"/>
      <c r="D3325" s="5"/>
      <c r="E3325" s="5"/>
      <c r="F3325" s="5"/>
      <c r="G3325" s="5"/>
      <c r="H3325" s="5"/>
      <c r="I3325" s="5" t="s">
        <v>28</v>
      </c>
      <c r="J3325" s="5"/>
      <c r="K3325" s="6">
        <v>44328</v>
      </c>
      <c r="L3325" s="5"/>
      <c r="M3325" s="5" t="s">
        <v>451</v>
      </c>
      <c r="N3325" s="5"/>
      <c r="O3325" s="5" t="s">
        <v>170</v>
      </c>
      <c r="P3325" s="5"/>
      <c r="Q3325" s="5" t="s">
        <v>547</v>
      </c>
      <c r="R3325" s="5"/>
      <c r="S3325" s="5" t="s">
        <v>24</v>
      </c>
      <c r="T3325" s="5"/>
      <c r="U3325" s="7">
        <v>997.9</v>
      </c>
      <c r="V3325" s="5"/>
      <c r="W3325" s="7">
        <f>ROUND(W3324+U3325,5)</f>
        <v>244332.13</v>
      </c>
    </row>
    <row r="3326" spans="1:23" x14ac:dyDescent="0.25">
      <c r="A3326" s="5"/>
      <c r="B3326" s="5"/>
      <c r="C3326" s="5"/>
      <c r="D3326" s="5"/>
      <c r="E3326" s="5"/>
      <c r="F3326" s="5"/>
      <c r="G3326" s="5"/>
      <c r="H3326" s="5"/>
      <c r="I3326" s="5" t="s">
        <v>28</v>
      </c>
      <c r="J3326" s="5"/>
      <c r="K3326" s="6">
        <v>44328</v>
      </c>
      <c r="L3326" s="5"/>
      <c r="M3326" s="5" t="s">
        <v>452</v>
      </c>
      <c r="N3326" s="5"/>
      <c r="O3326" s="5" t="s">
        <v>163</v>
      </c>
      <c r="P3326" s="5"/>
      <c r="Q3326" s="5" t="s">
        <v>277</v>
      </c>
      <c r="R3326" s="5"/>
      <c r="S3326" s="5" t="s">
        <v>24</v>
      </c>
      <c r="T3326" s="5"/>
      <c r="U3326" s="7">
        <v>207.69</v>
      </c>
      <c r="V3326" s="5"/>
      <c r="W3326" s="7">
        <f>ROUND(W3325+U3326,5)</f>
        <v>244539.82</v>
      </c>
    </row>
    <row r="3327" spans="1:23" x14ac:dyDescent="0.25">
      <c r="A3327" s="5"/>
      <c r="B3327" s="5"/>
      <c r="C3327" s="5"/>
      <c r="D3327" s="5"/>
      <c r="E3327" s="5"/>
      <c r="F3327" s="5"/>
      <c r="G3327" s="5"/>
      <c r="H3327" s="5"/>
      <c r="I3327" s="5" t="s">
        <v>28</v>
      </c>
      <c r="J3327" s="5"/>
      <c r="K3327" s="6">
        <v>44328</v>
      </c>
      <c r="L3327" s="5"/>
      <c r="M3327" s="5" t="s">
        <v>453</v>
      </c>
      <c r="N3327" s="5"/>
      <c r="O3327" s="5" t="s">
        <v>163</v>
      </c>
      <c r="P3327" s="5"/>
      <c r="Q3327" s="5" t="s">
        <v>277</v>
      </c>
      <c r="R3327" s="5"/>
      <c r="S3327" s="5" t="s">
        <v>24</v>
      </c>
      <c r="T3327" s="5"/>
      <c r="U3327" s="7">
        <v>103.99</v>
      </c>
      <c r="V3327" s="5"/>
      <c r="W3327" s="7">
        <f>ROUND(W3326+U3327,5)</f>
        <v>244643.81</v>
      </c>
    </row>
    <row r="3328" spans="1:23" x14ac:dyDescent="0.25">
      <c r="A3328" s="5"/>
      <c r="B3328" s="5"/>
      <c r="C3328" s="5"/>
      <c r="D3328" s="5"/>
      <c r="E3328" s="5"/>
      <c r="F3328" s="5"/>
      <c r="G3328" s="5"/>
      <c r="H3328" s="5"/>
      <c r="I3328" s="5" t="s">
        <v>1243</v>
      </c>
      <c r="J3328" s="5"/>
      <c r="K3328" s="6">
        <v>44328</v>
      </c>
      <c r="L3328" s="5"/>
      <c r="M3328" s="5"/>
      <c r="N3328" s="5"/>
      <c r="O3328" s="5" t="s">
        <v>182</v>
      </c>
      <c r="P3328" s="5"/>
      <c r="Q3328" s="5" t="s">
        <v>284</v>
      </c>
      <c r="R3328" s="5"/>
      <c r="S3328" s="5" t="s">
        <v>1499</v>
      </c>
      <c r="T3328" s="5"/>
      <c r="U3328" s="7">
        <v>-636.80999999999995</v>
      </c>
      <c r="V3328" s="5"/>
      <c r="W3328" s="7">
        <f>ROUND(W3327+U3328,5)</f>
        <v>244007</v>
      </c>
    </row>
    <row r="3329" spans="1:23" x14ac:dyDescent="0.25">
      <c r="A3329" s="5"/>
      <c r="B3329" s="5"/>
      <c r="C3329" s="5"/>
      <c r="D3329" s="5"/>
      <c r="E3329" s="5"/>
      <c r="F3329" s="5"/>
      <c r="G3329" s="5"/>
      <c r="H3329" s="5"/>
      <c r="I3329" s="5" t="s">
        <v>1243</v>
      </c>
      <c r="J3329" s="5"/>
      <c r="K3329" s="6">
        <v>44328</v>
      </c>
      <c r="L3329" s="5"/>
      <c r="M3329" s="5" t="s">
        <v>1524</v>
      </c>
      <c r="N3329" s="5"/>
      <c r="O3329" s="5" t="s">
        <v>152</v>
      </c>
      <c r="P3329" s="5"/>
      <c r="Q3329" s="5" t="s">
        <v>555</v>
      </c>
      <c r="R3329" s="5"/>
      <c r="S3329" s="5" t="s">
        <v>1503</v>
      </c>
      <c r="T3329" s="5"/>
      <c r="U3329" s="7">
        <v>-1000</v>
      </c>
      <c r="V3329" s="5"/>
      <c r="W3329" s="7">
        <f>ROUND(W3328+U3329,5)</f>
        <v>243007</v>
      </c>
    </row>
    <row r="3330" spans="1:23" x14ac:dyDescent="0.25">
      <c r="A3330" s="5"/>
      <c r="B3330" s="5"/>
      <c r="C3330" s="5"/>
      <c r="D3330" s="5"/>
      <c r="E3330" s="5"/>
      <c r="F3330" s="5"/>
      <c r="G3330" s="5"/>
      <c r="H3330" s="5"/>
      <c r="I3330" s="5" t="s">
        <v>1243</v>
      </c>
      <c r="J3330" s="5"/>
      <c r="K3330" s="6">
        <v>44328</v>
      </c>
      <c r="L3330" s="5"/>
      <c r="M3330" s="5"/>
      <c r="N3330" s="5"/>
      <c r="O3330" s="5" t="s">
        <v>210</v>
      </c>
      <c r="P3330" s="5"/>
      <c r="Q3330" s="5" t="s">
        <v>551</v>
      </c>
      <c r="R3330" s="5"/>
      <c r="S3330" s="5" t="s">
        <v>1494</v>
      </c>
      <c r="T3330" s="5"/>
      <c r="U3330" s="7">
        <v>-400</v>
      </c>
      <c r="V3330" s="5"/>
      <c r="W3330" s="7">
        <f>ROUND(W3329+U3330,5)</f>
        <v>242607</v>
      </c>
    </row>
    <row r="3331" spans="1:23" x14ac:dyDescent="0.25">
      <c r="A3331" s="5"/>
      <c r="B3331" s="5"/>
      <c r="C3331" s="5"/>
      <c r="D3331" s="5"/>
      <c r="E3331" s="5"/>
      <c r="F3331" s="5"/>
      <c r="G3331" s="5"/>
      <c r="H3331" s="5"/>
      <c r="I3331" s="5" t="s">
        <v>1243</v>
      </c>
      <c r="J3331" s="5"/>
      <c r="K3331" s="6">
        <v>44328</v>
      </c>
      <c r="L3331" s="5"/>
      <c r="M3331" s="5"/>
      <c r="N3331" s="5"/>
      <c r="O3331" s="5" t="s">
        <v>201</v>
      </c>
      <c r="P3331" s="5"/>
      <c r="Q3331" s="5" t="s">
        <v>295</v>
      </c>
      <c r="R3331" s="5"/>
      <c r="S3331" s="5" t="s">
        <v>320</v>
      </c>
      <c r="T3331" s="5"/>
      <c r="U3331" s="7">
        <v>-930.92</v>
      </c>
      <c r="V3331" s="5"/>
      <c r="W3331" s="7">
        <f>ROUND(W3330+U3331,5)</f>
        <v>241676.08</v>
      </c>
    </row>
    <row r="3332" spans="1:23" x14ac:dyDescent="0.25">
      <c r="A3332" s="5"/>
      <c r="B3332" s="5"/>
      <c r="C3332" s="5"/>
      <c r="D3332" s="5"/>
      <c r="E3332" s="5"/>
      <c r="F3332" s="5"/>
      <c r="G3332" s="5"/>
      <c r="H3332" s="5"/>
      <c r="I3332" s="5" t="s">
        <v>1243</v>
      </c>
      <c r="J3332" s="5"/>
      <c r="K3332" s="6">
        <v>44328</v>
      </c>
      <c r="L3332" s="5"/>
      <c r="M3332" s="5"/>
      <c r="N3332" s="5"/>
      <c r="O3332" s="5" t="s">
        <v>489</v>
      </c>
      <c r="P3332" s="5"/>
      <c r="Q3332" s="5" t="s">
        <v>550</v>
      </c>
      <c r="R3332" s="5"/>
      <c r="S3332" s="5" t="s">
        <v>320</v>
      </c>
      <c r="T3332" s="5"/>
      <c r="U3332" s="7">
        <v>-87.5</v>
      </c>
      <c r="V3332" s="5"/>
      <c r="W3332" s="7">
        <f>ROUND(W3331+U3332,5)</f>
        <v>241588.58</v>
      </c>
    </row>
    <row r="3333" spans="1:23" x14ac:dyDescent="0.25">
      <c r="A3333" s="5"/>
      <c r="B3333" s="5"/>
      <c r="C3333" s="5"/>
      <c r="D3333" s="5"/>
      <c r="E3333" s="5"/>
      <c r="F3333" s="5"/>
      <c r="G3333" s="5"/>
      <c r="H3333" s="5"/>
      <c r="I3333" s="5" t="s">
        <v>1243</v>
      </c>
      <c r="J3333" s="5"/>
      <c r="K3333" s="6">
        <v>44329</v>
      </c>
      <c r="L3333" s="5"/>
      <c r="M3333" s="5"/>
      <c r="N3333" s="5"/>
      <c r="O3333" s="5" t="s">
        <v>203</v>
      </c>
      <c r="P3333" s="5"/>
      <c r="Q3333" s="5" t="s">
        <v>506</v>
      </c>
      <c r="R3333" s="5"/>
      <c r="S3333" s="5" t="s">
        <v>320</v>
      </c>
      <c r="T3333" s="5"/>
      <c r="U3333" s="7">
        <v>-1319.34</v>
      </c>
      <c r="V3333" s="5"/>
      <c r="W3333" s="7">
        <f>ROUND(W3332+U3333,5)</f>
        <v>240269.24</v>
      </c>
    </row>
    <row r="3334" spans="1:23" x14ac:dyDescent="0.25">
      <c r="A3334" s="5"/>
      <c r="B3334" s="5"/>
      <c r="C3334" s="5"/>
      <c r="D3334" s="5"/>
      <c r="E3334" s="5"/>
      <c r="F3334" s="5"/>
      <c r="G3334" s="5"/>
      <c r="H3334" s="5"/>
      <c r="I3334" s="5" t="s">
        <v>1243</v>
      </c>
      <c r="J3334" s="5"/>
      <c r="K3334" s="6">
        <v>44329</v>
      </c>
      <c r="L3334" s="5"/>
      <c r="M3334" s="5"/>
      <c r="N3334" s="5"/>
      <c r="O3334" s="5" t="s">
        <v>195</v>
      </c>
      <c r="P3334" s="5"/>
      <c r="Q3334" s="5" t="s">
        <v>501</v>
      </c>
      <c r="R3334" s="5"/>
      <c r="S3334" s="5" t="s">
        <v>320</v>
      </c>
      <c r="T3334" s="5"/>
      <c r="U3334" s="7">
        <v>-854.61</v>
      </c>
      <c r="V3334" s="5"/>
      <c r="W3334" s="7">
        <f>ROUND(W3333+U3334,5)</f>
        <v>239414.63</v>
      </c>
    </row>
    <row r="3335" spans="1:23" x14ac:dyDescent="0.25">
      <c r="A3335" s="5"/>
      <c r="B3335" s="5"/>
      <c r="C3335" s="5"/>
      <c r="D3335" s="5"/>
      <c r="E3335" s="5"/>
      <c r="F3335" s="5"/>
      <c r="G3335" s="5"/>
      <c r="H3335" s="5"/>
      <c r="I3335" s="5" t="s">
        <v>1243</v>
      </c>
      <c r="J3335" s="5"/>
      <c r="K3335" s="6">
        <v>44329</v>
      </c>
      <c r="L3335" s="5"/>
      <c r="M3335" s="5"/>
      <c r="N3335" s="5"/>
      <c r="O3335" s="5" t="s">
        <v>176</v>
      </c>
      <c r="P3335" s="5"/>
      <c r="Q3335" s="5" t="s">
        <v>544</v>
      </c>
      <c r="R3335" s="5"/>
      <c r="S3335" s="5" t="s">
        <v>320</v>
      </c>
      <c r="T3335" s="5"/>
      <c r="U3335" s="7">
        <v>-4712.54</v>
      </c>
      <c r="V3335" s="5"/>
      <c r="W3335" s="7">
        <f>ROUND(W3334+U3335,5)</f>
        <v>234702.09</v>
      </c>
    </row>
    <row r="3336" spans="1:23" x14ac:dyDescent="0.25">
      <c r="A3336" s="5"/>
      <c r="B3336" s="5"/>
      <c r="C3336" s="5"/>
      <c r="D3336" s="5"/>
      <c r="E3336" s="5"/>
      <c r="F3336" s="5"/>
      <c r="G3336" s="5"/>
      <c r="H3336" s="5"/>
      <c r="I3336" s="5" t="s">
        <v>1243</v>
      </c>
      <c r="J3336" s="5"/>
      <c r="K3336" s="6">
        <v>44329</v>
      </c>
      <c r="L3336" s="5"/>
      <c r="M3336" s="5"/>
      <c r="N3336" s="5"/>
      <c r="O3336" s="5" t="s">
        <v>200</v>
      </c>
      <c r="P3336" s="5"/>
      <c r="Q3336" s="5" t="s">
        <v>554</v>
      </c>
      <c r="R3336" s="5"/>
      <c r="S3336" s="5" t="s">
        <v>1514</v>
      </c>
      <c r="T3336" s="5"/>
      <c r="U3336" s="7">
        <v>-171</v>
      </c>
      <c r="V3336" s="5"/>
      <c r="W3336" s="7">
        <f>ROUND(W3335+U3336,5)</f>
        <v>234531.09</v>
      </c>
    </row>
    <row r="3337" spans="1:23" x14ac:dyDescent="0.25">
      <c r="A3337" s="5"/>
      <c r="B3337" s="5"/>
      <c r="C3337" s="5"/>
      <c r="D3337" s="5"/>
      <c r="E3337" s="5"/>
      <c r="F3337" s="5"/>
      <c r="G3337" s="5"/>
      <c r="H3337" s="5"/>
      <c r="I3337" s="5" t="s">
        <v>1243</v>
      </c>
      <c r="J3337" s="5"/>
      <c r="K3337" s="6">
        <v>44329</v>
      </c>
      <c r="L3337" s="5"/>
      <c r="M3337" s="5"/>
      <c r="N3337" s="5"/>
      <c r="O3337" s="5" t="s">
        <v>492</v>
      </c>
      <c r="P3337" s="5"/>
      <c r="Q3337" s="5" t="s">
        <v>556</v>
      </c>
      <c r="R3337" s="5"/>
      <c r="S3337" s="5" t="s">
        <v>1516</v>
      </c>
      <c r="T3337" s="5"/>
      <c r="U3337" s="7">
        <v>-2400</v>
      </c>
      <c r="V3337" s="5"/>
      <c r="W3337" s="7">
        <f>ROUND(W3336+U3337,5)</f>
        <v>232131.09</v>
      </c>
    </row>
    <row r="3338" spans="1:23" x14ac:dyDescent="0.25">
      <c r="A3338" s="5"/>
      <c r="B3338" s="5"/>
      <c r="C3338" s="5"/>
      <c r="D3338" s="5"/>
      <c r="E3338" s="5"/>
      <c r="F3338" s="5"/>
      <c r="G3338" s="5"/>
      <c r="H3338" s="5"/>
      <c r="I3338" s="5" t="s">
        <v>1243</v>
      </c>
      <c r="J3338" s="5"/>
      <c r="K3338" s="6">
        <v>44329</v>
      </c>
      <c r="L3338" s="5"/>
      <c r="M3338" s="5"/>
      <c r="N3338" s="5"/>
      <c r="O3338" s="5" t="s">
        <v>197</v>
      </c>
      <c r="P3338" s="5"/>
      <c r="Q3338" s="5" t="s">
        <v>552</v>
      </c>
      <c r="R3338" s="5"/>
      <c r="S3338" s="5" t="s">
        <v>320</v>
      </c>
      <c r="T3338" s="5"/>
      <c r="U3338" s="7">
        <v>-311.95999999999998</v>
      </c>
      <c r="V3338" s="5"/>
      <c r="W3338" s="7">
        <f>ROUND(W3337+U3338,5)</f>
        <v>231819.13</v>
      </c>
    </row>
    <row r="3339" spans="1:23" x14ac:dyDescent="0.25">
      <c r="A3339" s="5"/>
      <c r="B3339" s="5"/>
      <c r="C3339" s="5"/>
      <c r="D3339" s="5"/>
      <c r="E3339" s="5"/>
      <c r="F3339" s="5"/>
      <c r="G3339" s="5"/>
      <c r="H3339" s="5"/>
      <c r="I3339" s="5" t="s">
        <v>1243</v>
      </c>
      <c r="J3339" s="5"/>
      <c r="K3339" s="6">
        <v>44329</v>
      </c>
      <c r="L3339" s="5"/>
      <c r="M3339" s="5"/>
      <c r="N3339" s="5"/>
      <c r="O3339" s="5" t="s">
        <v>199</v>
      </c>
      <c r="P3339" s="5"/>
      <c r="Q3339" s="5" t="s">
        <v>553</v>
      </c>
      <c r="R3339" s="5"/>
      <c r="S3339" s="5" t="s">
        <v>320</v>
      </c>
      <c r="T3339" s="5"/>
      <c r="U3339" s="7">
        <v>-1850.79</v>
      </c>
      <c r="V3339" s="5"/>
      <c r="W3339" s="7">
        <f>ROUND(W3338+U3339,5)</f>
        <v>229968.34</v>
      </c>
    </row>
    <row r="3340" spans="1:23" x14ac:dyDescent="0.25">
      <c r="A3340" s="5"/>
      <c r="B3340" s="5"/>
      <c r="C3340" s="5"/>
      <c r="D3340" s="5"/>
      <c r="E3340" s="5"/>
      <c r="F3340" s="5"/>
      <c r="G3340" s="5"/>
      <c r="H3340" s="5"/>
      <c r="I3340" s="5" t="s">
        <v>1243</v>
      </c>
      <c r="J3340" s="5"/>
      <c r="K3340" s="6">
        <v>44333</v>
      </c>
      <c r="L3340" s="5"/>
      <c r="M3340" s="5"/>
      <c r="N3340" s="5"/>
      <c r="O3340" s="5" t="s">
        <v>181</v>
      </c>
      <c r="P3340" s="5"/>
      <c r="Q3340" s="5" t="s">
        <v>558</v>
      </c>
      <c r="R3340" s="5"/>
      <c r="S3340" s="5" t="s">
        <v>1506</v>
      </c>
      <c r="T3340" s="5"/>
      <c r="U3340" s="7">
        <v>-2376.2600000000002</v>
      </c>
      <c r="V3340" s="5"/>
      <c r="W3340" s="7">
        <f>ROUND(W3339+U3340,5)</f>
        <v>227592.08</v>
      </c>
    </row>
    <row r="3341" spans="1:23" x14ac:dyDescent="0.25">
      <c r="A3341" s="5"/>
      <c r="B3341" s="5"/>
      <c r="C3341" s="5"/>
      <c r="D3341" s="5"/>
      <c r="E3341" s="5"/>
      <c r="F3341" s="5"/>
      <c r="G3341" s="5"/>
      <c r="H3341" s="5"/>
      <c r="I3341" s="5" t="s">
        <v>1243</v>
      </c>
      <c r="J3341" s="5"/>
      <c r="K3341" s="6">
        <v>44333</v>
      </c>
      <c r="L3341" s="5"/>
      <c r="M3341" s="5"/>
      <c r="N3341" s="5"/>
      <c r="O3341" s="5" t="s">
        <v>180</v>
      </c>
      <c r="P3341" s="5"/>
      <c r="Q3341" s="5" t="s">
        <v>557</v>
      </c>
      <c r="R3341" s="5"/>
      <c r="S3341" s="5" t="s">
        <v>1500</v>
      </c>
      <c r="T3341" s="5"/>
      <c r="U3341" s="7">
        <v>-942.36</v>
      </c>
      <c r="V3341" s="5"/>
      <c r="W3341" s="7">
        <f>ROUND(W3340+U3341,5)</f>
        <v>226649.72</v>
      </c>
    </row>
    <row r="3342" spans="1:23" x14ac:dyDescent="0.25">
      <c r="A3342" s="5"/>
      <c r="B3342" s="5"/>
      <c r="C3342" s="5"/>
      <c r="D3342" s="5"/>
      <c r="E3342" s="5"/>
      <c r="F3342" s="5"/>
      <c r="G3342" s="5"/>
      <c r="H3342" s="5"/>
      <c r="I3342" s="5" t="s">
        <v>28</v>
      </c>
      <c r="J3342" s="5"/>
      <c r="K3342" s="6">
        <v>44333</v>
      </c>
      <c r="L3342" s="5"/>
      <c r="M3342" s="5" t="s">
        <v>454</v>
      </c>
      <c r="N3342" s="5"/>
      <c r="O3342" s="5" t="s">
        <v>182</v>
      </c>
      <c r="P3342" s="5"/>
      <c r="Q3342" s="5" t="s">
        <v>284</v>
      </c>
      <c r="R3342" s="5"/>
      <c r="S3342" s="5" t="s">
        <v>24</v>
      </c>
      <c r="T3342" s="5"/>
      <c r="U3342" s="7">
        <v>636.80999999999995</v>
      </c>
      <c r="V3342" s="5"/>
      <c r="W3342" s="7">
        <f>ROUND(W3341+U3342,5)</f>
        <v>227286.53</v>
      </c>
    </row>
    <row r="3343" spans="1:23" x14ac:dyDescent="0.25">
      <c r="A3343" s="5"/>
      <c r="B3343" s="5"/>
      <c r="C3343" s="5"/>
      <c r="D3343" s="5"/>
      <c r="E3343" s="5"/>
      <c r="F3343" s="5"/>
      <c r="G3343" s="5"/>
      <c r="H3343" s="5"/>
      <c r="I3343" s="5" t="s">
        <v>28</v>
      </c>
      <c r="J3343" s="5"/>
      <c r="K3343" s="6">
        <v>44333</v>
      </c>
      <c r="L3343" s="5"/>
      <c r="M3343" s="5" t="s">
        <v>455</v>
      </c>
      <c r="N3343" s="5"/>
      <c r="O3343" s="5" t="s">
        <v>183</v>
      </c>
      <c r="P3343" s="5"/>
      <c r="Q3343" s="5"/>
      <c r="R3343" s="5"/>
      <c r="S3343" s="5" t="s">
        <v>24</v>
      </c>
      <c r="T3343" s="5"/>
      <c r="U3343" s="7">
        <v>300</v>
      </c>
      <c r="V3343" s="5"/>
      <c r="W3343" s="7">
        <f>ROUND(W3342+U3343,5)</f>
        <v>227586.53</v>
      </c>
    </row>
    <row r="3344" spans="1:23" x14ac:dyDescent="0.25">
      <c r="A3344" s="5"/>
      <c r="B3344" s="5"/>
      <c r="C3344" s="5"/>
      <c r="D3344" s="5"/>
      <c r="E3344" s="5"/>
      <c r="F3344" s="5"/>
      <c r="G3344" s="5"/>
      <c r="H3344" s="5"/>
      <c r="I3344" s="5" t="s">
        <v>28</v>
      </c>
      <c r="J3344" s="5"/>
      <c r="K3344" s="6">
        <v>44333</v>
      </c>
      <c r="L3344" s="5"/>
      <c r="M3344" s="5" t="s">
        <v>456</v>
      </c>
      <c r="N3344" s="5"/>
      <c r="O3344" s="5" t="s">
        <v>184</v>
      </c>
      <c r="P3344" s="5"/>
      <c r="Q3344" s="5" t="s">
        <v>548</v>
      </c>
      <c r="R3344" s="5"/>
      <c r="S3344" s="5" t="s">
        <v>24</v>
      </c>
      <c r="T3344" s="5"/>
      <c r="U3344" s="7">
        <v>0</v>
      </c>
      <c r="V3344" s="5"/>
      <c r="W3344" s="7">
        <f>ROUND(W3343+U3344,5)</f>
        <v>227586.53</v>
      </c>
    </row>
    <row r="3345" spans="1:23" x14ac:dyDescent="0.25">
      <c r="A3345" s="5"/>
      <c r="B3345" s="5"/>
      <c r="C3345" s="5"/>
      <c r="D3345" s="5"/>
      <c r="E3345" s="5"/>
      <c r="F3345" s="5"/>
      <c r="G3345" s="5"/>
      <c r="H3345" s="5"/>
      <c r="I3345" s="5" t="s">
        <v>28</v>
      </c>
      <c r="J3345" s="5"/>
      <c r="K3345" s="6">
        <v>44333</v>
      </c>
      <c r="L3345" s="5"/>
      <c r="M3345" s="5" t="s">
        <v>457</v>
      </c>
      <c r="N3345" s="5"/>
      <c r="O3345" s="5" t="s">
        <v>185</v>
      </c>
      <c r="P3345" s="5"/>
      <c r="Q3345" s="5" t="s">
        <v>285</v>
      </c>
      <c r="R3345" s="5"/>
      <c r="S3345" s="5" t="s">
        <v>24</v>
      </c>
      <c r="T3345" s="5"/>
      <c r="U3345" s="7">
        <v>0</v>
      </c>
      <c r="V3345" s="5"/>
      <c r="W3345" s="7">
        <f>ROUND(W3344+U3345,5)</f>
        <v>227586.53</v>
      </c>
    </row>
    <row r="3346" spans="1:23" x14ac:dyDescent="0.25">
      <c r="A3346" s="5"/>
      <c r="B3346" s="5"/>
      <c r="C3346" s="5"/>
      <c r="D3346" s="5"/>
      <c r="E3346" s="5"/>
      <c r="F3346" s="5"/>
      <c r="G3346" s="5"/>
      <c r="H3346" s="5"/>
      <c r="I3346" s="5" t="s">
        <v>28</v>
      </c>
      <c r="J3346" s="5"/>
      <c r="K3346" s="6">
        <v>44333</v>
      </c>
      <c r="L3346" s="5"/>
      <c r="M3346" s="5" t="s">
        <v>458</v>
      </c>
      <c r="N3346" s="5"/>
      <c r="O3346" s="5" t="s">
        <v>186</v>
      </c>
      <c r="P3346" s="5"/>
      <c r="Q3346" s="5" t="s">
        <v>286</v>
      </c>
      <c r="R3346" s="5"/>
      <c r="S3346" s="5" t="s">
        <v>24</v>
      </c>
      <c r="T3346" s="5"/>
      <c r="U3346" s="7">
        <v>0</v>
      </c>
      <c r="V3346" s="5"/>
      <c r="W3346" s="7">
        <f>ROUND(W3345+U3346,5)</f>
        <v>227586.53</v>
      </c>
    </row>
    <row r="3347" spans="1:23" x14ac:dyDescent="0.25">
      <c r="A3347" s="5"/>
      <c r="B3347" s="5"/>
      <c r="C3347" s="5"/>
      <c r="D3347" s="5"/>
      <c r="E3347" s="5"/>
      <c r="F3347" s="5"/>
      <c r="G3347" s="5"/>
      <c r="H3347" s="5"/>
      <c r="I3347" s="5" t="s">
        <v>28</v>
      </c>
      <c r="J3347" s="5"/>
      <c r="K3347" s="6">
        <v>44333</v>
      </c>
      <c r="L3347" s="5"/>
      <c r="M3347" s="5" t="s">
        <v>459</v>
      </c>
      <c r="N3347" s="5"/>
      <c r="O3347" s="5" t="s">
        <v>187</v>
      </c>
      <c r="P3347" s="5"/>
      <c r="Q3347" s="5" t="s">
        <v>287</v>
      </c>
      <c r="R3347" s="5"/>
      <c r="S3347" s="5" t="s">
        <v>24</v>
      </c>
      <c r="T3347" s="5"/>
      <c r="U3347" s="7">
        <v>0</v>
      </c>
      <c r="V3347" s="5"/>
      <c r="W3347" s="7">
        <f>ROUND(W3346+U3347,5)</f>
        <v>227586.53</v>
      </c>
    </row>
    <row r="3348" spans="1:23" x14ac:dyDescent="0.25">
      <c r="A3348" s="5"/>
      <c r="B3348" s="5"/>
      <c r="C3348" s="5"/>
      <c r="D3348" s="5"/>
      <c r="E3348" s="5"/>
      <c r="F3348" s="5"/>
      <c r="G3348" s="5"/>
      <c r="H3348" s="5"/>
      <c r="I3348" s="5" t="s">
        <v>28</v>
      </c>
      <c r="J3348" s="5"/>
      <c r="K3348" s="6">
        <v>44333</v>
      </c>
      <c r="L3348" s="5"/>
      <c r="M3348" s="5" t="s">
        <v>460</v>
      </c>
      <c r="N3348" s="5"/>
      <c r="O3348" s="5" t="s">
        <v>188</v>
      </c>
      <c r="P3348" s="5"/>
      <c r="Q3348" s="5" t="s">
        <v>288</v>
      </c>
      <c r="R3348" s="5"/>
      <c r="S3348" s="5" t="s">
        <v>24</v>
      </c>
      <c r="T3348" s="5"/>
      <c r="U3348" s="7">
        <v>0</v>
      </c>
      <c r="V3348" s="5"/>
      <c r="W3348" s="7">
        <f>ROUND(W3347+U3348,5)</f>
        <v>227586.53</v>
      </c>
    </row>
    <row r="3349" spans="1:23" x14ac:dyDescent="0.25">
      <c r="A3349" s="5"/>
      <c r="B3349" s="5"/>
      <c r="C3349" s="5"/>
      <c r="D3349" s="5"/>
      <c r="E3349" s="5"/>
      <c r="F3349" s="5"/>
      <c r="G3349" s="5"/>
      <c r="H3349" s="5"/>
      <c r="I3349" s="5" t="s">
        <v>28</v>
      </c>
      <c r="J3349" s="5"/>
      <c r="K3349" s="6">
        <v>44333</v>
      </c>
      <c r="L3349" s="5"/>
      <c r="M3349" s="5" t="s">
        <v>461</v>
      </c>
      <c r="N3349" s="5"/>
      <c r="O3349" s="5" t="s">
        <v>189</v>
      </c>
      <c r="P3349" s="5"/>
      <c r="Q3349" s="5" t="s">
        <v>289</v>
      </c>
      <c r="R3349" s="5"/>
      <c r="S3349" s="5" t="s">
        <v>24</v>
      </c>
      <c r="T3349" s="5"/>
      <c r="U3349" s="7">
        <v>0</v>
      </c>
      <c r="V3349" s="5"/>
      <c r="W3349" s="7">
        <f>ROUND(W3348+U3349,5)</f>
        <v>227586.53</v>
      </c>
    </row>
    <row r="3350" spans="1:23" x14ac:dyDescent="0.25">
      <c r="A3350" s="5"/>
      <c r="B3350" s="5"/>
      <c r="C3350" s="5"/>
      <c r="D3350" s="5"/>
      <c r="E3350" s="5"/>
      <c r="F3350" s="5"/>
      <c r="G3350" s="5"/>
      <c r="H3350" s="5"/>
      <c r="I3350" s="5" t="s">
        <v>28</v>
      </c>
      <c r="J3350" s="5"/>
      <c r="K3350" s="6">
        <v>44333</v>
      </c>
      <c r="L3350" s="5"/>
      <c r="M3350" s="5" t="s">
        <v>462</v>
      </c>
      <c r="N3350" s="5"/>
      <c r="O3350" s="5" t="s">
        <v>190</v>
      </c>
      <c r="P3350" s="5"/>
      <c r="Q3350" s="5"/>
      <c r="R3350" s="5"/>
      <c r="S3350" s="5" t="s">
        <v>24</v>
      </c>
      <c r="T3350" s="5"/>
      <c r="U3350" s="7">
        <v>100</v>
      </c>
      <c r="V3350" s="5"/>
      <c r="W3350" s="7">
        <f>ROUND(W3349+U3350,5)</f>
        <v>227686.53</v>
      </c>
    </row>
    <row r="3351" spans="1:23" x14ac:dyDescent="0.25">
      <c r="A3351" s="5"/>
      <c r="B3351" s="5"/>
      <c r="C3351" s="5"/>
      <c r="D3351" s="5"/>
      <c r="E3351" s="5"/>
      <c r="F3351" s="5"/>
      <c r="G3351" s="5"/>
      <c r="H3351" s="5"/>
      <c r="I3351" s="5" t="s">
        <v>28</v>
      </c>
      <c r="J3351" s="5"/>
      <c r="K3351" s="6">
        <v>44333</v>
      </c>
      <c r="L3351" s="5"/>
      <c r="M3351" s="5" t="s">
        <v>463</v>
      </c>
      <c r="N3351" s="5"/>
      <c r="O3351" s="5" t="s">
        <v>179</v>
      </c>
      <c r="P3351" s="5"/>
      <c r="Q3351" s="5"/>
      <c r="R3351" s="5"/>
      <c r="S3351" s="5" t="s">
        <v>24</v>
      </c>
      <c r="T3351" s="5"/>
      <c r="U3351" s="7">
        <v>300</v>
      </c>
      <c r="V3351" s="5"/>
      <c r="W3351" s="7">
        <f>ROUND(W3350+U3351,5)</f>
        <v>227986.53</v>
      </c>
    </row>
    <row r="3352" spans="1:23" x14ac:dyDescent="0.25">
      <c r="A3352" s="5"/>
      <c r="B3352" s="5"/>
      <c r="C3352" s="5"/>
      <c r="D3352" s="5"/>
      <c r="E3352" s="5"/>
      <c r="F3352" s="5"/>
      <c r="G3352" s="5"/>
      <c r="H3352" s="5"/>
      <c r="I3352" s="5" t="s">
        <v>28</v>
      </c>
      <c r="J3352" s="5"/>
      <c r="K3352" s="6">
        <v>44333</v>
      </c>
      <c r="L3352" s="5"/>
      <c r="M3352" s="5" t="s">
        <v>464</v>
      </c>
      <c r="N3352" s="5"/>
      <c r="O3352" s="5" t="s">
        <v>160</v>
      </c>
      <c r="P3352" s="5"/>
      <c r="Q3352" s="5" t="s">
        <v>549</v>
      </c>
      <c r="R3352" s="5"/>
      <c r="S3352" s="5" t="s">
        <v>24</v>
      </c>
      <c r="T3352" s="5"/>
      <c r="U3352" s="7">
        <v>1482.33</v>
      </c>
      <c r="V3352" s="5"/>
      <c r="W3352" s="7">
        <f>ROUND(W3351+U3352,5)</f>
        <v>229468.86</v>
      </c>
    </row>
    <row r="3353" spans="1:23" x14ac:dyDescent="0.25">
      <c r="A3353" s="5"/>
      <c r="B3353" s="5"/>
      <c r="C3353" s="5"/>
      <c r="D3353" s="5"/>
      <c r="E3353" s="5"/>
      <c r="F3353" s="5"/>
      <c r="G3353" s="5"/>
      <c r="H3353" s="5"/>
      <c r="I3353" s="5" t="s">
        <v>28</v>
      </c>
      <c r="J3353" s="5"/>
      <c r="K3353" s="6">
        <v>44333</v>
      </c>
      <c r="L3353" s="5"/>
      <c r="M3353" s="5" t="s">
        <v>465</v>
      </c>
      <c r="N3353" s="5"/>
      <c r="O3353" s="5" t="s">
        <v>191</v>
      </c>
      <c r="P3353" s="5"/>
      <c r="Q3353" s="5"/>
      <c r="R3353" s="5"/>
      <c r="S3353" s="5" t="s">
        <v>24</v>
      </c>
      <c r="T3353" s="5"/>
      <c r="U3353" s="7">
        <v>300</v>
      </c>
      <c r="V3353" s="5"/>
      <c r="W3353" s="7">
        <f>ROUND(W3352+U3353,5)</f>
        <v>229768.86</v>
      </c>
    </row>
    <row r="3354" spans="1:23" x14ac:dyDescent="0.25">
      <c r="A3354" s="5"/>
      <c r="B3354" s="5"/>
      <c r="C3354" s="5"/>
      <c r="D3354" s="5"/>
      <c r="E3354" s="5"/>
      <c r="F3354" s="5"/>
      <c r="G3354" s="5"/>
      <c r="H3354" s="5"/>
      <c r="I3354" s="5" t="s">
        <v>28</v>
      </c>
      <c r="J3354" s="5"/>
      <c r="K3354" s="6">
        <v>44333</v>
      </c>
      <c r="L3354" s="5"/>
      <c r="M3354" s="5" t="s">
        <v>466</v>
      </c>
      <c r="N3354" s="5"/>
      <c r="O3354" s="5" t="s">
        <v>192</v>
      </c>
      <c r="P3354" s="5"/>
      <c r="Q3354" s="5" t="s">
        <v>291</v>
      </c>
      <c r="R3354" s="5"/>
      <c r="S3354" s="5" t="s">
        <v>24</v>
      </c>
      <c r="T3354" s="5"/>
      <c r="U3354" s="7">
        <v>300</v>
      </c>
      <c r="V3354" s="5"/>
      <c r="W3354" s="7">
        <f>ROUND(W3353+U3354,5)</f>
        <v>230068.86</v>
      </c>
    </row>
    <row r="3355" spans="1:23" x14ac:dyDescent="0.25">
      <c r="A3355" s="5"/>
      <c r="B3355" s="5"/>
      <c r="C3355" s="5"/>
      <c r="D3355" s="5"/>
      <c r="E3355" s="5"/>
      <c r="F3355" s="5"/>
      <c r="G3355" s="5"/>
      <c r="H3355" s="5"/>
      <c r="I3355" s="5" t="s">
        <v>28</v>
      </c>
      <c r="J3355" s="5"/>
      <c r="K3355" s="6">
        <v>44333</v>
      </c>
      <c r="L3355" s="5"/>
      <c r="M3355" s="5" t="s">
        <v>467</v>
      </c>
      <c r="N3355" s="5"/>
      <c r="O3355" s="5" t="s">
        <v>193</v>
      </c>
      <c r="P3355" s="5"/>
      <c r="Q3355" s="5"/>
      <c r="R3355" s="5"/>
      <c r="S3355" s="5" t="s">
        <v>24</v>
      </c>
      <c r="T3355" s="5"/>
      <c r="U3355" s="7">
        <v>300</v>
      </c>
      <c r="V3355" s="5"/>
      <c r="W3355" s="7">
        <f>ROUND(W3354+U3355,5)</f>
        <v>230368.86</v>
      </c>
    </row>
    <row r="3356" spans="1:23" x14ac:dyDescent="0.25">
      <c r="A3356" s="5"/>
      <c r="B3356" s="5"/>
      <c r="C3356" s="5"/>
      <c r="D3356" s="5"/>
      <c r="E3356" s="5"/>
      <c r="F3356" s="5"/>
      <c r="G3356" s="5"/>
      <c r="H3356" s="5"/>
      <c r="I3356" s="5" t="s">
        <v>28</v>
      </c>
      <c r="J3356" s="5"/>
      <c r="K3356" s="6">
        <v>44333</v>
      </c>
      <c r="L3356" s="5"/>
      <c r="M3356" s="5" t="s">
        <v>468</v>
      </c>
      <c r="N3356" s="5"/>
      <c r="O3356" s="5" t="s">
        <v>195</v>
      </c>
      <c r="P3356" s="5"/>
      <c r="Q3356" s="5" t="s">
        <v>501</v>
      </c>
      <c r="R3356" s="5"/>
      <c r="S3356" s="5" t="s">
        <v>24</v>
      </c>
      <c r="T3356" s="5"/>
      <c r="U3356" s="7">
        <v>854.61</v>
      </c>
      <c r="V3356" s="5"/>
      <c r="W3356" s="7">
        <f>ROUND(W3355+U3356,5)</f>
        <v>231223.47</v>
      </c>
    </row>
    <row r="3357" spans="1:23" x14ac:dyDescent="0.25">
      <c r="A3357" s="5"/>
      <c r="B3357" s="5"/>
      <c r="C3357" s="5"/>
      <c r="D3357" s="5"/>
      <c r="E3357" s="5"/>
      <c r="F3357" s="5"/>
      <c r="G3357" s="5"/>
      <c r="H3357" s="5"/>
      <c r="I3357" s="5" t="s">
        <v>28</v>
      </c>
      <c r="J3357" s="5"/>
      <c r="K3357" s="6">
        <v>44333</v>
      </c>
      <c r="L3357" s="5"/>
      <c r="M3357" s="5" t="s">
        <v>469</v>
      </c>
      <c r="N3357" s="5"/>
      <c r="O3357" s="5" t="s">
        <v>196</v>
      </c>
      <c r="P3357" s="5"/>
      <c r="Q3357" s="5"/>
      <c r="R3357" s="5"/>
      <c r="S3357" s="5" t="s">
        <v>24</v>
      </c>
      <c r="T3357" s="5"/>
      <c r="U3357" s="7">
        <v>250</v>
      </c>
      <c r="V3357" s="5"/>
      <c r="W3357" s="7">
        <f>ROUND(W3356+U3357,5)</f>
        <v>231473.47</v>
      </c>
    </row>
    <row r="3358" spans="1:23" x14ac:dyDescent="0.25">
      <c r="A3358" s="5"/>
      <c r="B3358" s="5"/>
      <c r="C3358" s="5"/>
      <c r="D3358" s="5"/>
      <c r="E3358" s="5"/>
      <c r="F3358" s="5"/>
      <c r="G3358" s="5"/>
      <c r="H3358" s="5"/>
      <c r="I3358" s="5" t="s">
        <v>28</v>
      </c>
      <c r="J3358" s="5"/>
      <c r="K3358" s="6">
        <v>44333</v>
      </c>
      <c r="L3358" s="5"/>
      <c r="M3358" s="5" t="s">
        <v>470</v>
      </c>
      <c r="N3358" s="5"/>
      <c r="O3358" s="5" t="s">
        <v>489</v>
      </c>
      <c r="P3358" s="5"/>
      <c r="Q3358" s="5" t="s">
        <v>550</v>
      </c>
      <c r="R3358" s="5"/>
      <c r="S3358" s="5" t="s">
        <v>24</v>
      </c>
      <c r="T3358" s="5"/>
      <c r="U3358" s="7">
        <v>87.5</v>
      </c>
      <c r="V3358" s="5"/>
      <c r="W3358" s="7">
        <f>ROUND(W3357+U3358,5)</f>
        <v>231560.97</v>
      </c>
    </row>
    <row r="3359" spans="1:23" x14ac:dyDescent="0.25">
      <c r="A3359" s="5"/>
      <c r="B3359" s="5"/>
      <c r="C3359" s="5"/>
      <c r="D3359" s="5"/>
      <c r="E3359" s="5"/>
      <c r="F3359" s="5"/>
      <c r="G3359" s="5"/>
      <c r="H3359" s="5"/>
      <c r="I3359" s="5" t="s">
        <v>28</v>
      </c>
      <c r="J3359" s="5"/>
      <c r="K3359" s="6">
        <v>44333</v>
      </c>
      <c r="L3359" s="5"/>
      <c r="M3359" s="5" t="s">
        <v>471</v>
      </c>
      <c r="N3359" s="5"/>
      <c r="O3359" s="5" t="s">
        <v>210</v>
      </c>
      <c r="P3359" s="5"/>
      <c r="Q3359" s="5" t="s">
        <v>551</v>
      </c>
      <c r="R3359" s="5"/>
      <c r="S3359" s="5" t="s">
        <v>24</v>
      </c>
      <c r="T3359" s="5"/>
      <c r="U3359" s="7">
        <v>400</v>
      </c>
      <c r="V3359" s="5"/>
      <c r="W3359" s="7">
        <f>ROUND(W3358+U3359,5)</f>
        <v>231960.97</v>
      </c>
    </row>
    <row r="3360" spans="1:23" x14ac:dyDescent="0.25">
      <c r="A3360" s="5"/>
      <c r="B3360" s="5"/>
      <c r="C3360" s="5"/>
      <c r="D3360" s="5"/>
      <c r="E3360" s="5"/>
      <c r="F3360" s="5"/>
      <c r="G3360" s="5"/>
      <c r="H3360" s="5"/>
      <c r="I3360" s="5" t="s">
        <v>28</v>
      </c>
      <c r="J3360" s="5"/>
      <c r="K3360" s="6">
        <v>44333</v>
      </c>
      <c r="L3360" s="5"/>
      <c r="M3360" s="5" t="s">
        <v>472</v>
      </c>
      <c r="N3360" s="5"/>
      <c r="O3360" s="5" t="s">
        <v>197</v>
      </c>
      <c r="P3360" s="5"/>
      <c r="Q3360" s="5" t="s">
        <v>552</v>
      </c>
      <c r="R3360" s="5"/>
      <c r="S3360" s="5" t="s">
        <v>24</v>
      </c>
      <c r="T3360" s="5"/>
      <c r="U3360" s="7">
        <v>311.95999999999998</v>
      </c>
      <c r="V3360" s="5"/>
      <c r="W3360" s="7">
        <f>ROUND(W3359+U3360,5)</f>
        <v>232272.93</v>
      </c>
    </row>
    <row r="3361" spans="1:23" x14ac:dyDescent="0.25">
      <c r="A3361" s="5"/>
      <c r="B3361" s="5"/>
      <c r="C3361" s="5"/>
      <c r="D3361" s="5"/>
      <c r="E3361" s="5"/>
      <c r="F3361" s="5"/>
      <c r="G3361" s="5"/>
      <c r="H3361" s="5"/>
      <c r="I3361" s="5" t="s">
        <v>28</v>
      </c>
      <c r="J3361" s="5"/>
      <c r="K3361" s="6">
        <v>44333</v>
      </c>
      <c r="L3361" s="5"/>
      <c r="M3361" s="5" t="s">
        <v>473</v>
      </c>
      <c r="N3361" s="5"/>
      <c r="O3361" s="5" t="s">
        <v>199</v>
      </c>
      <c r="P3361" s="5"/>
      <c r="Q3361" s="5" t="s">
        <v>553</v>
      </c>
      <c r="R3361" s="5"/>
      <c r="S3361" s="5" t="s">
        <v>24</v>
      </c>
      <c r="T3361" s="5"/>
      <c r="U3361" s="7">
        <v>1850.79</v>
      </c>
      <c r="V3361" s="5"/>
      <c r="W3361" s="7">
        <f>ROUND(W3360+U3361,5)</f>
        <v>234123.72</v>
      </c>
    </row>
    <row r="3362" spans="1:23" x14ac:dyDescent="0.25">
      <c r="A3362" s="5"/>
      <c r="B3362" s="5"/>
      <c r="C3362" s="5"/>
      <c r="D3362" s="5"/>
      <c r="E3362" s="5"/>
      <c r="F3362" s="5"/>
      <c r="G3362" s="5"/>
      <c r="H3362" s="5"/>
      <c r="I3362" s="5" t="s">
        <v>28</v>
      </c>
      <c r="J3362" s="5"/>
      <c r="K3362" s="6">
        <v>44333</v>
      </c>
      <c r="L3362" s="5"/>
      <c r="M3362" s="5" t="s">
        <v>474</v>
      </c>
      <c r="N3362" s="5"/>
      <c r="O3362" s="5" t="s">
        <v>200</v>
      </c>
      <c r="P3362" s="5"/>
      <c r="Q3362" s="5" t="s">
        <v>554</v>
      </c>
      <c r="R3362" s="5"/>
      <c r="S3362" s="5" t="s">
        <v>24</v>
      </c>
      <c r="T3362" s="5"/>
      <c r="U3362" s="7">
        <v>171</v>
      </c>
      <c r="V3362" s="5"/>
      <c r="W3362" s="7">
        <f>ROUND(W3361+U3362,5)</f>
        <v>234294.72</v>
      </c>
    </row>
    <row r="3363" spans="1:23" x14ac:dyDescent="0.25">
      <c r="A3363" s="5"/>
      <c r="B3363" s="5"/>
      <c r="C3363" s="5"/>
      <c r="D3363" s="5"/>
      <c r="E3363" s="5"/>
      <c r="F3363" s="5"/>
      <c r="G3363" s="5"/>
      <c r="H3363" s="5"/>
      <c r="I3363" s="5" t="s">
        <v>28</v>
      </c>
      <c r="J3363" s="5"/>
      <c r="K3363" s="6">
        <v>44333</v>
      </c>
      <c r="L3363" s="5"/>
      <c r="M3363" s="5" t="s">
        <v>475</v>
      </c>
      <c r="N3363" s="5"/>
      <c r="O3363" s="5" t="s">
        <v>201</v>
      </c>
      <c r="P3363" s="5"/>
      <c r="Q3363" s="5" t="s">
        <v>295</v>
      </c>
      <c r="R3363" s="5"/>
      <c r="S3363" s="5" t="s">
        <v>24</v>
      </c>
      <c r="T3363" s="5"/>
      <c r="U3363" s="7">
        <v>930.92</v>
      </c>
      <c r="V3363" s="5"/>
      <c r="W3363" s="7">
        <f>ROUND(W3362+U3363,5)</f>
        <v>235225.64</v>
      </c>
    </row>
    <row r="3364" spans="1:23" x14ac:dyDescent="0.25">
      <c r="A3364" s="5"/>
      <c r="B3364" s="5"/>
      <c r="C3364" s="5"/>
      <c r="D3364" s="5"/>
      <c r="E3364" s="5"/>
      <c r="F3364" s="5"/>
      <c r="G3364" s="5"/>
      <c r="H3364" s="5"/>
      <c r="I3364" s="5" t="s">
        <v>28</v>
      </c>
      <c r="J3364" s="5"/>
      <c r="K3364" s="6">
        <v>44333</v>
      </c>
      <c r="L3364" s="5"/>
      <c r="M3364" s="5" t="s">
        <v>476</v>
      </c>
      <c r="N3364" s="5"/>
      <c r="O3364" s="5" t="s">
        <v>152</v>
      </c>
      <c r="P3364" s="5"/>
      <c r="Q3364" s="5" t="s">
        <v>555</v>
      </c>
      <c r="R3364" s="5"/>
      <c r="S3364" s="5" t="s">
        <v>24</v>
      </c>
      <c r="T3364" s="5"/>
      <c r="U3364" s="7">
        <v>1000</v>
      </c>
      <c r="V3364" s="5"/>
      <c r="W3364" s="7">
        <f>ROUND(W3363+U3364,5)</f>
        <v>236225.64</v>
      </c>
    </row>
    <row r="3365" spans="1:23" x14ac:dyDescent="0.25">
      <c r="A3365" s="5"/>
      <c r="B3365" s="5"/>
      <c r="C3365" s="5"/>
      <c r="D3365" s="5"/>
      <c r="E3365" s="5"/>
      <c r="F3365" s="5"/>
      <c r="G3365" s="5"/>
      <c r="H3365" s="5"/>
      <c r="I3365" s="5" t="s">
        <v>28</v>
      </c>
      <c r="J3365" s="5"/>
      <c r="K3365" s="6">
        <v>44333</v>
      </c>
      <c r="L3365" s="5"/>
      <c r="M3365" s="5" t="s">
        <v>477</v>
      </c>
      <c r="N3365" s="5"/>
      <c r="O3365" s="5" t="s">
        <v>202</v>
      </c>
      <c r="P3365" s="5"/>
      <c r="Q3365" s="5"/>
      <c r="R3365" s="5"/>
      <c r="S3365" s="5" t="s">
        <v>24</v>
      </c>
      <c r="T3365" s="5"/>
      <c r="U3365" s="7">
        <v>300</v>
      </c>
      <c r="V3365" s="5"/>
      <c r="W3365" s="7">
        <f>ROUND(W3364+U3365,5)</f>
        <v>236525.64</v>
      </c>
    </row>
    <row r="3366" spans="1:23" x14ac:dyDescent="0.25">
      <c r="A3366" s="5"/>
      <c r="B3366" s="5"/>
      <c r="C3366" s="5"/>
      <c r="D3366" s="5"/>
      <c r="E3366" s="5"/>
      <c r="F3366" s="5"/>
      <c r="G3366" s="5"/>
      <c r="H3366" s="5"/>
      <c r="I3366" s="5" t="s">
        <v>28</v>
      </c>
      <c r="J3366" s="5"/>
      <c r="K3366" s="6">
        <v>44333</v>
      </c>
      <c r="L3366" s="5"/>
      <c r="M3366" s="5" t="s">
        <v>478</v>
      </c>
      <c r="N3366" s="5"/>
      <c r="O3366" s="5" t="s">
        <v>203</v>
      </c>
      <c r="P3366" s="5"/>
      <c r="Q3366" s="5" t="s">
        <v>506</v>
      </c>
      <c r="R3366" s="5"/>
      <c r="S3366" s="5" t="s">
        <v>24</v>
      </c>
      <c r="T3366" s="5"/>
      <c r="U3366" s="7">
        <v>1319.34</v>
      </c>
      <c r="V3366" s="5"/>
      <c r="W3366" s="7">
        <f>ROUND(W3365+U3366,5)</f>
        <v>237844.98</v>
      </c>
    </row>
    <row r="3367" spans="1:23" x14ac:dyDescent="0.25">
      <c r="A3367" s="5"/>
      <c r="B3367" s="5"/>
      <c r="C3367" s="5"/>
      <c r="D3367" s="5"/>
      <c r="E3367" s="5"/>
      <c r="F3367" s="5"/>
      <c r="G3367" s="5"/>
      <c r="H3367" s="5"/>
      <c r="I3367" s="5" t="s">
        <v>28</v>
      </c>
      <c r="J3367" s="5"/>
      <c r="K3367" s="6">
        <v>44333</v>
      </c>
      <c r="L3367" s="5"/>
      <c r="M3367" s="5" t="s">
        <v>479</v>
      </c>
      <c r="N3367" s="5"/>
      <c r="O3367" s="5" t="s">
        <v>492</v>
      </c>
      <c r="P3367" s="5"/>
      <c r="Q3367" s="5" t="s">
        <v>556</v>
      </c>
      <c r="R3367" s="5"/>
      <c r="S3367" s="5" t="s">
        <v>24</v>
      </c>
      <c r="T3367" s="5"/>
      <c r="U3367" s="7">
        <v>2400</v>
      </c>
      <c r="V3367" s="5"/>
      <c r="W3367" s="7">
        <f>ROUND(W3366+U3367,5)</f>
        <v>240244.98</v>
      </c>
    </row>
    <row r="3368" spans="1:23" x14ac:dyDescent="0.25">
      <c r="A3368" s="5"/>
      <c r="B3368" s="5"/>
      <c r="C3368" s="5"/>
      <c r="D3368" s="5"/>
      <c r="E3368" s="5"/>
      <c r="F3368" s="5"/>
      <c r="G3368" s="5"/>
      <c r="H3368" s="5"/>
      <c r="I3368" s="5" t="s">
        <v>1243</v>
      </c>
      <c r="J3368" s="5"/>
      <c r="K3368" s="6">
        <v>44335</v>
      </c>
      <c r="L3368" s="5"/>
      <c r="M3368" s="5"/>
      <c r="N3368" s="5"/>
      <c r="O3368" s="5" t="s">
        <v>491</v>
      </c>
      <c r="P3368" s="5"/>
      <c r="Q3368" s="5" t="s">
        <v>512</v>
      </c>
      <c r="R3368" s="5"/>
      <c r="S3368" s="5" t="s">
        <v>1495</v>
      </c>
      <c r="T3368" s="5"/>
      <c r="U3368" s="7">
        <v>-300</v>
      </c>
      <c r="V3368" s="5"/>
      <c r="W3368" s="7">
        <f>ROUND(W3367+U3368,5)</f>
        <v>239944.98</v>
      </c>
    </row>
    <row r="3369" spans="1:23" x14ac:dyDescent="0.25">
      <c r="A3369" s="5"/>
      <c r="B3369" s="5"/>
      <c r="C3369" s="5"/>
      <c r="D3369" s="5"/>
      <c r="E3369" s="5"/>
      <c r="F3369" s="5"/>
      <c r="G3369" s="5"/>
      <c r="H3369" s="5"/>
      <c r="I3369" s="5" t="s">
        <v>28</v>
      </c>
      <c r="J3369" s="5"/>
      <c r="K3369" s="6">
        <v>44335</v>
      </c>
      <c r="L3369" s="5"/>
      <c r="M3369" s="5" t="s">
        <v>480</v>
      </c>
      <c r="N3369" s="5"/>
      <c r="O3369" s="5" t="s">
        <v>491</v>
      </c>
      <c r="P3369" s="5"/>
      <c r="Q3369" s="5" t="s">
        <v>512</v>
      </c>
      <c r="R3369" s="5"/>
      <c r="S3369" s="5" t="s">
        <v>24</v>
      </c>
      <c r="T3369" s="5"/>
      <c r="U3369" s="7">
        <v>300</v>
      </c>
      <c r="V3369" s="5"/>
      <c r="W3369" s="7">
        <f>ROUND(W3368+U3369,5)</f>
        <v>240244.98</v>
      </c>
    </row>
    <row r="3370" spans="1:23" x14ac:dyDescent="0.25">
      <c r="A3370" s="5"/>
      <c r="B3370" s="5"/>
      <c r="C3370" s="5"/>
      <c r="D3370" s="5"/>
      <c r="E3370" s="5"/>
      <c r="F3370" s="5"/>
      <c r="G3370" s="5"/>
      <c r="H3370" s="5"/>
      <c r="I3370" s="5" t="s">
        <v>28</v>
      </c>
      <c r="J3370" s="5"/>
      <c r="K3370" s="6">
        <v>44336</v>
      </c>
      <c r="L3370" s="5"/>
      <c r="M3370" s="5" t="s">
        <v>34</v>
      </c>
      <c r="N3370" s="5"/>
      <c r="O3370" s="5" t="s">
        <v>180</v>
      </c>
      <c r="P3370" s="5"/>
      <c r="Q3370" s="5" t="s">
        <v>557</v>
      </c>
      <c r="R3370" s="5"/>
      <c r="S3370" s="5" t="s">
        <v>24</v>
      </c>
      <c r="T3370" s="5"/>
      <c r="U3370" s="7">
        <v>942.36</v>
      </c>
      <c r="V3370" s="5"/>
      <c r="W3370" s="7">
        <f>ROUND(W3369+U3370,5)</f>
        <v>241187.34</v>
      </c>
    </row>
    <row r="3371" spans="1:23" x14ac:dyDescent="0.25">
      <c r="A3371" s="5"/>
      <c r="B3371" s="5"/>
      <c r="C3371" s="5"/>
      <c r="D3371" s="5"/>
      <c r="E3371" s="5"/>
      <c r="F3371" s="5"/>
      <c r="G3371" s="5"/>
      <c r="H3371" s="5"/>
      <c r="I3371" s="5" t="s">
        <v>28</v>
      </c>
      <c r="J3371" s="5"/>
      <c r="K3371" s="6">
        <v>44336</v>
      </c>
      <c r="L3371" s="5"/>
      <c r="M3371" s="5" t="s">
        <v>34</v>
      </c>
      <c r="N3371" s="5"/>
      <c r="O3371" s="5" t="s">
        <v>181</v>
      </c>
      <c r="P3371" s="5"/>
      <c r="Q3371" s="5" t="s">
        <v>558</v>
      </c>
      <c r="R3371" s="5"/>
      <c r="S3371" s="5" t="s">
        <v>24</v>
      </c>
      <c r="T3371" s="5"/>
      <c r="U3371" s="7">
        <v>2376.2600000000002</v>
      </c>
      <c r="V3371" s="5"/>
      <c r="W3371" s="7">
        <f>ROUND(W3370+U3371,5)</f>
        <v>243563.6</v>
      </c>
    </row>
    <row r="3372" spans="1:23" x14ac:dyDescent="0.25">
      <c r="A3372" s="5"/>
      <c r="B3372" s="5"/>
      <c r="C3372" s="5"/>
      <c r="D3372" s="5"/>
      <c r="E3372" s="5"/>
      <c r="F3372" s="5"/>
      <c r="G3372" s="5"/>
      <c r="H3372" s="5"/>
      <c r="I3372" s="5" t="s">
        <v>1243</v>
      </c>
      <c r="J3372" s="5"/>
      <c r="K3372" s="6">
        <v>44336</v>
      </c>
      <c r="L3372" s="5"/>
      <c r="M3372" s="5"/>
      <c r="N3372" s="5"/>
      <c r="O3372" s="5" t="s">
        <v>203</v>
      </c>
      <c r="P3372" s="5"/>
      <c r="Q3372" s="5"/>
      <c r="R3372" s="5"/>
      <c r="S3372" s="5" t="s">
        <v>320</v>
      </c>
      <c r="T3372" s="5"/>
      <c r="U3372" s="7">
        <v>-1347.63</v>
      </c>
      <c r="V3372" s="5"/>
      <c r="W3372" s="7">
        <f>ROUND(W3371+U3372,5)</f>
        <v>242215.97</v>
      </c>
    </row>
    <row r="3373" spans="1:23" x14ac:dyDescent="0.25">
      <c r="A3373" s="5"/>
      <c r="B3373" s="5"/>
      <c r="C3373" s="5"/>
      <c r="D3373" s="5"/>
      <c r="E3373" s="5"/>
      <c r="F3373" s="5"/>
      <c r="G3373" s="5"/>
      <c r="H3373" s="5"/>
      <c r="I3373" s="5" t="s">
        <v>1243</v>
      </c>
      <c r="J3373" s="5"/>
      <c r="K3373" s="6">
        <v>44336</v>
      </c>
      <c r="L3373" s="5"/>
      <c r="M3373" s="5"/>
      <c r="N3373" s="5"/>
      <c r="O3373" s="5" t="s">
        <v>195</v>
      </c>
      <c r="P3373" s="5"/>
      <c r="Q3373" s="5"/>
      <c r="R3373" s="5"/>
      <c r="S3373" s="5" t="s">
        <v>320</v>
      </c>
      <c r="T3373" s="5"/>
      <c r="U3373" s="7">
        <v>-1262.45</v>
      </c>
      <c r="V3373" s="5"/>
      <c r="W3373" s="7">
        <f>ROUND(W3372+U3373,5)</f>
        <v>240953.52</v>
      </c>
    </row>
    <row r="3374" spans="1:23" x14ac:dyDescent="0.25">
      <c r="A3374" s="5"/>
      <c r="B3374" s="5"/>
      <c r="C3374" s="5"/>
      <c r="D3374" s="5"/>
      <c r="E3374" s="5"/>
      <c r="F3374" s="5"/>
      <c r="G3374" s="5"/>
      <c r="H3374" s="5"/>
      <c r="I3374" s="5" t="s">
        <v>1243</v>
      </c>
      <c r="J3374" s="5"/>
      <c r="K3374" s="6">
        <v>44341</v>
      </c>
      <c r="L3374" s="5"/>
      <c r="M3374" s="5"/>
      <c r="N3374" s="5"/>
      <c r="O3374" s="5" t="s">
        <v>184</v>
      </c>
      <c r="P3374" s="5"/>
      <c r="Q3374" s="5" t="s">
        <v>746</v>
      </c>
      <c r="R3374" s="5"/>
      <c r="S3374" s="5" t="s">
        <v>1511</v>
      </c>
      <c r="T3374" s="5"/>
      <c r="U3374" s="7">
        <v>-679.7</v>
      </c>
      <c r="V3374" s="5"/>
      <c r="W3374" s="7">
        <f>ROUND(W3373+U3374,5)</f>
        <v>240273.82</v>
      </c>
    </row>
    <row r="3375" spans="1:23" x14ac:dyDescent="0.25">
      <c r="A3375" s="5"/>
      <c r="B3375" s="5"/>
      <c r="C3375" s="5"/>
      <c r="D3375" s="5"/>
      <c r="E3375" s="5"/>
      <c r="F3375" s="5"/>
      <c r="G3375" s="5"/>
      <c r="H3375" s="5"/>
      <c r="I3375" s="5" t="s">
        <v>1243</v>
      </c>
      <c r="J3375" s="5"/>
      <c r="K3375" s="6">
        <v>44341</v>
      </c>
      <c r="L3375" s="5"/>
      <c r="M3375" s="5"/>
      <c r="N3375" s="5"/>
      <c r="O3375" s="5" t="s">
        <v>162</v>
      </c>
      <c r="P3375" s="5"/>
      <c r="Q3375" s="5" t="s">
        <v>559</v>
      </c>
      <c r="R3375" s="5"/>
      <c r="S3375" s="5" t="s">
        <v>320</v>
      </c>
      <c r="T3375" s="5"/>
      <c r="U3375" s="7">
        <v>-1040.7</v>
      </c>
      <c r="V3375" s="5"/>
      <c r="W3375" s="7">
        <f>ROUND(W3374+U3375,5)</f>
        <v>239233.12</v>
      </c>
    </row>
    <row r="3376" spans="1:23" x14ac:dyDescent="0.25">
      <c r="A3376" s="5"/>
      <c r="B3376" s="5"/>
      <c r="C3376" s="5"/>
      <c r="D3376" s="5"/>
      <c r="E3376" s="5"/>
      <c r="F3376" s="5"/>
      <c r="G3376" s="5"/>
      <c r="H3376" s="5"/>
      <c r="I3376" s="5" t="s">
        <v>1243</v>
      </c>
      <c r="J3376" s="5"/>
      <c r="K3376" s="6">
        <v>44341</v>
      </c>
      <c r="L3376" s="5"/>
      <c r="M3376" s="5"/>
      <c r="N3376" s="5"/>
      <c r="O3376" s="5" t="s">
        <v>169</v>
      </c>
      <c r="P3376" s="5"/>
      <c r="Q3376" s="5" t="s">
        <v>559</v>
      </c>
      <c r="R3376" s="5"/>
      <c r="S3376" s="5" t="s">
        <v>320</v>
      </c>
      <c r="T3376" s="5"/>
      <c r="U3376" s="7">
        <v>-418.88</v>
      </c>
      <c r="V3376" s="5"/>
      <c r="W3376" s="7">
        <f>ROUND(W3375+U3376,5)</f>
        <v>238814.24</v>
      </c>
    </row>
    <row r="3377" spans="1:23" x14ac:dyDescent="0.25">
      <c r="A3377" s="5"/>
      <c r="B3377" s="5"/>
      <c r="C3377" s="5"/>
      <c r="D3377" s="5"/>
      <c r="E3377" s="5"/>
      <c r="F3377" s="5"/>
      <c r="G3377" s="5"/>
      <c r="H3377" s="5"/>
      <c r="I3377" s="5" t="s">
        <v>1243</v>
      </c>
      <c r="J3377" s="5"/>
      <c r="K3377" s="6">
        <v>44341</v>
      </c>
      <c r="L3377" s="5"/>
      <c r="M3377" s="5"/>
      <c r="N3377" s="5"/>
      <c r="O3377" s="5" t="s">
        <v>170</v>
      </c>
      <c r="P3377" s="5"/>
      <c r="Q3377" s="5" t="s">
        <v>559</v>
      </c>
      <c r="R3377" s="5"/>
      <c r="S3377" s="5" t="s">
        <v>320</v>
      </c>
      <c r="T3377" s="5"/>
      <c r="U3377" s="7">
        <v>-1039.1500000000001</v>
      </c>
      <c r="V3377" s="5"/>
      <c r="W3377" s="7">
        <f>ROUND(W3376+U3377,5)</f>
        <v>237775.09</v>
      </c>
    </row>
    <row r="3378" spans="1:23" x14ac:dyDescent="0.25">
      <c r="A3378" s="5"/>
      <c r="B3378" s="5"/>
      <c r="C3378" s="5"/>
      <c r="D3378" s="5"/>
      <c r="E3378" s="5"/>
      <c r="F3378" s="5"/>
      <c r="G3378" s="5"/>
      <c r="H3378" s="5"/>
      <c r="I3378" s="5" t="s">
        <v>1243</v>
      </c>
      <c r="J3378" s="5"/>
      <c r="K3378" s="6">
        <v>44341</v>
      </c>
      <c r="L3378" s="5"/>
      <c r="M3378" s="5"/>
      <c r="N3378" s="5"/>
      <c r="O3378" s="5" t="s">
        <v>172</v>
      </c>
      <c r="P3378" s="5"/>
      <c r="Q3378" s="5" t="s">
        <v>559</v>
      </c>
      <c r="R3378" s="5"/>
      <c r="S3378" s="5" t="s">
        <v>320</v>
      </c>
      <c r="T3378" s="5"/>
      <c r="U3378" s="7">
        <v>-546.66</v>
      </c>
      <c r="V3378" s="5"/>
      <c r="W3378" s="7">
        <f>ROUND(W3377+U3378,5)</f>
        <v>237228.43</v>
      </c>
    </row>
    <row r="3379" spans="1:23" x14ac:dyDescent="0.25">
      <c r="A3379" s="5"/>
      <c r="B3379" s="5"/>
      <c r="C3379" s="5"/>
      <c r="D3379" s="5"/>
      <c r="E3379" s="5"/>
      <c r="F3379" s="5"/>
      <c r="G3379" s="5"/>
      <c r="H3379" s="5"/>
      <c r="I3379" s="5" t="s">
        <v>1243</v>
      </c>
      <c r="J3379" s="5"/>
      <c r="K3379" s="6">
        <v>44341</v>
      </c>
      <c r="L3379" s="5"/>
      <c r="M3379" s="5"/>
      <c r="N3379" s="5"/>
      <c r="O3379" s="5" t="s">
        <v>167</v>
      </c>
      <c r="P3379" s="5"/>
      <c r="Q3379" s="5" t="s">
        <v>559</v>
      </c>
      <c r="R3379" s="5"/>
      <c r="S3379" s="5" t="s">
        <v>320</v>
      </c>
      <c r="T3379" s="5"/>
      <c r="U3379" s="7">
        <v>-363.61</v>
      </c>
      <c r="V3379" s="5"/>
      <c r="W3379" s="7">
        <f>ROUND(W3378+U3379,5)</f>
        <v>236864.82</v>
      </c>
    </row>
    <row r="3380" spans="1:23" x14ac:dyDescent="0.25">
      <c r="A3380" s="5"/>
      <c r="B3380" s="5"/>
      <c r="C3380" s="5"/>
      <c r="D3380" s="5"/>
      <c r="E3380" s="5"/>
      <c r="F3380" s="5"/>
      <c r="G3380" s="5"/>
      <c r="H3380" s="5"/>
      <c r="I3380" s="5" t="s">
        <v>1243</v>
      </c>
      <c r="J3380" s="5"/>
      <c r="K3380" s="6">
        <v>44341</v>
      </c>
      <c r="L3380" s="5"/>
      <c r="M3380" s="5"/>
      <c r="N3380" s="5"/>
      <c r="O3380" s="5" t="s">
        <v>164</v>
      </c>
      <c r="P3380" s="5"/>
      <c r="Q3380" s="5" t="s">
        <v>559</v>
      </c>
      <c r="R3380" s="5"/>
      <c r="S3380" s="5" t="s">
        <v>320</v>
      </c>
      <c r="T3380" s="5"/>
      <c r="U3380" s="7">
        <v>-1612.21</v>
      </c>
      <c r="V3380" s="5"/>
      <c r="W3380" s="7">
        <f>ROUND(W3379+U3380,5)</f>
        <v>235252.61</v>
      </c>
    </row>
    <row r="3381" spans="1:23" x14ac:dyDescent="0.25">
      <c r="A3381" s="5"/>
      <c r="B3381" s="5"/>
      <c r="C3381" s="5"/>
      <c r="D3381" s="5"/>
      <c r="E3381" s="5"/>
      <c r="F3381" s="5"/>
      <c r="G3381" s="5"/>
      <c r="H3381" s="5"/>
      <c r="I3381" s="5" t="s">
        <v>1243</v>
      </c>
      <c r="J3381" s="5"/>
      <c r="K3381" s="6">
        <v>44341</v>
      </c>
      <c r="L3381" s="5"/>
      <c r="M3381" s="5"/>
      <c r="N3381" s="5"/>
      <c r="O3381" s="5" t="s">
        <v>163</v>
      </c>
      <c r="P3381" s="5"/>
      <c r="Q3381" s="5" t="s">
        <v>277</v>
      </c>
      <c r="R3381" s="5"/>
      <c r="S3381" s="5" t="s">
        <v>1502</v>
      </c>
      <c r="T3381" s="5"/>
      <c r="U3381" s="7">
        <v>-207.69</v>
      </c>
      <c r="V3381" s="5"/>
      <c r="W3381" s="7">
        <f>ROUND(W3380+U3381,5)</f>
        <v>235044.92</v>
      </c>
    </row>
    <row r="3382" spans="1:23" x14ac:dyDescent="0.25">
      <c r="A3382" s="5"/>
      <c r="B3382" s="5"/>
      <c r="C3382" s="5"/>
      <c r="D3382" s="5"/>
      <c r="E3382" s="5"/>
      <c r="F3382" s="5"/>
      <c r="G3382" s="5"/>
      <c r="H3382" s="5"/>
      <c r="I3382" s="5" t="s">
        <v>1243</v>
      </c>
      <c r="J3382" s="5"/>
      <c r="K3382" s="6">
        <v>44341</v>
      </c>
      <c r="L3382" s="5"/>
      <c r="M3382" s="5"/>
      <c r="N3382" s="5"/>
      <c r="O3382" s="5" t="s">
        <v>163</v>
      </c>
      <c r="P3382" s="5"/>
      <c r="Q3382" s="5" t="s">
        <v>277</v>
      </c>
      <c r="R3382" s="5"/>
      <c r="S3382" s="5" t="s">
        <v>1502</v>
      </c>
      <c r="T3382" s="5"/>
      <c r="U3382" s="7">
        <v>-103.99</v>
      </c>
      <c r="V3382" s="5"/>
      <c r="W3382" s="7">
        <f>ROUND(W3381+U3382,5)</f>
        <v>234940.93</v>
      </c>
    </row>
    <row r="3383" spans="1:23" x14ac:dyDescent="0.25">
      <c r="A3383" s="5"/>
      <c r="B3383" s="5"/>
      <c r="C3383" s="5"/>
      <c r="D3383" s="5"/>
      <c r="E3383" s="5"/>
      <c r="F3383" s="5"/>
      <c r="G3383" s="5"/>
      <c r="H3383" s="5"/>
      <c r="I3383" s="5" t="s">
        <v>28</v>
      </c>
      <c r="J3383" s="5"/>
      <c r="K3383" s="6">
        <v>44341</v>
      </c>
      <c r="L3383" s="5"/>
      <c r="M3383" s="5" t="s">
        <v>481</v>
      </c>
      <c r="N3383" s="5"/>
      <c r="O3383" s="5" t="s">
        <v>172</v>
      </c>
      <c r="P3383" s="5"/>
      <c r="Q3383" s="5" t="s">
        <v>559</v>
      </c>
      <c r="R3383" s="5"/>
      <c r="S3383" s="5" t="s">
        <v>24</v>
      </c>
      <c r="T3383" s="5"/>
      <c r="U3383" s="7">
        <v>546.66</v>
      </c>
      <c r="V3383" s="5"/>
      <c r="W3383" s="7">
        <f>ROUND(W3382+U3383,5)</f>
        <v>235487.59</v>
      </c>
    </row>
    <row r="3384" spans="1:23" x14ac:dyDescent="0.25">
      <c r="A3384" s="5"/>
      <c r="B3384" s="5"/>
      <c r="C3384" s="5"/>
      <c r="D3384" s="5"/>
      <c r="E3384" s="5"/>
      <c r="F3384" s="5"/>
      <c r="G3384" s="5"/>
      <c r="H3384" s="5"/>
      <c r="I3384" s="5" t="s">
        <v>28</v>
      </c>
      <c r="J3384" s="5"/>
      <c r="K3384" s="6">
        <v>44341</v>
      </c>
      <c r="L3384" s="5"/>
      <c r="M3384" s="5" t="s">
        <v>482</v>
      </c>
      <c r="N3384" s="5"/>
      <c r="O3384" s="5" t="s">
        <v>162</v>
      </c>
      <c r="P3384" s="5"/>
      <c r="Q3384" s="5" t="s">
        <v>559</v>
      </c>
      <c r="R3384" s="5"/>
      <c r="S3384" s="5" t="s">
        <v>24</v>
      </c>
      <c r="T3384" s="5"/>
      <c r="U3384" s="7">
        <v>1040.7</v>
      </c>
      <c r="V3384" s="5"/>
      <c r="W3384" s="7">
        <f>ROUND(W3383+U3384,5)</f>
        <v>236528.29</v>
      </c>
    </row>
    <row r="3385" spans="1:23" x14ac:dyDescent="0.25">
      <c r="A3385" s="5"/>
      <c r="B3385" s="5"/>
      <c r="C3385" s="5"/>
      <c r="D3385" s="5"/>
      <c r="E3385" s="5"/>
      <c r="F3385" s="5"/>
      <c r="G3385" s="5"/>
      <c r="H3385" s="5"/>
      <c r="I3385" s="5" t="s">
        <v>28</v>
      </c>
      <c r="J3385" s="5"/>
      <c r="K3385" s="6">
        <v>44341</v>
      </c>
      <c r="L3385" s="5"/>
      <c r="M3385" s="5" t="s">
        <v>483</v>
      </c>
      <c r="N3385" s="5"/>
      <c r="O3385" s="5" t="s">
        <v>163</v>
      </c>
      <c r="P3385" s="5"/>
      <c r="Q3385" s="5" t="s">
        <v>277</v>
      </c>
      <c r="R3385" s="5"/>
      <c r="S3385" s="5" t="s">
        <v>24</v>
      </c>
      <c r="T3385" s="5"/>
      <c r="U3385" s="7">
        <v>103.99</v>
      </c>
      <c r="V3385" s="5"/>
      <c r="W3385" s="7">
        <f>ROUND(W3384+U3385,5)</f>
        <v>236632.28</v>
      </c>
    </row>
    <row r="3386" spans="1:23" x14ac:dyDescent="0.25">
      <c r="A3386" s="5"/>
      <c r="B3386" s="5"/>
      <c r="C3386" s="5"/>
      <c r="D3386" s="5"/>
      <c r="E3386" s="5"/>
      <c r="F3386" s="5"/>
      <c r="G3386" s="5"/>
      <c r="H3386" s="5"/>
      <c r="I3386" s="5" t="s">
        <v>28</v>
      </c>
      <c r="J3386" s="5"/>
      <c r="K3386" s="6">
        <v>44341</v>
      </c>
      <c r="L3386" s="5"/>
      <c r="M3386" s="5" t="s">
        <v>484</v>
      </c>
      <c r="N3386" s="5"/>
      <c r="O3386" s="5" t="s">
        <v>164</v>
      </c>
      <c r="P3386" s="5"/>
      <c r="Q3386" s="5" t="s">
        <v>559</v>
      </c>
      <c r="R3386" s="5"/>
      <c r="S3386" s="5" t="s">
        <v>24</v>
      </c>
      <c r="T3386" s="5"/>
      <c r="U3386" s="7">
        <v>1612.21</v>
      </c>
      <c r="V3386" s="5"/>
      <c r="W3386" s="7">
        <f>ROUND(W3385+U3386,5)</f>
        <v>238244.49</v>
      </c>
    </row>
    <row r="3387" spans="1:23" x14ac:dyDescent="0.25">
      <c r="A3387" s="5"/>
      <c r="B3387" s="5"/>
      <c r="C3387" s="5"/>
      <c r="D3387" s="5"/>
      <c r="E3387" s="5"/>
      <c r="F3387" s="5"/>
      <c r="G3387" s="5"/>
      <c r="H3387" s="5"/>
      <c r="I3387" s="5" t="s">
        <v>28</v>
      </c>
      <c r="J3387" s="5"/>
      <c r="K3387" s="6">
        <v>44341</v>
      </c>
      <c r="L3387" s="5"/>
      <c r="M3387" s="5" t="s">
        <v>485</v>
      </c>
      <c r="N3387" s="5"/>
      <c r="O3387" s="5" t="s">
        <v>167</v>
      </c>
      <c r="P3387" s="5"/>
      <c r="Q3387" s="5" t="s">
        <v>559</v>
      </c>
      <c r="R3387" s="5"/>
      <c r="S3387" s="5" t="s">
        <v>24</v>
      </c>
      <c r="T3387" s="5"/>
      <c r="U3387" s="7">
        <v>363.61</v>
      </c>
      <c r="V3387" s="5"/>
      <c r="W3387" s="7">
        <f>ROUND(W3386+U3387,5)</f>
        <v>238608.1</v>
      </c>
    </row>
    <row r="3388" spans="1:23" x14ac:dyDescent="0.25">
      <c r="A3388" s="5"/>
      <c r="B3388" s="5"/>
      <c r="C3388" s="5"/>
      <c r="D3388" s="5"/>
      <c r="E3388" s="5"/>
      <c r="F3388" s="5"/>
      <c r="G3388" s="5"/>
      <c r="H3388" s="5"/>
      <c r="I3388" s="5" t="s">
        <v>28</v>
      </c>
      <c r="J3388" s="5"/>
      <c r="K3388" s="6">
        <v>44341</v>
      </c>
      <c r="L3388" s="5"/>
      <c r="M3388" s="5" t="s">
        <v>486</v>
      </c>
      <c r="N3388" s="5"/>
      <c r="O3388" s="5" t="s">
        <v>169</v>
      </c>
      <c r="P3388" s="5"/>
      <c r="Q3388" s="5" t="s">
        <v>559</v>
      </c>
      <c r="R3388" s="5"/>
      <c r="S3388" s="5" t="s">
        <v>24</v>
      </c>
      <c r="T3388" s="5"/>
      <c r="U3388" s="7">
        <v>418.88</v>
      </c>
      <c r="V3388" s="5"/>
      <c r="W3388" s="7">
        <f>ROUND(W3387+U3388,5)</f>
        <v>239026.98</v>
      </c>
    </row>
    <row r="3389" spans="1:23" x14ac:dyDescent="0.25">
      <c r="A3389" s="5"/>
      <c r="B3389" s="5"/>
      <c r="C3389" s="5"/>
      <c r="D3389" s="5"/>
      <c r="E3389" s="5"/>
      <c r="F3389" s="5"/>
      <c r="G3389" s="5"/>
      <c r="H3389" s="5"/>
      <c r="I3389" s="5" t="s">
        <v>28</v>
      </c>
      <c r="J3389" s="5"/>
      <c r="K3389" s="6">
        <v>44341</v>
      </c>
      <c r="L3389" s="5"/>
      <c r="M3389" s="5" t="s">
        <v>487</v>
      </c>
      <c r="N3389" s="5"/>
      <c r="O3389" s="5" t="s">
        <v>170</v>
      </c>
      <c r="P3389" s="5"/>
      <c r="Q3389" s="5" t="s">
        <v>559</v>
      </c>
      <c r="R3389" s="5"/>
      <c r="S3389" s="5" t="s">
        <v>24</v>
      </c>
      <c r="T3389" s="5"/>
      <c r="U3389" s="7">
        <v>1039.1500000000001</v>
      </c>
      <c r="V3389" s="5"/>
      <c r="W3389" s="7">
        <f>ROUND(W3388+U3389,5)</f>
        <v>240066.13</v>
      </c>
    </row>
    <row r="3390" spans="1:23" x14ac:dyDescent="0.25">
      <c r="A3390" s="5"/>
      <c r="B3390" s="5"/>
      <c r="C3390" s="5"/>
      <c r="D3390" s="5"/>
      <c r="E3390" s="5"/>
      <c r="F3390" s="5"/>
      <c r="G3390" s="5"/>
      <c r="H3390" s="5"/>
      <c r="I3390" s="5" t="s">
        <v>28</v>
      </c>
      <c r="J3390" s="5"/>
      <c r="K3390" s="6">
        <v>44341</v>
      </c>
      <c r="L3390" s="5"/>
      <c r="M3390" s="5" t="s">
        <v>488</v>
      </c>
      <c r="N3390" s="5"/>
      <c r="O3390" s="5" t="s">
        <v>163</v>
      </c>
      <c r="P3390" s="5"/>
      <c r="Q3390" s="5" t="s">
        <v>277</v>
      </c>
      <c r="R3390" s="5"/>
      <c r="S3390" s="5" t="s">
        <v>24</v>
      </c>
      <c r="T3390" s="5"/>
      <c r="U3390" s="7">
        <v>207.69</v>
      </c>
      <c r="V3390" s="5"/>
      <c r="W3390" s="7">
        <f>ROUND(W3389+U3390,5)</f>
        <v>240273.82</v>
      </c>
    </row>
    <row r="3391" spans="1:23" x14ac:dyDescent="0.25">
      <c r="A3391" s="5"/>
      <c r="B3391" s="5"/>
      <c r="C3391" s="5"/>
      <c r="D3391" s="5"/>
      <c r="E3391" s="5"/>
      <c r="F3391" s="5"/>
      <c r="G3391" s="5"/>
      <c r="H3391" s="5"/>
      <c r="I3391" s="5" t="s">
        <v>1243</v>
      </c>
      <c r="J3391" s="5"/>
      <c r="K3391" s="6">
        <v>44342</v>
      </c>
      <c r="L3391" s="5"/>
      <c r="M3391" s="5"/>
      <c r="N3391" s="5"/>
      <c r="O3391" s="5" t="s">
        <v>163</v>
      </c>
      <c r="P3391" s="5"/>
      <c r="Q3391" s="5" t="s">
        <v>277</v>
      </c>
      <c r="R3391" s="5"/>
      <c r="S3391" s="5" t="s">
        <v>1502</v>
      </c>
      <c r="T3391" s="5"/>
      <c r="U3391" s="7">
        <v>-103.99</v>
      </c>
      <c r="V3391" s="5"/>
      <c r="W3391" s="7">
        <f>ROUND(W3390+U3391,5)</f>
        <v>240169.83</v>
      </c>
    </row>
    <row r="3392" spans="1:23" x14ac:dyDescent="0.25">
      <c r="A3392" s="5"/>
      <c r="B3392" s="5"/>
      <c r="C3392" s="5"/>
      <c r="D3392" s="5"/>
      <c r="E3392" s="5"/>
      <c r="F3392" s="5"/>
      <c r="G3392" s="5"/>
      <c r="H3392" s="5"/>
      <c r="I3392" s="5" t="s">
        <v>1243</v>
      </c>
      <c r="J3392" s="5"/>
      <c r="K3392" s="6">
        <v>44348</v>
      </c>
      <c r="L3392" s="5"/>
      <c r="M3392" s="5"/>
      <c r="N3392" s="5"/>
      <c r="O3392" s="5" t="s">
        <v>183</v>
      </c>
      <c r="P3392" s="5"/>
      <c r="Q3392" s="5"/>
      <c r="R3392" s="5"/>
      <c r="S3392" s="5" t="s">
        <v>183</v>
      </c>
      <c r="T3392" s="5"/>
      <c r="U3392" s="7">
        <v>-300</v>
      </c>
      <c r="V3392" s="5"/>
      <c r="W3392" s="7">
        <f>ROUND(W3391+U3392,5)</f>
        <v>239869.83</v>
      </c>
    </row>
    <row r="3393" spans="1:23" x14ac:dyDescent="0.25">
      <c r="A3393" s="5"/>
      <c r="B3393" s="5"/>
      <c r="C3393" s="5"/>
      <c r="D3393" s="5"/>
      <c r="E3393" s="5"/>
      <c r="F3393" s="5"/>
      <c r="G3393" s="5"/>
      <c r="H3393" s="5"/>
      <c r="I3393" s="5" t="s">
        <v>1243</v>
      </c>
      <c r="J3393" s="5"/>
      <c r="K3393" s="6">
        <v>44348</v>
      </c>
      <c r="L3393" s="5"/>
      <c r="M3393" s="5"/>
      <c r="N3393" s="5"/>
      <c r="O3393" s="5" t="s">
        <v>190</v>
      </c>
      <c r="P3393" s="5"/>
      <c r="Q3393" s="5"/>
      <c r="R3393" s="5"/>
      <c r="S3393" s="5" t="s">
        <v>1495</v>
      </c>
      <c r="T3393" s="5"/>
      <c r="U3393" s="7">
        <v>-100</v>
      </c>
      <c r="V3393" s="5"/>
      <c r="W3393" s="7">
        <f>ROUND(W3392+U3393,5)</f>
        <v>239769.83</v>
      </c>
    </row>
    <row r="3394" spans="1:23" x14ac:dyDescent="0.25">
      <c r="A3394" s="5"/>
      <c r="B3394" s="5"/>
      <c r="C3394" s="5"/>
      <c r="D3394" s="5"/>
      <c r="E3394" s="5"/>
      <c r="F3394" s="5"/>
      <c r="G3394" s="5"/>
      <c r="H3394" s="5"/>
      <c r="I3394" s="5" t="s">
        <v>1243</v>
      </c>
      <c r="J3394" s="5"/>
      <c r="K3394" s="6">
        <v>44348</v>
      </c>
      <c r="L3394" s="5"/>
      <c r="M3394" s="5"/>
      <c r="N3394" s="5"/>
      <c r="O3394" s="5" t="s">
        <v>179</v>
      </c>
      <c r="P3394" s="5"/>
      <c r="Q3394" s="5"/>
      <c r="R3394" s="5"/>
      <c r="S3394" s="5" t="s">
        <v>179</v>
      </c>
      <c r="T3394" s="5"/>
      <c r="U3394" s="7">
        <v>-300</v>
      </c>
      <c r="V3394" s="5"/>
      <c r="W3394" s="7">
        <f>ROUND(W3393+U3394,5)</f>
        <v>239469.83</v>
      </c>
    </row>
    <row r="3395" spans="1:23" x14ac:dyDescent="0.25">
      <c r="A3395" s="5"/>
      <c r="B3395" s="5"/>
      <c r="C3395" s="5"/>
      <c r="D3395" s="5"/>
      <c r="E3395" s="5"/>
      <c r="F3395" s="5"/>
      <c r="G3395" s="5"/>
      <c r="H3395" s="5"/>
      <c r="I3395" s="5" t="s">
        <v>1243</v>
      </c>
      <c r="J3395" s="5"/>
      <c r="K3395" s="6">
        <v>44348</v>
      </c>
      <c r="L3395" s="5"/>
      <c r="M3395" s="5"/>
      <c r="N3395" s="5"/>
      <c r="O3395" s="5" t="s">
        <v>191</v>
      </c>
      <c r="P3395" s="5"/>
      <c r="Q3395" s="5"/>
      <c r="R3395" s="5"/>
      <c r="S3395" s="5" t="s">
        <v>191</v>
      </c>
      <c r="T3395" s="5"/>
      <c r="U3395" s="7">
        <v>-300</v>
      </c>
      <c r="V3395" s="5"/>
      <c r="W3395" s="7">
        <f>ROUND(W3394+U3395,5)</f>
        <v>239169.83</v>
      </c>
    </row>
    <row r="3396" spans="1:23" x14ac:dyDescent="0.25">
      <c r="A3396" s="5"/>
      <c r="B3396" s="5"/>
      <c r="C3396" s="5"/>
      <c r="D3396" s="5"/>
      <c r="E3396" s="5"/>
      <c r="F3396" s="5"/>
      <c r="G3396" s="5"/>
      <c r="H3396" s="5"/>
      <c r="I3396" s="5" t="s">
        <v>1243</v>
      </c>
      <c r="J3396" s="5"/>
      <c r="K3396" s="6">
        <v>44348</v>
      </c>
      <c r="L3396" s="5"/>
      <c r="M3396" s="5"/>
      <c r="N3396" s="5"/>
      <c r="O3396" s="5" t="s">
        <v>192</v>
      </c>
      <c r="P3396" s="5"/>
      <c r="Q3396" s="5" t="s">
        <v>291</v>
      </c>
      <c r="R3396" s="5"/>
      <c r="S3396" s="5" t="s">
        <v>1494</v>
      </c>
      <c r="T3396" s="5"/>
      <c r="U3396" s="7">
        <v>-300</v>
      </c>
      <c r="V3396" s="5"/>
      <c r="W3396" s="7">
        <f>ROUND(W3395+U3396,5)</f>
        <v>238869.83</v>
      </c>
    </row>
    <row r="3397" spans="1:23" x14ac:dyDescent="0.25">
      <c r="A3397" s="5"/>
      <c r="B3397" s="5"/>
      <c r="C3397" s="5"/>
      <c r="D3397" s="5"/>
      <c r="E3397" s="5"/>
      <c r="F3397" s="5"/>
      <c r="G3397" s="5"/>
      <c r="H3397" s="5"/>
      <c r="I3397" s="5" t="s">
        <v>1243</v>
      </c>
      <c r="J3397" s="5"/>
      <c r="K3397" s="6">
        <v>44348</v>
      </c>
      <c r="L3397" s="5"/>
      <c r="M3397" s="5"/>
      <c r="N3397" s="5"/>
      <c r="O3397" s="5" t="s">
        <v>193</v>
      </c>
      <c r="P3397" s="5"/>
      <c r="Q3397" s="5"/>
      <c r="R3397" s="5"/>
      <c r="S3397" s="5" t="s">
        <v>1496</v>
      </c>
      <c r="T3397" s="5"/>
      <c r="U3397" s="7">
        <v>-300</v>
      </c>
      <c r="V3397" s="5"/>
      <c r="W3397" s="7">
        <f>ROUND(W3396+U3397,5)</f>
        <v>238569.83</v>
      </c>
    </row>
    <row r="3398" spans="1:23" x14ac:dyDescent="0.25">
      <c r="A3398" s="5"/>
      <c r="B3398" s="5"/>
      <c r="C3398" s="5"/>
      <c r="D3398" s="5"/>
      <c r="E3398" s="5"/>
      <c r="F3398" s="5"/>
      <c r="G3398" s="5"/>
      <c r="H3398" s="5"/>
      <c r="I3398" s="5" t="s">
        <v>1243</v>
      </c>
      <c r="J3398" s="5"/>
      <c r="K3398" s="6">
        <v>44348</v>
      </c>
      <c r="L3398" s="5"/>
      <c r="M3398" s="5"/>
      <c r="N3398" s="5"/>
      <c r="O3398" s="5" t="s">
        <v>196</v>
      </c>
      <c r="P3398" s="5"/>
      <c r="Q3398" s="5" t="s">
        <v>287</v>
      </c>
      <c r="R3398" s="5"/>
      <c r="S3398" s="5" t="s">
        <v>1495</v>
      </c>
      <c r="T3398" s="5"/>
      <c r="U3398" s="7">
        <v>0</v>
      </c>
      <c r="V3398" s="5"/>
      <c r="W3398" s="7">
        <f>ROUND(W3397+U3398,5)</f>
        <v>238569.83</v>
      </c>
    </row>
    <row r="3399" spans="1:23" x14ac:dyDescent="0.25">
      <c r="A3399" s="5"/>
      <c r="B3399" s="5"/>
      <c r="C3399" s="5"/>
      <c r="D3399" s="5"/>
      <c r="E3399" s="5"/>
      <c r="F3399" s="5"/>
      <c r="G3399" s="5"/>
      <c r="H3399" s="5"/>
      <c r="I3399" s="5" t="s">
        <v>1243</v>
      </c>
      <c r="J3399" s="5"/>
      <c r="K3399" s="6">
        <v>44348</v>
      </c>
      <c r="L3399" s="5"/>
      <c r="M3399" s="5"/>
      <c r="N3399" s="5"/>
      <c r="O3399" s="5" t="s">
        <v>202</v>
      </c>
      <c r="P3399" s="5"/>
      <c r="Q3399" s="5"/>
      <c r="R3399" s="5"/>
      <c r="S3399" s="5" t="s">
        <v>202</v>
      </c>
      <c r="T3399" s="5"/>
      <c r="U3399" s="7">
        <v>-300</v>
      </c>
      <c r="V3399" s="5"/>
      <c r="W3399" s="7">
        <f>ROUND(W3398+U3399,5)</f>
        <v>238269.83</v>
      </c>
    </row>
    <row r="3400" spans="1:23" x14ac:dyDescent="0.25">
      <c r="A3400" s="5"/>
      <c r="B3400" s="5"/>
      <c r="C3400" s="5"/>
      <c r="D3400" s="5"/>
      <c r="E3400" s="5"/>
      <c r="F3400" s="5"/>
      <c r="G3400" s="5"/>
      <c r="H3400" s="5"/>
      <c r="I3400" s="5" t="s">
        <v>28</v>
      </c>
      <c r="J3400" s="5"/>
      <c r="K3400" s="6">
        <v>44348</v>
      </c>
      <c r="L3400" s="5"/>
      <c r="M3400" s="5" t="s">
        <v>34</v>
      </c>
      <c r="N3400" s="5"/>
      <c r="O3400" s="5" t="s">
        <v>156</v>
      </c>
      <c r="P3400" s="5"/>
      <c r="Q3400" s="5" t="s">
        <v>233</v>
      </c>
      <c r="R3400" s="5"/>
      <c r="S3400" s="5" t="s">
        <v>10</v>
      </c>
      <c r="T3400" s="5"/>
      <c r="U3400" s="7">
        <v>42908.99</v>
      </c>
      <c r="V3400" s="5"/>
      <c r="W3400" s="7">
        <f>ROUND(W3399+U3400,5)</f>
        <v>281178.82</v>
      </c>
    </row>
    <row r="3401" spans="1:23" x14ac:dyDescent="0.25">
      <c r="A3401" s="5"/>
      <c r="B3401" s="5"/>
      <c r="C3401" s="5"/>
      <c r="D3401" s="5"/>
      <c r="E3401" s="5"/>
      <c r="F3401" s="5"/>
      <c r="G3401" s="5"/>
      <c r="H3401" s="5"/>
      <c r="I3401" s="5" t="s">
        <v>1243</v>
      </c>
      <c r="J3401" s="5"/>
      <c r="K3401" s="6">
        <v>44351</v>
      </c>
      <c r="L3401" s="5"/>
      <c r="M3401" s="5"/>
      <c r="N3401" s="5"/>
      <c r="O3401" s="5" t="s">
        <v>151</v>
      </c>
      <c r="P3401" s="5"/>
      <c r="Q3401" s="5" t="s">
        <v>747</v>
      </c>
      <c r="R3401" s="5"/>
      <c r="S3401" s="5" t="s">
        <v>1535</v>
      </c>
      <c r="T3401" s="5"/>
      <c r="U3401" s="7">
        <v>-799.5</v>
      </c>
      <c r="V3401" s="5"/>
      <c r="W3401" s="7">
        <f>ROUND(W3400+U3401,5)</f>
        <v>280379.32</v>
      </c>
    </row>
    <row r="3402" spans="1:23" x14ac:dyDescent="0.25">
      <c r="A3402" s="5"/>
      <c r="B3402" s="5"/>
      <c r="C3402" s="5"/>
      <c r="D3402" s="5"/>
      <c r="E3402" s="5"/>
      <c r="F3402" s="5"/>
      <c r="G3402" s="5"/>
      <c r="H3402" s="5"/>
      <c r="I3402" s="5" t="s">
        <v>1243</v>
      </c>
      <c r="J3402" s="5"/>
      <c r="K3402" s="6">
        <v>44351</v>
      </c>
      <c r="L3402" s="5"/>
      <c r="M3402" s="5" t="s">
        <v>1459</v>
      </c>
      <c r="N3402" s="5"/>
      <c r="O3402" s="5" t="s">
        <v>166</v>
      </c>
      <c r="P3402" s="5"/>
      <c r="Q3402" s="5" t="s">
        <v>740</v>
      </c>
      <c r="R3402" s="5"/>
      <c r="S3402" s="5" t="s">
        <v>1497</v>
      </c>
      <c r="T3402" s="5"/>
      <c r="U3402" s="7">
        <v>-136</v>
      </c>
      <c r="V3402" s="5"/>
      <c r="W3402" s="7">
        <f>ROUND(W3401+U3402,5)</f>
        <v>280243.32</v>
      </c>
    </row>
    <row r="3403" spans="1:23" x14ac:dyDescent="0.25">
      <c r="A3403" s="5"/>
      <c r="B3403" s="5"/>
      <c r="C3403" s="5"/>
      <c r="D3403" s="5"/>
      <c r="E3403" s="5"/>
      <c r="F3403" s="5"/>
      <c r="G3403" s="5"/>
      <c r="H3403" s="5"/>
      <c r="I3403" s="5" t="s">
        <v>1243</v>
      </c>
      <c r="J3403" s="5"/>
      <c r="K3403" s="6">
        <v>44351</v>
      </c>
      <c r="L3403" s="5"/>
      <c r="M3403" s="5" t="s">
        <v>1471</v>
      </c>
      <c r="N3403" s="5"/>
      <c r="O3403" s="5" t="s">
        <v>166</v>
      </c>
      <c r="P3403" s="5"/>
      <c r="Q3403" s="5" t="s">
        <v>740</v>
      </c>
      <c r="R3403" s="5"/>
      <c r="S3403" s="5" t="s">
        <v>1497</v>
      </c>
      <c r="T3403" s="5"/>
      <c r="U3403" s="7">
        <v>-201.5</v>
      </c>
      <c r="V3403" s="5"/>
      <c r="W3403" s="7">
        <f>ROUND(W3402+U3403,5)</f>
        <v>280041.82</v>
      </c>
    </row>
    <row r="3404" spans="1:23" x14ac:dyDescent="0.25">
      <c r="A3404" s="5"/>
      <c r="B3404" s="5"/>
      <c r="C3404" s="5"/>
      <c r="D3404" s="5"/>
      <c r="E3404" s="5"/>
      <c r="F3404" s="5"/>
      <c r="G3404" s="5"/>
      <c r="H3404" s="5"/>
      <c r="I3404" s="5" t="s">
        <v>1243</v>
      </c>
      <c r="J3404" s="5"/>
      <c r="K3404" s="6">
        <v>44351</v>
      </c>
      <c r="L3404" s="5"/>
      <c r="M3404" s="5" t="s">
        <v>1475</v>
      </c>
      <c r="N3404" s="5"/>
      <c r="O3404" s="5" t="s">
        <v>166</v>
      </c>
      <c r="P3404" s="5"/>
      <c r="Q3404" s="5" t="s">
        <v>740</v>
      </c>
      <c r="R3404" s="5"/>
      <c r="S3404" s="5" t="s">
        <v>1497</v>
      </c>
      <c r="T3404" s="5"/>
      <c r="U3404" s="7">
        <v>-66.89</v>
      </c>
      <c r="V3404" s="5"/>
      <c r="W3404" s="7">
        <f>ROUND(W3403+U3404,5)</f>
        <v>279974.93</v>
      </c>
    </row>
    <row r="3405" spans="1:23" x14ac:dyDescent="0.25">
      <c r="A3405" s="5"/>
      <c r="B3405" s="5"/>
      <c r="C3405" s="5"/>
      <c r="D3405" s="5"/>
      <c r="E3405" s="5"/>
      <c r="F3405" s="5"/>
      <c r="G3405" s="5"/>
      <c r="H3405" s="5"/>
      <c r="I3405" s="5" t="s">
        <v>1243</v>
      </c>
      <c r="J3405" s="5"/>
      <c r="K3405" s="6">
        <v>44351</v>
      </c>
      <c r="L3405" s="5"/>
      <c r="M3405" s="5" t="s">
        <v>1473</v>
      </c>
      <c r="N3405" s="5"/>
      <c r="O3405" s="5" t="s">
        <v>166</v>
      </c>
      <c r="P3405" s="5"/>
      <c r="Q3405" s="5" t="s">
        <v>740</v>
      </c>
      <c r="R3405" s="5"/>
      <c r="S3405" s="5" t="s">
        <v>1497</v>
      </c>
      <c r="T3405" s="5"/>
      <c r="U3405" s="7">
        <v>-33.549999999999997</v>
      </c>
      <c r="V3405" s="5"/>
      <c r="W3405" s="7">
        <f>ROUND(W3404+U3405,5)</f>
        <v>279941.38</v>
      </c>
    </row>
    <row r="3406" spans="1:23" x14ac:dyDescent="0.25">
      <c r="A3406" s="5"/>
      <c r="B3406" s="5"/>
      <c r="C3406" s="5"/>
      <c r="D3406" s="5"/>
      <c r="E3406" s="5"/>
      <c r="F3406" s="5"/>
      <c r="G3406" s="5"/>
      <c r="H3406" s="5"/>
      <c r="I3406" s="5" t="s">
        <v>1243</v>
      </c>
      <c r="J3406" s="5"/>
      <c r="K3406" s="6">
        <v>44351</v>
      </c>
      <c r="L3406" s="5"/>
      <c r="M3406" s="5" t="s">
        <v>1455</v>
      </c>
      <c r="N3406" s="5"/>
      <c r="O3406" s="5" t="s">
        <v>166</v>
      </c>
      <c r="P3406" s="5"/>
      <c r="Q3406" s="5" t="s">
        <v>740</v>
      </c>
      <c r="R3406" s="5"/>
      <c r="S3406" s="5" t="s">
        <v>1497</v>
      </c>
      <c r="T3406" s="5"/>
      <c r="U3406" s="7">
        <v>-33.29</v>
      </c>
      <c r="V3406" s="5"/>
      <c r="W3406" s="7">
        <f>ROUND(W3405+U3406,5)</f>
        <v>279908.09000000003</v>
      </c>
    </row>
    <row r="3407" spans="1:23" x14ac:dyDescent="0.25">
      <c r="A3407" s="5"/>
      <c r="B3407" s="5"/>
      <c r="C3407" s="5"/>
      <c r="D3407" s="5"/>
      <c r="E3407" s="5"/>
      <c r="F3407" s="5"/>
      <c r="G3407" s="5"/>
      <c r="H3407" s="5"/>
      <c r="I3407" s="5" t="s">
        <v>1243</v>
      </c>
      <c r="J3407" s="5"/>
      <c r="K3407" s="6">
        <v>44351</v>
      </c>
      <c r="L3407" s="5"/>
      <c r="M3407" s="5" t="s">
        <v>1465</v>
      </c>
      <c r="N3407" s="5"/>
      <c r="O3407" s="5" t="s">
        <v>166</v>
      </c>
      <c r="P3407" s="5"/>
      <c r="Q3407" s="5" t="s">
        <v>740</v>
      </c>
      <c r="R3407" s="5"/>
      <c r="S3407" s="5" t="s">
        <v>1497</v>
      </c>
      <c r="T3407" s="5"/>
      <c r="U3407" s="7">
        <v>-35.119999999999997</v>
      </c>
      <c r="V3407" s="5"/>
      <c r="W3407" s="7">
        <f>ROUND(W3406+U3407,5)</f>
        <v>279872.96999999997</v>
      </c>
    </row>
    <row r="3408" spans="1:23" x14ac:dyDescent="0.25">
      <c r="A3408" s="5"/>
      <c r="B3408" s="5"/>
      <c r="C3408" s="5"/>
      <c r="D3408" s="5"/>
      <c r="E3408" s="5"/>
      <c r="F3408" s="5"/>
      <c r="G3408" s="5"/>
      <c r="H3408" s="5"/>
      <c r="I3408" s="5" t="s">
        <v>1243</v>
      </c>
      <c r="J3408" s="5"/>
      <c r="K3408" s="6">
        <v>44351</v>
      </c>
      <c r="L3408" s="5"/>
      <c r="M3408" s="5" t="s">
        <v>1466</v>
      </c>
      <c r="N3408" s="5"/>
      <c r="O3408" s="5" t="s">
        <v>166</v>
      </c>
      <c r="P3408" s="5"/>
      <c r="Q3408" s="5" t="s">
        <v>740</v>
      </c>
      <c r="R3408" s="5"/>
      <c r="S3408" s="5" t="s">
        <v>1497</v>
      </c>
      <c r="T3408" s="5"/>
      <c r="U3408" s="7">
        <v>-33.94</v>
      </c>
      <c r="V3408" s="5"/>
      <c r="W3408" s="7">
        <f>ROUND(W3407+U3408,5)</f>
        <v>279839.03000000003</v>
      </c>
    </row>
    <row r="3409" spans="1:23" x14ac:dyDescent="0.25">
      <c r="A3409" s="5"/>
      <c r="B3409" s="5"/>
      <c r="C3409" s="5"/>
      <c r="D3409" s="5"/>
      <c r="E3409" s="5"/>
      <c r="F3409" s="5"/>
      <c r="G3409" s="5"/>
      <c r="H3409" s="5"/>
      <c r="I3409" s="5" t="s">
        <v>1243</v>
      </c>
      <c r="J3409" s="5"/>
      <c r="K3409" s="6">
        <v>44351</v>
      </c>
      <c r="L3409" s="5"/>
      <c r="M3409" s="5" t="s">
        <v>1477</v>
      </c>
      <c r="N3409" s="5"/>
      <c r="O3409" s="5" t="s">
        <v>166</v>
      </c>
      <c r="P3409" s="5"/>
      <c r="Q3409" s="5" t="s">
        <v>740</v>
      </c>
      <c r="R3409" s="5"/>
      <c r="S3409" s="5" t="s">
        <v>1497</v>
      </c>
      <c r="T3409" s="5"/>
      <c r="U3409" s="7">
        <v>-33.549999999999997</v>
      </c>
      <c r="V3409" s="5"/>
      <c r="W3409" s="7">
        <f>ROUND(W3408+U3409,5)</f>
        <v>279805.48</v>
      </c>
    </row>
    <row r="3410" spans="1:23" x14ac:dyDescent="0.25">
      <c r="A3410" s="5"/>
      <c r="B3410" s="5"/>
      <c r="C3410" s="5"/>
      <c r="D3410" s="5"/>
      <c r="E3410" s="5"/>
      <c r="F3410" s="5"/>
      <c r="G3410" s="5"/>
      <c r="H3410" s="5"/>
      <c r="I3410" s="5" t="s">
        <v>1243</v>
      </c>
      <c r="J3410" s="5"/>
      <c r="K3410" s="6">
        <v>44351</v>
      </c>
      <c r="L3410" s="5"/>
      <c r="M3410" s="5" t="s">
        <v>1454</v>
      </c>
      <c r="N3410" s="5"/>
      <c r="O3410" s="5" t="s">
        <v>166</v>
      </c>
      <c r="P3410" s="5"/>
      <c r="Q3410" s="5" t="s">
        <v>740</v>
      </c>
      <c r="R3410" s="5"/>
      <c r="S3410" s="5" t="s">
        <v>1497</v>
      </c>
      <c r="T3410" s="5"/>
      <c r="U3410" s="7">
        <v>-643.55999999999995</v>
      </c>
      <c r="V3410" s="5"/>
      <c r="W3410" s="7">
        <f>ROUND(W3409+U3410,5)</f>
        <v>279161.92</v>
      </c>
    </row>
    <row r="3411" spans="1:23" x14ac:dyDescent="0.25">
      <c r="A3411" s="5"/>
      <c r="B3411" s="5"/>
      <c r="C3411" s="5"/>
      <c r="D3411" s="5"/>
      <c r="E3411" s="5"/>
      <c r="F3411" s="5"/>
      <c r="G3411" s="5"/>
      <c r="H3411" s="5"/>
      <c r="I3411" s="5" t="s">
        <v>1243</v>
      </c>
      <c r="J3411" s="5"/>
      <c r="K3411" s="6">
        <v>44351</v>
      </c>
      <c r="L3411" s="5"/>
      <c r="M3411" s="5" t="s">
        <v>1456</v>
      </c>
      <c r="N3411" s="5"/>
      <c r="O3411" s="5" t="s">
        <v>166</v>
      </c>
      <c r="P3411" s="5"/>
      <c r="Q3411" s="5" t="s">
        <v>740</v>
      </c>
      <c r="R3411" s="5"/>
      <c r="S3411" s="5" t="s">
        <v>1497</v>
      </c>
      <c r="T3411" s="5"/>
      <c r="U3411" s="7">
        <v>-128.33000000000001</v>
      </c>
      <c r="V3411" s="5"/>
      <c r="W3411" s="7">
        <f>ROUND(W3410+U3411,5)</f>
        <v>279033.59000000003</v>
      </c>
    </row>
    <row r="3412" spans="1:23" x14ac:dyDescent="0.25">
      <c r="A3412" s="5"/>
      <c r="B3412" s="5"/>
      <c r="C3412" s="5"/>
      <c r="D3412" s="5"/>
      <c r="E3412" s="5"/>
      <c r="F3412" s="5"/>
      <c r="G3412" s="5"/>
      <c r="H3412" s="5"/>
      <c r="I3412" s="5" t="s">
        <v>1243</v>
      </c>
      <c r="J3412" s="5"/>
      <c r="K3412" s="6">
        <v>44351</v>
      </c>
      <c r="L3412" s="5"/>
      <c r="M3412" s="5" t="s">
        <v>1463</v>
      </c>
      <c r="N3412" s="5"/>
      <c r="O3412" s="5" t="s">
        <v>166</v>
      </c>
      <c r="P3412" s="5"/>
      <c r="Q3412" s="5" t="s">
        <v>740</v>
      </c>
      <c r="R3412" s="5"/>
      <c r="S3412" s="5" t="s">
        <v>1497</v>
      </c>
      <c r="T3412" s="5"/>
      <c r="U3412" s="7">
        <v>-938.25</v>
      </c>
      <c r="V3412" s="5"/>
      <c r="W3412" s="7">
        <f>ROUND(W3411+U3412,5)</f>
        <v>278095.34000000003</v>
      </c>
    </row>
    <row r="3413" spans="1:23" x14ac:dyDescent="0.25">
      <c r="A3413" s="5"/>
      <c r="B3413" s="5"/>
      <c r="C3413" s="5"/>
      <c r="D3413" s="5"/>
      <c r="E3413" s="5"/>
      <c r="F3413" s="5"/>
      <c r="G3413" s="5"/>
      <c r="H3413" s="5"/>
      <c r="I3413" s="5" t="s">
        <v>1243</v>
      </c>
      <c r="J3413" s="5"/>
      <c r="K3413" s="6">
        <v>44351</v>
      </c>
      <c r="L3413" s="5"/>
      <c r="M3413" s="5" t="s">
        <v>1464</v>
      </c>
      <c r="N3413" s="5"/>
      <c r="O3413" s="5" t="s">
        <v>166</v>
      </c>
      <c r="P3413" s="5"/>
      <c r="Q3413" s="5" t="s">
        <v>740</v>
      </c>
      <c r="R3413" s="5"/>
      <c r="S3413" s="5" t="s">
        <v>1497</v>
      </c>
      <c r="T3413" s="5"/>
      <c r="U3413" s="7">
        <v>-1079.1400000000001</v>
      </c>
      <c r="V3413" s="5"/>
      <c r="W3413" s="7">
        <f>ROUND(W3412+U3413,5)</f>
        <v>277016.2</v>
      </c>
    </row>
    <row r="3414" spans="1:23" x14ac:dyDescent="0.25">
      <c r="A3414" s="5"/>
      <c r="B3414" s="5"/>
      <c r="C3414" s="5"/>
      <c r="D3414" s="5"/>
      <c r="E3414" s="5"/>
      <c r="F3414" s="5"/>
      <c r="G3414" s="5"/>
      <c r="H3414" s="5"/>
      <c r="I3414" s="5" t="s">
        <v>1243</v>
      </c>
      <c r="J3414" s="5"/>
      <c r="K3414" s="6">
        <v>44351</v>
      </c>
      <c r="L3414" s="5"/>
      <c r="M3414" s="5" t="s">
        <v>1474</v>
      </c>
      <c r="N3414" s="5"/>
      <c r="O3414" s="5" t="s">
        <v>166</v>
      </c>
      <c r="P3414" s="5"/>
      <c r="Q3414" s="5" t="s">
        <v>740</v>
      </c>
      <c r="R3414" s="5"/>
      <c r="S3414" s="5" t="s">
        <v>1497</v>
      </c>
      <c r="T3414" s="5"/>
      <c r="U3414" s="7">
        <v>-3418.32</v>
      </c>
      <c r="V3414" s="5"/>
      <c r="W3414" s="7">
        <f>ROUND(W3413+U3414,5)</f>
        <v>273597.88</v>
      </c>
    </row>
    <row r="3415" spans="1:23" x14ac:dyDescent="0.25">
      <c r="A3415" s="5"/>
      <c r="B3415" s="5"/>
      <c r="C3415" s="5"/>
      <c r="D3415" s="5"/>
      <c r="E3415" s="5"/>
      <c r="F3415" s="5"/>
      <c r="G3415" s="5"/>
      <c r="H3415" s="5"/>
      <c r="I3415" s="5" t="s">
        <v>1243</v>
      </c>
      <c r="J3415" s="5"/>
      <c r="K3415" s="6">
        <v>44351</v>
      </c>
      <c r="L3415" s="5"/>
      <c r="M3415" s="5" t="s">
        <v>1472</v>
      </c>
      <c r="N3415" s="5"/>
      <c r="O3415" s="5" t="s">
        <v>166</v>
      </c>
      <c r="P3415" s="5"/>
      <c r="Q3415" s="5" t="s">
        <v>740</v>
      </c>
      <c r="R3415" s="5"/>
      <c r="S3415" s="5" t="s">
        <v>1497</v>
      </c>
      <c r="T3415" s="5"/>
      <c r="U3415" s="7">
        <v>-33.94</v>
      </c>
      <c r="V3415" s="5"/>
      <c r="W3415" s="7">
        <f>ROUND(W3414+U3415,5)</f>
        <v>273563.94</v>
      </c>
    </row>
    <row r="3416" spans="1:23" x14ac:dyDescent="0.25">
      <c r="A3416" s="5"/>
      <c r="B3416" s="5"/>
      <c r="C3416" s="5"/>
      <c r="D3416" s="5"/>
      <c r="E3416" s="5"/>
      <c r="F3416" s="5"/>
      <c r="G3416" s="5"/>
      <c r="H3416" s="5"/>
      <c r="I3416" s="5" t="s">
        <v>1243</v>
      </c>
      <c r="J3416" s="5"/>
      <c r="K3416" s="6">
        <v>44351</v>
      </c>
      <c r="L3416" s="5"/>
      <c r="M3416" s="5" t="s">
        <v>1457</v>
      </c>
      <c r="N3416" s="5"/>
      <c r="O3416" s="5" t="s">
        <v>166</v>
      </c>
      <c r="P3416" s="5"/>
      <c r="Q3416" s="5" t="s">
        <v>740</v>
      </c>
      <c r="R3416" s="5"/>
      <c r="S3416" s="5" t="s">
        <v>1497</v>
      </c>
      <c r="T3416" s="5"/>
      <c r="U3416" s="7">
        <v>-33.81</v>
      </c>
      <c r="V3416" s="5"/>
      <c r="W3416" s="7">
        <f>ROUND(W3415+U3416,5)</f>
        <v>273530.13</v>
      </c>
    </row>
    <row r="3417" spans="1:23" x14ac:dyDescent="0.25">
      <c r="A3417" s="5"/>
      <c r="B3417" s="5"/>
      <c r="C3417" s="5"/>
      <c r="D3417" s="5"/>
      <c r="E3417" s="5"/>
      <c r="F3417" s="5"/>
      <c r="G3417" s="5"/>
      <c r="H3417" s="5"/>
      <c r="I3417" s="5" t="s">
        <v>1243</v>
      </c>
      <c r="J3417" s="5"/>
      <c r="K3417" s="6">
        <v>44351</v>
      </c>
      <c r="L3417" s="5"/>
      <c r="M3417" s="5" t="s">
        <v>1460</v>
      </c>
      <c r="N3417" s="5"/>
      <c r="O3417" s="5" t="s">
        <v>166</v>
      </c>
      <c r="P3417" s="5"/>
      <c r="Q3417" s="5" t="s">
        <v>740</v>
      </c>
      <c r="R3417" s="5"/>
      <c r="S3417" s="5" t="s">
        <v>1497</v>
      </c>
      <c r="T3417" s="5"/>
      <c r="U3417" s="7">
        <v>-204.56</v>
      </c>
      <c r="V3417" s="5"/>
      <c r="W3417" s="7">
        <f>ROUND(W3416+U3417,5)</f>
        <v>273325.57</v>
      </c>
    </row>
    <row r="3418" spans="1:23" x14ac:dyDescent="0.25">
      <c r="A3418" s="5"/>
      <c r="B3418" s="5"/>
      <c r="C3418" s="5"/>
      <c r="D3418" s="5"/>
      <c r="E3418" s="5"/>
      <c r="F3418" s="5"/>
      <c r="G3418" s="5"/>
      <c r="H3418" s="5"/>
      <c r="I3418" s="5" t="s">
        <v>1243</v>
      </c>
      <c r="J3418" s="5"/>
      <c r="K3418" s="6">
        <v>44351</v>
      </c>
      <c r="L3418" s="5"/>
      <c r="M3418" s="5" t="s">
        <v>1461</v>
      </c>
      <c r="N3418" s="5"/>
      <c r="O3418" s="5" t="s">
        <v>166</v>
      </c>
      <c r="P3418" s="5"/>
      <c r="Q3418" s="5" t="s">
        <v>740</v>
      </c>
      <c r="R3418" s="5"/>
      <c r="S3418" s="5" t="s">
        <v>1497</v>
      </c>
      <c r="T3418" s="5"/>
      <c r="U3418" s="7">
        <v>-295.27999999999997</v>
      </c>
      <c r="V3418" s="5"/>
      <c r="W3418" s="7">
        <f>ROUND(W3417+U3418,5)</f>
        <v>273030.28999999998</v>
      </c>
    </row>
    <row r="3419" spans="1:23" x14ac:dyDescent="0.25">
      <c r="A3419" s="5"/>
      <c r="B3419" s="5"/>
      <c r="C3419" s="5"/>
      <c r="D3419" s="5"/>
      <c r="E3419" s="5"/>
      <c r="F3419" s="5"/>
      <c r="G3419" s="5"/>
      <c r="H3419" s="5"/>
      <c r="I3419" s="5" t="s">
        <v>1243</v>
      </c>
      <c r="J3419" s="5"/>
      <c r="K3419" s="6">
        <v>44351</v>
      </c>
      <c r="L3419" s="5"/>
      <c r="M3419" s="5" t="s">
        <v>1462</v>
      </c>
      <c r="N3419" s="5"/>
      <c r="O3419" s="5" t="s">
        <v>166</v>
      </c>
      <c r="P3419" s="5"/>
      <c r="Q3419" s="5" t="s">
        <v>740</v>
      </c>
      <c r="R3419" s="5"/>
      <c r="S3419" s="5" t="s">
        <v>1497</v>
      </c>
      <c r="T3419" s="5"/>
      <c r="U3419" s="7">
        <v>-107.8</v>
      </c>
      <c r="V3419" s="5"/>
      <c r="W3419" s="7">
        <f>ROUND(W3418+U3419,5)</f>
        <v>272922.49</v>
      </c>
    </row>
    <row r="3420" spans="1:23" x14ac:dyDescent="0.25">
      <c r="A3420" s="5"/>
      <c r="B3420" s="5"/>
      <c r="C3420" s="5"/>
      <c r="D3420" s="5"/>
      <c r="E3420" s="5"/>
      <c r="F3420" s="5"/>
      <c r="G3420" s="5"/>
      <c r="H3420" s="5"/>
      <c r="I3420" s="5" t="s">
        <v>1243</v>
      </c>
      <c r="J3420" s="5"/>
      <c r="K3420" s="6">
        <v>44351</v>
      </c>
      <c r="L3420" s="5"/>
      <c r="M3420" s="5" t="s">
        <v>1468</v>
      </c>
      <c r="N3420" s="5"/>
      <c r="O3420" s="5" t="s">
        <v>166</v>
      </c>
      <c r="P3420" s="5"/>
      <c r="Q3420" s="5" t="s">
        <v>740</v>
      </c>
      <c r="R3420" s="5"/>
      <c r="S3420" s="5" t="s">
        <v>1497</v>
      </c>
      <c r="T3420" s="5"/>
      <c r="U3420" s="7">
        <v>-164.68</v>
      </c>
      <c r="V3420" s="5"/>
      <c r="W3420" s="7">
        <f>ROUND(W3419+U3420,5)</f>
        <v>272757.81</v>
      </c>
    </row>
    <row r="3421" spans="1:23" x14ac:dyDescent="0.25">
      <c r="A3421" s="5"/>
      <c r="B3421" s="5"/>
      <c r="C3421" s="5"/>
      <c r="D3421" s="5"/>
      <c r="E3421" s="5"/>
      <c r="F3421" s="5"/>
      <c r="G3421" s="5"/>
      <c r="H3421" s="5"/>
      <c r="I3421" s="5" t="s">
        <v>1243</v>
      </c>
      <c r="J3421" s="5"/>
      <c r="K3421" s="6">
        <v>44351</v>
      </c>
      <c r="L3421" s="5"/>
      <c r="M3421" s="5" t="s">
        <v>1469</v>
      </c>
      <c r="N3421" s="5"/>
      <c r="O3421" s="5" t="s">
        <v>166</v>
      </c>
      <c r="P3421" s="5"/>
      <c r="Q3421" s="5" t="s">
        <v>740</v>
      </c>
      <c r="R3421" s="5"/>
      <c r="S3421" s="5" t="s">
        <v>1497</v>
      </c>
      <c r="T3421" s="5"/>
      <c r="U3421" s="7">
        <v>-34.450000000000003</v>
      </c>
      <c r="V3421" s="5"/>
      <c r="W3421" s="7">
        <f>ROUND(W3420+U3421,5)</f>
        <v>272723.36</v>
      </c>
    </row>
    <row r="3422" spans="1:23" x14ac:dyDescent="0.25">
      <c r="A3422" s="5"/>
      <c r="B3422" s="5"/>
      <c r="C3422" s="5"/>
      <c r="D3422" s="5"/>
      <c r="E3422" s="5"/>
      <c r="F3422" s="5"/>
      <c r="G3422" s="5"/>
      <c r="H3422" s="5"/>
      <c r="I3422" s="5" t="s">
        <v>1243</v>
      </c>
      <c r="J3422" s="5"/>
      <c r="K3422" s="6">
        <v>44351</v>
      </c>
      <c r="L3422" s="5"/>
      <c r="M3422" s="5" t="s">
        <v>1470</v>
      </c>
      <c r="N3422" s="5"/>
      <c r="O3422" s="5" t="s">
        <v>166</v>
      </c>
      <c r="P3422" s="5"/>
      <c r="Q3422" s="5" t="s">
        <v>740</v>
      </c>
      <c r="R3422" s="5"/>
      <c r="S3422" s="5" t="s">
        <v>1497</v>
      </c>
      <c r="T3422" s="5"/>
      <c r="U3422" s="7">
        <v>-33.81</v>
      </c>
      <c r="V3422" s="5"/>
      <c r="W3422" s="7">
        <f>ROUND(W3421+U3422,5)</f>
        <v>272689.55</v>
      </c>
    </row>
    <row r="3423" spans="1:23" x14ac:dyDescent="0.25">
      <c r="A3423" s="5"/>
      <c r="B3423" s="5"/>
      <c r="C3423" s="5"/>
      <c r="D3423" s="5"/>
      <c r="E3423" s="5"/>
      <c r="F3423" s="5"/>
      <c r="G3423" s="5"/>
      <c r="H3423" s="5"/>
      <c r="I3423" s="5" t="s">
        <v>1243</v>
      </c>
      <c r="J3423" s="5"/>
      <c r="K3423" s="6">
        <v>44351</v>
      </c>
      <c r="L3423" s="5"/>
      <c r="M3423" s="5" t="s">
        <v>1458</v>
      </c>
      <c r="N3423" s="5"/>
      <c r="O3423" s="5" t="s">
        <v>166</v>
      </c>
      <c r="P3423" s="5"/>
      <c r="Q3423" s="5" t="s">
        <v>740</v>
      </c>
      <c r="R3423" s="5"/>
      <c r="S3423" s="5" t="s">
        <v>1497</v>
      </c>
      <c r="T3423" s="5"/>
      <c r="U3423" s="7">
        <v>-33.29</v>
      </c>
      <c r="V3423" s="5"/>
      <c r="W3423" s="7">
        <f>ROUND(W3422+U3423,5)</f>
        <v>272656.26</v>
      </c>
    </row>
    <row r="3424" spans="1:23" x14ac:dyDescent="0.25">
      <c r="A3424" s="5"/>
      <c r="B3424" s="5"/>
      <c r="C3424" s="5"/>
      <c r="D3424" s="5"/>
      <c r="E3424" s="5"/>
      <c r="F3424" s="5"/>
      <c r="G3424" s="5"/>
      <c r="H3424" s="5"/>
      <c r="I3424" s="5" t="s">
        <v>1243</v>
      </c>
      <c r="J3424" s="5"/>
      <c r="K3424" s="6">
        <v>44351</v>
      </c>
      <c r="L3424" s="5"/>
      <c r="M3424" s="5"/>
      <c r="N3424" s="5"/>
      <c r="O3424" s="5" t="s">
        <v>173</v>
      </c>
      <c r="P3424" s="5"/>
      <c r="Q3424" s="5" t="s">
        <v>516</v>
      </c>
      <c r="R3424" s="5"/>
      <c r="S3424" s="5" t="s">
        <v>320</v>
      </c>
      <c r="T3424" s="5"/>
      <c r="U3424" s="7">
        <v>-1803.44</v>
      </c>
      <c r="V3424" s="5"/>
      <c r="W3424" s="7">
        <f>ROUND(W3423+U3424,5)</f>
        <v>270852.82</v>
      </c>
    </row>
    <row r="3425" spans="1:23" x14ac:dyDescent="0.25">
      <c r="A3425" s="5"/>
      <c r="B3425" s="5"/>
      <c r="C3425" s="5"/>
      <c r="D3425" s="5"/>
      <c r="E3425" s="5"/>
      <c r="F3425" s="5"/>
      <c r="G3425" s="5"/>
      <c r="H3425" s="5"/>
      <c r="I3425" s="5" t="s">
        <v>1243</v>
      </c>
      <c r="J3425" s="5"/>
      <c r="K3425" s="6">
        <v>44351</v>
      </c>
      <c r="L3425" s="5"/>
      <c r="M3425" s="5"/>
      <c r="N3425" s="5"/>
      <c r="O3425" s="5" t="s">
        <v>155</v>
      </c>
      <c r="P3425" s="5"/>
      <c r="Q3425" s="5" t="s">
        <v>228</v>
      </c>
      <c r="R3425" s="5"/>
      <c r="S3425" s="5" t="s">
        <v>1536</v>
      </c>
      <c r="T3425" s="5"/>
      <c r="U3425" s="7">
        <v>-3701.25</v>
      </c>
      <c r="V3425" s="5"/>
      <c r="W3425" s="7">
        <f>ROUND(W3424+U3425,5)</f>
        <v>267151.57</v>
      </c>
    </row>
    <row r="3426" spans="1:23" x14ac:dyDescent="0.25">
      <c r="A3426" s="5"/>
      <c r="B3426" s="5"/>
      <c r="C3426" s="5"/>
      <c r="D3426" s="5"/>
      <c r="E3426" s="5"/>
      <c r="F3426" s="5"/>
      <c r="G3426" s="5"/>
      <c r="H3426" s="5"/>
      <c r="I3426" s="5" t="s">
        <v>1243</v>
      </c>
      <c r="J3426" s="5"/>
      <c r="K3426" s="6">
        <v>44351</v>
      </c>
      <c r="L3426" s="5"/>
      <c r="M3426" s="5"/>
      <c r="N3426" s="5"/>
      <c r="O3426" s="5" t="s">
        <v>156</v>
      </c>
      <c r="P3426" s="5"/>
      <c r="Q3426" s="5" t="s">
        <v>234</v>
      </c>
      <c r="R3426" s="5"/>
      <c r="S3426" s="5" t="s">
        <v>320</v>
      </c>
      <c r="T3426" s="5"/>
      <c r="U3426" s="7">
        <v>-7452.08</v>
      </c>
      <c r="V3426" s="5"/>
      <c r="W3426" s="7">
        <f>ROUND(W3425+U3426,5)</f>
        <v>259699.49</v>
      </c>
    </row>
    <row r="3427" spans="1:23" x14ac:dyDescent="0.25">
      <c r="A3427" s="5"/>
      <c r="B3427" s="5"/>
      <c r="C3427" s="5"/>
      <c r="D3427" s="5"/>
      <c r="E3427" s="5"/>
      <c r="F3427" s="5"/>
      <c r="G3427" s="5"/>
      <c r="H3427" s="5"/>
      <c r="I3427" s="5" t="s">
        <v>1243</v>
      </c>
      <c r="J3427" s="5"/>
      <c r="K3427" s="6">
        <v>44351</v>
      </c>
      <c r="L3427" s="5"/>
      <c r="M3427" s="5"/>
      <c r="N3427" s="5"/>
      <c r="O3427" s="5" t="s">
        <v>156</v>
      </c>
      <c r="P3427" s="5"/>
      <c r="Q3427" s="5" t="s">
        <v>233</v>
      </c>
      <c r="R3427" s="5"/>
      <c r="S3427" s="5" t="s">
        <v>320</v>
      </c>
      <c r="T3427" s="5"/>
      <c r="U3427" s="7">
        <v>-42908.99</v>
      </c>
      <c r="V3427" s="5"/>
      <c r="W3427" s="7">
        <f>ROUND(W3426+U3427,5)</f>
        <v>216790.5</v>
      </c>
    </row>
    <row r="3428" spans="1:23" x14ac:dyDescent="0.25">
      <c r="A3428" s="5"/>
      <c r="B3428" s="5"/>
      <c r="C3428" s="5"/>
      <c r="D3428" s="5"/>
      <c r="E3428" s="5"/>
      <c r="F3428" s="5"/>
      <c r="G3428" s="5"/>
      <c r="H3428" s="5"/>
      <c r="I3428" s="5" t="s">
        <v>1243</v>
      </c>
      <c r="J3428" s="5"/>
      <c r="K3428" s="6">
        <v>44351</v>
      </c>
      <c r="L3428" s="5"/>
      <c r="M3428" s="5" t="s">
        <v>1525</v>
      </c>
      <c r="N3428" s="5"/>
      <c r="O3428" s="5" t="s">
        <v>152</v>
      </c>
      <c r="P3428" s="5"/>
      <c r="Q3428" s="5" t="s">
        <v>555</v>
      </c>
      <c r="R3428" s="5"/>
      <c r="S3428" s="5" t="s">
        <v>1535</v>
      </c>
      <c r="T3428" s="5"/>
      <c r="U3428" s="7">
        <v>-1849.79</v>
      </c>
      <c r="V3428" s="5"/>
      <c r="W3428" s="7">
        <f>ROUND(W3427+U3428,5)</f>
        <v>214940.71</v>
      </c>
    </row>
    <row r="3429" spans="1:23" x14ac:dyDescent="0.25">
      <c r="A3429" s="5"/>
      <c r="B3429" s="5"/>
      <c r="C3429" s="5"/>
      <c r="D3429" s="5"/>
      <c r="E3429" s="5"/>
      <c r="F3429" s="5"/>
      <c r="G3429" s="5"/>
      <c r="H3429" s="5"/>
      <c r="I3429" s="5" t="s">
        <v>1243</v>
      </c>
      <c r="J3429" s="5"/>
      <c r="K3429" s="6">
        <v>44351</v>
      </c>
      <c r="L3429" s="5"/>
      <c r="M3429" s="5"/>
      <c r="N3429" s="5"/>
      <c r="O3429" s="5" t="s">
        <v>209</v>
      </c>
      <c r="P3429" s="5"/>
      <c r="Q3429" s="5" t="s">
        <v>745</v>
      </c>
      <c r="R3429" s="5"/>
      <c r="S3429" s="5" t="s">
        <v>1516</v>
      </c>
      <c r="T3429" s="5"/>
      <c r="U3429" s="7">
        <v>-118</v>
      </c>
      <c r="V3429" s="5"/>
      <c r="W3429" s="7">
        <f>ROUND(W3428+U3429,5)</f>
        <v>214822.71</v>
      </c>
    </row>
    <row r="3430" spans="1:23" x14ac:dyDescent="0.25">
      <c r="A3430" s="5"/>
      <c r="B3430" s="5"/>
      <c r="C3430" s="5"/>
      <c r="D3430" s="5"/>
      <c r="E3430" s="5"/>
      <c r="F3430" s="5"/>
      <c r="G3430" s="5"/>
      <c r="H3430" s="5"/>
      <c r="I3430" s="5" t="s">
        <v>1243</v>
      </c>
      <c r="J3430" s="5"/>
      <c r="K3430" s="6">
        <v>44351</v>
      </c>
      <c r="L3430" s="5"/>
      <c r="M3430" s="5"/>
      <c r="N3430" s="5"/>
      <c r="O3430" s="5" t="s">
        <v>171</v>
      </c>
      <c r="P3430" s="5"/>
      <c r="Q3430" s="5" t="s">
        <v>278</v>
      </c>
      <c r="R3430" s="5"/>
      <c r="S3430" s="5" t="s">
        <v>1498</v>
      </c>
      <c r="T3430" s="5"/>
      <c r="U3430" s="7">
        <v>-41.99</v>
      </c>
      <c r="V3430" s="5"/>
      <c r="W3430" s="7">
        <f>ROUND(W3429+U3430,5)</f>
        <v>214780.72</v>
      </c>
    </row>
    <row r="3431" spans="1:23" x14ac:dyDescent="0.25">
      <c r="A3431" s="5"/>
      <c r="B3431" s="5"/>
      <c r="C3431" s="5"/>
      <c r="D3431" s="5"/>
      <c r="E3431" s="5"/>
      <c r="F3431" s="5"/>
      <c r="G3431" s="5"/>
      <c r="H3431" s="5"/>
      <c r="I3431" s="5" t="s">
        <v>1243</v>
      </c>
      <c r="J3431" s="5"/>
      <c r="K3431" s="6">
        <v>44351</v>
      </c>
      <c r="L3431" s="5"/>
      <c r="M3431" s="5" t="s">
        <v>1434</v>
      </c>
      <c r="N3431" s="5"/>
      <c r="O3431" s="5" t="s">
        <v>165</v>
      </c>
      <c r="P3431" s="5"/>
      <c r="Q3431" s="5" t="s">
        <v>495</v>
      </c>
      <c r="R3431" s="5"/>
      <c r="S3431" s="5" t="s">
        <v>1498</v>
      </c>
      <c r="T3431" s="5"/>
      <c r="U3431" s="7">
        <v>-2612.85</v>
      </c>
      <c r="V3431" s="5"/>
      <c r="W3431" s="7">
        <f>ROUND(W3430+U3431,5)</f>
        <v>212167.87</v>
      </c>
    </row>
    <row r="3432" spans="1:23" x14ac:dyDescent="0.25">
      <c r="A3432" s="5"/>
      <c r="B3432" s="5"/>
      <c r="C3432" s="5"/>
      <c r="D3432" s="5"/>
      <c r="E3432" s="5"/>
      <c r="F3432" s="5"/>
      <c r="G3432" s="5"/>
      <c r="H3432" s="5"/>
      <c r="I3432" s="5" t="s">
        <v>1243</v>
      </c>
      <c r="J3432" s="5"/>
      <c r="K3432" s="6">
        <v>44351</v>
      </c>
      <c r="L3432" s="5"/>
      <c r="M3432" s="5" t="s">
        <v>1439</v>
      </c>
      <c r="N3432" s="5"/>
      <c r="O3432" s="5" t="s">
        <v>165</v>
      </c>
      <c r="P3432" s="5"/>
      <c r="Q3432" s="5" t="s">
        <v>495</v>
      </c>
      <c r="R3432" s="5"/>
      <c r="S3432" s="5" t="s">
        <v>1498</v>
      </c>
      <c r="T3432" s="5"/>
      <c r="U3432" s="7">
        <v>-2997.09</v>
      </c>
      <c r="V3432" s="5"/>
      <c r="W3432" s="7">
        <f>ROUND(W3431+U3432,5)</f>
        <v>209170.78</v>
      </c>
    </row>
    <row r="3433" spans="1:23" x14ac:dyDescent="0.25">
      <c r="A3433" s="5"/>
      <c r="B3433" s="5"/>
      <c r="C3433" s="5"/>
      <c r="D3433" s="5"/>
      <c r="E3433" s="5"/>
      <c r="F3433" s="5"/>
      <c r="G3433" s="5"/>
      <c r="H3433" s="5"/>
      <c r="I3433" s="5" t="s">
        <v>1243</v>
      </c>
      <c r="J3433" s="5"/>
      <c r="K3433" s="6">
        <v>44351</v>
      </c>
      <c r="L3433" s="5"/>
      <c r="M3433" s="5" t="s">
        <v>1436</v>
      </c>
      <c r="N3433" s="5"/>
      <c r="O3433" s="5" t="s">
        <v>165</v>
      </c>
      <c r="P3433" s="5"/>
      <c r="Q3433" s="5" t="s">
        <v>495</v>
      </c>
      <c r="R3433" s="5"/>
      <c r="S3433" s="5" t="s">
        <v>1498</v>
      </c>
      <c r="T3433" s="5"/>
      <c r="U3433" s="7">
        <v>-15329.24</v>
      </c>
      <c r="V3433" s="5"/>
      <c r="W3433" s="7">
        <f>ROUND(W3432+U3433,5)</f>
        <v>193841.54</v>
      </c>
    </row>
    <row r="3434" spans="1:23" x14ac:dyDescent="0.25">
      <c r="A3434" s="5"/>
      <c r="B3434" s="5"/>
      <c r="C3434" s="5"/>
      <c r="D3434" s="5"/>
      <c r="E3434" s="5"/>
      <c r="F3434" s="5"/>
      <c r="G3434" s="5"/>
      <c r="H3434" s="5"/>
      <c r="I3434" s="5" t="s">
        <v>1243</v>
      </c>
      <c r="J3434" s="5"/>
      <c r="K3434" s="6">
        <v>44351</v>
      </c>
      <c r="L3434" s="5"/>
      <c r="M3434" s="5" t="s">
        <v>1437</v>
      </c>
      <c r="N3434" s="5"/>
      <c r="O3434" s="5" t="s">
        <v>165</v>
      </c>
      <c r="P3434" s="5"/>
      <c r="Q3434" s="5" t="s">
        <v>495</v>
      </c>
      <c r="R3434" s="5"/>
      <c r="S3434" s="5" t="s">
        <v>1498</v>
      </c>
      <c r="T3434" s="5"/>
      <c r="U3434" s="7">
        <v>-1884.81</v>
      </c>
      <c r="V3434" s="5"/>
      <c r="W3434" s="7">
        <f>ROUND(W3433+U3434,5)</f>
        <v>191956.73</v>
      </c>
    </row>
    <row r="3435" spans="1:23" x14ac:dyDescent="0.25">
      <c r="A3435" s="5"/>
      <c r="B3435" s="5"/>
      <c r="C3435" s="5"/>
      <c r="D3435" s="5"/>
      <c r="E3435" s="5"/>
      <c r="F3435" s="5"/>
      <c r="G3435" s="5"/>
      <c r="H3435" s="5"/>
      <c r="I3435" s="5" t="s">
        <v>1243</v>
      </c>
      <c r="J3435" s="5"/>
      <c r="K3435" s="6">
        <v>44351</v>
      </c>
      <c r="L3435" s="5"/>
      <c r="M3435" s="5" t="s">
        <v>1435</v>
      </c>
      <c r="N3435" s="5"/>
      <c r="O3435" s="5" t="s">
        <v>165</v>
      </c>
      <c r="P3435" s="5"/>
      <c r="Q3435" s="5" t="s">
        <v>495</v>
      </c>
      <c r="R3435" s="5"/>
      <c r="S3435" s="5" t="s">
        <v>1498</v>
      </c>
      <c r="T3435" s="5"/>
      <c r="U3435" s="7">
        <v>-1310.47</v>
      </c>
      <c r="V3435" s="5"/>
      <c r="W3435" s="7">
        <f>ROUND(W3434+U3435,5)</f>
        <v>190646.26</v>
      </c>
    </row>
    <row r="3436" spans="1:23" x14ac:dyDescent="0.25">
      <c r="A3436" s="5"/>
      <c r="B3436" s="5"/>
      <c r="C3436" s="5"/>
      <c r="D3436" s="5"/>
      <c r="E3436" s="5"/>
      <c r="F3436" s="5"/>
      <c r="G3436" s="5"/>
      <c r="H3436" s="5"/>
      <c r="I3436" s="5" t="s">
        <v>1243</v>
      </c>
      <c r="J3436" s="5"/>
      <c r="K3436" s="6">
        <v>44351</v>
      </c>
      <c r="L3436" s="5"/>
      <c r="M3436" s="5" t="s">
        <v>1438</v>
      </c>
      <c r="N3436" s="5"/>
      <c r="O3436" s="5" t="s">
        <v>165</v>
      </c>
      <c r="P3436" s="5"/>
      <c r="Q3436" s="5" t="s">
        <v>495</v>
      </c>
      <c r="R3436" s="5"/>
      <c r="S3436" s="5" t="s">
        <v>1498</v>
      </c>
      <c r="T3436" s="5"/>
      <c r="U3436" s="7">
        <v>-3996.12</v>
      </c>
      <c r="V3436" s="5"/>
      <c r="W3436" s="7">
        <f>ROUND(W3435+U3436,5)</f>
        <v>186650.14</v>
      </c>
    </row>
    <row r="3437" spans="1:23" x14ac:dyDescent="0.25">
      <c r="A3437" s="5"/>
      <c r="B3437" s="5"/>
      <c r="C3437" s="5"/>
      <c r="D3437" s="5"/>
      <c r="E3437" s="5"/>
      <c r="F3437" s="5"/>
      <c r="G3437" s="5"/>
      <c r="H3437" s="5"/>
      <c r="I3437" s="5" t="s">
        <v>1243</v>
      </c>
      <c r="J3437" s="5"/>
      <c r="K3437" s="6">
        <v>44351</v>
      </c>
      <c r="L3437" s="5"/>
      <c r="M3437" s="5"/>
      <c r="N3437" s="5"/>
      <c r="O3437" s="5" t="s">
        <v>208</v>
      </c>
      <c r="P3437" s="5"/>
      <c r="Q3437" s="5" t="s">
        <v>757</v>
      </c>
      <c r="R3437" s="5"/>
      <c r="S3437" s="5" t="s">
        <v>320</v>
      </c>
      <c r="T3437" s="5"/>
      <c r="U3437" s="7">
        <v>-4668.0600000000004</v>
      </c>
      <c r="V3437" s="5"/>
      <c r="W3437" s="7">
        <f>ROUND(W3436+U3437,5)</f>
        <v>181982.07999999999</v>
      </c>
    </row>
    <row r="3438" spans="1:23" x14ac:dyDescent="0.25">
      <c r="A3438" s="5"/>
      <c r="B3438" s="5"/>
      <c r="C3438" s="5"/>
      <c r="D3438" s="5"/>
      <c r="E3438" s="5"/>
      <c r="F3438" s="5"/>
      <c r="G3438" s="5"/>
      <c r="H3438" s="5"/>
      <c r="I3438" s="5" t="s">
        <v>28</v>
      </c>
      <c r="J3438" s="5"/>
      <c r="K3438" s="6">
        <v>44354</v>
      </c>
      <c r="L3438" s="5"/>
      <c r="M3438" s="5" t="s">
        <v>34</v>
      </c>
      <c r="N3438" s="5"/>
      <c r="O3438" s="5" t="s">
        <v>208</v>
      </c>
      <c r="P3438" s="5"/>
      <c r="Q3438" s="5" t="s">
        <v>738</v>
      </c>
      <c r="R3438" s="5"/>
      <c r="S3438" s="5" t="s">
        <v>24</v>
      </c>
      <c r="T3438" s="5"/>
      <c r="U3438" s="7">
        <v>4668.0600000000004</v>
      </c>
      <c r="V3438" s="5"/>
      <c r="W3438" s="7">
        <f>ROUND(W3437+U3438,5)</f>
        <v>186650.14</v>
      </c>
    </row>
    <row r="3439" spans="1:23" x14ac:dyDescent="0.25">
      <c r="A3439" s="5"/>
      <c r="B3439" s="5"/>
      <c r="C3439" s="5"/>
      <c r="D3439" s="5"/>
      <c r="E3439" s="5"/>
      <c r="F3439" s="5"/>
      <c r="G3439" s="5"/>
      <c r="H3439" s="5"/>
      <c r="I3439" s="5" t="s">
        <v>1243</v>
      </c>
      <c r="J3439" s="5"/>
      <c r="K3439" s="6">
        <v>44354</v>
      </c>
      <c r="L3439" s="5"/>
      <c r="M3439" s="5" t="s">
        <v>1428</v>
      </c>
      <c r="N3439" s="5"/>
      <c r="O3439" s="5" t="s">
        <v>168</v>
      </c>
      <c r="P3439" s="5"/>
      <c r="Q3439" s="5" t="s">
        <v>740</v>
      </c>
      <c r="R3439" s="5"/>
      <c r="S3439" s="5" t="s">
        <v>1497</v>
      </c>
      <c r="T3439" s="5"/>
      <c r="U3439" s="7">
        <v>-105.01</v>
      </c>
      <c r="V3439" s="5"/>
      <c r="W3439" s="7">
        <f>ROUND(W3438+U3439,5)</f>
        <v>186545.13</v>
      </c>
    </row>
    <row r="3440" spans="1:23" x14ac:dyDescent="0.25">
      <c r="A3440" s="5"/>
      <c r="B3440" s="5"/>
      <c r="C3440" s="5"/>
      <c r="D3440" s="5"/>
      <c r="E3440" s="5"/>
      <c r="F3440" s="5"/>
      <c r="G3440" s="5"/>
      <c r="H3440" s="5"/>
      <c r="I3440" s="5" t="s">
        <v>1243</v>
      </c>
      <c r="J3440" s="5"/>
      <c r="K3440" s="6">
        <v>44354</v>
      </c>
      <c r="L3440" s="5"/>
      <c r="M3440" s="5" t="s">
        <v>1429</v>
      </c>
      <c r="N3440" s="5"/>
      <c r="O3440" s="5" t="s">
        <v>168</v>
      </c>
      <c r="P3440" s="5"/>
      <c r="Q3440" s="5" t="s">
        <v>740</v>
      </c>
      <c r="R3440" s="5"/>
      <c r="S3440" s="5" t="s">
        <v>1497</v>
      </c>
      <c r="T3440" s="5"/>
      <c r="U3440" s="7">
        <v>-33.130000000000003</v>
      </c>
      <c r="V3440" s="5"/>
      <c r="W3440" s="7">
        <f>ROUND(W3439+U3440,5)</f>
        <v>186512</v>
      </c>
    </row>
    <row r="3441" spans="1:23" x14ac:dyDescent="0.25">
      <c r="A3441" s="5"/>
      <c r="B3441" s="5"/>
      <c r="C3441" s="5"/>
      <c r="D3441" s="5"/>
      <c r="E3441" s="5"/>
      <c r="F3441" s="5"/>
      <c r="G3441" s="5"/>
      <c r="H3441" s="5"/>
      <c r="I3441" s="5" t="s">
        <v>1243</v>
      </c>
      <c r="J3441" s="5"/>
      <c r="K3441" s="6">
        <v>44354</v>
      </c>
      <c r="L3441" s="5"/>
      <c r="M3441" s="5" t="s">
        <v>1430</v>
      </c>
      <c r="N3441" s="5"/>
      <c r="O3441" s="5" t="s">
        <v>168</v>
      </c>
      <c r="P3441" s="5"/>
      <c r="Q3441" s="5" t="s">
        <v>740</v>
      </c>
      <c r="R3441" s="5"/>
      <c r="S3441" s="5" t="s">
        <v>1497</v>
      </c>
      <c r="T3441" s="5"/>
      <c r="U3441" s="7">
        <v>-30.81</v>
      </c>
      <c r="V3441" s="5"/>
      <c r="W3441" s="7">
        <f>ROUND(W3440+U3441,5)</f>
        <v>186481.19</v>
      </c>
    </row>
    <row r="3442" spans="1:23" x14ac:dyDescent="0.25">
      <c r="A3442" s="5"/>
      <c r="B3442" s="5"/>
      <c r="C3442" s="5"/>
      <c r="D3442" s="5"/>
      <c r="E3442" s="5"/>
      <c r="F3442" s="5"/>
      <c r="G3442" s="5"/>
      <c r="H3442" s="5"/>
      <c r="I3442" s="5" t="s">
        <v>1243</v>
      </c>
      <c r="J3442" s="5"/>
      <c r="K3442" s="6">
        <v>44354</v>
      </c>
      <c r="L3442" s="5"/>
      <c r="M3442" s="5" t="s">
        <v>1431</v>
      </c>
      <c r="N3442" s="5"/>
      <c r="O3442" s="5" t="s">
        <v>168</v>
      </c>
      <c r="P3442" s="5"/>
      <c r="Q3442" s="5" t="s">
        <v>740</v>
      </c>
      <c r="R3442" s="5"/>
      <c r="S3442" s="5" t="s">
        <v>1497</v>
      </c>
      <c r="T3442" s="5"/>
      <c r="U3442" s="7">
        <v>-33.35</v>
      </c>
      <c r="V3442" s="5"/>
      <c r="W3442" s="7">
        <f>ROUND(W3441+U3442,5)</f>
        <v>186447.84</v>
      </c>
    </row>
    <row r="3443" spans="1:23" x14ac:dyDescent="0.25">
      <c r="A3443" s="5"/>
      <c r="B3443" s="5"/>
      <c r="C3443" s="5"/>
      <c r="D3443" s="5"/>
      <c r="E3443" s="5"/>
      <c r="F3443" s="5"/>
      <c r="G3443" s="5"/>
      <c r="H3443" s="5"/>
      <c r="I3443" s="5" t="s">
        <v>1243</v>
      </c>
      <c r="J3443" s="5"/>
      <c r="K3443" s="6">
        <v>44354</v>
      </c>
      <c r="L3443" s="5"/>
      <c r="M3443" s="5" t="s">
        <v>1433</v>
      </c>
      <c r="N3443" s="5"/>
      <c r="O3443" s="5" t="s">
        <v>168</v>
      </c>
      <c r="P3443" s="5"/>
      <c r="Q3443" s="5" t="s">
        <v>740</v>
      </c>
      <c r="R3443" s="5"/>
      <c r="S3443" s="5" t="s">
        <v>1497</v>
      </c>
      <c r="T3443" s="5"/>
      <c r="U3443" s="7">
        <v>-577.76</v>
      </c>
      <c r="V3443" s="5"/>
      <c r="W3443" s="7">
        <f>ROUND(W3442+U3443,5)</f>
        <v>185870.07999999999</v>
      </c>
    </row>
    <row r="3444" spans="1:23" x14ac:dyDescent="0.25">
      <c r="A3444" s="5"/>
      <c r="B3444" s="5"/>
      <c r="C3444" s="5"/>
      <c r="D3444" s="5"/>
      <c r="E3444" s="5"/>
      <c r="F3444" s="5"/>
      <c r="G3444" s="5"/>
      <c r="H3444" s="5"/>
      <c r="I3444" s="5" t="s">
        <v>1243</v>
      </c>
      <c r="J3444" s="5"/>
      <c r="K3444" s="6">
        <v>44354</v>
      </c>
      <c r="L3444" s="5"/>
      <c r="M3444" s="5" t="s">
        <v>1453</v>
      </c>
      <c r="N3444" s="5"/>
      <c r="O3444" s="5" t="s">
        <v>168</v>
      </c>
      <c r="P3444" s="5"/>
      <c r="Q3444" s="5" t="s">
        <v>740</v>
      </c>
      <c r="R3444" s="5"/>
      <c r="S3444" s="5" t="s">
        <v>1497</v>
      </c>
      <c r="T3444" s="5"/>
      <c r="U3444" s="7">
        <v>-33.43</v>
      </c>
      <c r="V3444" s="5"/>
      <c r="W3444" s="7">
        <f>ROUND(W3443+U3444,5)</f>
        <v>185836.65</v>
      </c>
    </row>
    <row r="3445" spans="1:23" x14ac:dyDescent="0.25">
      <c r="A3445" s="5"/>
      <c r="B3445" s="5"/>
      <c r="C3445" s="5"/>
      <c r="D3445" s="5"/>
      <c r="E3445" s="5"/>
      <c r="F3445" s="5"/>
      <c r="G3445" s="5"/>
      <c r="H3445" s="5"/>
      <c r="I3445" s="5" t="s">
        <v>1243</v>
      </c>
      <c r="J3445" s="5"/>
      <c r="K3445" s="6">
        <v>44354</v>
      </c>
      <c r="L3445" s="5"/>
      <c r="M3445" s="5" t="s">
        <v>1440</v>
      </c>
      <c r="N3445" s="5"/>
      <c r="O3445" s="5" t="s">
        <v>168</v>
      </c>
      <c r="P3445" s="5"/>
      <c r="Q3445" s="5" t="s">
        <v>740</v>
      </c>
      <c r="R3445" s="5"/>
      <c r="S3445" s="5" t="s">
        <v>1497</v>
      </c>
      <c r="T3445" s="5"/>
      <c r="U3445" s="7">
        <v>-33.26</v>
      </c>
      <c r="V3445" s="5"/>
      <c r="W3445" s="7">
        <f>ROUND(W3444+U3445,5)</f>
        <v>185803.39</v>
      </c>
    </row>
    <row r="3446" spans="1:23" x14ac:dyDescent="0.25">
      <c r="A3446" s="5"/>
      <c r="B3446" s="5"/>
      <c r="C3446" s="5"/>
      <c r="D3446" s="5"/>
      <c r="E3446" s="5"/>
      <c r="F3446" s="5"/>
      <c r="G3446" s="5"/>
      <c r="H3446" s="5"/>
      <c r="I3446" s="5" t="s">
        <v>1243</v>
      </c>
      <c r="J3446" s="5"/>
      <c r="K3446" s="6">
        <v>44354</v>
      </c>
      <c r="L3446" s="5"/>
      <c r="M3446" s="5" t="s">
        <v>1441</v>
      </c>
      <c r="N3446" s="5"/>
      <c r="O3446" s="5" t="s">
        <v>168</v>
      </c>
      <c r="P3446" s="5"/>
      <c r="Q3446" s="5" t="s">
        <v>740</v>
      </c>
      <c r="R3446" s="5"/>
      <c r="S3446" s="5" t="s">
        <v>1497</v>
      </c>
      <c r="T3446" s="5"/>
      <c r="U3446" s="7">
        <v>-33.35</v>
      </c>
      <c r="V3446" s="5"/>
      <c r="W3446" s="7">
        <f>ROUND(W3445+U3446,5)</f>
        <v>185770.04</v>
      </c>
    </row>
    <row r="3447" spans="1:23" x14ac:dyDescent="0.25">
      <c r="A3447" s="5"/>
      <c r="B3447" s="5"/>
      <c r="C3447" s="5"/>
      <c r="D3447" s="5"/>
      <c r="E3447" s="5"/>
      <c r="F3447" s="5"/>
      <c r="G3447" s="5"/>
      <c r="H3447" s="5"/>
      <c r="I3447" s="5" t="s">
        <v>1243</v>
      </c>
      <c r="J3447" s="5"/>
      <c r="K3447" s="6">
        <v>44354</v>
      </c>
      <c r="L3447" s="5"/>
      <c r="M3447" s="5" t="s">
        <v>1442</v>
      </c>
      <c r="N3447" s="5"/>
      <c r="O3447" s="5" t="s">
        <v>168</v>
      </c>
      <c r="P3447" s="5"/>
      <c r="Q3447" s="5" t="s">
        <v>740</v>
      </c>
      <c r="R3447" s="5"/>
      <c r="S3447" s="5" t="s">
        <v>1497</v>
      </c>
      <c r="T3447" s="5"/>
      <c r="U3447" s="7">
        <v>-34.53</v>
      </c>
      <c r="V3447" s="5"/>
      <c r="W3447" s="7">
        <f>ROUND(W3446+U3447,5)</f>
        <v>185735.51</v>
      </c>
    </row>
    <row r="3448" spans="1:23" x14ac:dyDescent="0.25">
      <c r="A3448" s="5"/>
      <c r="B3448" s="5"/>
      <c r="C3448" s="5"/>
      <c r="D3448" s="5"/>
      <c r="E3448" s="5"/>
      <c r="F3448" s="5"/>
      <c r="G3448" s="5"/>
      <c r="H3448" s="5"/>
      <c r="I3448" s="5" t="s">
        <v>1243</v>
      </c>
      <c r="J3448" s="5"/>
      <c r="K3448" s="6">
        <v>44354</v>
      </c>
      <c r="L3448" s="5"/>
      <c r="M3448" s="5" t="s">
        <v>1443</v>
      </c>
      <c r="N3448" s="5"/>
      <c r="O3448" s="5" t="s">
        <v>168</v>
      </c>
      <c r="P3448" s="5"/>
      <c r="Q3448" s="5" t="s">
        <v>740</v>
      </c>
      <c r="R3448" s="5"/>
      <c r="S3448" s="5" t="s">
        <v>1497</v>
      </c>
      <c r="T3448" s="5"/>
      <c r="U3448" s="7">
        <v>-1035.28</v>
      </c>
      <c r="V3448" s="5"/>
      <c r="W3448" s="7">
        <f>ROUND(W3447+U3448,5)</f>
        <v>184700.23</v>
      </c>
    </row>
    <row r="3449" spans="1:23" x14ac:dyDescent="0.25">
      <c r="A3449" s="5"/>
      <c r="B3449" s="5"/>
      <c r="C3449" s="5"/>
      <c r="D3449" s="5"/>
      <c r="E3449" s="5"/>
      <c r="F3449" s="5"/>
      <c r="G3449" s="5"/>
      <c r="H3449" s="5"/>
      <c r="I3449" s="5" t="s">
        <v>1243</v>
      </c>
      <c r="J3449" s="5"/>
      <c r="K3449" s="6">
        <v>44354</v>
      </c>
      <c r="L3449" s="5"/>
      <c r="M3449" s="5" t="s">
        <v>1444</v>
      </c>
      <c r="N3449" s="5"/>
      <c r="O3449" s="5" t="s">
        <v>168</v>
      </c>
      <c r="P3449" s="5"/>
      <c r="Q3449" s="5" t="s">
        <v>740</v>
      </c>
      <c r="R3449" s="5"/>
      <c r="S3449" s="5" t="s">
        <v>1497</v>
      </c>
      <c r="T3449" s="5"/>
      <c r="U3449" s="7">
        <v>-70.41</v>
      </c>
      <c r="V3449" s="5"/>
      <c r="W3449" s="7">
        <f>ROUND(W3448+U3449,5)</f>
        <v>184629.82</v>
      </c>
    </row>
    <row r="3450" spans="1:23" x14ac:dyDescent="0.25">
      <c r="A3450" s="5"/>
      <c r="B3450" s="5"/>
      <c r="C3450" s="5"/>
      <c r="D3450" s="5"/>
      <c r="E3450" s="5"/>
      <c r="F3450" s="5"/>
      <c r="G3450" s="5"/>
      <c r="H3450" s="5"/>
      <c r="I3450" s="5" t="s">
        <v>1243</v>
      </c>
      <c r="J3450" s="5"/>
      <c r="K3450" s="6">
        <v>44354</v>
      </c>
      <c r="L3450" s="5"/>
      <c r="M3450" s="5" t="s">
        <v>1445</v>
      </c>
      <c r="N3450" s="5"/>
      <c r="O3450" s="5" t="s">
        <v>168</v>
      </c>
      <c r="P3450" s="5"/>
      <c r="Q3450" s="5" t="s">
        <v>740</v>
      </c>
      <c r="R3450" s="5"/>
      <c r="S3450" s="5" t="s">
        <v>1497</v>
      </c>
      <c r="T3450" s="5"/>
      <c r="U3450" s="7">
        <v>-81.400000000000006</v>
      </c>
      <c r="V3450" s="5"/>
      <c r="W3450" s="7">
        <f>ROUND(W3449+U3450,5)</f>
        <v>184548.42</v>
      </c>
    </row>
    <row r="3451" spans="1:23" x14ac:dyDescent="0.25">
      <c r="A3451" s="5"/>
      <c r="B3451" s="5"/>
      <c r="C3451" s="5"/>
      <c r="D3451" s="5"/>
      <c r="E3451" s="5"/>
      <c r="F3451" s="5"/>
      <c r="G3451" s="5"/>
      <c r="H3451" s="5"/>
      <c r="I3451" s="5" t="s">
        <v>1243</v>
      </c>
      <c r="J3451" s="5"/>
      <c r="K3451" s="6">
        <v>44354</v>
      </c>
      <c r="L3451" s="5"/>
      <c r="M3451" s="5"/>
      <c r="N3451" s="5"/>
      <c r="O3451" s="5" t="s">
        <v>168</v>
      </c>
      <c r="P3451" s="5"/>
      <c r="Q3451" s="5" t="s">
        <v>740</v>
      </c>
      <c r="R3451" s="5"/>
      <c r="S3451" s="5" t="s">
        <v>1497</v>
      </c>
      <c r="T3451" s="5"/>
      <c r="U3451" s="7">
        <v>-33.700000000000003</v>
      </c>
      <c r="V3451" s="5"/>
      <c r="W3451" s="7">
        <f>ROUND(W3450+U3451,5)</f>
        <v>184514.72</v>
      </c>
    </row>
    <row r="3452" spans="1:23" x14ac:dyDescent="0.25">
      <c r="A3452" s="5"/>
      <c r="B3452" s="5"/>
      <c r="C3452" s="5"/>
      <c r="D3452" s="5"/>
      <c r="E3452" s="5"/>
      <c r="F3452" s="5"/>
      <c r="G3452" s="5"/>
      <c r="H3452" s="5"/>
      <c r="I3452" s="5" t="s">
        <v>1243</v>
      </c>
      <c r="J3452" s="5"/>
      <c r="K3452" s="6">
        <v>44354</v>
      </c>
      <c r="L3452" s="5"/>
      <c r="M3452" s="5" t="s">
        <v>1526</v>
      </c>
      <c r="N3452" s="5"/>
      <c r="O3452" s="5" t="s">
        <v>161</v>
      </c>
      <c r="P3452" s="5"/>
      <c r="Q3452" s="5" t="s">
        <v>740</v>
      </c>
      <c r="R3452" s="5"/>
      <c r="S3452" s="5" t="s">
        <v>1499</v>
      </c>
      <c r="T3452" s="5"/>
      <c r="U3452" s="7">
        <v>-126.58</v>
      </c>
      <c r="V3452" s="5"/>
      <c r="W3452" s="7">
        <f>ROUND(W3451+U3452,5)</f>
        <v>184388.14</v>
      </c>
    </row>
    <row r="3453" spans="1:23" x14ac:dyDescent="0.25">
      <c r="A3453" s="5"/>
      <c r="B3453" s="5"/>
      <c r="C3453" s="5"/>
      <c r="D3453" s="5"/>
      <c r="E3453" s="5"/>
      <c r="F3453" s="5"/>
      <c r="G3453" s="5"/>
      <c r="H3453" s="5"/>
      <c r="I3453" s="5" t="s">
        <v>1243</v>
      </c>
      <c r="J3453" s="5"/>
      <c r="K3453" s="6">
        <v>44355</v>
      </c>
      <c r="L3453" s="5"/>
      <c r="M3453" s="5"/>
      <c r="N3453" s="5"/>
      <c r="O3453" s="5" t="s">
        <v>150</v>
      </c>
      <c r="P3453" s="5"/>
      <c r="Q3453" s="5" t="s">
        <v>220</v>
      </c>
      <c r="R3453" s="5"/>
      <c r="S3453" s="5" t="s">
        <v>1414</v>
      </c>
      <c r="T3453" s="5"/>
      <c r="U3453" s="7">
        <v>-4481.2</v>
      </c>
      <c r="V3453" s="5"/>
      <c r="W3453" s="7">
        <f>ROUND(W3452+U3453,5)</f>
        <v>179906.94</v>
      </c>
    </row>
    <row r="3454" spans="1:23" x14ac:dyDescent="0.25">
      <c r="A3454" s="5"/>
      <c r="B3454" s="5"/>
      <c r="C3454" s="5"/>
      <c r="D3454" s="5"/>
      <c r="E3454" s="5"/>
      <c r="F3454" s="5"/>
      <c r="G3454" s="5"/>
      <c r="H3454" s="5"/>
      <c r="I3454" s="5" t="s">
        <v>28</v>
      </c>
      <c r="J3454" s="5"/>
      <c r="K3454" s="6">
        <v>44355</v>
      </c>
      <c r="L3454" s="5"/>
      <c r="M3454" s="5" t="s">
        <v>29</v>
      </c>
      <c r="N3454" s="5"/>
      <c r="O3454" s="5" t="s">
        <v>150</v>
      </c>
      <c r="P3454" s="5"/>
      <c r="Q3454" s="5" t="s">
        <v>220</v>
      </c>
      <c r="R3454" s="5"/>
      <c r="S3454" s="5" t="s">
        <v>8</v>
      </c>
      <c r="T3454" s="5"/>
      <c r="U3454" s="7">
        <v>4481.2</v>
      </c>
      <c r="V3454" s="5"/>
      <c r="W3454" s="7">
        <f>ROUND(W3453+U3454,5)</f>
        <v>184388.14</v>
      </c>
    </row>
    <row r="3455" spans="1:23" x14ac:dyDescent="0.25">
      <c r="A3455" s="5"/>
      <c r="B3455" s="5"/>
      <c r="C3455" s="5"/>
      <c r="D3455" s="5"/>
      <c r="E3455" s="5"/>
      <c r="F3455" s="5"/>
      <c r="G3455" s="5"/>
      <c r="H3455" s="5"/>
      <c r="I3455" s="5" t="s">
        <v>1243</v>
      </c>
      <c r="J3455" s="5"/>
      <c r="K3455" s="6">
        <v>44355</v>
      </c>
      <c r="L3455" s="5"/>
      <c r="M3455" s="5"/>
      <c r="N3455" s="5"/>
      <c r="O3455" s="5" t="s">
        <v>164</v>
      </c>
      <c r="P3455" s="5"/>
      <c r="Q3455" s="5" t="s">
        <v>739</v>
      </c>
      <c r="R3455" s="5"/>
      <c r="S3455" s="5" t="s">
        <v>320</v>
      </c>
      <c r="T3455" s="5"/>
      <c r="U3455" s="7">
        <v>-1829.27</v>
      </c>
      <c r="V3455" s="5"/>
      <c r="W3455" s="7">
        <f>ROUND(W3454+U3455,5)</f>
        <v>182558.87</v>
      </c>
    </row>
    <row r="3456" spans="1:23" x14ac:dyDescent="0.25">
      <c r="A3456" s="5"/>
      <c r="B3456" s="5"/>
      <c r="C3456" s="5"/>
      <c r="D3456" s="5"/>
      <c r="E3456" s="5"/>
      <c r="F3456" s="5"/>
      <c r="G3456" s="5"/>
      <c r="H3456" s="5"/>
      <c r="I3456" s="5" t="s">
        <v>1243</v>
      </c>
      <c r="J3456" s="5"/>
      <c r="K3456" s="6">
        <v>44355</v>
      </c>
      <c r="L3456" s="5"/>
      <c r="M3456" s="5"/>
      <c r="N3456" s="5"/>
      <c r="O3456" s="5" t="s">
        <v>170</v>
      </c>
      <c r="P3456" s="5"/>
      <c r="Q3456" s="5" t="s">
        <v>739</v>
      </c>
      <c r="R3456" s="5"/>
      <c r="S3456" s="5" t="s">
        <v>320</v>
      </c>
      <c r="T3456" s="5"/>
      <c r="U3456" s="7">
        <v>-1069.72</v>
      </c>
      <c r="V3456" s="5"/>
      <c r="W3456" s="7">
        <f>ROUND(W3455+U3456,5)</f>
        <v>181489.15</v>
      </c>
    </row>
    <row r="3457" spans="1:23" x14ac:dyDescent="0.25">
      <c r="A3457" s="5"/>
      <c r="B3457" s="5"/>
      <c r="C3457" s="5"/>
      <c r="D3457" s="5"/>
      <c r="E3457" s="5"/>
      <c r="F3457" s="5"/>
      <c r="G3457" s="5"/>
      <c r="H3457" s="5"/>
      <c r="I3457" s="5" t="s">
        <v>1243</v>
      </c>
      <c r="J3457" s="5"/>
      <c r="K3457" s="6">
        <v>44355</v>
      </c>
      <c r="L3457" s="5"/>
      <c r="M3457" s="5"/>
      <c r="N3457" s="5"/>
      <c r="O3457" s="5" t="s">
        <v>162</v>
      </c>
      <c r="P3457" s="5"/>
      <c r="Q3457" s="5" t="s">
        <v>739</v>
      </c>
      <c r="R3457" s="5"/>
      <c r="S3457" s="5" t="s">
        <v>320</v>
      </c>
      <c r="T3457" s="5"/>
      <c r="U3457" s="7">
        <v>-1017.47</v>
      </c>
      <c r="V3457" s="5"/>
      <c r="W3457" s="7">
        <f>ROUND(W3456+U3457,5)</f>
        <v>180471.67999999999</v>
      </c>
    </row>
    <row r="3458" spans="1:23" x14ac:dyDescent="0.25">
      <c r="A3458" s="5"/>
      <c r="B3458" s="5"/>
      <c r="C3458" s="5"/>
      <c r="D3458" s="5"/>
      <c r="E3458" s="5"/>
      <c r="F3458" s="5"/>
      <c r="G3458" s="5"/>
      <c r="H3458" s="5"/>
      <c r="I3458" s="5" t="s">
        <v>1243</v>
      </c>
      <c r="J3458" s="5"/>
      <c r="K3458" s="6">
        <v>44355</v>
      </c>
      <c r="L3458" s="5"/>
      <c r="M3458" s="5"/>
      <c r="N3458" s="5"/>
      <c r="O3458" s="5" t="s">
        <v>169</v>
      </c>
      <c r="P3458" s="5"/>
      <c r="Q3458" s="5" t="s">
        <v>739</v>
      </c>
      <c r="R3458" s="5"/>
      <c r="S3458" s="5" t="s">
        <v>320</v>
      </c>
      <c r="T3458" s="5"/>
      <c r="U3458" s="7">
        <v>-563</v>
      </c>
      <c r="V3458" s="5"/>
      <c r="W3458" s="7">
        <f>ROUND(W3457+U3458,5)</f>
        <v>179908.68</v>
      </c>
    </row>
    <row r="3459" spans="1:23" x14ac:dyDescent="0.25">
      <c r="A3459" s="5"/>
      <c r="B3459" s="5"/>
      <c r="C3459" s="5"/>
      <c r="D3459" s="5"/>
      <c r="E3459" s="5"/>
      <c r="F3459" s="5"/>
      <c r="G3459" s="5"/>
      <c r="H3459" s="5"/>
      <c r="I3459" s="5" t="s">
        <v>1243</v>
      </c>
      <c r="J3459" s="5"/>
      <c r="K3459" s="6">
        <v>44355</v>
      </c>
      <c r="L3459" s="5"/>
      <c r="M3459" s="5"/>
      <c r="N3459" s="5"/>
      <c r="O3459" s="5" t="s">
        <v>172</v>
      </c>
      <c r="P3459" s="5"/>
      <c r="Q3459" s="5" t="s">
        <v>739</v>
      </c>
      <c r="R3459" s="5"/>
      <c r="S3459" s="5" t="s">
        <v>320</v>
      </c>
      <c r="T3459" s="5"/>
      <c r="U3459" s="7">
        <v>-546.66</v>
      </c>
      <c r="V3459" s="5"/>
      <c r="W3459" s="7">
        <f>ROUND(W3458+U3459,5)</f>
        <v>179362.02</v>
      </c>
    </row>
    <row r="3460" spans="1:23" x14ac:dyDescent="0.25">
      <c r="A3460" s="5"/>
      <c r="B3460" s="5"/>
      <c r="C3460" s="5"/>
      <c r="D3460" s="5"/>
      <c r="E3460" s="5"/>
      <c r="F3460" s="5"/>
      <c r="G3460" s="5"/>
      <c r="H3460" s="5"/>
      <c r="I3460" s="5" t="s">
        <v>1243</v>
      </c>
      <c r="J3460" s="5"/>
      <c r="K3460" s="6">
        <v>44355</v>
      </c>
      <c r="L3460" s="5"/>
      <c r="M3460" s="5"/>
      <c r="N3460" s="5"/>
      <c r="O3460" s="5" t="s">
        <v>167</v>
      </c>
      <c r="P3460" s="5"/>
      <c r="Q3460" s="5" t="s">
        <v>739</v>
      </c>
      <c r="R3460" s="5"/>
      <c r="S3460" s="5" t="s">
        <v>320</v>
      </c>
      <c r="T3460" s="5"/>
      <c r="U3460" s="7">
        <v>-314.31</v>
      </c>
      <c r="V3460" s="5"/>
      <c r="W3460" s="7">
        <f>ROUND(W3459+U3460,5)</f>
        <v>179047.71</v>
      </c>
    </row>
    <row r="3461" spans="1:23" x14ac:dyDescent="0.25">
      <c r="A3461" s="5"/>
      <c r="B3461" s="5"/>
      <c r="C3461" s="5"/>
      <c r="D3461" s="5"/>
      <c r="E3461" s="5"/>
      <c r="F3461" s="5"/>
      <c r="G3461" s="5"/>
      <c r="H3461" s="5"/>
      <c r="I3461" s="5" t="s">
        <v>1243</v>
      </c>
      <c r="J3461" s="5"/>
      <c r="K3461" s="6">
        <v>44355</v>
      </c>
      <c r="L3461" s="5"/>
      <c r="M3461" s="5"/>
      <c r="N3461" s="5"/>
      <c r="O3461" s="5" t="s">
        <v>163</v>
      </c>
      <c r="P3461" s="5"/>
      <c r="Q3461" s="5" t="s">
        <v>277</v>
      </c>
      <c r="R3461" s="5"/>
      <c r="S3461" s="5" t="s">
        <v>1502</v>
      </c>
      <c r="T3461" s="5"/>
      <c r="U3461" s="7">
        <v>-207.69</v>
      </c>
      <c r="V3461" s="5"/>
      <c r="W3461" s="7">
        <f>ROUND(W3460+U3461,5)</f>
        <v>178840.02</v>
      </c>
    </row>
    <row r="3462" spans="1:23" x14ac:dyDescent="0.25">
      <c r="A3462" s="5"/>
      <c r="B3462" s="5"/>
      <c r="C3462" s="5"/>
      <c r="D3462" s="5"/>
      <c r="E3462" s="5"/>
      <c r="F3462" s="5"/>
      <c r="G3462" s="5"/>
      <c r="H3462" s="5"/>
      <c r="I3462" s="5" t="s">
        <v>28</v>
      </c>
      <c r="J3462" s="5"/>
      <c r="K3462" s="6">
        <v>44355</v>
      </c>
      <c r="L3462" s="5"/>
      <c r="M3462" s="5" t="s">
        <v>561</v>
      </c>
      <c r="N3462" s="5"/>
      <c r="O3462" s="5" t="s">
        <v>172</v>
      </c>
      <c r="P3462" s="5"/>
      <c r="Q3462" s="5" t="s">
        <v>739</v>
      </c>
      <c r="R3462" s="5"/>
      <c r="S3462" s="5" t="s">
        <v>24</v>
      </c>
      <c r="T3462" s="5"/>
      <c r="U3462" s="7">
        <v>546.66</v>
      </c>
      <c r="V3462" s="5"/>
      <c r="W3462" s="7">
        <f>ROUND(W3461+U3462,5)</f>
        <v>179386.68</v>
      </c>
    </row>
    <row r="3463" spans="1:23" x14ac:dyDescent="0.25">
      <c r="A3463" s="5"/>
      <c r="B3463" s="5"/>
      <c r="C3463" s="5"/>
      <c r="D3463" s="5"/>
      <c r="E3463" s="5"/>
      <c r="F3463" s="5"/>
      <c r="G3463" s="5"/>
      <c r="H3463" s="5"/>
      <c r="I3463" s="5" t="s">
        <v>28</v>
      </c>
      <c r="J3463" s="5"/>
      <c r="K3463" s="6">
        <v>44355</v>
      </c>
      <c r="L3463" s="5"/>
      <c r="M3463" s="5" t="s">
        <v>562</v>
      </c>
      <c r="N3463" s="5"/>
      <c r="O3463" s="5" t="s">
        <v>161</v>
      </c>
      <c r="P3463" s="5"/>
      <c r="Q3463" s="5" t="s">
        <v>740</v>
      </c>
      <c r="R3463" s="5"/>
      <c r="S3463" s="5" t="s">
        <v>24</v>
      </c>
      <c r="T3463" s="5"/>
      <c r="U3463" s="7">
        <v>126.58</v>
      </c>
      <c r="V3463" s="5"/>
      <c r="W3463" s="7">
        <f>ROUND(W3462+U3463,5)</f>
        <v>179513.26</v>
      </c>
    </row>
    <row r="3464" spans="1:23" x14ac:dyDescent="0.25">
      <c r="A3464" s="5"/>
      <c r="B3464" s="5"/>
      <c r="C3464" s="5"/>
      <c r="D3464" s="5"/>
      <c r="E3464" s="5"/>
      <c r="F3464" s="5"/>
      <c r="G3464" s="5"/>
      <c r="H3464" s="5"/>
      <c r="I3464" s="5" t="s">
        <v>28</v>
      </c>
      <c r="J3464" s="5"/>
      <c r="K3464" s="6">
        <v>44355</v>
      </c>
      <c r="L3464" s="5"/>
      <c r="M3464" s="5" t="s">
        <v>563</v>
      </c>
      <c r="N3464" s="5"/>
      <c r="O3464" s="5" t="s">
        <v>162</v>
      </c>
      <c r="P3464" s="5"/>
      <c r="Q3464" s="5" t="s">
        <v>739</v>
      </c>
      <c r="R3464" s="5"/>
      <c r="S3464" s="5" t="s">
        <v>24</v>
      </c>
      <c r="T3464" s="5"/>
      <c r="U3464" s="7">
        <v>1017.47</v>
      </c>
      <c r="V3464" s="5"/>
      <c r="W3464" s="7">
        <f>ROUND(W3463+U3464,5)</f>
        <v>180530.73</v>
      </c>
    </row>
    <row r="3465" spans="1:23" x14ac:dyDescent="0.25">
      <c r="A3465" s="5"/>
      <c r="B3465" s="5"/>
      <c r="C3465" s="5"/>
      <c r="D3465" s="5"/>
      <c r="E3465" s="5"/>
      <c r="F3465" s="5"/>
      <c r="G3465" s="5"/>
      <c r="H3465" s="5"/>
      <c r="I3465" s="5" t="s">
        <v>28</v>
      </c>
      <c r="J3465" s="5"/>
      <c r="K3465" s="6">
        <v>44355</v>
      </c>
      <c r="L3465" s="5"/>
      <c r="M3465" s="5" t="s">
        <v>564</v>
      </c>
      <c r="N3465" s="5"/>
      <c r="O3465" s="5" t="s">
        <v>171</v>
      </c>
      <c r="P3465" s="5"/>
      <c r="Q3465" s="5" t="s">
        <v>278</v>
      </c>
      <c r="R3465" s="5"/>
      <c r="S3465" s="5" t="s">
        <v>24</v>
      </c>
      <c r="T3465" s="5"/>
      <c r="U3465" s="7">
        <v>41.99</v>
      </c>
      <c r="V3465" s="5"/>
      <c r="W3465" s="7">
        <f>ROUND(W3464+U3465,5)</f>
        <v>180572.72</v>
      </c>
    </row>
    <row r="3466" spans="1:23" x14ac:dyDescent="0.25">
      <c r="A3466" s="5"/>
      <c r="B3466" s="5"/>
      <c r="C3466" s="5"/>
      <c r="D3466" s="5"/>
      <c r="E3466" s="5"/>
      <c r="F3466" s="5"/>
      <c r="G3466" s="5"/>
      <c r="H3466" s="5"/>
      <c r="I3466" s="5" t="s">
        <v>28</v>
      </c>
      <c r="J3466" s="5"/>
      <c r="K3466" s="6">
        <v>44355</v>
      </c>
      <c r="L3466" s="5"/>
      <c r="M3466" s="5" t="s">
        <v>565</v>
      </c>
      <c r="N3466" s="5"/>
      <c r="O3466" s="5" t="s">
        <v>163</v>
      </c>
      <c r="P3466" s="5"/>
      <c r="Q3466" s="5" t="s">
        <v>277</v>
      </c>
      <c r="R3466" s="5"/>
      <c r="S3466" s="5" t="s">
        <v>24</v>
      </c>
      <c r="T3466" s="5"/>
      <c r="U3466" s="7">
        <v>103.99</v>
      </c>
      <c r="V3466" s="5"/>
      <c r="W3466" s="7">
        <f>ROUND(W3465+U3466,5)</f>
        <v>180676.71</v>
      </c>
    </row>
    <row r="3467" spans="1:23" x14ac:dyDescent="0.25">
      <c r="A3467" s="5"/>
      <c r="B3467" s="5"/>
      <c r="C3467" s="5"/>
      <c r="D3467" s="5"/>
      <c r="E3467" s="5"/>
      <c r="F3467" s="5"/>
      <c r="G3467" s="5"/>
      <c r="H3467" s="5"/>
      <c r="I3467" s="5" t="s">
        <v>28</v>
      </c>
      <c r="J3467" s="5"/>
      <c r="K3467" s="6">
        <v>44355</v>
      </c>
      <c r="L3467" s="5"/>
      <c r="M3467" s="5" t="s">
        <v>566</v>
      </c>
      <c r="N3467" s="5"/>
      <c r="O3467" s="5" t="s">
        <v>164</v>
      </c>
      <c r="P3467" s="5"/>
      <c r="Q3467" s="5" t="s">
        <v>739</v>
      </c>
      <c r="R3467" s="5"/>
      <c r="S3467" s="5" t="s">
        <v>24</v>
      </c>
      <c r="T3467" s="5"/>
      <c r="U3467" s="7">
        <v>1829.27</v>
      </c>
      <c r="V3467" s="5"/>
      <c r="W3467" s="7">
        <f>ROUND(W3466+U3467,5)</f>
        <v>182505.98</v>
      </c>
    </row>
    <row r="3468" spans="1:23" x14ac:dyDescent="0.25">
      <c r="A3468" s="5"/>
      <c r="B3468" s="5"/>
      <c r="C3468" s="5"/>
      <c r="D3468" s="5"/>
      <c r="E3468" s="5"/>
      <c r="F3468" s="5"/>
      <c r="G3468" s="5"/>
      <c r="H3468" s="5"/>
      <c r="I3468" s="5" t="s">
        <v>28</v>
      </c>
      <c r="J3468" s="5"/>
      <c r="K3468" s="6">
        <v>44355</v>
      </c>
      <c r="L3468" s="5"/>
      <c r="M3468" s="5" t="s">
        <v>567</v>
      </c>
      <c r="N3468" s="5"/>
      <c r="O3468" s="5" t="s">
        <v>165</v>
      </c>
      <c r="P3468" s="5"/>
      <c r="Q3468" s="5"/>
      <c r="R3468" s="5"/>
      <c r="S3468" s="5" t="s">
        <v>24</v>
      </c>
      <c r="T3468" s="5"/>
      <c r="U3468" s="7">
        <v>28130.58</v>
      </c>
      <c r="V3468" s="5"/>
      <c r="W3468" s="7">
        <f>ROUND(W3467+U3468,5)</f>
        <v>210636.56</v>
      </c>
    </row>
    <row r="3469" spans="1:23" x14ac:dyDescent="0.25">
      <c r="A3469" s="5"/>
      <c r="B3469" s="5"/>
      <c r="C3469" s="5"/>
      <c r="D3469" s="5"/>
      <c r="E3469" s="5"/>
      <c r="F3469" s="5"/>
      <c r="G3469" s="5"/>
      <c r="H3469" s="5"/>
      <c r="I3469" s="5" t="s">
        <v>28</v>
      </c>
      <c r="J3469" s="5"/>
      <c r="K3469" s="6">
        <v>44355</v>
      </c>
      <c r="L3469" s="5"/>
      <c r="M3469" s="5" t="s">
        <v>568</v>
      </c>
      <c r="N3469" s="5"/>
      <c r="O3469" s="5" t="s">
        <v>166</v>
      </c>
      <c r="P3469" s="5"/>
      <c r="Q3469" s="5"/>
      <c r="R3469" s="5"/>
      <c r="S3469" s="5" t="s">
        <v>24</v>
      </c>
      <c r="T3469" s="5"/>
      <c r="U3469" s="7">
        <v>7723.06</v>
      </c>
      <c r="V3469" s="5"/>
      <c r="W3469" s="7">
        <f>ROUND(W3468+U3469,5)</f>
        <v>218359.62</v>
      </c>
    </row>
    <row r="3470" spans="1:23" x14ac:dyDescent="0.25">
      <c r="A3470" s="5"/>
      <c r="B3470" s="5"/>
      <c r="C3470" s="5"/>
      <c r="D3470" s="5"/>
      <c r="E3470" s="5"/>
      <c r="F3470" s="5"/>
      <c r="G3470" s="5"/>
      <c r="H3470" s="5"/>
      <c r="I3470" s="5" t="s">
        <v>28</v>
      </c>
      <c r="J3470" s="5"/>
      <c r="K3470" s="6">
        <v>44355</v>
      </c>
      <c r="L3470" s="5"/>
      <c r="M3470" s="5" t="s">
        <v>569</v>
      </c>
      <c r="N3470" s="5"/>
      <c r="O3470" s="5" t="s">
        <v>167</v>
      </c>
      <c r="P3470" s="5"/>
      <c r="Q3470" s="5" t="s">
        <v>739</v>
      </c>
      <c r="R3470" s="5"/>
      <c r="S3470" s="5" t="s">
        <v>24</v>
      </c>
      <c r="T3470" s="5"/>
      <c r="U3470" s="7">
        <v>314.31</v>
      </c>
      <c r="V3470" s="5"/>
      <c r="W3470" s="7">
        <f>ROUND(W3469+U3470,5)</f>
        <v>218673.93</v>
      </c>
    </row>
    <row r="3471" spans="1:23" x14ac:dyDescent="0.25">
      <c r="A3471" s="5"/>
      <c r="B3471" s="5"/>
      <c r="C3471" s="5"/>
      <c r="D3471" s="5"/>
      <c r="E3471" s="5"/>
      <c r="F3471" s="5"/>
      <c r="G3471" s="5"/>
      <c r="H3471" s="5"/>
      <c r="I3471" s="5" t="s">
        <v>28</v>
      </c>
      <c r="J3471" s="5"/>
      <c r="K3471" s="6">
        <v>44355</v>
      </c>
      <c r="L3471" s="5"/>
      <c r="M3471" s="5" t="s">
        <v>570</v>
      </c>
      <c r="N3471" s="5"/>
      <c r="O3471" s="5" t="s">
        <v>168</v>
      </c>
      <c r="P3471" s="5"/>
      <c r="Q3471" s="5"/>
      <c r="R3471" s="5"/>
      <c r="S3471" s="5" t="s">
        <v>24</v>
      </c>
      <c r="T3471" s="5"/>
      <c r="U3471" s="7">
        <v>2135.42</v>
      </c>
      <c r="V3471" s="5"/>
      <c r="W3471" s="7">
        <f>ROUND(W3470+U3471,5)</f>
        <v>220809.35</v>
      </c>
    </row>
    <row r="3472" spans="1:23" x14ac:dyDescent="0.25">
      <c r="A3472" s="5"/>
      <c r="B3472" s="5"/>
      <c r="C3472" s="5"/>
      <c r="D3472" s="5"/>
      <c r="E3472" s="5"/>
      <c r="F3472" s="5"/>
      <c r="G3472" s="5"/>
      <c r="H3472" s="5"/>
      <c r="I3472" s="5" t="s">
        <v>28</v>
      </c>
      <c r="J3472" s="5"/>
      <c r="K3472" s="6">
        <v>44355</v>
      </c>
      <c r="L3472" s="5"/>
      <c r="M3472" s="5" t="s">
        <v>571</v>
      </c>
      <c r="N3472" s="5"/>
      <c r="O3472" s="5" t="s">
        <v>169</v>
      </c>
      <c r="P3472" s="5"/>
      <c r="Q3472" s="5" t="s">
        <v>739</v>
      </c>
      <c r="R3472" s="5"/>
      <c r="S3472" s="5" t="s">
        <v>24</v>
      </c>
      <c r="T3472" s="5"/>
      <c r="U3472" s="7">
        <v>563</v>
      </c>
      <c r="V3472" s="5"/>
      <c r="W3472" s="7">
        <f>ROUND(W3471+U3472,5)</f>
        <v>221372.35</v>
      </c>
    </row>
    <row r="3473" spans="1:23" x14ac:dyDescent="0.25">
      <c r="A3473" s="5"/>
      <c r="B3473" s="5"/>
      <c r="C3473" s="5"/>
      <c r="D3473" s="5"/>
      <c r="E3473" s="5"/>
      <c r="F3473" s="5"/>
      <c r="G3473" s="5"/>
      <c r="H3473" s="5"/>
      <c r="I3473" s="5" t="s">
        <v>28</v>
      </c>
      <c r="J3473" s="5"/>
      <c r="K3473" s="6">
        <v>44355</v>
      </c>
      <c r="L3473" s="5"/>
      <c r="M3473" s="5" t="s">
        <v>572</v>
      </c>
      <c r="N3473" s="5"/>
      <c r="O3473" s="5" t="s">
        <v>170</v>
      </c>
      <c r="P3473" s="5"/>
      <c r="Q3473" s="5" t="s">
        <v>739</v>
      </c>
      <c r="R3473" s="5"/>
      <c r="S3473" s="5" t="s">
        <v>24</v>
      </c>
      <c r="T3473" s="5"/>
      <c r="U3473" s="7">
        <v>1069.72</v>
      </c>
      <c r="V3473" s="5"/>
      <c r="W3473" s="7">
        <f>ROUND(W3472+U3473,5)</f>
        <v>222442.07</v>
      </c>
    </row>
    <row r="3474" spans="1:23" x14ac:dyDescent="0.25">
      <c r="A3474" s="5"/>
      <c r="B3474" s="5"/>
      <c r="C3474" s="5"/>
      <c r="D3474" s="5"/>
      <c r="E3474" s="5"/>
      <c r="F3474" s="5"/>
      <c r="G3474" s="5"/>
      <c r="H3474" s="5"/>
      <c r="I3474" s="5" t="s">
        <v>28</v>
      </c>
      <c r="J3474" s="5"/>
      <c r="K3474" s="6">
        <v>44355</v>
      </c>
      <c r="L3474" s="5"/>
      <c r="M3474" s="5" t="s">
        <v>573</v>
      </c>
      <c r="N3474" s="5"/>
      <c r="O3474" s="5" t="s">
        <v>173</v>
      </c>
      <c r="P3474" s="5"/>
      <c r="Q3474" s="5" t="s">
        <v>516</v>
      </c>
      <c r="R3474" s="5"/>
      <c r="S3474" s="5" t="s">
        <v>24</v>
      </c>
      <c r="T3474" s="5"/>
      <c r="U3474" s="7">
        <v>1803.44</v>
      </c>
      <c r="V3474" s="5"/>
      <c r="W3474" s="7">
        <f>ROUND(W3473+U3474,5)</f>
        <v>224245.51</v>
      </c>
    </row>
    <row r="3475" spans="1:23" x14ac:dyDescent="0.25">
      <c r="A3475" s="5"/>
      <c r="B3475" s="5"/>
      <c r="C3475" s="5"/>
      <c r="D3475" s="5"/>
      <c r="E3475" s="5"/>
      <c r="F3475" s="5"/>
      <c r="G3475" s="5"/>
      <c r="H3475" s="5"/>
      <c r="I3475" s="5" t="s">
        <v>28</v>
      </c>
      <c r="J3475" s="5"/>
      <c r="K3475" s="6">
        <v>44355</v>
      </c>
      <c r="L3475" s="5"/>
      <c r="M3475" s="5" t="s">
        <v>574</v>
      </c>
      <c r="N3475" s="5"/>
      <c r="O3475" s="5" t="s">
        <v>163</v>
      </c>
      <c r="P3475" s="5"/>
      <c r="Q3475" s="5" t="s">
        <v>277</v>
      </c>
      <c r="R3475" s="5"/>
      <c r="S3475" s="5" t="s">
        <v>24</v>
      </c>
      <c r="T3475" s="5"/>
      <c r="U3475" s="7">
        <v>207.69</v>
      </c>
      <c r="V3475" s="5"/>
      <c r="W3475" s="7">
        <f>ROUND(W3474+U3475,5)</f>
        <v>224453.2</v>
      </c>
    </row>
    <row r="3476" spans="1:23" x14ac:dyDescent="0.25">
      <c r="A3476" s="5"/>
      <c r="B3476" s="5"/>
      <c r="C3476" s="5"/>
      <c r="D3476" s="5"/>
      <c r="E3476" s="5"/>
      <c r="F3476" s="5"/>
      <c r="G3476" s="5"/>
      <c r="H3476" s="5"/>
      <c r="I3476" s="5" t="s">
        <v>1243</v>
      </c>
      <c r="J3476" s="5"/>
      <c r="K3476" s="6">
        <v>44356</v>
      </c>
      <c r="L3476" s="5"/>
      <c r="M3476" s="5"/>
      <c r="N3476" s="5"/>
      <c r="O3476" s="5" t="s">
        <v>730</v>
      </c>
      <c r="P3476" s="5"/>
      <c r="Q3476" s="5" t="s">
        <v>741</v>
      </c>
      <c r="R3476" s="5"/>
      <c r="S3476" s="5" t="s">
        <v>1505</v>
      </c>
      <c r="T3476" s="5"/>
      <c r="U3476" s="7">
        <v>-275</v>
      </c>
      <c r="V3476" s="5"/>
      <c r="W3476" s="7">
        <f>ROUND(W3475+U3476,5)</f>
        <v>224178.2</v>
      </c>
    </row>
    <row r="3477" spans="1:23" x14ac:dyDescent="0.25">
      <c r="A3477" s="5"/>
      <c r="B3477" s="5"/>
      <c r="C3477" s="5"/>
      <c r="D3477" s="5"/>
      <c r="E3477" s="5"/>
      <c r="F3477" s="5"/>
      <c r="G3477" s="5"/>
      <c r="H3477" s="5"/>
      <c r="I3477" s="5" t="s">
        <v>28</v>
      </c>
      <c r="J3477" s="5"/>
      <c r="K3477" s="6">
        <v>44356</v>
      </c>
      <c r="L3477" s="5"/>
      <c r="M3477" s="5" t="s">
        <v>575</v>
      </c>
      <c r="N3477" s="5"/>
      <c r="O3477" s="5" t="s">
        <v>730</v>
      </c>
      <c r="P3477" s="5"/>
      <c r="Q3477" s="5" t="s">
        <v>741</v>
      </c>
      <c r="R3477" s="5"/>
      <c r="S3477" s="5" t="s">
        <v>24</v>
      </c>
      <c r="T3477" s="5"/>
      <c r="U3477" s="7">
        <v>275</v>
      </c>
      <c r="V3477" s="5"/>
      <c r="W3477" s="7">
        <f>ROUND(W3476+U3477,5)</f>
        <v>224453.2</v>
      </c>
    </row>
    <row r="3478" spans="1:23" x14ac:dyDescent="0.25">
      <c r="A3478" s="5"/>
      <c r="B3478" s="5"/>
      <c r="C3478" s="5"/>
      <c r="D3478" s="5"/>
      <c r="E3478" s="5"/>
      <c r="F3478" s="5"/>
      <c r="G3478" s="5"/>
      <c r="H3478" s="5"/>
      <c r="I3478" s="5" t="s">
        <v>1243</v>
      </c>
      <c r="J3478" s="5"/>
      <c r="K3478" s="6">
        <v>44356</v>
      </c>
      <c r="L3478" s="5"/>
      <c r="M3478" s="5"/>
      <c r="N3478" s="5"/>
      <c r="O3478" s="5" t="s">
        <v>175</v>
      </c>
      <c r="P3478" s="5"/>
      <c r="Q3478" s="5" t="s">
        <v>742</v>
      </c>
      <c r="R3478" s="5"/>
      <c r="S3478" s="5" t="s">
        <v>320</v>
      </c>
      <c r="T3478" s="5"/>
      <c r="U3478" s="7">
        <v>-4077.15</v>
      </c>
      <c r="V3478" s="5"/>
      <c r="W3478" s="7">
        <f>ROUND(W3477+U3478,5)</f>
        <v>220376.05</v>
      </c>
    </row>
    <row r="3479" spans="1:23" x14ac:dyDescent="0.25">
      <c r="A3479" s="5"/>
      <c r="B3479" s="5"/>
      <c r="C3479" s="5"/>
      <c r="D3479" s="5"/>
      <c r="E3479" s="5"/>
      <c r="F3479" s="5"/>
      <c r="G3479" s="5"/>
      <c r="H3479" s="5"/>
      <c r="I3479" s="5" t="s">
        <v>1243</v>
      </c>
      <c r="J3479" s="5"/>
      <c r="K3479" s="6">
        <v>44356</v>
      </c>
      <c r="L3479" s="5"/>
      <c r="M3479" s="5"/>
      <c r="N3479" s="5"/>
      <c r="O3479" s="5" t="s">
        <v>163</v>
      </c>
      <c r="P3479" s="5"/>
      <c r="Q3479" s="5" t="s">
        <v>277</v>
      </c>
      <c r="R3479" s="5"/>
      <c r="S3479" s="5" t="s">
        <v>1502</v>
      </c>
      <c r="T3479" s="5"/>
      <c r="U3479" s="7">
        <v>-207.69</v>
      </c>
      <c r="V3479" s="5"/>
      <c r="W3479" s="7">
        <f>ROUND(W3478+U3479,5)</f>
        <v>220168.36</v>
      </c>
    </row>
    <row r="3480" spans="1:23" x14ac:dyDescent="0.25">
      <c r="A3480" s="5"/>
      <c r="B3480" s="5"/>
      <c r="C3480" s="5"/>
      <c r="D3480" s="5"/>
      <c r="E3480" s="5"/>
      <c r="F3480" s="5"/>
      <c r="G3480" s="5"/>
      <c r="H3480" s="5"/>
      <c r="I3480" s="5" t="s">
        <v>28</v>
      </c>
      <c r="J3480" s="5"/>
      <c r="K3480" s="6">
        <v>44357</v>
      </c>
      <c r="L3480" s="5"/>
      <c r="M3480" s="5" t="s">
        <v>34</v>
      </c>
      <c r="N3480" s="5"/>
      <c r="O3480" s="5" t="s">
        <v>175</v>
      </c>
      <c r="P3480" s="5"/>
      <c r="Q3480" s="5" t="s">
        <v>742</v>
      </c>
      <c r="R3480" s="5"/>
      <c r="S3480" s="5" t="s">
        <v>24</v>
      </c>
      <c r="T3480" s="5"/>
      <c r="U3480" s="7">
        <v>4077.15</v>
      </c>
      <c r="V3480" s="5"/>
      <c r="W3480" s="7">
        <f>ROUND(W3479+U3480,5)</f>
        <v>224245.51</v>
      </c>
    </row>
    <row r="3481" spans="1:23" x14ac:dyDescent="0.25">
      <c r="A3481" s="5"/>
      <c r="B3481" s="5"/>
      <c r="C3481" s="5"/>
      <c r="D3481" s="5"/>
      <c r="E3481" s="5"/>
      <c r="F3481" s="5"/>
      <c r="G3481" s="5"/>
      <c r="H3481" s="5"/>
      <c r="I3481" s="5" t="s">
        <v>1243</v>
      </c>
      <c r="J3481" s="5"/>
      <c r="K3481" s="6">
        <v>44358</v>
      </c>
      <c r="L3481" s="5"/>
      <c r="M3481" s="5"/>
      <c r="N3481" s="5"/>
      <c r="O3481" s="5" t="s">
        <v>182</v>
      </c>
      <c r="P3481" s="5"/>
      <c r="Q3481" s="5" t="s">
        <v>284</v>
      </c>
      <c r="R3481" s="5"/>
      <c r="S3481" s="5" t="s">
        <v>1499</v>
      </c>
      <c r="T3481" s="5"/>
      <c r="U3481" s="7">
        <v>-577.96</v>
      </c>
      <c r="V3481" s="5"/>
      <c r="W3481" s="7">
        <f>ROUND(W3480+U3481,5)</f>
        <v>223667.55</v>
      </c>
    </row>
    <row r="3482" spans="1:23" x14ac:dyDescent="0.25">
      <c r="A3482" s="5"/>
      <c r="B3482" s="5"/>
      <c r="C3482" s="5"/>
      <c r="D3482" s="5"/>
      <c r="E3482" s="5"/>
      <c r="F3482" s="5"/>
      <c r="G3482" s="5"/>
      <c r="H3482" s="5"/>
      <c r="I3482" s="5" t="s">
        <v>1243</v>
      </c>
      <c r="J3482" s="5"/>
      <c r="K3482" s="6">
        <v>44358</v>
      </c>
      <c r="L3482" s="5"/>
      <c r="M3482" s="5"/>
      <c r="N3482" s="5"/>
      <c r="O3482" s="5" t="s">
        <v>160</v>
      </c>
      <c r="P3482" s="5"/>
      <c r="Q3482" s="5" t="s">
        <v>274</v>
      </c>
      <c r="R3482" s="5"/>
      <c r="S3482" s="5" t="s">
        <v>1501</v>
      </c>
      <c r="T3482" s="5"/>
      <c r="U3482" s="7">
        <v>-3012.12</v>
      </c>
      <c r="V3482" s="5"/>
      <c r="W3482" s="7">
        <f>ROUND(W3481+U3482,5)</f>
        <v>220655.43</v>
      </c>
    </row>
    <row r="3483" spans="1:23" x14ac:dyDescent="0.25">
      <c r="A3483" s="5"/>
      <c r="B3483" s="5"/>
      <c r="C3483" s="5"/>
      <c r="D3483" s="5"/>
      <c r="E3483" s="5"/>
      <c r="F3483" s="5"/>
      <c r="G3483" s="5"/>
      <c r="H3483" s="5"/>
      <c r="I3483" s="5" t="s">
        <v>1243</v>
      </c>
      <c r="J3483" s="5"/>
      <c r="K3483" s="6">
        <v>44358</v>
      </c>
      <c r="L3483" s="5"/>
      <c r="M3483" s="5"/>
      <c r="N3483" s="5"/>
      <c r="O3483" s="5" t="s">
        <v>157</v>
      </c>
      <c r="P3483" s="5"/>
      <c r="Q3483" s="5" t="s">
        <v>245</v>
      </c>
      <c r="R3483" s="5"/>
      <c r="S3483" s="5" t="s">
        <v>1510</v>
      </c>
      <c r="T3483" s="5"/>
      <c r="U3483" s="7">
        <v>-7900</v>
      </c>
      <c r="V3483" s="5"/>
      <c r="W3483" s="7">
        <f>ROUND(W3482+U3483,5)</f>
        <v>212755.43</v>
      </c>
    </row>
    <row r="3484" spans="1:23" x14ac:dyDescent="0.25">
      <c r="A3484" s="5"/>
      <c r="B3484" s="5"/>
      <c r="C3484" s="5"/>
      <c r="D3484" s="5"/>
      <c r="E3484" s="5"/>
      <c r="F3484" s="5"/>
      <c r="G3484" s="5"/>
      <c r="H3484" s="5"/>
      <c r="I3484" s="5" t="s">
        <v>1243</v>
      </c>
      <c r="J3484" s="5"/>
      <c r="K3484" s="6">
        <v>44358</v>
      </c>
      <c r="L3484" s="5"/>
      <c r="M3484" s="5"/>
      <c r="N3484" s="5"/>
      <c r="O3484" s="5" t="s">
        <v>197</v>
      </c>
      <c r="P3484" s="5"/>
      <c r="Q3484" s="5"/>
      <c r="R3484" s="5"/>
      <c r="S3484" s="5" t="s">
        <v>320</v>
      </c>
      <c r="T3484" s="5"/>
      <c r="U3484" s="7">
        <v>-53.15</v>
      </c>
      <c r="V3484" s="5"/>
      <c r="W3484" s="7">
        <f>ROUND(W3483+U3484,5)</f>
        <v>212702.28</v>
      </c>
    </row>
    <row r="3485" spans="1:23" x14ac:dyDescent="0.25">
      <c r="A3485" s="5"/>
      <c r="B3485" s="5"/>
      <c r="C3485" s="5"/>
      <c r="D3485" s="5"/>
      <c r="E3485" s="5"/>
      <c r="F3485" s="5"/>
      <c r="G3485" s="5"/>
      <c r="H3485" s="5"/>
      <c r="I3485" s="5" t="s">
        <v>1243</v>
      </c>
      <c r="J3485" s="5"/>
      <c r="K3485" s="6">
        <v>44358</v>
      </c>
      <c r="L3485" s="5"/>
      <c r="M3485" s="5"/>
      <c r="N3485" s="5"/>
      <c r="O3485" s="5" t="s">
        <v>158</v>
      </c>
      <c r="P3485" s="5"/>
      <c r="Q3485" s="5" t="s">
        <v>246</v>
      </c>
      <c r="R3485" s="5"/>
      <c r="S3485" s="5" t="s">
        <v>1537</v>
      </c>
      <c r="T3485" s="5"/>
      <c r="U3485" s="7">
        <v>-3161</v>
      </c>
      <c r="V3485" s="5"/>
      <c r="W3485" s="7">
        <f>ROUND(W3484+U3485,5)</f>
        <v>209541.28</v>
      </c>
    </row>
    <row r="3486" spans="1:23" x14ac:dyDescent="0.25">
      <c r="A3486" s="5"/>
      <c r="B3486" s="5"/>
      <c r="C3486" s="5"/>
      <c r="D3486" s="5"/>
      <c r="E3486" s="5"/>
      <c r="F3486" s="5"/>
      <c r="G3486" s="5"/>
      <c r="H3486" s="5"/>
      <c r="I3486" s="5" t="s">
        <v>1243</v>
      </c>
      <c r="J3486" s="5"/>
      <c r="K3486" s="6">
        <v>44358</v>
      </c>
      <c r="L3486" s="5"/>
      <c r="M3486" s="5" t="s">
        <v>1527</v>
      </c>
      <c r="N3486" s="5"/>
      <c r="O3486" s="5" t="s">
        <v>731</v>
      </c>
      <c r="P3486" s="5"/>
      <c r="Q3486" s="5" t="s">
        <v>781</v>
      </c>
      <c r="R3486" s="5"/>
      <c r="S3486" s="5" t="s">
        <v>1516</v>
      </c>
      <c r="T3486" s="5"/>
      <c r="U3486" s="7">
        <v>-407.48</v>
      </c>
      <c r="V3486" s="5"/>
      <c r="W3486" s="7">
        <f>ROUND(W3485+U3486,5)</f>
        <v>209133.8</v>
      </c>
    </row>
    <row r="3487" spans="1:23" x14ac:dyDescent="0.25">
      <c r="A3487" s="5"/>
      <c r="B3487" s="5"/>
      <c r="C3487" s="5"/>
      <c r="D3487" s="5"/>
      <c r="E3487" s="5"/>
      <c r="F3487" s="5"/>
      <c r="G3487" s="5"/>
      <c r="H3487" s="5"/>
      <c r="I3487" s="5" t="s">
        <v>1243</v>
      </c>
      <c r="J3487" s="5"/>
      <c r="K3487" s="6">
        <v>44358</v>
      </c>
      <c r="L3487" s="5"/>
      <c r="M3487" s="5" t="s">
        <v>1528</v>
      </c>
      <c r="N3487" s="5"/>
      <c r="O3487" s="5" t="s">
        <v>731</v>
      </c>
      <c r="P3487" s="5"/>
      <c r="Q3487" s="5" t="s">
        <v>781</v>
      </c>
      <c r="R3487" s="5"/>
      <c r="S3487" s="5" t="s">
        <v>1516</v>
      </c>
      <c r="T3487" s="5"/>
      <c r="U3487" s="7">
        <v>-60.99</v>
      </c>
      <c r="V3487" s="5"/>
      <c r="W3487" s="7">
        <f>ROUND(W3486+U3487,5)</f>
        <v>209072.81</v>
      </c>
    </row>
    <row r="3488" spans="1:23" x14ac:dyDescent="0.25">
      <c r="A3488" s="5"/>
      <c r="B3488" s="5"/>
      <c r="C3488" s="5"/>
      <c r="D3488" s="5"/>
      <c r="E3488" s="5"/>
      <c r="F3488" s="5"/>
      <c r="G3488" s="5"/>
      <c r="H3488" s="5"/>
      <c r="I3488" s="5" t="s">
        <v>1243</v>
      </c>
      <c r="J3488" s="5"/>
      <c r="K3488" s="6">
        <v>44358</v>
      </c>
      <c r="L3488" s="5"/>
      <c r="M3488" s="5" t="s">
        <v>1529</v>
      </c>
      <c r="N3488" s="5"/>
      <c r="O3488" s="5" t="s">
        <v>731</v>
      </c>
      <c r="P3488" s="5"/>
      <c r="Q3488" s="5" t="s">
        <v>781</v>
      </c>
      <c r="R3488" s="5"/>
      <c r="S3488" s="5" t="s">
        <v>1516</v>
      </c>
      <c r="T3488" s="5"/>
      <c r="U3488" s="7">
        <v>-17.29</v>
      </c>
      <c r="V3488" s="5"/>
      <c r="W3488" s="7">
        <f>ROUND(W3487+U3488,5)</f>
        <v>209055.52</v>
      </c>
    </row>
    <row r="3489" spans="1:23" x14ac:dyDescent="0.25">
      <c r="A3489" s="5"/>
      <c r="B3489" s="5"/>
      <c r="C3489" s="5"/>
      <c r="D3489" s="5"/>
      <c r="E3489" s="5"/>
      <c r="F3489" s="5"/>
      <c r="G3489" s="5"/>
      <c r="H3489" s="5"/>
      <c r="I3489" s="5" t="s">
        <v>1243</v>
      </c>
      <c r="J3489" s="5"/>
      <c r="K3489" s="6">
        <v>44358</v>
      </c>
      <c r="L3489" s="5"/>
      <c r="M3489" s="5" t="s">
        <v>1530</v>
      </c>
      <c r="N3489" s="5"/>
      <c r="O3489" s="5" t="s">
        <v>731</v>
      </c>
      <c r="P3489" s="5"/>
      <c r="Q3489" s="5" t="s">
        <v>781</v>
      </c>
      <c r="R3489" s="5"/>
      <c r="S3489" s="5" t="s">
        <v>1516</v>
      </c>
      <c r="T3489" s="5"/>
      <c r="U3489" s="7">
        <v>-99.5</v>
      </c>
      <c r="V3489" s="5"/>
      <c r="W3489" s="7">
        <f>ROUND(W3488+U3489,5)</f>
        <v>208956.02</v>
      </c>
    </row>
    <row r="3490" spans="1:23" x14ac:dyDescent="0.25">
      <c r="A3490" s="5"/>
      <c r="B3490" s="5"/>
      <c r="C3490" s="5"/>
      <c r="D3490" s="5"/>
      <c r="E3490" s="5"/>
      <c r="F3490" s="5"/>
      <c r="G3490" s="5"/>
      <c r="H3490" s="5"/>
      <c r="I3490" s="5" t="s">
        <v>1243</v>
      </c>
      <c r="J3490" s="5"/>
      <c r="K3490" s="6">
        <v>44358</v>
      </c>
      <c r="L3490" s="5"/>
      <c r="M3490" s="5"/>
      <c r="N3490" s="5"/>
      <c r="O3490" s="5" t="s">
        <v>199</v>
      </c>
      <c r="P3490" s="5"/>
      <c r="Q3490" s="5" t="s">
        <v>553</v>
      </c>
      <c r="R3490" s="5"/>
      <c r="S3490" s="5" t="s">
        <v>320</v>
      </c>
      <c r="T3490" s="5"/>
      <c r="U3490" s="7">
        <v>-1805.02</v>
      </c>
      <c r="V3490" s="5"/>
      <c r="W3490" s="7">
        <f>ROUND(W3489+U3490,5)</f>
        <v>207151</v>
      </c>
    </row>
    <row r="3491" spans="1:23" x14ac:dyDescent="0.25">
      <c r="A3491" s="5"/>
      <c r="B3491" s="5"/>
      <c r="C3491" s="5"/>
      <c r="D3491" s="5"/>
      <c r="E3491" s="5"/>
      <c r="F3491" s="5"/>
      <c r="G3491" s="5"/>
      <c r="H3491" s="5"/>
      <c r="I3491" s="5" t="s">
        <v>1243</v>
      </c>
      <c r="J3491" s="5"/>
      <c r="K3491" s="6">
        <v>44358</v>
      </c>
      <c r="L3491" s="5"/>
      <c r="M3491" s="5"/>
      <c r="N3491" s="5"/>
      <c r="O3491" s="5" t="s">
        <v>201</v>
      </c>
      <c r="P3491" s="5"/>
      <c r="Q3491" s="5" t="s">
        <v>295</v>
      </c>
      <c r="R3491" s="5"/>
      <c r="S3491" s="5" t="s">
        <v>320</v>
      </c>
      <c r="T3491" s="5"/>
      <c r="U3491" s="7">
        <v>-877.32</v>
      </c>
      <c r="V3491" s="5"/>
      <c r="W3491" s="7">
        <f>ROUND(W3490+U3491,5)</f>
        <v>206273.68</v>
      </c>
    </row>
    <row r="3492" spans="1:23" x14ac:dyDescent="0.25">
      <c r="A3492" s="5"/>
      <c r="B3492" s="5"/>
      <c r="C3492" s="5"/>
      <c r="D3492" s="5"/>
      <c r="E3492" s="5"/>
      <c r="F3492" s="5"/>
      <c r="G3492" s="5"/>
      <c r="H3492" s="5"/>
      <c r="I3492" s="5" t="s">
        <v>1243</v>
      </c>
      <c r="J3492" s="5"/>
      <c r="K3492" s="6">
        <v>44362</v>
      </c>
      <c r="L3492" s="5"/>
      <c r="M3492" s="5"/>
      <c r="N3492" s="5"/>
      <c r="O3492" s="5" t="s">
        <v>176</v>
      </c>
      <c r="P3492" s="5"/>
      <c r="Q3492" s="5" t="s">
        <v>1532</v>
      </c>
      <c r="R3492" s="5"/>
      <c r="S3492" s="5" t="s">
        <v>320</v>
      </c>
      <c r="T3492" s="5"/>
      <c r="U3492" s="7">
        <v>-3181.87</v>
      </c>
      <c r="V3492" s="5"/>
      <c r="W3492" s="7">
        <f>ROUND(W3491+U3492,5)</f>
        <v>203091.81</v>
      </c>
    </row>
    <row r="3493" spans="1:23" x14ac:dyDescent="0.25">
      <c r="A3493" s="5"/>
      <c r="B3493" s="5"/>
      <c r="C3493" s="5"/>
      <c r="D3493" s="5"/>
      <c r="E3493" s="5"/>
      <c r="F3493" s="5"/>
      <c r="G3493" s="5"/>
      <c r="H3493" s="5"/>
      <c r="I3493" s="5" t="s">
        <v>28</v>
      </c>
      <c r="J3493" s="5"/>
      <c r="K3493" s="6">
        <v>44362</v>
      </c>
      <c r="L3493" s="5"/>
      <c r="M3493" s="5" t="s">
        <v>34</v>
      </c>
      <c r="N3493" s="5"/>
      <c r="O3493" s="5" t="s">
        <v>176</v>
      </c>
      <c r="P3493" s="5"/>
      <c r="Q3493" s="5" t="s">
        <v>743</v>
      </c>
      <c r="R3493" s="5"/>
      <c r="S3493" s="5" t="s">
        <v>24</v>
      </c>
      <c r="T3493" s="5"/>
      <c r="U3493" s="7">
        <v>3181.87</v>
      </c>
      <c r="V3493" s="5"/>
      <c r="W3493" s="7">
        <f>ROUND(W3492+U3493,5)</f>
        <v>206273.68</v>
      </c>
    </row>
    <row r="3494" spans="1:23" x14ac:dyDescent="0.25">
      <c r="A3494" s="5"/>
      <c r="B3494" s="5"/>
      <c r="C3494" s="5"/>
      <c r="D3494" s="5"/>
      <c r="E3494" s="5"/>
      <c r="F3494" s="5"/>
      <c r="G3494" s="5"/>
      <c r="H3494" s="5"/>
      <c r="I3494" s="5" t="s">
        <v>1243</v>
      </c>
      <c r="J3494" s="5"/>
      <c r="K3494" s="6">
        <v>44363</v>
      </c>
      <c r="L3494" s="5"/>
      <c r="M3494" s="5"/>
      <c r="N3494" s="5"/>
      <c r="O3494" s="5" t="s">
        <v>194</v>
      </c>
      <c r="P3494" s="5"/>
      <c r="Q3494" s="5" t="s">
        <v>1351</v>
      </c>
      <c r="R3494" s="5"/>
      <c r="S3494" s="5" t="s">
        <v>1154</v>
      </c>
      <c r="T3494" s="5"/>
      <c r="U3494" s="7">
        <v>-85860.63</v>
      </c>
      <c r="V3494" s="5"/>
      <c r="W3494" s="7">
        <f>ROUND(W3493+U3494,5)</f>
        <v>120413.05</v>
      </c>
    </row>
    <row r="3495" spans="1:23" x14ac:dyDescent="0.25">
      <c r="A3495" s="5"/>
      <c r="B3495" s="5"/>
      <c r="C3495" s="5"/>
      <c r="D3495" s="5"/>
      <c r="E3495" s="5"/>
      <c r="F3495" s="5"/>
      <c r="G3495" s="5"/>
      <c r="H3495" s="5"/>
      <c r="I3495" s="5" t="s">
        <v>1243</v>
      </c>
      <c r="J3495" s="5"/>
      <c r="K3495" s="6">
        <v>44363</v>
      </c>
      <c r="L3495" s="5"/>
      <c r="M3495" s="5"/>
      <c r="N3495" s="5"/>
      <c r="O3495" s="5" t="s">
        <v>1325</v>
      </c>
      <c r="P3495" s="5"/>
      <c r="Q3495" s="5" t="s">
        <v>1350</v>
      </c>
      <c r="R3495" s="5"/>
      <c r="S3495" s="5" t="s">
        <v>1164</v>
      </c>
      <c r="T3495" s="5"/>
      <c r="U3495" s="7">
        <v>-4644.46</v>
      </c>
      <c r="V3495" s="5"/>
      <c r="W3495" s="7">
        <f>ROUND(W3494+U3495,5)</f>
        <v>115768.59</v>
      </c>
    </row>
    <row r="3496" spans="1:23" x14ac:dyDescent="0.25">
      <c r="A3496" s="5"/>
      <c r="B3496" s="5"/>
      <c r="C3496" s="5"/>
      <c r="D3496" s="5"/>
      <c r="E3496" s="5"/>
      <c r="F3496" s="5"/>
      <c r="G3496" s="5"/>
      <c r="H3496" s="5"/>
      <c r="I3496" s="5" t="s">
        <v>1243</v>
      </c>
      <c r="J3496" s="5"/>
      <c r="K3496" s="6">
        <v>44363</v>
      </c>
      <c r="L3496" s="5"/>
      <c r="M3496" s="5"/>
      <c r="N3496" s="5"/>
      <c r="O3496" s="5" t="s">
        <v>734</v>
      </c>
      <c r="P3496" s="5"/>
      <c r="Q3496" s="5" t="s">
        <v>1352</v>
      </c>
      <c r="R3496" s="5"/>
      <c r="S3496" s="5" t="s">
        <v>1156</v>
      </c>
      <c r="T3496" s="5"/>
      <c r="U3496" s="7">
        <v>-7378</v>
      </c>
      <c r="V3496" s="5"/>
      <c r="W3496" s="7">
        <f>ROUND(W3495+U3496,5)</f>
        <v>108390.59</v>
      </c>
    </row>
    <row r="3497" spans="1:23" x14ac:dyDescent="0.25">
      <c r="A3497" s="5"/>
      <c r="B3497" s="5"/>
      <c r="C3497" s="5"/>
      <c r="D3497" s="5"/>
      <c r="E3497" s="5"/>
      <c r="F3497" s="5"/>
      <c r="G3497" s="5"/>
      <c r="H3497" s="5"/>
      <c r="I3497" s="5" t="s">
        <v>1243</v>
      </c>
      <c r="J3497" s="5"/>
      <c r="K3497" s="6">
        <v>44365</v>
      </c>
      <c r="L3497" s="5"/>
      <c r="M3497" s="5"/>
      <c r="N3497" s="5"/>
      <c r="O3497" s="5" t="s">
        <v>194</v>
      </c>
      <c r="P3497" s="5"/>
      <c r="Q3497" s="5" t="s">
        <v>744</v>
      </c>
      <c r="R3497" s="5"/>
      <c r="S3497" s="5" t="s">
        <v>322</v>
      </c>
      <c r="T3497" s="5"/>
      <c r="U3497" s="7">
        <v>-5200</v>
      </c>
      <c r="V3497" s="5"/>
      <c r="W3497" s="7">
        <f>ROUND(W3496+U3497,5)</f>
        <v>103190.59</v>
      </c>
    </row>
    <row r="3498" spans="1:23" x14ac:dyDescent="0.25">
      <c r="A3498" s="5"/>
      <c r="B3498" s="5"/>
      <c r="C3498" s="5"/>
      <c r="D3498" s="5"/>
      <c r="E3498" s="5"/>
      <c r="F3498" s="5"/>
      <c r="G3498" s="5"/>
      <c r="H3498" s="5"/>
      <c r="I3498" s="5" t="s">
        <v>28</v>
      </c>
      <c r="J3498" s="5"/>
      <c r="K3498" s="6">
        <v>44365</v>
      </c>
      <c r="L3498" s="5"/>
      <c r="M3498" s="5" t="s">
        <v>576</v>
      </c>
      <c r="N3498" s="5"/>
      <c r="O3498" s="5" t="s">
        <v>194</v>
      </c>
      <c r="P3498" s="5"/>
      <c r="Q3498" s="5" t="s">
        <v>744</v>
      </c>
      <c r="R3498" s="5"/>
      <c r="S3498" s="5" t="s">
        <v>24</v>
      </c>
      <c r="T3498" s="5"/>
      <c r="U3498" s="7">
        <v>5200</v>
      </c>
      <c r="V3498" s="5"/>
      <c r="W3498" s="7">
        <f>ROUND(W3497+U3498,5)</f>
        <v>108390.59</v>
      </c>
    </row>
    <row r="3499" spans="1:23" x14ac:dyDescent="0.25">
      <c r="A3499" s="5"/>
      <c r="B3499" s="5"/>
      <c r="C3499" s="5"/>
      <c r="D3499" s="5"/>
      <c r="E3499" s="5"/>
      <c r="F3499" s="5"/>
      <c r="G3499" s="5"/>
      <c r="H3499" s="5"/>
      <c r="I3499" s="5" t="s">
        <v>28</v>
      </c>
      <c r="J3499" s="5"/>
      <c r="K3499" s="6">
        <v>44365</v>
      </c>
      <c r="L3499" s="5"/>
      <c r="M3499" s="5" t="s">
        <v>577</v>
      </c>
      <c r="N3499" s="5"/>
      <c r="O3499" s="5" t="s">
        <v>182</v>
      </c>
      <c r="P3499" s="5"/>
      <c r="Q3499" s="5" t="s">
        <v>284</v>
      </c>
      <c r="R3499" s="5"/>
      <c r="S3499" s="5" t="s">
        <v>24</v>
      </c>
      <c r="T3499" s="5"/>
      <c r="U3499" s="7">
        <v>577.96</v>
      </c>
      <c r="V3499" s="5"/>
      <c r="W3499" s="7">
        <f>ROUND(W3498+U3499,5)</f>
        <v>108968.55</v>
      </c>
    </row>
    <row r="3500" spans="1:23" x14ac:dyDescent="0.25">
      <c r="A3500" s="5"/>
      <c r="B3500" s="5"/>
      <c r="C3500" s="5"/>
      <c r="D3500" s="5"/>
      <c r="E3500" s="5"/>
      <c r="F3500" s="5"/>
      <c r="G3500" s="5"/>
      <c r="H3500" s="5"/>
      <c r="I3500" s="5" t="s">
        <v>28</v>
      </c>
      <c r="J3500" s="5"/>
      <c r="K3500" s="6">
        <v>44365</v>
      </c>
      <c r="L3500" s="5"/>
      <c r="M3500" s="5" t="s">
        <v>578</v>
      </c>
      <c r="N3500" s="5"/>
      <c r="O3500" s="5" t="s">
        <v>183</v>
      </c>
      <c r="P3500" s="5"/>
      <c r="Q3500" s="5"/>
      <c r="R3500" s="5"/>
      <c r="S3500" s="5" t="s">
        <v>24</v>
      </c>
      <c r="T3500" s="5"/>
      <c r="U3500" s="7">
        <v>300</v>
      </c>
      <c r="V3500" s="5"/>
      <c r="W3500" s="7">
        <f>ROUND(W3499+U3500,5)</f>
        <v>109268.55</v>
      </c>
    </row>
    <row r="3501" spans="1:23" x14ac:dyDescent="0.25">
      <c r="A3501" s="5"/>
      <c r="B3501" s="5"/>
      <c r="C3501" s="5"/>
      <c r="D3501" s="5"/>
      <c r="E3501" s="5"/>
      <c r="F3501" s="5"/>
      <c r="G3501" s="5"/>
      <c r="H3501" s="5"/>
      <c r="I3501" s="5" t="s">
        <v>28</v>
      </c>
      <c r="J3501" s="5"/>
      <c r="K3501" s="6">
        <v>44365</v>
      </c>
      <c r="L3501" s="5"/>
      <c r="M3501" s="5" t="s">
        <v>579</v>
      </c>
      <c r="N3501" s="5"/>
      <c r="O3501" s="5" t="s">
        <v>209</v>
      </c>
      <c r="P3501" s="5"/>
      <c r="Q3501" s="5" t="s">
        <v>745</v>
      </c>
      <c r="R3501" s="5"/>
      <c r="S3501" s="5" t="s">
        <v>24</v>
      </c>
      <c r="T3501" s="5"/>
      <c r="U3501" s="7">
        <v>118</v>
      </c>
      <c r="V3501" s="5"/>
      <c r="W3501" s="7">
        <f>ROUND(W3500+U3501,5)</f>
        <v>109386.55</v>
      </c>
    </row>
    <row r="3502" spans="1:23" x14ac:dyDescent="0.25">
      <c r="A3502" s="5"/>
      <c r="B3502" s="5"/>
      <c r="C3502" s="5"/>
      <c r="D3502" s="5"/>
      <c r="E3502" s="5"/>
      <c r="F3502" s="5"/>
      <c r="G3502" s="5"/>
      <c r="H3502" s="5"/>
      <c r="I3502" s="5" t="s">
        <v>28</v>
      </c>
      <c r="J3502" s="5"/>
      <c r="K3502" s="6">
        <v>44365</v>
      </c>
      <c r="L3502" s="5"/>
      <c r="M3502" s="5" t="s">
        <v>580</v>
      </c>
      <c r="N3502" s="5"/>
      <c r="O3502" s="5" t="s">
        <v>184</v>
      </c>
      <c r="P3502" s="5"/>
      <c r="Q3502" s="5" t="s">
        <v>746</v>
      </c>
      <c r="R3502" s="5"/>
      <c r="S3502" s="5" t="s">
        <v>24</v>
      </c>
      <c r="T3502" s="5"/>
      <c r="U3502" s="7">
        <v>679.7</v>
      </c>
      <c r="V3502" s="5"/>
      <c r="W3502" s="7">
        <f>ROUND(W3501+U3502,5)</f>
        <v>110066.25</v>
      </c>
    </row>
    <row r="3503" spans="1:23" x14ac:dyDescent="0.25">
      <c r="A3503" s="5"/>
      <c r="B3503" s="5"/>
      <c r="C3503" s="5"/>
      <c r="D3503" s="5"/>
      <c r="E3503" s="5"/>
      <c r="F3503" s="5"/>
      <c r="G3503" s="5"/>
      <c r="H3503" s="5"/>
      <c r="I3503" s="5" t="s">
        <v>28</v>
      </c>
      <c r="J3503" s="5"/>
      <c r="K3503" s="6">
        <v>44365</v>
      </c>
      <c r="L3503" s="5"/>
      <c r="M3503" s="5" t="s">
        <v>581</v>
      </c>
      <c r="N3503" s="5"/>
      <c r="O3503" s="5" t="s">
        <v>186</v>
      </c>
      <c r="P3503" s="5"/>
      <c r="Q3503" s="5" t="s">
        <v>286</v>
      </c>
      <c r="R3503" s="5"/>
      <c r="S3503" s="5" t="s">
        <v>24</v>
      </c>
      <c r="T3503" s="5"/>
      <c r="U3503" s="7">
        <v>0</v>
      </c>
      <c r="V3503" s="5"/>
      <c r="W3503" s="7">
        <f>ROUND(W3502+U3503,5)</f>
        <v>110066.25</v>
      </c>
    </row>
    <row r="3504" spans="1:23" x14ac:dyDescent="0.25">
      <c r="A3504" s="5"/>
      <c r="B3504" s="5"/>
      <c r="C3504" s="5"/>
      <c r="D3504" s="5"/>
      <c r="E3504" s="5"/>
      <c r="F3504" s="5"/>
      <c r="G3504" s="5"/>
      <c r="H3504" s="5"/>
      <c r="I3504" s="5" t="s">
        <v>28</v>
      </c>
      <c r="J3504" s="5"/>
      <c r="K3504" s="6">
        <v>44365</v>
      </c>
      <c r="L3504" s="5"/>
      <c r="M3504" s="5" t="s">
        <v>582</v>
      </c>
      <c r="N3504" s="5"/>
      <c r="O3504" s="5" t="s">
        <v>187</v>
      </c>
      <c r="P3504" s="5"/>
      <c r="Q3504" s="5" t="s">
        <v>287</v>
      </c>
      <c r="R3504" s="5"/>
      <c r="S3504" s="5" t="s">
        <v>24</v>
      </c>
      <c r="T3504" s="5"/>
      <c r="U3504" s="7">
        <v>0</v>
      </c>
      <c r="V3504" s="5"/>
      <c r="W3504" s="7">
        <f>ROUND(W3503+U3504,5)</f>
        <v>110066.25</v>
      </c>
    </row>
    <row r="3505" spans="1:23" x14ac:dyDescent="0.25">
      <c r="A3505" s="5"/>
      <c r="B3505" s="5"/>
      <c r="C3505" s="5"/>
      <c r="D3505" s="5"/>
      <c r="E3505" s="5"/>
      <c r="F3505" s="5"/>
      <c r="G3505" s="5"/>
      <c r="H3505" s="5"/>
      <c r="I3505" s="5" t="s">
        <v>28</v>
      </c>
      <c r="J3505" s="5"/>
      <c r="K3505" s="6">
        <v>44365</v>
      </c>
      <c r="L3505" s="5"/>
      <c r="M3505" s="5" t="s">
        <v>583</v>
      </c>
      <c r="N3505" s="5"/>
      <c r="O3505" s="5" t="s">
        <v>188</v>
      </c>
      <c r="P3505" s="5"/>
      <c r="Q3505" s="5" t="s">
        <v>288</v>
      </c>
      <c r="R3505" s="5"/>
      <c r="S3505" s="5" t="s">
        <v>24</v>
      </c>
      <c r="T3505" s="5"/>
      <c r="U3505" s="7">
        <v>0</v>
      </c>
      <c r="V3505" s="5"/>
      <c r="W3505" s="7">
        <f>ROUND(W3504+U3505,5)</f>
        <v>110066.25</v>
      </c>
    </row>
    <row r="3506" spans="1:23" x14ac:dyDescent="0.25">
      <c r="A3506" s="5"/>
      <c r="B3506" s="5"/>
      <c r="C3506" s="5"/>
      <c r="D3506" s="5"/>
      <c r="E3506" s="5"/>
      <c r="F3506" s="5"/>
      <c r="G3506" s="5"/>
      <c r="H3506" s="5"/>
      <c r="I3506" s="5" t="s">
        <v>28</v>
      </c>
      <c r="J3506" s="5"/>
      <c r="K3506" s="6">
        <v>44365</v>
      </c>
      <c r="L3506" s="5"/>
      <c r="M3506" s="5" t="s">
        <v>584</v>
      </c>
      <c r="N3506" s="5"/>
      <c r="O3506" s="5" t="s">
        <v>189</v>
      </c>
      <c r="P3506" s="5"/>
      <c r="Q3506" s="5" t="s">
        <v>289</v>
      </c>
      <c r="R3506" s="5"/>
      <c r="S3506" s="5" t="s">
        <v>24</v>
      </c>
      <c r="T3506" s="5"/>
      <c r="U3506" s="7">
        <v>0</v>
      </c>
      <c r="V3506" s="5"/>
      <c r="W3506" s="7">
        <f>ROUND(W3505+U3506,5)</f>
        <v>110066.25</v>
      </c>
    </row>
    <row r="3507" spans="1:23" x14ac:dyDescent="0.25">
      <c r="A3507" s="5"/>
      <c r="B3507" s="5"/>
      <c r="C3507" s="5"/>
      <c r="D3507" s="5"/>
      <c r="E3507" s="5"/>
      <c r="F3507" s="5"/>
      <c r="G3507" s="5"/>
      <c r="H3507" s="5"/>
      <c r="I3507" s="5" t="s">
        <v>28</v>
      </c>
      <c r="J3507" s="5"/>
      <c r="K3507" s="6">
        <v>44365</v>
      </c>
      <c r="L3507" s="5"/>
      <c r="M3507" s="5" t="s">
        <v>585</v>
      </c>
      <c r="N3507" s="5"/>
      <c r="O3507" s="5" t="s">
        <v>190</v>
      </c>
      <c r="P3507" s="5"/>
      <c r="Q3507" s="5"/>
      <c r="R3507" s="5"/>
      <c r="S3507" s="5" t="s">
        <v>24</v>
      </c>
      <c r="T3507" s="5"/>
      <c r="U3507" s="7">
        <v>100</v>
      </c>
      <c r="V3507" s="5"/>
      <c r="W3507" s="7">
        <f>ROUND(W3506+U3507,5)</f>
        <v>110166.25</v>
      </c>
    </row>
    <row r="3508" spans="1:23" x14ac:dyDescent="0.25">
      <c r="A3508" s="5"/>
      <c r="B3508" s="5"/>
      <c r="C3508" s="5"/>
      <c r="D3508" s="5"/>
      <c r="E3508" s="5"/>
      <c r="F3508" s="5"/>
      <c r="G3508" s="5"/>
      <c r="H3508" s="5"/>
      <c r="I3508" s="5" t="s">
        <v>28</v>
      </c>
      <c r="J3508" s="5"/>
      <c r="K3508" s="6">
        <v>44365</v>
      </c>
      <c r="L3508" s="5"/>
      <c r="M3508" s="5" t="s">
        <v>586</v>
      </c>
      <c r="N3508" s="5"/>
      <c r="O3508" s="5" t="s">
        <v>179</v>
      </c>
      <c r="P3508" s="5"/>
      <c r="Q3508" s="5"/>
      <c r="R3508" s="5"/>
      <c r="S3508" s="5" t="s">
        <v>24</v>
      </c>
      <c r="T3508" s="5"/>
      <c r="U3508" s="7">
        <v>300</v>
      </c>
      <c r="V3508" s="5"/>
      <c r="W3508" s="7">
        <f>ROUND(W3507+U3508,5)</f>
        <v>110466.25</v>
      </c>
    </row>
    <row r="3509" spans="1:23" x14ac:dyDescent="0.25">
      <c r="A3509" s="5"/>
      <c r="B3509" s="5"/>
      <c r="C3509" s="5"/>
      <c r="D3509" s="5"/>
      <c r="E3509" s="5"/>
      <c r="F3509" s="5"/>
      <c r="G3509" s="5"/>
      <c r="H3509" s="5"/>
      <c r="I3509" s="5" t="s">
        <v>28</v>
      </c>
      <c r="J3509" s="5"/>
      <c r="K3509" s="6">
        <v>44365</v>
      </c>
      <c r="L3509" s="5"/>
      <c r="M3509" s="5" t="s">
        <v>587</v>
      </c>
      <c r="N3509" s="5"/>
      <c r="O3509" s="5" t="s">
        <v>160</v>
      </c>
      <c r="P3509" s="5"/>
      <c r="Q3509" s="5" t="s">
        <v>274</v>
      </c>
      <c r="R3509" s="5"/>
      <c r="S3509" s="5" t="s">
        <v>24</v>
      </c>
      <c r="T3509" s="5"/>
      <c r="U3509" s="7">
        <v>3012.12</v>
      </c>
      <c r="V3509" s="5"/>
      <c r="W3509" s="7">
        <f>ROUND(W3508+U3509,5)</f>
        <v>113478.37</v>
      </c>
    </row>
    <row r="3510" spans="1:23" x14ac:dyDescent="0.25">
      <c r="A3510" s="5"/>
      <c r="B3510" s="5"/>
      <c r="C3510" s="5"/>
      <c r="D3510" s="5"/>
      <c r="E3510" s="5"/>
      <c r="F3510" s="5"/>
      <c r="G3510" s="5"/>
      <c r="H3510" s="5"/>
      <c r="I3510" s="5" t="s">
        <v>28</v>
      </c>
      <c r="J3510" s="5"/>
      <c r="K3510" s="6">
        <v>44365</v>
      </c>
      <c r="L3510" s="5"/>
      <c r="M3510" s="5" t="s">
        <v>588</v>
      </c>
      <c r="N3510" s="5"/>
      <c r="O3510" s="5" t="s">
        <v>191</v>
      </c>
      <c r="P3510" s="5"/>
      <c r="Q3510" s="5"/>
      <c r="R3510" s="5"/>
      <c r="S3510" s="5" t="s">
        <v>24</v>
      </c>
      <c r="T3510" s="5"/>
      <c r="U3510" s="7">
        <v>300</v>
      </c>
      <c r="V3510" s="5"/>
      <c r="W3510" s="7">
        <f>ROUND(W3509+U3510,5)</f>
        <v>113778.37</v>
      </c>
    </row>
    <row r="3511" spans="1:23" x14ac:dyDescent="0.25">
      <c r="A3511" s="5"/>
      <c r="B3511" s="5"/>
      <c r="C3511" s="5"/>
      <c r="D3511" s="5"/>
      <c r="E3511" s="5"/>
      <c r="F3511" s="5"/>
      <c r="G3511" s="5"/>
      <c r="H3511" s="5"/>
      <c r="I3511" s="5" t="s">
        <v>28</v>
      </c>
      <c r="J3511" s="5"/>
      <c r="K3511" s="6">
        <v>44365</v>
      </c>
      <c r="L3511" s="5"/>
      <c r="M3511" s="5" t="s">
        <v>589</v>
      </c>
      <c r="N3511" s="5"/>
      <c r="O3511" s="5" t="s">
        <v>192</v>
      </c>
      <c r="P3511" s="5"/>
      <c r="Q3511" s="5" t="s">
        <v>291</v>
      </c>
      <c r="R3511" s="5"/>
      <c r="S3511" s="5" t="s">
        <v>24</v>
      </c>
      <c r="T3511" s="5"/>
      <c r="U3511" s="7">
        <v>300</v>
      </c>
      <c r="V3511" s="5"/>
      <c r="W3511" s="7">
        <f>ROUND(W3510+U3511,5)</f>
        <v>114078.37</v>
      </c>
    </row>
    <row r="3512" spans="1:23" x14ac:dyDescent="0.25">
      <c r="A3512" s="5"/>
      <c r="B3512" s="5"/>
      <c r="C3512" s="5"/>
      <c r="D3512" s="5"/>
      <c r="E3512" s="5"/>
      <c r="F3512" s="5"/>
      <c r="G3512" s="5"/>
      <c r="H3512" s="5"/>
      <c r="I3512" s="5" t="s">
        <v>28</v>
      </c>
      <c r="J3512" s="5"/>
      <c r="K3512" s="6">
        <v>44365</v>
      </c>
      <c r="L3512" s="5"/>
      <c r="M3512" s="5" t="s">
        <v>590</v>
      </c>
      <c r="N3512" s="5"/>
      <c r="O3512" s="5" t="s">
        <v>193</v>
      </c>
      <c r="P3512" s="5"/>
      <c r="Q3512" s="5"/>
      <c r="R3512" s="5"/>
      <c r="S3512" s="5" t="s">
        <v>24</v>
      </c>
      <c r="T3512" s="5"/>
      <c r="U3512" s="7">
        <v>300</v>
      </c>
      <c r="V3512" s="5"/>
      <c r="W3512" s="7">
        <f>ROUND(W3511+U3512,5)</f>
        <v>114378.37</v>
      </c>
    </row>
    <row r="3513" spans="1:23" x14ac:dyDescent="0.25">
      <c r="A3513" s="5"/>
      <c r="B3513" s="5"/>
      <c r="C3513" s="5"/>
      <c r="D3513" s="5"/>
      <c r="E3513" s="5"/>
      <c r="F3513" s="5"/>
      <c r="G3513" s="5"/>
      <c r="H3513" s="5"/>
      <c r="I3513" s="5" t="s">
        <v>28</v>
      </c>
      <c r="J3513" s="5"/>
      <c r="K3513" s="6">
        <v>44365</v>
      </c>
      <c r="L3513" s="5"/>
      <c r="M3513" s="5" t="s">
        <v>591</v>
      </c>
      <c r="N3513" s="5"/>
      <c r="O3513" s="5" t="s">
        <v>151</v>
      </c>
      <c r="P3513" s="5"/>
      <c r="Q3513" s="5" t="s">
        <v>747</v>
      </c>
      <c r="R3513" s="5"/>
      <c r="S3513" s="5" t="s">
        <v>24</v>
      </c>
      <c r="T3513" s="5"/>
      <c r="U3513" s="7">
        <v>799.5</v>
      </c>
      <c r="V3513" s="5"/>
      <c r="W3513" s="7">
        <f>ROUND(W3512+U3513,5)</f>
        <v>115177.87</v>
      </c>
    </row>
    <row r="3514" spans="1:23" x14ac:dyDescent="0.25">
      <c r="A3514" s="5"/>
      <c r="B3514" s="5"/>
      <c r="C3514" s="5"/>
      <c r="D3514" s="5"/>
      <c r="E3514" s="5"/>
      <c r="F3514" s="5"/>
      <c r="G3514" s="5"/>
      <c r="H3514" s="5"/>
      <c r="I3514" s="5" t="s">
        <v>28</v>
      </c>
      <c r="J3514" s="5"/>
      <c r="K3514" s="6">
        <v>44365</v>
      </c>
      <c r="L3514" s="5"/>
      <c r="M3514" s="5" t="s">
        <v>592</v>
      </c>
      <c r="N3514" s="5"/>
      <c r="O3514" s="5" t="s">
        <v>195</v>
      </c>
      <c r="P3514" s="5"/>
      <c r="Q3514" s="5" t="s">
        <v>287</v>
      </c>
      <c r="R3514" s="5"/>
      <c r="S3514" s="5" t="s">
        <v>24</v>
      </c>
      <c r="T3514" s="5"/>
      <c r="U3514" s="7">
        <v>0</v>
      </c>
      <c r="V3514" s="5"/>
      <c r="W3514" s="7">
        <f>ROUND(W3513+U3514,5)</f>
        <v>115177.87</v>
      </c>
    </row>
    <row r="3515" spans="1:23" x14ac:dyDescent="0.25">
      <c r="A3515" s="5"/>
      <c r="B3515" s="5"/>
      <c r="C3515" s="5"/>
      <c r="D3515" s="5"/>
      <c r="E3515" s="5"/>
      <c r="F3515" s="5"/>
      <c r="G3515" s="5"/>
      <c r="H3515" s="5"/>
      <c r="I3515" s="5" t="s">
        <v>28</v>
      </c>
      <c r="J3515" s="5"/>
      <c r="K3515" s="6">
        <v>44365</v>
      </c>
      <c r="L3515" s="5"/>
      <c r="M3515" s="5" t="s">
        <v>593</v>
      </c>
      <c r="N3515" s="5"/>
      <c r="O3515" s="5" t="s">
        <v>196</v>
      </c>
      <c r="P3515" s="5"/>
      <c r="Q3515" s="5" t="s">
        <v>287</v>
      </c>
      <c r="R3515" s="5"/>
      <c r="S3515" s="5" t="s">
        <v>24</v>
      </c>
      <c r="T3515" s="5"/>
      <c r="U3515" s="7">
        <v>0</v>
      </c>
      <c r="V3515" s="5"/>
      <c r="W3515" s="7">
        <f>ROUND(W3514+U3515,5)</f>
        <v>115177.87</v>
      </c>
    </row>
    <row r="3516" spans="1:23" x14ac:dyDescent="0.25">
      <c r="A3516" s="5"/>
      <c r="B3516" s="5"/>
      <c r="C3516" s="5"/>
      <c r="D3516" s="5"/>
      <c r="E3516" s="5"/>
      <c r="F3516" s="5"/>
      <c r="G3516" s="5"/>
      <c r="H3516" s="5"/>
      <c r="I3516" s="5" t="s">
        <v>28</v>
      </c>
      <c r="J3516" s="5"/>
      <c r="K3516" s="6">
        <v>44365</v>
      </c>
      <c r="L3516" s="5"/>
      <c r="M3516" s="5" t="s">
        <v>594</v>
      </c>
      <c r="N3516" s="5"/>
      <c r="O3516" s="5" t="s">
        <v>197</v>
      </c>
      <c r="P3516" s="5"/>
      <c r="Q3516" s="5"/>
      <c r="R3516" s="5"/>
      <c r="S3516" s="5" t="s">
        <v>24</v>
      </c>
      <c r="T3516" s="5"/>
      <c r="U3516" s="7">
        <v>53.15</v>
      </c>
      <c r="V3516" s="5"/>
      <c r="W3516" s="7">
        <f>ROUND(W3515+U3516,5)</f>
        <v>115231.02</v>
      </c>
    </row>
    <row r="3517" spans="1:23" x14ac:dyDescent="0.25">
      <c r="A3517" s="5"/>
      <c r="B3517" s="5"/>
      <c r="C3517" s="5"/>
      <c r="D3517" s="5"/>
      <c r="E3517" s="5"/>
      <c r="F3517" s="5"/>
      <c r="G3517" s="5"/>
      <c r="H3517" s="5"/>
      <c r="I3517" s="5" t="s">
        <v>28</v>
      </c>
      <c r="J3517" s="5"/>
      <c r="K3517" s="6">
        <v>44365</v>
      </c>
      <c r="L3517" s="5"/>
      <c r="M3517" s="5" t="s">
        <v>595</v>
      </c>
      <c r="N3517" s="5"/>
      <c r="O3517" s="5" t="s">
        <v>199</v>
      </c>
      <c r="P3517" s="5"/>
      <c r="Q3517" s="5" t="s">
        <v>553</v>
      </c>
      <c r="R3517" s="5"/>
      <c r="S3517" s="5" t="s">
        <v>24</v>
      </c>
      <c r="T3517" s="5"/>
      <c r="U3517" s="7">
        <v>1805.02</v>
      </c>
      <c r="V3517" s="5"/>
      <c r="W3517" s="7">
        <f>ROUND(W3516+U3517,5)</f>
        <v>117036.04</v>
      </c>
    </row>
    <row r="3518" spans="1:23" x14ac:dyDescent="0.25">
      <c r="A3518" s="5"/>
      <c r="B3518" s="5"/>
      <c r="C3518" s="5"/>
      <c r="D3518" s="5"/>
      <c r="E3518" s="5"/>
      <c r="F3518" s="5"/>
      <c r="G3518" s="5"/>
      <c r="H3518" s="5"/>
      <c r="I3518" s="5" t="s">
        <v>28</v>
      </c>
      <c r="J3518" s="5"/>
      <c r="K3518" s="6">
        <v>44365</v>
      </c>
      <c r="L3518" s="5"/>
      <c r="M3518" s="5" t="s">
        <v>596</v>
      </c>
      <c r="N3518" s="5"/>
      <c r="O3518" s="5" t="s">
        <v>201</v>
      </c>
      <c r="P3518" s="5"/>
      <c r="Q3518" s="5" t="s">
        <v>295</v>
      </c>
      <c r="R3518" s="5"/>
      <c r="S3518" s="5" t="s">
        <v>24</v>
      </c>
      <c r="T3518" s="5"/>
      <c r="U3518" s="7">
        <v>877.32</v>
      </c>
      <c r="V3518" s="5"/>
      <c r="W3518" s="7">
        <f>ROUND(W3517+U3518,5)</f>
        <v>117913.36</v>
      </c>
    </row>
    <row r="3519" spans="1:23" x14ac:dyDescent="0.25">
      <c r="A3519" s="5"/>
      <c r="B3519" s="5"/>
      <c r="C3519" s="5"/>
      <c r="D3519" s="5"/>
      <c r="E3519" s="5"/>
      <c r="F3519" s="5"/>
      <c r="G3519" s="5"/>
      <c r="H3519" s="5"/>
      <c r="I3519" s="5" t="s">
        <v>28</v>
      </c>
      <c r="J3519" s="5"/>
      <c r="K3519" s="6">
        <v>44365</v>
      </c>
      <c r="L3519" s="5"/>
      <c r="M3519" s="5" t="s">
        <v>597</v>
      </c>
      <c r="N3519" s="5"/>
      <c r="O3519" s="5" t="s">
        <v>731</v>
      </c>
      <c r="P3519" s="5"/>
      <c r="Q3519" s="5"/>
      <c r="R3519" s="5"/>
      <c r="S3519" s="5" t="s">
        <v>24</v>
      </c>
      <c r="T3519" s="5"/>
      <c r="U3519" s="7">
        <v>585.26</v>
      </c>
      <c r="V3519" s="5"/>
      <c r="W3519" s="7">
        <f>ROUND(W3518+U3519,5)</f>
        <v>118498.62</v>
      </c>
    </row>
    <row r="3520" spans="1:23" x14ac:dyDescent="0.25">
      <c r="A3520" s="5"/>
      <c r="B3520" s="5"/>
      <c r="C3520" s="5"/>
      <c r="D3520" s="5"/>
      <c r="E3520" s="5"/>
      <c r="F3520" s="5"/>
      <c r="G3520" s="5"/>
      <c r="H3520" s="5"/>
      <c r="I3520" s="5" t="s">
        <v>28</v>
      </c>
      <c r="J3520" s="5"/>
      <c r="K3520" s="6">
        <v>44365</v>
      </c>
      <c r="L3520" s="5"/>
      <c r="M3520" s="5" t="s">
        <v>598</v>
      </c>
      <c r="N3520" s="5"/>
      <c r="O3520" s="5" t="s">
        <v>152</v>
      </c>
      <c r="P3520" s="5"/>
      <c r="Q3520" s="5" t="s">
        <v>555</v>
      </c>
      <c r="R3520" s="5"/>
      <c r="S3520" s="5" t="s">
        <v>24</v>
      </c>
      <c r="T3520" s="5"/>
      <c r="U3520" s="7">
        <v>1849.79</v>
      </c>
      <c r="V3520" s="5"/>
      <c r="W3520" s="7">
        <f>ROUND(W3519+U3520,5)</f>
        <v>120348.41</v>
      </c>
    </row>
    <row r="3521" spans="1:23" x14ac:dyDescent="0.25">
      <c r="A3521" s="5"/>
      <c r="B3521" s="5"/>
      <c r="C3521" s="5"/>
      <c r="D3521" s="5"/>
      <c r="E3521" s="5"/>
      <c r="F3521" s="5"/>
      <c r="G3521" s="5"/>
      <c r="H3521" s="5"/>
      <c r="I3521" s="5" t="s">
        <v>28</v>
      </c>
      <c r="J3521" s="5"/>
      <c r="K3521" s="6">
        <v>44365</v>
      </c>
      <c r="L3521" s="5"/>
      <c r="M3521" s="5" t="s">
        <v>599</v>
      </c>
      <c r="N3521" s="5"/>
      <c r="O3521" s="5" t="s">
        <v>202</v>
      </c>
      <c r="P3521" s="5"/>
      <c r="Q3521" s="5"/>
      <c r="R3521" s="5"/>
      <c r="S3521" s="5" t="s">
        <v>24</v>
      </c>
      <c r="T3521" s="5"/>
      <c r="U3521" s="7">
        <v>300</v>
      </c>
      <c r="V3521" s="5"/>
      <c r="W3521" s="7">
        <f>ROUND(W3520+U3521,5)</f>
        <v>120648.41</v>
      </c>
    </row>
    <row r="3522" spans="1:23" x14ac:dyDescent="0.25">
      <c r="A3522" s="5"/>
      <c r="B3522" s="5"/>
      <c r="C3522" s="5"/>
      <c r="D3522" s="5"/>
      <c r="E3522" s="5"/>
      <c r="F3522" s="5"/>
      <c r="G3522" s="5"/>
      <c r="H3522" s="5"/>
      <c r="I3522" s="5" t="s">
        <v>28</v>
      </c>
      <c r="J3522" s="5"/>
      <c r="K3522" s="6">
        <v>44365</v>
      </c>
      <c r="L3522" s="5"/>
      <c r="M3522" s="5" t="s">
        <v>600</v>
      </c>
      <c r="N3522" s="5"/>
      <c r="O3522" s="5" t="s">
        <v>203</v>
      </c>
      <c r="P3522" s="5"/>
      <c r="Q3522" s="5"/>
      <c r="R3522" s="5"/>
      <c r="S3522" s="5" t="s">
        <v>24</v>
      </c>
      <c r="T3522" s="5"/>
      <c r="U3522" s="7">
        <v>1347.63</v>
      </c>
      <c r="V3522" s="5"/>
      <c r="W3522" s="7">
        <f>ROUND(W3521+U3522,5)</f>
        <v>121996.04</v>
      </c>
    </row>
    <row r="3523" spans="1:23" x14ac:dyDescent="0.25">
      <c r="A3523" s="5"/>
      <c r="B3523" s="5"/>
      <c r="C3523" s="5"/>
      <c r="D3523" s="5"/>
      <c r="E3523" s="5"/>
      <c r="F3523" s="5"/>
      <c r="G3523" s="5"/>
      <c r="H3523" s="5"/>
      <c r="I3523" s="5" t="s">
        <v>1243</v>
      </c>
      <c r="J3523" s="5"/>
      <c r="K3523" s="6">
        <v>44365</v>
      </c>
      <c r="L3523" s="5"/>
      <c r="M3523" s="5"/>
      <c r="N3523" s="5"/>
      <c r="O3523" s="5" t="s">
        <v>733</v>
      </c>
      <c r="P3523" s="5"/>
      <c r="Q3523" s="5" t="s">
        <v>750</v>
      </c>
      <c r="R3523" s="5"/>
      <c r="S3523" s="5" t="s">
        <v>1538</v>
      </c>
      <c r="T3523" s="5"/>
      <c r="U3523" s="7">
        <v>-2289.37</v>
      </c>
      <c r="V3523" s="5"/>
      <c r="W3523" s="7">
        <f>ROUND(W3522+U3523,5)</f>
        <v>119706.67</v>
      </c>
    </row>
    <row r="3524" spans="1:23" x14ac:dyDescent="0.25">
      <c r="A3524" s="5"/>
      <c r="B3524" s="5"/>
      <c r="C3524" s="5"/>
      <c r="D3524" s="5"/>
      <c r="E3524" s="5"/>
      <c r="F3524" s="5"/>
      <c r="G3524" s="5"/>
      <c r="H3524" s="5"/>
      <c r="I3524" s="5" t="s">
        <v>1243</v>
      </c>
      <c r="J3524" s="5"/>
      <c r="K3524" s="6">
        <v>44365</v>
      </c>
      <c r="L3524" s="5"/>
      <c r="M3524" s="5"/>
      <c r="N3524" s="5"/>
      <c r="O3524" s="5" t="s">
        <v>152</v>
      </c>
      <c r="P3524" s="5"/>
      <c r="Q3524" s="5" t="s">
        <v>1533</v>
      </c>
      <c r="R3524" s="5"/>
      <c r="S3524" s="5" t="s">
        <v>1503</v>
      </c>
      <c r="T3524" s="5"/>
      <c r="U3524" s="7">
        <v>-300</v>
      </c>
      <c r="V3524" s="5"/>
      <c r="W3524" s="7">
        <f>ROUND(W3523+U3524,5)</f>
        <v>119406.67</v>
      </c>
    </row>
    <row r="3525" spans="1:23" x14ac:dyDescent="0.25">
      <c r="A3525" s="5"/>
      <c r="B3525" s="5"/>
      <c r="C3525" s="5"/>
      <c r="D3525" s="5"/>
      <c r="E3525" s="5"/>
      <c r="F3525" s="5"/>
      <c r="G3525" s="5"/>
      <c r="H3525" s="5"/>
      <c r="I3525" s="5" t="s">
        <v>1243</v>
      </c>
      <c r="J3525" s="5"/>
      <c r="K3525" s="6">
        <v>44365</v>
      </c>
      <c r="L3525" s="5"/>
      <c r="M3525" s="5" t="s">
        <v>1531</v>
      </c>
      <c r="N3525" s="5"/>
      <c r="O3525" s="5" t="s">
        <v>152</v>
      </c>
      <c r="P3525" s="5"/>
      <c r="Q3525" s="5" t="s">
        <v>1534</v>
      </c>
      <c r="R3525" s="5"/>
      <c r="S3525" s="5" t="s">
        <v>1503</v>
      </c>
      <c r="T3525" s="5"/>
      <c r="U3525" s="7">
        <v>-250</v>
      </c>
      <c r="V3525" s="5"/>
      <c r="W3525" s="7">
        <f>ROUND(W3524+U3525,5)</f>
        <v>119156.67</v>
      </c>
    </row>
    <row r="3526" spans="1:23" x14ac:dyDescent="0.25">
      <c r="A3526" s="5"/>
      <c r="B3526" s="5"/>
      <c r="C3526" s="5"/>
      <c r="D3526" s="5"/>
      <c r="E3526" s="5"/>
      <c r="F3526" s="5"/>
      <c r="G3526" s="5"/>
      <c r="H3526" s="5"/>
      <c r="I3526" s="5" t="s">
        <v>1243</v>
      </c>
      <c r="J3526" s="5"/>
      <c r="K3526" s="6">
        <v>44365</v>
      </c>
      <c r="L3526" s="5"/>
      <c r="M3526" s="5"/>
      <c r="N3526" s="5"/>
      <c r="O3526" s="5" t="s">
        <v>180</v>
      </c>
      <c r="P3526" s="5"/>
      <c r="Q3526" s="5" t="s">
        <v>748</v>
      </c>
      <c r="R3526" s="5"/>
      <c r="S3526" s="5" t="s">
        <v>1500</v>
      </c>
      <c r="T3526" s="5"/>
      <c r="U3526" s="7">
        <v>-634.24</v>
      </c>
      <c r="V3526" s="5"/>
      <c r="W3526" s="7">
        <f>ROUND(W3525+U3526,5)</f>
        <v>118522.43</v>
      </c>
    </row>
    <row r="3527" spans="1:23" x14ac:dyDescent="0.25">
      <c r="A3527" s="5"/>
      <c r="B3527" s="5"/>
      <c r="C3527" s="5"/>
      <c r="D3527" s="5"/>
      <c r="E3527" s="5"/>
      <c r="F3527" s="5"/>
      <c r="G3527" s="5"/>
      <c r="H3527" s="5"/>
      <c r="I3527" s="5" t="s">
        <v>1243</v>
      </c>
      <c r="J3527" s="5"/>
      <c r="K3527" s="6">
        <v>44365</v>
      </c>
      <c r="L3527" s="5"/>
      <c r="M3527" s="5"/>
      <c r="N3527" s="5"/>
      <c r="O3527" s="5" t="s">
        <v>181</v>
      </c>
      <c r="P3527" s="5"/>
      <c r="Q3527" s="5" t="s">
        <v>749</v>
      </c>
      <c r="R3527" s="5"/>
      <c r="S3527" s="5" t="s">
        <v>1506</v>
      </c>
      <c r="T3527" s="5"/>
      <c r="U3527" s="7">
        <v>-2543.66</v>
      </c>
      <c r="V3527" s="5"/>
      <c r="W3527" s="7">
        <f>ROUND(W3526+U3527,5)</f>
        <v>115978.77</v>
      </c>
    </row>
    <row r="3528" spans="1:23" x14ac:dyDescent="0.25">
      <c r="A3528" s="5"/>
      <c r="B3528" s="5"/>
      <c r="C3528" s="5"/>
      <c r="D3528" s="5"/>
      <c r="E3528" s="5"/>
      <c r="F3528" s="5"/>
      <c r="G3528" s="5"/>
      <c r="H3528" s="5"/>
      <c r="I3528" s="5" t="s">
        <v>28</v>
      </c>
      <c r="J3528" s="5"/>
      <c r="K3528" s="6">
        <v>44365</v>
      </c>
      <c r="L3528" s="5"/>
      <c r="M3528" s="5" t="s">
        <v>34</v>
      </c>
      <c r="N3528" s="5"/>
      <c r="O3528" s="5" t="s">
        <v>180</v>
      </c>
      <c r="P3528" s="5"/>
      <c r="Q3528" s="5" t="s">
        <v>748</v>
      </c>
      <c r="R3528" s="5"/>
      <c r="S3528" s="5" t="s">
        <v>24</v>
      </c>
      <c r="T3528" s="5"/>
      <c r="U3528" s="7">
        <v>634.24</v>
      </c>
      <c r="V3528" s="5"/>
      <c r="W3528" s="7">
        <f>ROUND(W3527+U3528,5)</f>
        <v>116613.01</v>
      </c>
    </row>
    <row r="3529" spans="1:23" x14ac:dyDescent="0.25">
      <c r="A3529" s="5"/>
      <c r="B3529" s="5"/>
      <c r="C3529" s="5"/>
      <c r="D3529" s="5"/>
      <c r="E3529" s="5"/>
      <c r="F3529" s="5"/>
      <c r="G3529" s="5"/>
      <c r="H3529" s="5"/>
      <c r="I3529" s="5" t="s">
        <v>28</v>
      </c>
      <c r="J3529" s="5"/>
      <c r="K3529" s="6">
        <v>44365</v>
      </c>
      <c r="L3529" s="5"/>
      <c r="M3529" s="5" t="s">
        <v>34</v>
      </c>
      <c r="N3529" s="5"/>
      <c r="O3529" s="5" t="s">
        <v>181</v>
      </c>
      <c r="P3529" s="5"/>
      <c r="Q3529" s="5" t="s">
        <v>749</v>
      </c>
      <c r="R3529" s="5"/>
      <c r="S3529" s="5" t="s">
        <v>24</v>
      </c>
      <c r="T3529" s="5"/>
      <c r="U3529" s="7">
        <v>2543.66</v>
      </c>
      <c r="V3529" s="5"/>
      <c r="W3529" s="7">
        <f>ROUND(W3528+U3529,5)</f>
        <v>119156.67</v>
      </c>
    </row>
    <row r="3530" spans="1:23" x14ac:dyDescent="0.25">
      <c r="A3530" s="5"/>
      <c r="B3530" s="5"/>
      <c r="C3530" s="5"/>
      <c r="D3530" s="5"/>
      <c r="E3530" s="5"/>
      <c r="F3530" s="5"/>
      <c r="G3530" s="5"/>
      <c r="H3530" s="5"/>
      <c r="I3530" s="5" t="s">
        <v>1243</v>
      </c>
      <c r="J3530" s="5"/>
      <c r="K3530" s="6">
        <v>44365</v>
      </c>
      <c r="L3530" s="5"/>
      <c r="M3530" s="5"/>
      <c r="N3530" s="5"/>
      <c r="O3530" s="5" t="s">
        <v>732</v>
      </c>
      <c r="P3530" s="5"/>
      <c r="Q3530" s="5"/>
      <c r="R3530" s="5"/>
      <c r="S3530" s="5" t="s">
        <v>1414</v>
      </c>
      <c r="T3530" s="5"/>
      <c r="U3530" s="7">
        <v>-61014</v>
      </c>
      <c r="V3530" s="5"/>
      <c r="W3530" s="7">
        <f>ROUND(W3529+U3530,5)</f>
        <v>58142.67</v>
      </c>
    </row>
    <row r="3531" spans="1:23" x14ac:dyDescent="0.25">
      <c r="A3531" s="5"/>
      <c r="B3531" s="5"/>
      <c r="C3531" s="5"/>
      <c r="D3531" s="5"/>
      <c r="E3531" s="5"/>
      <c r="F3531" s="5"/>
      <c r="G3531" s="5"/>
      <c r="H3531" s="5"/>
      <c r="I3531" s="5" t="s">
        <v>28</v>
      </c>
      <c r="J3531" s="5"/>
      <c r="K3531" s="6">
        <v>44365</v>
      </c>
      <c r="L3531" s="5"/>
      <c r="M3531" s="5" t="s">
        <v>601</v>
      </c>
      <c r="N3531" s="5"/>
      <c r="O3531" s="5" t="s">
        <v>732</v>
      </c>
      <c r="P3531" s="5"/>
      <c r="Q3531" s="5"/>
      <c r="R3531" s="5"/>
      <c r="S3531" s="5" t="s">
        <v>24</v>
      </c>
      <c r="T3531" s="5"/>
      <c r="U3531" s="7">
        <v>61014</v>
      </c>
      <c r="V3531" s="5"/>
      <c r="W3531" s="7">
        <f>ROUND(W3530+U3531,5)</f>
        <v>119156.67</v>
      </c>
    </row>
    <row r="3532" spans="1:23" x14ac:dyDescent="0.25">
      <c r="A3532" s="5"/>
      <c r="B3532" s="5"/>
      <c r="C3532" s="5"/>
      <c r="D3532" s="5"/>
      <c r="E3532" s="5"/>
      <c r="F3532" s="5"/>
      <c r="G3532" s="5"/>
      <c r="H3532" s="5"/>
      <c r="I3532" s="5" t="s">
        <v>28</v>
      </c>
      <c r="J3532" s="5"/>
      <c r="K3532" s="6">
        <v>44365</v>
      </c>
      <c r="L3532" s="5"/>
      <c r="M3532" s="5" t="s">
        <v>602</v>
      </c>
      <c r="N3532" s="5"/>
      <c r="O3532" s="5" t="s">
        <v>152</v>
      </c>
      <c r="P3532" s="5"/>
      <c r="Q3532" s="5"/>
      <c r="R3532" s="5"/>
      <c r="S3532" s="5" t="s">
        <v>24</v>
      </c>
      <c r="T3532" s="5"/>
      <c r="U3532" s="7">
        <v>550</v>
      </c>
      <c r="V3532" s="5"/>
      <c r="W3532" s="7">
        <f>ROUND(W3531+U3532,5)</f>
        <v>119706.67</v>
      </c>
    </row>
    <row r="3533" spans="1:23" x14ac:dyDescent="0.25">
      <c r="A3533" s="5"/>
      <c r="B3533" s="5"/>
      <c r="C3533" s="5"/>
      <c r="D3533" s="5"/>
      <c r="E3533" s="5"/>
      <c r="F3533" s="5"/>
      <c r="G3533" s="5"/>
      <c r="H3533" s="5"/>
      <c r="I3533" s="5" t="s">
        <v>28</v>
      </c>
      <c r="J3533" s="5"/>
      <c r="K3533" s="6">
        <v>44365</v>
      </c>
      <c r="L3533" s="5"/>
      <c r="M3533" s="5" t="s">
        <v>603</v>
      </c>
      <c r="N3533" s="5"/>
      <c r="O3533" s="5" t="s">
        <v>733</v>
      </c>
      <c r="P3533" s="5"/>
      <c r="Q3533" s="5" t="s">
        <v>750</v>
      </c>
      <c r="R3533" s="5"/>
      <c r="S3533" s="5" t="s">
        <v>24</v>
      </c>
      <c r="T3533" s="5"/>
      <c r="U3533" s="7">
        <v>2289.37</v>
      </c>
      <c r="V3533" s="5"/>
      <c r="W3533" s="7">
        <f>ROUND(W3532+U3533,5)</f>
        <v>121996.04</v>
      </c>
    </row>
    <row r="3534" spans="1:23" x14ac:dyDescent="0.25">
      <c r="A3534" s="5"/>
      <c r="B3534" s="5"/>
      <c r="C3534" s="5"/>
      <c r="D3534" s="5"/>
      <c r="E3534" s="5"/>
      <c r="F3534" s="5"/>
      <c r="G3534" s="5"/>
      <c r="H3534" s="5"/>
      <c r="I3534" s="5" t="s">
        <v>28</v>
      </c>
      <c r="J3534" s="5"/>
      <c r="K3534" s="6">
        <v>44365</v>
      </c>
      <c r="L3534" s="5"/>
      <c r="M3534" s="5" t="s">
        <v>604</v>
      </c>
      <c r="N3534" s="5"/>
      <c r="O3534" s="5" t="s">
        <v>185</v>
      </c>
      <c r="P3534" s="5"/>
      <c r="Q3534" s="5" t="s">
        <v>287</v>
      </c>
      <c r="R3534" s="5"/>
      <c r="S3534" s="5" t="s">
        <v>24</v>
      </c>
      <c r="T3534" s="5"/>
      <c r="U3534" s="7">
        <v>0</v>
      </c>
      <c r="V3534" s="5"/>
      <c r="W3534" s="7">
        <f>ROUND(W3533+U3534,5)</f>
        <v>121996.04</v>
      </c>
    </row>
    <row r="3535" spans="1:23" x14ac:dyDescent="0.25">
      <c r="A3535" s="5"/>
      <c r="B3535" s="5"/>
      <c r="C3535" s="5"/>
      <c r="D3535" s="5"/>
      <c r="E3535" s="5"/>
      <c r="F3535" s="5"/>
      <c r="G3535" s="5"/>
      <c r="H3535" s="5"/>
      <c r="I3535" s="5" t="s">
        <v>28</v>
      </c>
      <c r="J3535" s="5"/>
      <c r="K3535" s="6">
        <v>44365</v>
      </c>
      <c r="L3535" s="5"/>
      <c r="M3535" s="5" t="s">
        <v>605</v>
      </c>
      <c r="N3535" s="5"/>
      <c r="O3535" s="5" t="s">
        <v>200</v>
      </c>
      <c r="P3535" s="5"/>
      <c r="Q3535" s="5"/>
      <c r="R3535" s="5"/>
      <c r="S3535" s="5" t="s">
        <v>24</v>
      </c>
      <c r="T3535" s="5"/>
      <c r="U3535" s="7">
        <v>631.75</v>
      </c>
      <c r="V3535" s="5"/>
      <c r="W3535" s="7">
        <f>ROUND(W3534+U3535,5)</f>
        <v>122627.79</v>
      </c>
    </row>
    <row r="3536" spans="1:23" x14ac:dyDescent="0.25">
      <c r="A3536" s="5"/>
      <c r="B3536" s="5"/>
      <c r="C3536" s="5"/>
      <c r="D3536" s="5"/>
      <c r="E3536" s="5"/>
      <c r="F3536" s="5"/>
      <c r="G3536" s="5"/>
      <c r="H3536" s="5"/>
      <c r="I3536" s="5" t="s">
        <v>1243</v>
      </c>
      <c r="J3536" s="5"/>
      <c r="K3536" s="6">
        <v>44365</v>
      </c>
      <c r="L3536" s="5"/>
      <c r="M3536" s="5"/>
      <c r="N3536" s="5"/>
      <c r="O3536" s="5" t="s">
        <v>167</v>
      </c>
      <c r="P3536" s="5"/>
      <c r="Q3536" s="5" t="s">
        <v>751</v>
      </c>
      <c r="R3536" s="5"/>
      <c r="S3536" s="5" t="s">
        <v>320</v>
      </c>
      <c r="T3536" s="5"/>
      <c r="U3536" s="7">
        <v>-256.97000000000003</v>
      </c>
      <c r="V3536" s="5"/>
      <c r="W3536" s="7">
        <f>ROUND(W3535+U3536,5)</f>
        <v>122370.82</v>
      </c>
    </row>
    <row r="3537" spans="1:23" x14ac:dyDescent="0.25">
      <c r="A3537" s="5"/>
      <c r="B3537" s="5"/>
      <c r="C3537" s="5"/>
      <c r="D3537" s="5"/>
      <c r="E3537" s="5"/>
      <c r="F3537" s="5"/>
      <c r="G3537" s="5"/>
      <c r="H3537" s="5"/>
      <c r="I3537" s="5" t="s">
        <v>1243</v>
      </c>
      <c r="J3537" s="5"/>
      <c r="K3537" s="6">
        <v>44365</v>
      </c>
      <c r="L3537" s="5"/>
      <c r="M3537" s="5"/>
      <c r="N3537" s="5"/>
      <c r="O3537" s="5" t="s">
        <v>170</v>
      </c>
      <c r="P3537" s="5"/>
      <c r="Q3537" s="5" t="s">
        <v>751</v>
      </c>
      <c r="R3537" s="5"/>
      <c r="S3537" s="5" t="s">
        <v>320</v>
      </c>
      <c r="T3537" s="5"/>
      <c r="U3537" s="7">
        <v>-1117.81</v>
      </c>
      <c r="V3537" s="5"/>
      <c r="W3537" s="7">
        <f>ROUND(W3536+U3537,5)</f>
        <v>121253.01</v>
      </c>
    </row>
    <row r="3538" spans="1:23" x14ac:dyDescent="0.25">
      <c r="A3538" s="5"/>
      <c r="B3538" s="5"/>
      <c r="C3538" s="5"/>
      <c r="D3538" s="5"/>
      <c r="E3538" s="5"/>
      <c r="F3538" s="5"/>
      <c r="G3538" s="5"/>
      <c r="H3538" s="5"/>
      <c r="I3538" s="5" t="s">
        <v>1243</v>
      </c>
      <c r="J3538" s="5"/>
      <c r="K3538" s="6">
        <v>44365</v>
      </c>
      <c r="L3538" s="5"/>
      <c r="M3538" s="5"/>
      <c r="N3538" s="5"/>
      <c r="O3538" s="5" t="s">
        <v>164</v>
      </c>
      <c r="P3538" s="5"/>
      <c r="Q3538" s="5" t="s">
        <v>751</v>
      </c>
      <c r="R3538" s="5"/>
      <c r="S3538" s="5" t="s">
        <v>320</v>
      </c>
      <c r="T3538" s="5"/>
      <c r="U3538" s="7">
        <v>-1776.62</v>
      </c>
      <c r="V3538" s="5"/>
      <c r="W3538" s="7">
        <f>ROUND(W3537+U3538,5)</f>
        <v>119476.39</v>
      </c>
    </row>
    <row r="3539" spans="1:23" x14ac:dyDescent="0.25">
      <c r="A3539" s="5"/>
      <c r="B3539" s="5"/>
      <c r="C3539" s="5"/>
      <c r="D3539" s="5"/>
      <c r="E3539" s="5"/>
      <c r="F3539" s="5"/>
      <c r="G3539" s="5"/>
      <c r="H3539" s="5"/>
      <c r="I3539" s="5" t="s">
        <v>1243</v>
      </c>
      <c r="J3539" s="5"/>
      <c r="K3539" s="6">
        <v>44365</v>
      </c>
      <c r="L3539" s="5"/>
      <c r="M3539" s="5"/>
      <c r="N3539" s="5"/>
      <c r="O3539" s="5" t="s">
        <v>169</v>
      </c>
      <c r="P3539" s="5"/>
      <c r="Q3539" s="5" t="s">
        <v>751</v>
      </c>
      <c r="R3539" s="5"/>
      <c r="S3539" s="5" t="s">
        <v>320</v>
      </c>
      <c r="T3539" s="5"/>
      <c r="U3539" s="7">
        <v>-465.23</v>
      </c>
      <c r="V3539" s="5"/>
      <c r="W3539" s="7">
        <f>ROUND(W3538+U3539,5)</f>
        <v>119011.16</v>
      </c>
    </row>
    <row r="3540" spans="1:23" x14ac:dyDescent="0.25">
      <c r="A3540" s="5"/>
      <c r="B3540" s="5"/>
      <c r="C3540" s="5"/>
      <c r="D3540" s="5"/>
      <c r="E3540" s="5"/>
      <c r="F3540" s="5"/>
      <c r="G3540" s="5"/>
      <c r="H3540" s="5"/>
      <c r="I3540" s="5" t="s">
        <v>1243</v>
      </c>
      <c r="J3540" s="5"/>
      <c r="K3540" s="6">
        <v>44365</v>
      </c>
      <c r="L3540" s="5"/>
      <c r="M3540" s="5"/>
      <c r="N3540" s="5"/>
      <c r="O3540" s="5" t="s">
        <v>172</v>
      </c>
      <c r="P3540" s="5"/>
      <c r="Q3540" s="5" t="s">
        <v>751</v>
      </c>
      <c r="R3540" s="5"/>
      <c r="S3540" s="5" t="s">
        <v>320</v>
      </c>
      <c r="T3540" s="5"/>
      <c r="U3540" s="7">
        <v>-546.66</v>
      </c>
      <c r="V3540" s="5"/>
      <c r="W3540" s="7">
        <f>ROUND(W3539+U3540,5)</f>
        <v>118464.5</v>
      </c>
    </row>
    <row r="3541" spans="1:23" x14ac:dyDescent="0.25">
      <c r="A3541" s="5"/>
      <c r="B3541" s="5"/>
      <c r="C3541" s="5"/>
      <c r="D3541" s="5"/>
      <c r="E3541" s="5"/>
      <c r="F3541" s="5"/>
      <c r="G3541" s="5"/>
      <c r="H3541" s="5"/>
      <c r="I3541" s="5" t="s">
        <v>1243</v>
      </c>
      <c r="J3541" s="5"/>
      <c r="K3541" s="6">
        <v>44365</v>
      </c>
      <c r="L3541" s="5"/>
      <c r="M3541" s="5"/>
      <c r="N3541" s="5"/>
      <c r="O3541" s="5" t="s">
        <v>162</v>
      </c>
      <c r="P3541" s="5"/>
      <c r="Q3541" s="5" t="s">
        <v>751</v>
      </c>
      <c r="R3541" s="5"/>
      <c r="S3541" s="5" t="s">
        <v>320</v>
      </c>
      <c r="T3541" s="5"/>
      <c r="U3541" s="7">
        <v>-1017.47</v>
      </c>
      <c r="V3541" s="5"/>
      <c r="W3541" s="7">
        <f>ROUND(W3540+U3541,5)</f>
        <v>117447.03</v>
      </c>
    </row>
    <row r="3542" spans="1:23" x14ac:dyDescent="0.25">
      <c r="A3542" s="5"/>
      <c r="B3542" s="5"/>
      <c r="C3542" s="5"/>
      <c r="D3542" s="5"/>
      <c r="E3542" s="5"/>
      <c r="F3542" s="5"/>
      <c r="G3542" s="5"/>
      <c r="H3542" s="5"/>
      <c r="I3542" s="5" t="s">
        <v>28</v>
      </c>
      <c r="J3542" s="5"/>
      <c r="K3542" s="6">
        <v>44365</v>
      </c>
      <c r="L3542" s="5"/>
      <c r="M3542" s="5" t="s">
        <v>606</v>
      </c>
      <c r="N3542" s="5"/>
      <c r="O3542" s="5" t="s">
        <v>172</v>
      </c>
      <c r="P3542" s="5"/>
      <c r="Q3542" s="5" t="s">
        <v>751</v>
      </c>
      <c r="R3542" s="5"/>
      <c r="S3542" s="5" t="s">
        <v>24</v>
      </c>
      <c r="T3542" s="5"/>
      <c r="U3542" s="7">
        <v>546.66</v>
      </c>
      <c r="V3542" s="5"/>
      <c r="W3542" s="7">
        <f>ROUND(W3541+U3542,5)</f>
        <v>117993.69</v>
      </c>
    </row>
    <row r="3543" spans="1:23" x14ac:dyDescent="0.25">
      <c r="A3543" s="5"/>
      <c r="B3543" s="5"/>
      <c r="C3543" s="5"/>
      <c r="D3543" s="5"/>
      <c r="E3543" s="5"/>
      <c r="F3543" s="5"/>
      <c r="G3543" s="5"/>
      <c r="H3543" s="5"/>
      <c r="I3543" s="5" t="s">
        <v>28</v>
      </c>
      <c r="J3543" s="5"/>
      <c r="K3543" s="6">
        <v>44365</v>
      </c>
      <c r="L3543" s="5"/>
      <c r="M3543" s="5" t="s">
        <v>607</v>
      </c>
      <c r="N3543" s="5"/>
      <c r="O3543" s="5" t="s">
        <v>162</v>
      </c>
      <c r="P3543" s="5"/>
      <c r="Q3543" s="5" t="s">
        <v>751</v>
      </c>
      <c r="R3543" s="5"/>
      <c r="S3543" s="5" t="s">
        <v>24</v>
      </c>
      <c r="T3543" s="5"/>
      <c r="U3543" s="7">
        <v>1017.47</v>
      </c>
      <c r="V3543" s="5"/>
      <c r="W3543" s="7">
        <f>ROUND(W3542+U3543,5)</f>
        <v>119011.16</v>
      </c>
    </row>
    <row r="3544" spans="1:23" x14ac:dyDescent="0.25">
      <c r="A3544" s="5"/>
      <c r="B3544" s="5"/>
      <c r="C3544" s="5"/>
      <c r="D3544" s="5"/>
      <c r="E3544" s="5"/>
      <c r="F3544" s="5"/>
      <c r="G3544" s="5"/>
      <c r="H3544" s="5"/>
      <c r="I3544" s="5" t="s">
        <v>28</v>
      </c>
      <c r="J3544" s="5"/>
      <c r="K3544" s="6">
        <v>44365</v>
      </c>
      <c r="L3544" s="5"/>
      <c r="M3544" s="5" t="s">
        <v>608</v>
      </c>
      <c r="N3544" s="5"/>
      <c r="O3544" s="5" t="s">
        <v>163</v>
      </c>
      <c r="P3544" s="5"/>
      <c r="Q3544" s="5" t="s">
        <v>277</v>
      </c>
      <c r="R3544" s="5"/>
      <c r="S3544" s="5" t="s">
        <v>24</v>
      </c>
      <c r="T3544" s="5"/>
      <c r="U3544" s="7">
        <v>207.69</v>
      </c>
      <c r="V3544" s="5"/>
      <c r="W3544" s="7">
        <f>ROUND(W3543+U3544,5)</f>
        <v>119218.85</v>
      </c>
    </row>
    <row r="3545" spans="1:23" x14ac:dyDescent="0.25">
      <c r="A3545" s="5"/>
      <c r="B3545" s="5"/>
      <c r="C3545" s="5"/>
      <c r="D3545" s="5"/>
      <c r="E3545" s="5"/>
      <c r="F3545" s="5"/>
      <c r="G3545" s="5"/>
      <c r="H3545" s="5"/>
      <c r="I3545" s="5" t="s">
        <v>28</v>
      </c>
      <c r="J3545" s="5"/>
      <c r="K3545" s="6">
        <v>44365</v>
      </c>
      <c r="L3545" s="5"/>
      <c r="M3545" s="5" t="s">
        <v>609</v>
      </c>
      <c r="N3545" s="5"/>
      <c r="O3545" s="5" t="s">
        <v>164</v>
      </c>
      <c r="P3545" s="5"/>
      <c r="Q3545" s="5" t="s">
        <v>751</v>
      </c>
      <c r="R3545" s="5"/>
      <c r="S3545" s="5" t="s">
        <v>24</v>
      </c>
      <c r="T3545" s="5"/>
      <c r="U3545" s="7">
        <v>1776.62</v>
      </c>
      <c r="V3545" s="5"/>
      <c r="W3545" s="7">
        <f>ROUND(W3544+U3545,5)</f>
        <v>120995.47</v>
      </c>
    </row>
    <row r="3546" spans="1:23" x14ac:dyDescent="0.25">
      <c r="A3546" s="5"/>
      <c r="B3546" s="5"/>
      <c r="C3546" s="5"/>
      <c r="D3546" s="5"/>
      <c r="E3546" s="5"/>
      <c r="F3546" s="5"/>
      <c r="G3546" s="5"/>
      <c r="H3546" s="5"/>
      <c r="I3546" s="5" t="s">
        <v>28</v>
      </c>
      <c r="J3546" s="5"/>
      <c r="K3546" s="6">
        <v>44365</v>
      </c>
      <c r="L3546" s="5"/>
      <c r="M3546" s="5" t="s">
        <v>610</v>
      </c>
      <c r="N3546" s="5"/>
      <c r="O3546" s="5" t="s">
        <v>167</v>
      </c>
      <c r="P3546" s="5"/>
      <c r="Q3546" s="5" t="s">
        <v>751</v>
      </c>
      <c r="R3546" s="5"/>
      <c r="S3546" s="5" t="s">
        <v>24</v>
      </c>
      <c r="T3546" s="5"/>
      <c r="U3546" s="7">
        <v>256.97000000000003</v>
      </c>
      <c r="V3546" s="5"/>
      <c r="W3546" s="7">
        <f>ROUND(W3545+U3546,5)</f>
        <v>121252.44</v>
      </c>
    </row>
    <row r="3547" spans="1:23" x14ac:dyDescent="0.25">
      <c r="A3547" s="5"/>
      <c r="B3547" s="5"/>
      <c r="C3547" s="5"/>
      <c r="D3547" s="5"/>
      <c r="E3547" s="5"/>
      <c r="F3547" s="5"/>
      <c r="G3547" s="5"/>
      <c r="H3547" s="5"/>
      <c r="I3547" s="5" t="s">
        <v>28</v>
      </c>
      <c r="J3547" s="5"/>
      <c r="K3547" s="6">
        <v>44365</v>
      </c>
      <c r="L3547" s="5"/>
      <c r="M3547" s="5" t="s">
        <v>611</v>
      </c>
      <c r="N3547" s="5"/>
      <c r="O3547" s="5" t="s">
        <v>734</v>
      </c>
      <c r="P3547" s="5"/>
      <c r="Q3547" s="5" t="s">
        <v>287</v>
      </c>
      <c r="R3547" s="5"/>
      <c r="S3547" s="5" t="s">
        <v>24</v>
      </c>
      <c r="T3547" s="5"/>
      <c r="U3547" s="7">
        <v>0</v>
      </c>
      <c r="V3547" s="5"/>
      <c r="W3547" s="7">
        <f>ROUND(W3546+U3547,5)</f>
        <v>121252.44</v>
      </c>
    </row>
    <row r="3548" spans="1:23" x14ac:dyDescent="0.25">
      <c r="A3548" s="5"/>
      <c r="B3548" s="5"/>
      <c r="C3548" s="5"/>
      <c r="D3548" s="5"/>
      <c r="E3548" s="5"/>
      <c r="F3548" s="5"/>
      <c r="G3548" s="5"/>
      <c r="H3548" s="5"/>
      <c r="I3548" s="5" t="s">
        <v>28</v>
      </c>
      <c r="J3548" s="5"/>
      <c r="K3548" s="6">
        <v>44365</v>
      </c>
      <c r="L3548" s="5"/>
      <c r="M3548" s="5" t="s">
        <v>612</v>
      </c>
      <c r="N3548" s="5"/>
      <c r="O3548" s="5" t="s">
        <v>169</v>
      </c>
      <c r="P3548" s="5"/>
      <c r="Q3548" s="5"/>
      <c r="R3548" s="5"/>
      <c r="S3548" s="5" t="s">
        <v>24</v>
      </c>
      <c r="T3548" s="5"/>
      <c r="U3548" s="7">
        <v>465.23</v>
      </c>
      <c r="V3548" s="5"/>
      <c r="W3548" s="7">
        <f>ROUND(W3547+U3548,5)</f>
        <v>121717.67</v>
      </c>
    </row>
    <row r="3549" spans="1:23" x14ac:dyDescent="0.25">
      <c r="A3549" s="5"/>
      <c r="B3549" s="5"/>
      <c r="C3549" s="5"/>
      <c r="D3549" s="5"/>
      <c r="E3549" s="5"/>
      <c r="F3549" s="5"/>
      <c r="G3549" s="5"/>
      <c r="H3549" s="5"/>
      <c r="I3549" s="5" t="s">
        <v>28</v>
      </c>
      <c r="J3549" s="5"/>
      <c r="K3549" s="6">
        <v>44365</v>
      </c>
      <c r="L3549" s="5"/>
      <c r="M3549" s="5" t="s">
        <v>613</v>
      </c>
      <c r="N3549" s="5"/>
      <c r="O3549" s="5" t="s">
        <v>170</v>
      </c>
      <c r="P3549" s="5"/>
      <c r="Q3549" s="5" t="s">
        <v>751</v>
      </c>
      <c r="R3549" s="5"/>
      <c r="S3549" s="5" t="s">
        <v>24</v>
      </c>
      <c r="T3549" s="5"/>
      <c r="U3549" s="7">
        <v>1117.81</v>
      </c>
      <c r="V3549" s="5"/>
      <c r="W3549" s="7">
        <f>ROUND(W3548+U3549,5)</f>
        <v>122835.48</v>
      </c>
    </row>
    <row r="3550" spans="1:23" x14ac:dyDescent="0.25">
      <c r="A3550" s="5"/>
      <c r="B3550" s="5"/>
      <c r="C3550" s="5"/>
      <c r="D3550" s="5"/>
      <c r="E3550" s="5"/>
      <c r="F3550" s="5"/>
      <c r="G3550" s="5"/>
      <c r="H3550" s="5"/>
      <c r="I3550" s="5" t="s">
        <v>28</v>
      </c>
      <c r="J3550" s="5"/>
      <c r="K3550" s="6">
        <v>44365</v>
      </c>
      <c r="L3550" s="5"/>
      <c r="M3550" s="5" t="s">
        <v>614</v>
      </c>
      <c r="N3550" s="5"/>
      <c r="O3550" s="5" t="s">
        <v>163</v>
      </c>
      <c r="P3550" s="5"/>
      <c r="Q3550" s="5" t="s">
        <v>277</v>
      </c>
      <c r="R3550" s="5"/>
      <c r="S3550" s="5" t="s">
        <v>24</v>
      </c>
      <c r="T3550" s="5"/>
      <c r="U3550" s="7">
        <v>103.99</v>
      </c>
      <c r="V3550" s="5"/>
      <c r="W3550" s="7">
        <f>ROUND(W3549+U3550,5)</f>
        <v>122939.47</v>
      </c>
    </row>
    <row r="3551" spans="1:23" x14ac:dyDescent="0.25">
      <c r="A3551" s="5"/>
      <c r="B3551" s="5"/>
      <c r="C3551" s="5"/>
      <c r="D3551" s="5"/>
      <c r="E3551" s="5"/>
      <c r="F3551" s="5"/>
      <c r="G3551" s="5"/>
      <c r="H3551" s="5"/>
      <c r="I3551" s="5" t="s">
        <v>28</v>
      </c>
      <c r="J3551" s="5"/>
      <c r="K3551" s="6">
        <v>44365</v>
      </c>
      <c r="L3551" s="5"/>
      <c r="M3551" s="5" t="s">
        <v>615</v>
      </c>
      <c r="N3551" s="5"/>
      <c r="O3551" s="5" t="s">
        <v>195</v>
      </c>
      <c r="P3551" s="5"/>
      <c r="Q3551" s="5"/>
      <c r="R3551" s="5"/>
      <c r="S3551" s="5" t="s">
        <v>24</v>
      </c>
      <c r="T3551" s="5"/>
      <c r="U3551" s="7">
        <v>1262.45</v>
      </c>
      <c r="V3551" s="5"/>
      <c r="W3551" s="7">
        <f>ROUND(W3550+U3551,5)</f>
        <v>124201.92</v>
      </c>
    </row>
    <row r="3552" spans="1:23" x14ac:dyDescent="0.25">
      <c r="A3552" s="5"/>
      <c r="B3552" s="5"/>
      <c r="C3552" s="5"/>
      <c r="D3552" s="5"/>
      <c r="E3552" s="5"/>
      <c r="F3552" s="5"/>
      <c r="G3552" s="5"/>
      <c r="H3552" s="5"/>
      <c r="I3552" s="5" t="s">
        <v>28</v>
      </c>
      <c r="J3552" s="5"/>
      <c r="K3552" s="6">
        <v>44365</v>
      </c>
      <c r="L3552" s="5"/>
      <c r="M3552" s="5" t="s">
        <v>604</v>
      </c>
      <c r="N3552" s="5"/>
      <c r="O3552" s="5" t="s">
        <v>185</v>
      </c>
      <c r="P3552" s="5"/>
      <c r="Q3552" s="5" t="s">
        <v>752</v>
      </c>
      <c r="R3552" s="5"/>
      <c r="S3552" s="5" t="s">
        <v>24</v>
      </c>
      <c r="T3552" s="5"/>
      <c r="U3552" s="7">
        <v>50</v>
      </c>
      <c r="V3552" s="5"/>
      <c r="W3552" s="7">
        <f>ROUND(W3551+U3552,5)</f>
        <v>124251.92</v>
      </c>
    </row>
    <row r="3553" spans="1:23" x14ac:dyDescent="0.25">
      <c r="A3553" s="5"/>
      <c r="B3553" s="5"/>
      <c r="C3553" s="5"/>
      <c r="D3553" s="5"/>
      <c r="E3553" s="5"/>
      <c r="F3553" s="5"/>
      <c r="G3553" s="5"/>
      <c r="H3553" s="5"/>
      <c r="I3553" s="5" t="s">
        <v>28</v>
      </c>
      <c r="J3553" s="5"/>
      <c r="K3553" s="6">
        <v>44365</v>
      </c>
      <c r="L3553" s="5"/>
      <c r="M3553" s="5"/>
      <c r="N3553" s="5"/>
      <c r="O3553" s="5" t="s">
        <v>490</v>
      </c>
      <c r="P3553" s="5"/>
      <c r="Q3553" s="5" t="s">
        <v>510</v>
      </c>
      <c r="R3553" s="5"/>
      <c r="S3553" s="5" t="s">
        <v>24</v>
      </c>
      <c r="T3553" s="5"/>
      <c r="U3553" s="7">
        <v>100</v>
      </c>
      <c r="V3553" s="5"/>
      <c r="W3553" s="7">
        <f>ROUND(W3552+U3553,5)</f>
        <v>124351.92</v>
      </c>
    </row>
    <row r="3554" spans="1:23" x14ac:dyDescent="0.25">
      <c r="A3554" s="5"/>
      <c r="B3554" s="5"/>
      <c r="C3554" s="5"/>
      <c r="D3554" s="5"/>
      <c r="E3554" s="5"/>
      <c r="F3554" s="5"/>
      <c r="G3554" s="5"/>
      <c r="H3554" s="5"/>
      <c r="I3554" s="5" t="s">
        <v>28</v>
      </c>
      <c r="J3554" s="5"/>
      <c r="K3554" s="6">
        <v>44365</v>
      </c>
      <c r="L3554" s="5"/>
      <c r="M3554" s="5" t="s">
        <v>616</v>
      </c>
      <c r="N3554" s="5"/>
      <c r="O3554" s="5" t="s">
        <v>182</v>
      </c>
      <c r="P3554" s="5"/>
      <c r="Q3554" s="5" t="s">
        <v>753</v>
      </c>
      <c r="R3554" s="5"/>
      <c r="S3554" s="5" t="s">
        <v>24</v>
      </c>
      <c r="T3554" s="5"/>
      <c r="U3554" s="7">
        <v>580.53</v>
      </c>
      <c r="V3554" s="5"/>
      <c r="W3554" s="7">
        <f>ROUND(W3553+U3554,5)</f>
        <v>124932.45</v>
      </c>
    </row>
    <row r="3555" spans="1:23" x14ac:dyDescent="0.25">
      <c r="A3555" s="5"/>
      <c r="B3555" s="5"/>
      <c r="C3555" s="5"/>
      <c r="D3555" s="5"/>
      <c r="E3555" s="5"/>
      <c r="F3555" s="5"/>
      <c r="G3555" s="5"/>
      <c r="H3555" s="5"/>
      <c r="I3555" s="5" t="s">
        <v>28</v>
      </c>
      <c r="J3555" s="5"/>
      <c r="K3555" s="6">
        <v>44365</v>
      </c>
      <c r="L3555" s="5"/>
      <c r="M3555" s="5" t="s">
        <v>617</v>
      </c>
      <c r="N3555" s="5"/>
      <c r="O3555" s="5" t="s">
        <v>491</v>
      </c>
      <c r="P3555" s="5"/>
      <c r="Q3555" s="5" t="s">
        <v>512</v>
      </c>
      <c r="R3555" s="5"/>
      <c r="S3555" s="5" t="s">
        <v>24</v>
      </c>
      <c r="T3555" s="5"/>
      <c r="U3555" s="7">
        <v>300</v>
      </c>
      <c r="V3555" s="5"/>
      <c r="W3555" s="7">
        <f>ROUND(W3554+U3555,5)</f>
        <v>125232.45</v>
      </c>
    </row>
    <row r="3556" spans="1:23" x14ac:dyDescent="0.25">
      <c r="A3556" s="5"/>
      <c r="B3556" s="5"/>
      <c r="C3556" s="5"/>
      <c r="D3556" s="5"/>
      <c r="E3556" s="5"/>
      <c r="F3556" s="5"/>
      <c r="G3556" s="5"/>
      <c r="H3556" s="5"/>
      <c r="I3556" s="5" t="s">
        <v>28</v>
      </c>
      <c r="J3556" s="5"/>
      <c r="K3556" s="6">
        <v>44365</v>
      </c>
      <c r="L3556" s="5"/>
      <c r="M3556" s="5" t="s">
        <v>618</v>
      </c>
      <c r="N3556" s="5"/>
      <c r="O3556" s="5" t="s">
        <v>183</v>
      </c>
      <c r="P3556" s="5"/>
      <c r="Q3556" s="5"/>
      <c r="R3556" s="5"/>
      <c r="S3556" s="5" t="s">
        <v>24</v>
      </c>
      <c r="T3556" s="5"/>
      <c r="U3556" s="7">
        <v>300</v>
      </c>
      <c r="V3556" s="5"/>
      <c r="W3556" s="7">
        <f>ROUND(W3555+U3556,5)</f>
        <v>125532.45</v>
      </c>
    </row>
    <row r="3557" spans="1:23" x14ac:dyDescent="0.25">
      <c r="A3557" s="5"/>
      <c r="B3557" s="5"/>
      <c r="C3557" s="5"/>
      <c r="D3557" s="5"/>
      <c r="E3557" s="5"/>
      <c r="F3557" s="5"/>
      <c r="G3557" s="5"/>
      <c r="H3557" s="5"/>
      <c r="I3557" s="5" t="s">
        <v>28</v>
      </c>
      <c r="J3557" s="5"/>
      <c r="K3557" s="6">
        <v>44365</v>
      </c>
      <c r="L3557" s="5"/>
      <c r="M3557" s="5" t="s">
        <v>619</v>
      </c>
      <c r="N3557" s="5"/>
      <c r="O3557" s="5" t="s">
        <v>184</v>
      </c>
      <c r="P3557" s="5"/>
      <c r="Q3557" s="5" t="s">
        <v>754</v>
      </c>
      <c r="R3557" s="5"/>
      <c r="S3557" s="5" t="s">
        <v>24</v>
      </c>
      <c r="T3557" s="5"/>
      <c r="U3557" s="7">
        <v>686.35</v>
      </c>
      <c r="V3557" s="5"/>
      <c r="W3557" s="7">
        <f>ROUND(W3556+U3557,5)</f>
        <v>126218.8</v>
      </c>
    </row>
    <row r="3558" spans="1:23" x14ac:dyDescent="0.25">
      <c r="A3558" s="5"/>
      <c r="B3558" s="5"/>
      <c r="C3558" s="5"/>
      <c r="D3558" s="5"/>
      <c r="E3558" s="5"/>
      <c r="F3558" s="5"/>
      <c r="G3558" s="5"/>
      <c r="H3558" s="5"/>
      <c r="I3558" s="5" t="s">
        <v>28</v>
      </c>
      <c r="J3558" s="5"/>
      <c r="K3558" s="6">
        <v>44365</v>
      </c>
      <c r="L3558" s="5"/>
      <c r="M3558" s="5" t="s">
        <v>620</v>
      </c>
      <c r="N3558" s="5"/>
      <c r="O3558" s="5" t="s">
        <v>206</v>
      </c>
      <c r="P3558" s="5"/>
      <c r="Q3558" s="5" t="s">
        <v>755</v>
      </c>
      <c r="R3558" s="5"/>
      <c r="S3558" s="5" t="s">
        <v>24</v>
      </c>
      <c r="T3558" s="5"/>
      <c r="U3558" s="7">
        <v>490.48</v>
      </c>
      <c r="V3558" s="5"/>
      <c r="W3558" s="7">
        <f>ROUND(W3557+U3558,5)</f>
        <v>126709.28</v>
      </c>
    </row>
    <row r="3559" spans="1:23" x14ac:dyDescent="0.25">
      <c r="A3559" s="5"/>
      <c r="B3559" s="5"/>
      <c r="C3559" s="5"/>
      <c r="D3559" s="5"/>
      <c r="E3559" s="5"/>
      <c r="F3559" s="5"/>
      <c r="G3559" s="5"/>
      <c r="H3559" s="5"/>
      <c r="I3559" s="5" t="s">
        <v>28</v>
      </c>
      <c r="J3559" s="5"/>
      <c r="K3559" s="6">
        <v>44365</v>
      </c>
      <c r="L3559" s="5"/>
      <c r="M3559" s="5" t="s">
        <v>621</v>
      </c>
      <c r="N3559" s="5"/>
      <c r="O3559" s="5" t="s">
        <v>186</v>
      </c>
      <c r="P3559" s="5"/>
      <c r="Q3559" s="5" t="s">
        <v>286</v>
      </c>
      <c r="R3559" s="5"/>
      <c r="S3559" s="5" t="s">
        <v>24</v>
      </c>
      <c r="T3559" s="5"/>
      <c r="U3559" s="7">
        <v>0</v>
      </c>
      <c r="V3559" s="5"/>
      <c r="W3559" s="7">
        <f>ROUND(W3558+U3559,5)</f>
        <v>126709.28</v>
      </c>
    </row>
    <row r="3560" spans="1:23" x14ac:dyDescent="0.25">
      <c r="A3560" s="5"/>
      <c r="B3560" s="5"/>
      <c r="C3560" s="5"/>
      <c r="D3560" s="5"/>
      <c r="E3560" s="5"/>
      <c r="F3560" s="5"/>
      <c r="G3560" s="5"/>
      <c r="H3560" s="5"/>
      <c r="I3560" s="5" t="s">
        <v>28</v>
      </c>
      <c r="J3560" s="5"/>
      <c r="K3560" s="6">
        <v>44365</v>
      </c>
      <c r="L3560" s="5"/>
      <c r="M3560" s="5" t="s">
        <v>622</v>
      </c>
      <c r="N3560" s="5"/>
      <c r="O3560" s="5" t="s">
        <v>187</v>
      </c>
      <c r="P3560" s="5"/>
      <c r="Q3560" s="5" t="s">
        <v>287</v>
      </c>
      <c r="R3560" s="5"/>
      <c r="S3560" s="5" t="s">
        <v>24</v>
      </c>
      <c r="T3560" s="5"/>
      <c r="U3560" s="7">
        <v>0</v>
      </c>
      <c r="V3560" s="5"/>
      <c r="W3560" s="7">
        <f>ROUND(W3559+U3560,5)</f>
        <v>126709.28</v>
      </c>
    </row>
    <row r="3561" spans="1:23" x14ac:dyDescent="0.25">
      <c r="A3561" s="5"/>
      <c r="B3561" s="5"/>
      <c r="C3561" s="5"/>
      <c r="D3561" s="5"/>
      <c r="E3561" s="5"/>
      <c r="F3561" s="5"/>
      <c r="G3561" s="5"/>
      <c r="H3561" s="5"/>
      <c r="I3561" s="5" t="s">
        <v>28</v>
      </c>
      <c r="J3561" s="5"/>
      <c r="K3561" s="6">
        <v>44365</v>
      </c>
      <c r="L3561" s="5"/>
      <c r="M3561" s="5" t="s">
        <v>623</v>
      </c>
      <c r="N3561" s="5"/>
      <c r="O3561" s="5" t="s">
        <v>188</v>
      </c>
      <c r="P3561" s="5"/>
      <c r="Q3561" s="5" t="s">
        <v>288</v>
      </c>
      <c r="R3561" s="5"/>
      <c r="S3561" s="5" t="s">
        <v>24</v>
      </c>
      <c r="T3561" s="5"/>
      <c r="U3561" s="7">
        <v>0</v>
      </c>
      <c r="V3561" s="5"/>
      <c r="W3561" s="7">
        <f>ROUND(W3560+U3561,5)</f>
        <v>126709.28</v>
      </c>
    </row>
    <row r="3562" spans="1:23" x14ac:dyDescent="0.25">
      <c r="A3562" s="5"/>
      <c r="B3562" s="5"/>
      <c r="C3562" s="5"/>
      <c r="D3562" s="5"/>
      <c r="E3562" s="5"/>
      <c r="F3562" s="5"/>
      <c r="G3562" s="5"/>
      <c r="H3562" s="5"/>
      <c r="I3562" s="5" t="s">
        <v>28</v>
      </c>
      <c r="J3562" s="5"/>
      <c r="K3562" s="6">
        <v>44365</v>
      </c>
      <c r="L3562" s="5"/>
      <c r="M3562" s="5" t="s">
        <v>624</v>
      </c>
      <c r="N3562" s="5"/>
      <c r="O3562" s="5" t="s">
        <v>189</v>
      </c>
      <c r="P3562" s="5"/>
      <c r="Q3562" s="5" t="s">
        <v>289</v>
      </c>
      <c r="R3562" s="5"/>
      <c r="S3562" s="5" t="s">
        <v>24</v>
      </c>
      <c r="T3562" s="5"/>
      <c r="U3562" s="7">
        <v>0</v>
      </c>
      <c r="V3562" s="5"/>
      <c r="W3562" s="7">
        <f>ROUND(W3561+U3562,5)</f>
        <v>126709.28</v>
      </c>
    </row>
    <row r="3563" spans="1:23" x14ac:dyDescent="0.25">
      <c r="A3563" s="5"/>
      <c r="B3563" s="5"/>
      <c r="C3563" s="5"/>
      <c r="D3563" s="5"/>
      <c r="E3563" s="5"/>
      <c r="F3563" s="5"/>
      <c r="G3563" s="5"/>
      <c r="H3563" s="5"/>
      <c r="I3563" s="5" t="s">
        <v>28</v>
      </c>
      <c r="J3563" s="5"/>
      <c r="K3563" s="6">
        <v>44365</v>
      </c>
      <c r="L3563" s="5"/>
      <c r="M3563" s="5" t="s">
        <v>625</v>
      </c>
      <c r="N3563" s="5"/>
      <c r="O3563" s="5" t="s">
        <v>190</v>
      </c>
      <c r="P3563" s="5"/>
      <c r="Q3563" s="5"/>
      <c r="R3563" s="5"/>
      <c r="S3563" s="5" t="s">
        <v>24</v>
      </c>
      <c r="T3563" s="5"/>
      <c r="U3563" s="7">
        <v>100</v>
      </c>
      <c r="V3563" s="5"/>
      <c r="W3563" s="7">
        <f>ROUND(W3562+U3563,5)</f>
        <v>126809.28</v>
      </c>
    </row>
    <row r="3564" spans="1:23" x14ac:dyDescent="0.25">
      <c r="A3564" s="5"/>
      <c r="B3564" s="5"/>
      <c r="C3564" s="5"/>
      <c r="D3564" s="5"/>
      <c r="E3564" s="5"/>
      <c r="F3564" s="5"/>
      <c r="G3564" s="5"/>
      <c r="H3564" s="5"/>
      <c r="I3564" s="5" t="s">
        <v>28</v>
      </c>
      <c r="J3564" s="5"/>
      <c r="K3564" s="6">
        <v>44365</v>
      </c>
      <c r="L3564" s="5"/>
      <c r="M3564" s="5" t="s">
        <v>626</v>
      </c>
      <c r="N3564" s="5"/>
      <c r="O3564" s="5" t="s">
        <v>179</v>
      </c>
      <c r="P3564" s="5"/>
      <c r="Q3564" s="5"/>
      <c r="R3564" s="5"/>
      <c r="S3564" s="5" t="s">
        <v>24</v>
      </c>
      <c r="T3564" s="5"/>
      <c r="U3564" s="7">
        <v>300</v>
      </c>
      <c r="V3564" s="5"/>
      <c r="W3564" s="7">
        <f>ROUND(W3563+U3564,5)</f>
        <v>127109.28</v>
      </c>
    </row>
    <row r="3565" spans="1:23" x14ac:dyDescent="0.25">
      <c r="A3565" s="5"/>
      <c r="B3565" s="5"/>
      <c r="C3565" s="5"/>
      <c r="D3565" s="5"/>
      <c r="E3565" s="5"/>
      <c r="F3565" s="5"/>
      <c r="G3565" s="5"/>
      <c r="H3565" s="5"/>
      <c r="I3565" s="5" t="s">
        <v>28</v>
      </c>
      <c r="J3565" s="5"/>
      <c r="K3565" s="6">
        <v>44365</v>
      </c>
      <c r="L3565" s="5"/>
      <c r="M3565" s="5" t="s">
        <v>627</v>
      </c>
      <c r="N3565" s="5"/>
      <c r="O3565" s="5" t="s">
        <v>153</v>
      </c>
      <c r="P3565" s="5"/>
      <c r="Q3565" s="5" t="s">
        <v>225</v>
      </c>
      <c r="R3565" s="5"/>
      <c r="S3565" s="5" t="s">
        <v>24</v>
      </c>
      <c r="T3565" s="5"/>
      <c r="U3565" s="7">
        <v>1362</v>
      </c>
      <c r="V3565" s="5"/>
      <c r="W3565" s="7">
        <f>ROUND(W3564+U3565,5)</f>
        <v>128471.28</v>
      </c>
    </row>
    <row r="3566" spans="1:23" x14ac:dyDescent="0.25">
      <c r="A3566" s="5"/>
      <c r="B3566" s="5"/>
      <c r="C3566" s="5"/>
      <c r="D3566" s="5"/>
      <c r="E3566" s="5"/>
      <c r="F3566" s="5"/>
      <c r="G3566" s="5"/>
      <c r="H3566" s="5"/>
      <c r="I3566" s="5" t="s">
        <v>28</v>
      </c>
      <c r="J3566" s="5"/>
      <c r="K3566" s="6">
        <v>44365</v>
      </c>
      <c r="L3566" s="5"/>
      <c r="M3566" s="5" t="s">
        <v>628</v>
      </c>
      <c r="N3566" s="5"/>
      <c r="O3566" s="5" t="s">
        <v>160</v>
      </c>
      <c r="P3566" s="5"/>
      <c r="Q3566" s="5" t="s">
        <v>274</v>
      </c>
      <c r="R3566" s="5"/>
      <c r="S3566" s="5" t="s">
        <v>24</v>
      </c>
      <c r="T3566" s="5"/>
      <c r="U3566" s="7">
        <v>4449.75</v>
      </c>
      <c r="V3566" s="5"/>
      <c r="W3566" s="7">
        <f>ROUND(W3565+U3566,5)</f>
        <v>132921.03</v>
      </c>
    </row>
    <row r="3567" spans="1:23" x14ac:dyDescent="0.25">
      <c r="A3567" s="5"/>
      <c r="B3567" s="5"/>
      <c r="C3567" s="5"/>
      <c r="D3567" s="5"/>
      <c r="E3567" s="5"/>
      <c r="F3567" s="5"/>
      <c r="G3567" s="5"/>
      <c r="H3567" s="5"/>
      <c r="I3567" s="5" t="s">
        <v>28</v>
      </c>
      <c r="J3567" s="5"/>
      <c r="K3567" s="6">
        <v>44365</v>
      </c>
      <c r="L3567" s="5"/>
      <c r="M3567" s="5" t="s">
        <v>629</v>
      </c>
      <c r="N3567" s="5"/>
      <c r="O3567" s="5" t="s">
        <v>191</v>
      </c>
      <c r="P3567" s="5"/>
      <c r="Q3567" s="5"/>
      <c r="R3567" s="5"/>
      <c r="S3567" s="5" t="s">
        <v>24</v>
      </c>
      <c r="T3567" s="5"/>
      <c r="U3567" s="7">
        <v>300</v>
      </c>
      <c r="V3567" s="5"/>
      <c r="W3567" s="7">
        <f>ROUND(W3566+U3567,5)</f>
        <v>133221.03</v>
      </c>
    </row>
    <row r="3568" spans="1:23" x14ac:dyDescent="0.25">
      <c r="A3568" s="5"/>
      <c r="B3568" s="5"/>
      <c r="C3568" s="5"/>
      <c r="D3568" s="5"/>
      <c r="E3568" s="5"/>
      <c r="F3568" s="5"/>
      <c r="G3568" s="5"/>
      <c r="H3568" s="5"/>
      <c r="I3568" s="5" t="s">
        <v>28</v>
      </c>
      <c r="J3568" s="5"/>
      <c r="K3568" s="6">
        <v>44365</v>
      </c>
      <c r="L3568" s="5"/>
      <c r="M3568" s="5" t="s">
        <v>630</v>
      </c>
      <c r="N3568" s="5"/>
      <c r="O3568" s="5" t="s">
        <v>192</v>
      </c>
      <c r="P3568" s="5"/>
      <c r="Q3568" s="5" t="s">
        <v>291</v>
      </c>
      <c r="R3568" s="5"/>
      <c r="S3568" s="5" t="s">
        <v>24</v>
      </c>
      <c r="T3568" s="5"/>
      <c r="U3568" s="7">
        <v>300</v>
      </c>
      <c r="V3568" s="5"/>
      <c r="W3568" s="7">
        <f>ROUND(W3567+U3568,5)</f>
        <v>133521.03</v>
      </c>
    </row>
    <row r="3569" spans="1:23" x14ac:dyDescent="0.25">
      <c r="A3569" s="5"/>
      <c r="B3569" s="5"/>
      <c r="C3569" s="5"/>
      <c r="D3569" s="5"/>
      <c r="E3569" s="5"/>
      <c r="F3569" s="5"/>
      <c r="G3569" s="5"/>
      <c r="H3569" s="5"/>
      <c r="I3569" s="5" t="s">
        <v>28</v>
      </c>
      <c r="J3569" s="5"/>
      <c r="K3569" s="6">
        <v>44365</v>
      </c>
      <c r="L3569" s="5"/>
      <c r="M3569" s="5" t="s">
        <v>631</v>
      </c>
      <c r="N3569" s="5"/>
      <c r="O3569" s="5" t="s">
        <v>193</v>
      </c>
      <c r="P3569" s="5"/>
      <c r="Q3569" s="5"/>
      <c r="R3569" s="5"/>
      <c r="S3569" s="5" t="s">
        <v>24</v>
      </c>
      <c r="T3569" s="5"/>
      <c r="U3569" s="7">
        <v>300</v>
      </c>
      <c r="V3569" s="5"/>
      <c r="W3569" s="7">
        <f>ROUND(W3568+U3569,5)</f>
        <v>133821.03</v>
      </c>
    </row>
    <row r="3570" spans="1:23" x14ac:dyDescent="0.25">
      <c r="A3570" s="5"/>
      <c r="B3570" s="5"/>
      <c r="C3570" s="5"/>
      <c r="D3570" s="5"/>
      <c r="E3570" s="5"/>
      <c r="F3570" s="5"/>
      <c r="G3570" s="5"/>
      <c r="H3570" s="5"/>
      <c r="I3570" s="5" t="s">
        <v>28</v>
      </c>
      <c r="J3570" s="5"/>
      <c r="K3570" s="6">
        <v>44365</v>
      </c>
      <c r="L3570" s="5"/>
      <c r="M3570" s="5" t="s">
        <v>632</v>
      </c>
      <c r="N3570" s="5"/>
      <c r="O3570" s="5" t="s">
        <v>195</v>
      </c>
      <c r="P3570" s="5"/>
      <c r="Q3570" s="5"/>
      <c r="R3570" s="5"/>
      <c r="S3570" s="5" t="s">
        <v>24</v>
      </c>
      <c r="T3570" s="5"/>
      <c r="U3570" s="7">
        <v>1213.42</v>
      </c>
      <c r="V3570" s="5"/>
      <c r="W3570" s="7">
        <f>ROUND(W3569+U3570,5)</f>
        <v>135034.45000000001</v>
      </c>
    </row>
    <row r="3571" spans="1:23" x14ac:dyDescent="0.25">
      <c r="A3571" s="5"/>
      <c r="B3571" s="5"/>
      <c r="C3571" s="5"/>
      <c r="D3571" s="5"/>
      <c r="E3571" s="5"/>
      <c r="F3571" s="5"/>
      <c r="G3571" s="5"/>
      <c r="H3571" s="5"/>
      <c r="I3571" s="5" t="s">
        <v>28</v>
      </c>
      <c r="J3571" s="5"/>
      <c r="K3571" s="6">
        <v>44365</v>
      </c>
      <c r="L3571" s="5"/>
      <c r="M3571" s="5" t="s">
        <v>633</v>
      </c>
      <c r="N3571" s="5"/>
      <c r="O3571" s="5" t="s">
        <v>196</v>
      </c>
      <c r="P3571" s="5"/>
      <c r="Q3571" s="5"/>
      <c r="R3571" s="5"/>
      <c r="S3571" s="5" t="s">
        <v>24</v>
      </c>
      <c r="T3571" s="5"/>
      <c r="U3571" s="7">
        <v>250</v>
      </c>
      <c r="V3571" s="5"/>
      <c r="W3571" s="7">
        <f>ROUND(W3570+U3571,5)</f>
        <v>135284.45000000001</v>
      </c>
    </row>
    <row r="3572" spans="1:23" x14ac:dyDescent="0.25">
      <c r="A3572" s="5"/>
      <c r="B3572" s="5"/>
      <c r="C3572" s="5"/>
      <c r="D3572" s="5"/>
      <c r="E3572" s="5"/>
      <c r="F3572" s="5"/>
      <c r="G3572" s="5"/>
      <c r="H3572" s="5"/>
      <c r="I3572" s="5" t="s">
        <v>28</v>
      </c>
      <c r="J3572" s="5"/>
      <c r="K3572" s="6">
        <v>44365</v>
      </c>
      <c r="L3572" s="5"/>
      <c r="M3572" s="5" t="s">
        <v>634</v>
      </c>
      <c r="N3572" s="5"/>
      <c r="O3572" s="5" t="s">
        <v>489</v>
      </c>
      <c r="P3572" s="5"/>
      <c r="Q3572" s="5"/>
      <c r="R3572" s="5"/>
      <c r="S3572" s="5" t="s">
        <v>24</v>
      </c>
      <c r="T3572" s="5"/>
      <c r="U3572" s="7">
        <v>213.5</v>
      </c>
      <c r="V3572" s="5"/>
      <c r="W3572" s="7">
        <f>ROUND(W3571+U3572,5)</f>
        <v>135497.95000000001</v>
      </c>
    </row>
    <row r="3573" spans="1:23" x14ac:dyDescent="0.25">
      <c r="A3573" s="5"/>
      <c r="B3573" s="5"/>
      <c r="C3573" s="5"/>
      <c r="D3573" s="5"/>
      <c r="E3573" s="5"/>
      <c r="F3573" s="5"/>
      <c r="G3573" s="5"/>
      <c r="H3573" s="5"/>
      <c r="I3573" s="5" t="s">
        <v>28</v>
      </c>
      <c r="J3573" s="5"/>
      <c r="K3573" s="6">
        <v>44365</v>
      </c>
      <c r="L3573" s="5"/>
      <c r="M3573" s="5" t="s">
        <v>635</v>
      </c>
      <c r="N3573" s="5"/>
      <c r="O3573" s="5" t="s">
        <v>197</v>
      </c>
      <c r="P3573" s="5"/>
      <c r="Q3573" s="5"/>
      <c r="R3573" s="5"/>
      <c r="S3573" s="5" t="s">
        <v>24</v>
      </c>
      <c r="T3573" s="5"/>
      <c r="U3573" s="7">
        <v>161.28</v>
      </c>
      <c r="V3573" s="5"/>
      <c r="W3573" s="7">
        <f>ROUND(W3572+U3573,5)</f>
        <v>135659.23000000001</v>
      </c>
    </row>
    <row r="3574" spans="1:23" x14ac:dyDescent="0.25">
      <c r="A3574" s="5"/>
      <c r="B3574" s="5"/>
      <c r="C3574" s="5"/>
      <c r="D3574" s="5"/>
      <c r="E3574" s="5"/>
      <c r="F3574" s="5"/>
      <c r="G3574" s="5"/>
      <c r="H3574" s="5"/>
      <c r="I3574" s="5" t="s">
        <v>28</v>
      </c>
      <c r="J3574" s="5"/>
      <c r="K3574" s="6">
        <v>44365</v>
      </c>
      <c r="L3574" s="5"/>
      <c r="M3574" s="5" t="s">
        <v>636</v>
      </c>
      <c r="N3574" s="5"/>
      <c r="O3574" s="5" t="s">
        <v>198</v>
      </c>
      <c r="P3574" s="5"/>
      <c r="Q3574" s="5"/>
      <c r="R3574" s="5"/>
      <c r="S3574" s="5" t="s">
        <v>24</v>
      </c>
      <c r="T3574" s="5"/>
      <c r="U3574" s="7">
        <v>164.44</v>
      </c>
      <c r="V3574" s="5"/>
      <c r="W3574" s="7">
        <f>ROUND(W3573+U3574,5)</f>
        <v>135823.67000000001</v>
      </c>
    </row>
    <row r="3575" spans="1:23" x14ac:dyDescent="0.25">
      <c r="A3575" s="5"/>
      <c r="B3575" s="5"/>
      <c r="C3575" s="5"/>
      <c r="D3575" s="5"/>
      <c r="E3575" s="5"/>
      <c r="F3575" s="5"/>
      <c r="G3575" s="5"/>
      <c r="H3575" s="5"/>
      <c r="I3575" s="5" t="s">
        <v>28</v>
      </c>
      <c r="J3575" s="5"/>
      <c r="K3575" s="6">
        <v>44365</v>
      </c>
      <c r="L3575" s="5"/>
      <c r="M3575" s="5" t="s">
        <v>637</v>
      </c>
      <c r="N3575" s="5"/>
      <c r="O3575" s="5" t="s">
        <v>200</v>
      </c>
      <c r="P3575" s="5"/>
      <c r="Q3575" s="5"/>
      <c r="R3575" s="5"/>
      <c r="S3575" s="5" t="s">
        <v>24</v>
      </c>
      <c r="T3575" s="5"/>
      <c r="U3575" s="7">
        <v>337.5</v>
      </c>
      <c r="V3575" s="5"/>
      <c r="W3575" s="7">
        <f>ROUND(W3574+U3575,5)</f>
        <v>136161.17000000001</v>
      </c>
    </row>
    <row r="3576" spans="1:23" x14ac:dyDescent="0.25">
      <c r="A3576" s="5"/>
      <c r="B3576" s="5"/>
      <c r="C3576" s="5"/>
      <c r="D3576" s="5"/>
      <c r="E3576" s="5"/>
      <c r="F3576" s="5"/>
      <c r="G3576" s="5"/>
      <c r="H3576" s="5"/>
      <c r="I3576" s="5" t="s">
        <v>28</v>
      </c>
      <c r="J3576" s="5"/>
      <c r="K3576" s="6">
        <v>44365</v>
      </c>
      <c r="L3576" s="5"/>
      <c r="M3576" s="5" t="s">
        <v>638</v>
      </c>
      <c r="N3576" s="5"/>
      <c r="O3576" s="5" t="s">
        <v>735</v>
      </c>
      <c r="P3576" s="5"/>
      <c r="Q3576" s="5"/>
      <c r="R3576" s="5"/>
      <c r="S3576" s="5" t="s">
        <v>24</v>
      </c>
      <c r="T3576" s="5"/>
      <c r="U3576" s="7">
        <v>148.11000000000001</v>
      </c>
      <c r="V3576" s="5"/>
      <c r="W3576" s="7">
        <f>ROUND(W3575+U3576,5)</f>
        <v>136309.28</v>
      </c>
    </row>
    <row r="3577" spans="1:23" x14ac:dyDescent="0.25">
      <c r="A3577" s="5"/>
      <c r="B3577" s="5"/>
      <c r="C3577" s="5"/>
      <c r="D3577" s="5"/>
      <c r="E3577" s="5"/>
      <c r="F3577" s="5"/>
      <c r="G3577" s="5"/>
      <c r="H3577" s="5"/>
      <c r="I3577" s="5" t="s">
        <v>28</v>
      </c>
      <c r="J3577" s="5"/>
      <c r="K3577" s="6">
        <v>44365</v>
      </c>
      <c r="L3577" s="5"/>
      <c r="M3577" s="5" t="s">
        <v>639</v>
      </c>
      <c r="N3577" s="5"/>
      <c r="O3577" s="5" t="s">
        <v>202</v>
      </c>
      <c r="P3577" s="5"/>
      <c r="Q3577" s="5"/>
      <c r="R3577" s="5"/>
      <c r="S3577" s="5" t="s">
        <v>24</v>
      </c>
      <c r="T3577" s="5"/>
      <c r="U3577" s="7">
        <v>300</v>
      </c>
      <c r="V3577" s="5"/>
      <c r="W3577" s="7">
        <f>ROUND(W3576+U3577,5)</f>
        <v>136609.28</v>
      </c>
    </row>
    <row r="3578" spans="1:23" x14ac:dyDescent="0.25">
      <c r="A3578" s="5"/>
      <c r="B3578" s="5"/>
      <c r="C3578" s="5"/>
      <c r="D3578" s="5"/>
      <c r="E3578" s="5"/>
      <c r="F3578" s="5"/>
      <c r="G3578" s="5"/>
      <c r="H3578" s="5"/>
      <c r="I3578" s="5" t="s">
        <v>28</v>
      </c>
      <c r="J3578" s="5"/>
      <c r="K3578" s="6">
        <v>44365</v>
      </c>
      <c r="L3578" s="5"/>
      <c r="M3578" s="5" t="s">
        <v>640</v>
      </c>
      <c r="N3578" s="5"/>
      <c r="O3578" s="5" t="s">
        <v>203</v>
      </c>
      <c r="P3578" s="5"/>
      <c r="Q3578" s="5"/>
      <c r="R3578" s="5"/>
      <c r="S3578" s="5" t="s">
        <v>24</v>
      </c>
      <c r="T3578" s="5"/>
      <c r="U3578" s="7">
        <v>682.73</v>
      </c>
      <c r="V3578" s="5"/>
      <c r="W3578" s="7">
        <f>ROUND(W3577+U3578,5)</f>
        <v>137292.01</v>
      </c>
    </row>
    <row r="3579" spans="1:23" x14ac:dyDescent="0.25">
      <c r="A3579" s="5"/>
      <c r="B3579" s="5"/>
      <c r="C3579" s="5"/>
      <c r="D3579" s="5"/>
      <c r="E3579" s="5"/>
      <c r="F3579" s="5"/>
      <c r="G3579" s="5"/>
      <c r="H3579" s="5"/>
      <c r="I3579" s="5" t="s">
        <v>28</v>
      </c>
      <c r="J3579" s="5"/>
      <c r="K3579" s="6">
        <v>44365</v>
      </c>
      <c r="L3579" s="5"/>
      <c r="M3579" s="5" t="s">
        <v>641</v>
      </c>
      <c r="N3579" s="5"/>
      <c r="O3579" s="5" t="s">
        <v>204</v>
      </c>
      <c r="P3579" s="5"/>
      <c r="Q3579" s="5"/>
      <c r="R3579" s="5"/>
      <c r="S3579" s="5" t="s">
        <v>24</v>
      </c>
      <c r="T3579" s="5"/>
      <c r="U3579" s="7">
        <v>2346.38</v>
      </c>
      <c r="V3579" s="5"/>
      <c r="W3579" s="7">
        <f>ROUND(W3578+U3579,5)</f>
        <v>139638.39000000001</v>
      </c>
    </row>
    <row r="3580" spans="1:23" x14ac:dyDescent="0.25">
      <c r="A3580" s="5"/>
      <c r="B3580" s="5"/>
      <c r="C3580" s="5"/>
      <c r="D3580" s="5"/>
      <c r="E3580" s="5"/>
      <c r="F3580" s="5"/>
      <c r="G3580" s="5"/>
      <c r="H3580" s="5"/>
      <c r="I3580" s="5" t="s">
        <v>28</v>
      </c>
      <c r="J3580" s="5"/>
      <c r="K3580" s="6">
        <v>44365</v>
      </c>
      <c r="L3580" s="5"/>
      <c r="M3580" s="5" t="s">
        <v>642</v>
      </c>
      <c r="N3580" s="5"/>
      <c r="O3580" s="5" t="s">
        <v>736</v>
      </c>
      <c r="P3580" s="5"/>
      <c r="Q3580" s="5" t="s">
        <v>756</v>
      </c>
      <c r="R3580" s="5"/>
      <c r="S3580" s="5" t="s">
        <v>24</v>
      </c>
      <c r="T3580" s="5"/>
      <c r="U3580" s="7">
        <v>220.07</v>
      </c>
      <c r="V3580" s="5"/>
      <c r="W3580" s="7">
        <f>ROUND(W3579+U3580,5)</f>
        <v>139858.46</v>
      </c>
    </row>
    <row r="3581" spans="1:23" x14ac:dyDescent="0.25">
      <c r="A3581" s="5"/>
      <c r="B3581" s="5"/>
      <c r="C3581" s="5"/>
      <c r="D3581" s="5"/>
      <c r="E3581" s="5"/>
      <c r="F3581" s="5"/>
      <c r="G3581" s="5"/>
      <c r="H3581" s="5"/>
      <c r="I3581" s="5" t="s">
        <v>1243</v>
      </c>
      <c r="J3581" s="5"/>
      <c r="K3581" s="6">
        <v>44365</v>
      </c>
      <c r="L3581" s="5"/>
      <c r="M3581" s="5"/>
      <c r="N3581" s="5"/>
      <c r="O3581" s="5" t="s">
        <v>167</v>
      </c>
      <c r="P3581" s="5"/>
      <c r="Q3581" s="5" t="s">
        <v>761</v>
      </c>
      <c r="R3581" s="5"/>
      <c r="S3581" s="5" t="s">
        <v>320</v>
      </c>
      <c r="T3581" s="5"/>
      <c r="U3581" s="7">
        <v>-316.32</v>
      </c>
      <c r="V3581" s="5"/>
      <c r="W3581" s="7">
        <f>ROUND(W3580+U3581,5)</f>
        <v>139542.14000000001</v>
      </c>
    </row>
    <row r="3582" spans="1:23" x14ac:dyDescent="0.25">
      <c r="A3582" s="5"/>
      <c r="B3582" s="5"/>
      <c r="C3582" s="5"/>
      <c r="D3582" s="5"/>
      <c r="E3582" s="5"/>
      <c r="F3582" s="5"/>
      <c r="G3582" s="5"/>
      <c r="H3582" s="5"/>
      <c r="I3582" s="5" t="s">
        <v>28</v>
      </c>
      <c r="J3582" s="5"/>
      <c r="K3582" s="6">
        <v>44369</v>
      </c>
      <c r="L3582" s="5"/>
      <c r="M3582" s="5" t="s">
        <v>35</v>
      </c>
      <c r="N3582" s="5"/>
      <c r="O3582" s="5" t="s">
        <v>157</v>
      </c>
      <c r="P3582" s="5"/>
      <c r="Q3582" s="5" t="s">
        <v>245</v>
      </c>
      <c r="R3582" s="5"/>
      <c r="S3582" s="5" t="s">
        <v>12</v>
      </c>
      <c r="T3582" s="5"/>
      <c r="U3582" s="7">
        <v>7900</v>
      </c>
      <c r="V3582" s="5"/>
      <c r="W3582" s="7">
        <f>ROUND(W3581+U3582,5)</f>
        <v>147442.14000000001</v>
      </c>
    </row>
    <row r="3583" spans="1:23" x14ac:dyDescent="0.25">
      <c r="A3583" s="5"/>
      <c r="B3583" s="5"/>
      <c r="C3583" s="5"/>
      <c r="D3583" s="5"/>
      <c r="E3583" s="5"/>
      <c r="F3583" s="5"/>
      <c r="G3583" s="5"/>
      <c r="H3583" s="5"/>
      <c r="I3583" s="5" t="s">
        <v>28</v>
      </c>
      <c r="J3583" s="5"/>
      <c r="K3583" s="6">
        <v>44369</v>
      </c>
      <c r="L3583" s="5"/>
      <c r="M3583" s="5" t="s">
        <v>36</v>
      </c>
      <c r="N3583" s="5"/>
      <c r="O3583" s="5" t="s">
        <v>158</v>
      </c>
      <c r="P3583" s="5"/>
      <c r="Q3583" s="5" t="s">
        <v>246</v>
      </c>
      <c r="R3583" s="5"/>
      <c r="S3583" s="5" t="s">
        <v>12</v>
      </c>
      <c r="T3583" s="5"/>
      <c r="U3583" s="7">
        <v>3161</v>
      </c>
      <c r="V3583" s="5"/>
      <c r="W3583" s="7">
        <f>ROUND(W3582+U3583,5)</f>
        <v>150603.14000000001</v>
      </c>
    </row>
    <row r="3584" spans="1:23" x14ac:dyDescent="0.25">
      <c r="A3584" s="5"/>
      <c r="B3584" s="5"/>
      <c r="C3584" s="5"/>
      <c r="D3584" s="5"/>
      <c r="E3584" s="5"/>
      <c r="F3584" s="5"/>
      <c r="G3584" s="5"/>
      <c r="H3584" s="5"/>
      <c r="I3584" s="5" t="s">
        <v>1243</v>
      </c>
      <c r="J3584" s="5"/>
      <c r="K3584" s="6">
        <v>44369</v>
      </c>
      <c r="L3584" s="5"/>
      <c r="M3584" s="5"/>
      <c r="N3584" s="5"/>
      <c r="O3584" s="5" t="s">
        <v>491</v>
      </c>
      <c r="P3584" s="5"/>
      <c r="Q3584" s="5" t="s">
        <v>512</v>
      </c>
      <c r="R3584" s="5"/>
      <c r="S3584" s="5" t="s">
        <v>1495</v>
      </c>
      <c r="T3584" s="5"/>
      <c r="U3584" s="7">
        <v>-300</v>
      </c>
      <c r="V3584" s="5"/>
      <c r="W3584" s="7">
        <f>ROUND(W3583+U3584,5)</f>
        <v>150303.14000000001</v>
      </c>
    </row>
    <row r="3585" spans="1:23" x14ac:dyDescent="0.25">
      <c r="A3585" s="5"/>
      <c r="B3585" s="5"/>
      <c r="C3585" s="5"/>
      <c r="D3585" s="5"/>
      <c r="E3585" s="5"/>
      <c r="F3585" s="5"/>
      <c r="G3585" s="5"/>
      <c r="H3585" s="5"/>
      <c r="I3585" s="5" t="s">
        <v>28</v>
      </c>
      <c r="J3585" s="5"/>
      <c r="K3585" s="6">
        <v>44369</v>
      </c>
      <c r="L3585" s="5"/>
      <c r="M3585" s="5" t="s">
        <v>643</v>
      </c>
      <c r="N3585" s="5"/>
      <c r="O3585" s="5" t="s">
        <v>491</v>
      </c>
      <c r="P3585" s="5"/>
      <c r="Q3585" s="5" t="s">
        <v>512</v>
      </c>
      <c r="R3585" s="5"/>
      <c r="S3585" s="5" t="s">
        <v>24</v>
      </c>
      <c r="T3585" s="5"/>
      <c r="U3585" s="7">
        <v>300</v>
      </c>
      <c r="V3585" s="5"/>
      <c r="W3585" s="7">
        <f>ROUND(W3584+U3585,5)</f>
        <v>150603.14000000001</v>
      </c>
    </row>
    <row r="3586" spans="1:23" x14ac:dyDescent="0.25">
      <c r="A3586" s="5"/>
      <c r="B3586" s="5"/>
      <c r="C3586" s="5"/>
      <c r="D3586" s="5"/>
      <c r="E3586" s="5"/>
      <c r="F3586" s="5"/>
      <c r="G3586" s="5"/>
      <c r="H3586" s="5"/>
      <c r="I3586" s="5" t="s">
        <v>28</v>
      </c>
      <c r="J3586" s="5"/>
      <c r="K3586" s="6">
        <v>44369</v>
      </c>
      <c r="L3586" s="5"/>
      <c r="M3586" s="5" t="s">
        <v>34</v>
      </c>
      <c r="N3586" s="5"/>
      <c r="O3586" s="5" t="s">
        <v>156</v>
      </c>
      <c r="P3586" s="5"/>
      <c r="Q3586" s="5" t="s">
        <v>234</v>
      </c>
      <c r="R3586" s="5"/>
      <c r="S3586" s="5" t="s">
        <v>10</v>
      </c>
      <c r="T3586" s="5"/>
      <c r="U3586" s="7">
        <v>7452.08</v>
      </c>
      <c r="V3586" s="5"/>
      <c r="W3586" s="7">
        <f>ROUND(W3585+U3586,5)</f>
        <v>158055.22</v>
      </c>
    </row>
    <row r="3587" spans="1:23" x14ac:dyDescent="0.25">
      <c r="A3587" s="5"/>
      <c r="B3587" s="5"/>
      <c r="C3587" s="5"/>
      <c r="D3587" s="5"/>
      <c r="E3587" s="5"/>
      <c r="F3587" s="5"/>
      <c r="G3587" s="5"/>
      <c r="H3587" s="5"/>
      <c r="I3587" s="5" t="s">
        <v>1243</v>
      </c>
      <c r="J3587" s="5"/>
      <c r="K3587" s="6">
        <v>44369</v>
      </c>
      <c r="L3587" s="5"/>
      <c r="M3587" s="5"/>
      <c r="N3587" s="5"/>
      <c r="O3587" s="5" t="s">
        <v>200</v>
      </c>
      <c r="P3587" s="5"/>
      <c r="Q3587" s="5"/>
      <c r="R3587" s="5"/>
      <c r="S3587" s="5" t="s">
        <v>320</v>
      </c>
      <c r="T3587" s="5"/>
      <c r="U3587" s="7">
        <v>-631.75</v>
      </c>
      <c r="V3587" s="5"/>
      <c r="W3587" s="7">
        <f>ROUND(W3586+U3587,5)</f>
        <v>157423.47</v>
      </c>
    </row>
    <row r="3588" spans="1:23" x14ac:dyDescent="0.25">
      <c r="A3588" s="5"/>
      <c r="B3588" s="5"/>
      <c r="C3588" s="5"/>
      <c r="D3588" s="5"/>
      <c r="E3588" s="5"/>
      <c r="F3588" s="5"/>
      <c r="G3588" s="5"/>
      <c r="H3588" s="5"/>
      <c r="I3588" s="5" t="s">
        <v>1243</v>
      </c>
      <c r="J3588" s="5"/>
      <c r="K3588" s="6">
        <v>44370</v>
      </c>
      <c r="L3588" s="5"/>
      <c r="M3588" s="5"/>
      <c r="N3588" s="5"/>
      <c r="O3588" s="5" t="s">
        <v>163</v>
      </c>
      <c r="P3588" s="5"/>
      <c r="Q3588" s="5" t="s">
        <v>277</v>
      </c>
      <c r="R3588" s="5"/>
      <c r="S3588" s="5" t="s">
        <v>1502</v>
      </c>
      <c r="T3588" s="5"/>
      <c r="U3588" s="7">
        <v>-103.99</v>
      </c>
      <c r="V3588" s="5"/>
      <c r="W3588" s="7">
        <f>ROUND(W3587+U3588,5)</f>
        <v>157319.48000000001</v>
      </c>
    </row>
    <row r="3589" spans="1:23" x14ac:dyDescent="0.25">
      <c r="A3589" s="5"/>
      <c r="B3589" s="5"/>
      <c r="C3589" s="5"/>
      <c r="D3589" s="5"/>
      <c r="E3589" s="5"/>
      <c r="F3589" s="5"/>
      <c r="G3589" s="5"/>
      <c r="H3589" s="5"/>
      <c r="I3589" s="5" t="s">
        <v>28</v>
      </c>
      <c r="J3589" s="5"/>
      <c r="K3589" s="6">
        <v>44375</v>
      </c>
      <c r="L3589" s="5"/>
      <c r="M3589" s="5" t="s">
        <v>34</v>
      </c>
      <c r="N3589" s="5"/>
      <c r="O3589" s="5" t="s">
        <v>208</v>
      </c>
      <c r="P3589" s="5"/>
      <c r="Q3589" s="5" t="s">
        <v>757</v>
      </c>
      <c r="R3589" s="5"/>
      <c r="S3589" s="5" t="s">
        <v>24</v>
      </c>
      <c r="T3589" s="5"/>
      <c r="U3589" s="7">
        <v>4668.0600000000004</v>
      </c>
      <c r="V3589" s="5"/>
      <c r="W3589" s="7">
        <f>ROUND(W3588+U3589,5)</f>
        <v>161987.54</v>
      </c>
    </row>
    <row r="3590" spans="1:23" x14ac:dyDescent="0.25">
      <c r="A3590" s="5"/>
      <c r="B3590" s="5"/>
      <c r="C3590" s="5"/>
      <c r="D3590" s="5"/>
      <c r="E3590" s="5"/>
      <c r="F3590" s="5"/>
      <c r="G3590" s="5"/>
      <c r="H3590" s="5"/>
      <c r="I3590" s="5" t="s">
        <v>28</v>
      </c>
      <c r="J3590" s="5"/>
      <c r="K3590" s="6">
        <v>44375</v>
      </c>
      <c r="L3590" s="5"/>
      <c r="M3590" s="5" t="s">
        <v>1297</v>
      </c>
      <c r="N3590" s="5"/>
      <c r="O3590" s="5" t="s">
        <v>734</v>
      </c>
      <c r="P3590" s="5"/>
      <c r="Q3590" s="5"/>
      <c r="R3590" s="5"/>
      <c r="S3590" s="5" t="s">
        <v>1096</v>
      </c>
      <c r="T3590" s="5"/>
      <c r="U3590" s="7">
        <v>7600</v>
      </c>
      <c r="V3590" s="5"/>
      <c r="W3590" s="7">
        <f>ROUND(W3589+U3590,5)</f>
        <v>169587.54</v>
      </c>
    </row>
    <row r="3591" spans="1:23" x14ac:dyDescent="0.25">
      <c r="A3591" s="5"/>
      <c r="B3591" s="5"/>
      <c r="C3591" s="5"/>
      <c r="D3591" s="5"/>
      <c r="E3591" s="5"/>
      <c r="F3591" s="5"/>
      <c r="G3591" s="5"/>
      <c r="H3591" s="5"/>
      <c r="I3591" s="5" t="s">
        <v>1243</v>
      </c>
      <c r="J3591" s="5"/>
      <c r="K3591" s="6">
        <v>44375</v>
      </c>
      <c r="L3591" s="5"/>
      <c r="M3591" s="5"/>
      <c r="N3591" s="5"/>
      <c r="O3591" s="5" t="s">
        <v>194</v>
      </c>
      <c r="P3591" s="5"/>
      <c r="Q3591" s="5" t="s">
        <v>1354</v>
      </c>
      <c r="R3591" s="5"/>
      <c r="S3591" s="5" t="s">
        <v>1154</v>
      </c>
      <c r="T3591" s="5"/>
      <c r="U3591" s="7">
        <v>-28702.61</v>
      </c>
      <c r="V3591" s="5"/>
      <c r="W3591" s="7">
        <f>ROUND(W3590+U3591,5)</f>
        <v>140884.93</v>
      </c>
    </row>
    <row r="3592" spans="1:23" x14ac:dyDescent="0.25">
      <c r="A3592" s="5"/>
      <c r="B3592" s="5"/>
      <c r="C3592" s="5"/>
      <c r="D3592" s="5"/>
      <c r="E3592" s="5"/>
      <c r="F3592" s="5"/>
      <c r="G3592" s="5"/>
      <c r="H3592" s="5"/>
      <c r="I3592" s="5" t="s">
        <v>1243</v>
      </c>
      <c r="J3592" s="5"/>
      <c r="K3592" s="6">
        <v>44375</v>
      </c>
      <c r="L3592" s="5"/>
      <c r="M3592" s="5"/>
      <c r="N3592" s="5"/>
      <c r="O3592" s="5" t="s">
        <v>185</v>
      </c>
      <c r="P3592" s="5"/>
      <c r="Q3592" s="5" t="s">
        <v>752</v>
      </c>
      <c r="R3592" s="5"/>
      <c r="S3592" s="5" t="s">
        <v>319</v>
      </c>
      <c r="T3592" s="5"/>
      <c r="U3592" s="7">
        <v>-50</v>
      </c>
      <c r="V3592" s="5"/>
      <c r="W3592" s="7">
        <f>ROUND(W3591+U3592,5)</f>
        <v>140834.93</v>
      </c>
    </row>
    <row r="3593" spans="1:23" x14ac:dyDescent="0.25">
      <c r="A3593" s="5"/>
      <c r="B3593" s="5"/>
      <c r="C3593" s="5"/>
      <c r="D3593" s="5"/>
      <c r="E3593" s="5"/>
      <c r="F3593" s="5"/>
      <c r="G3593" s="5"/>
      <c r="H3593" s="5"/>
      <c r="I3593" s="5" t="s">
        <v>1243</v>
      </c>
      <c r="J3593" s="5"/>
      <c r="K3593" s="6">
        <v>44375</v>
      </c>
      <c r="L3593" s="5"/>
      <c r="M3593" s="5"/>
      <c r="N3593" s="5"/>
      <c r="O3593" s="5" t="s">
        <v>180</v>
      </c>
      <c r="P3593" s="5"/>
      <c r="Q3593" s="5" t="s">
        <v>784</v>
      </c>
      <c r="R3593" s="5"/>
      <c r="S3593" s="5" t="s">
        <v>1500</v>
      </c>
      <c r="T3593" s="5"/>
      <c r="U3593" s="7">
        <v>-662.24</v>
      </c>
      <c r="V3593" s="5"/>
      <c r="W3593" s="7">
        <f>ROUND(W3592+U3593,5)</f>
        <v>140172.69</v>
      </c>
    </row>
    <row r="3594" spans="1:23" x14ac:dyDescent="0.25">
      <c r="A3594" s="5"/>
      <c r="B3594" s="5"/>
      <c r="C3594" s="5"/>
      <c r="D3594" s="5"/>
      <c r="E3594" s="5"/>
      <c r="F3594" s="5"/>
      <c r="G3594" s="5"/>
      <c r="H3594" s="5"/>
      <c r="I3594" s="5" t="s">
        <v>1243</v>
      </c>
      <c r="J3594" s="5"/>
      <c r="K3594" s="6">
        <v>44375</v>
      </c>
      <c r="L3594" s="5"/>
      <c r="M3594" s="5"/>
      <c r="N3594" s="5"/>
      <c r="O3594" s="5" t="s">
        <v>181</v>
      </c>
      <c r="P3594" s="5"/>
      <c r="Q3594" s="5" t="s">
        <v>768</v>
      </c>
      <c r="R3594" s="5"/>
      <c r="S3594" s="5" t="s">
        <v>1506</v>
      </c>
      <c r="T3594" s="5"/>
      <c r="U3594" s="7">
        <v>-2523.9899999999998</v>
      </c>
      <c r="V3594" s="5"/>
      <c r="W3594" s="7">
        <f>ROUND(W3593+U3594,5)</f>
        <v>137648.70000000001</v>
      </c>
    </row>
    <row r="3595" spans="1:23" x14ac:dyDescent="0.25">
      <c r="A3595" s="5"/>
      <c r="B3595" s="5"/>
      <c r="C3595" s="5"/>
      <c r="D3595" s="5"/>
      <c r="E3595" s="5"/>
      <c r="F3595" s="5"/>
      <c r="G3595" s="5"/>
      <c r="H3595" s="5"/>
      <c r="I3595" s="5" t="s">
        <v>1243</v>
      </c>
      <c r="J3595" s="5"/>
      <c r="K3595" s="6">
        <v>44375</v>
      </c>
      <c r="L3595" s="5"/>
      <c r="M3595" s="5"/>
      <c r="N3595" s="5"/>
      <c r="O3595" s="5" t="s">
        <v>206</v>
      </c>
      <c r="P3595" s="5"/>
      <c r="Q3595" s="5" t="s">
        <v>755</v>
      </c>
      <c r="R3595" s="5"/>
      <c r="S3595" s="5" t="s">
        <v>1504</v>
      </c>
      <c r="T3595" s="5"/>
      <c r="U3595" s="7">
        <v>-490.48</v>
      </c>
      <c r="V3595" s="5"/>
      <c r="W3595" s="7">
        <f>ROUND(W3594+U3595,5)</f>
        <v>137158.22</v>
      </c>
    </row>
    <row r="3596" spans="1:23" x14ac:dyDescent="0.25">
      <c r="A3596" s="5"/>
      <c r="B3596" s="5"/>
      <c r="C3596" s="5"/>
      <c r="D3596" s="5"/>
      <c r="E3596" s="5"/>
      <c r="F3596" s="5"/>
      <c r="G3596" s="5"/>
      <c r="H3596" s="5"/>
      <c r="I3596" s="5" t="s">
        <v>1243</v>
      </c>
      <c r="J3596" s="5"/>
      <c r="K3596" s="6">
        <v>44375</v>
      </c>
      <c r="L3596" s="5"/>
      <c r="M3596" s="5"/>
      <c r="N3596" s="5"/>
      <c r="O3596" s="5" t="s">
        <v>205</v>
      </c>
      <c r="P3596" s="5"/>
      <c r="Q3596" s="5" t="s">
        <v>766</v>
      </c>
      <c r="R3596" s="5"/>
      <c r="S3596" s="5" t="s">
        <v>1508</v>
      </c>
      <c r="T3596" s="5"/>
      <c r="U3596" s="7">
        <v>-40.22</v>
      </c>
      <c r="V3596" s="5"/>
      <c r="W3596" s="7">
        <f>ROUND(W3595+U3596,5)</f>
        <v>137118</v>
      </c>
    </row>
    <row r="3597" spans="1:23" x14ac:dyDescent="0.25">
      <c r="A3597" s="5"/>
      <c r="B3597" s="5"/>
      <c r="C3597" s="5"/>
      <c r="D3597" s="5"/>
      <c r="E3597" s="5"/>
      <c r="F3597" s="5"/>
      <c r="G3597" s="5"/>
      <c r="H3597" s="5"/>
      <c r="I3597" s="5" t="s">
        <v>28</v>
      </c>
      <c r="J3597" s="5"/>
      <c r="K3597" s="6">
        <v>44375</v>
      </c>
      <c r="L3597" s="5"/>
      <c r="M3597" s="5" t="s">
        <v>34</v>
      </c>
      <c r="N3597" s="5"/>
      <c r="O3597" s="5" t="s">
        <v>178</v>
      </c>
      <c r="P3597" s="5"/>
      <c r="Q3597" s="5" t="s">
        <v>758</v>
      </c>
      <c r="R3597" s="5"/>
      <c r="S3597" s="5" t="s">
        <v>24</v>
      </c>
      <c r="T3597" s="5"/>
      <c r="U3597" s="7">
        <v>150</v>
      </c>
      <c r="V3597" s="5"/>
      <c r="W3597" s="7">
        <f>ROUND(W3596+U3597,5)</f>
        <v>137268</v>
      </c>
    </row>
    <row r="3598" spans="1:23" x14ac:dyDescent="0.25">
      <c r="A3598" s="5"/>
      <c r="B3598" s="5"/>
      <c r="C3598" s="5"/>
      <c r="D3598" s="5"/>
      <c r="E3598" s="5"/>
      <c r="F3598" s="5"/>
      <c r="G3598" s="5"/>
      <c r="H3598" s="5"/>
      <c r="I3598" s="5" t="s">
        <v>1243</v>
      </c>
      <c r="J3598" s="5"/>
      <c r="K3598" s="6">
        <v>44375</v>
      </c>
      <c r="L3598" s="5"/>
      <c r="M3598" s="5"/>
      <c r="N3598" s="5"/>
      <c r="O3598" s="5" t="s">
        <v>180</v>
      </c>
      <c r="P3598" s="5"/>
      <c r="Q3598" s="5" t="s">
        <v>767</v>
      </c>
      <c r="R3598" s="5"/>
      <c r="S3598" s="5" t="s">
        <v>1500</v>
      </c>
      <c r="T3598" s="5"/>
      <c r="U3598" s="7">
        <v>-662.24</v>
      </c>
      <c r="V3598" s="5"/>
      <c r="W3598" s="7">
        <f>ROUND(W3597+U3598,5)</f>
        <v>136605.76000000001</v>
      </c>
    </row>
    <row r="3599" spans="1:23" x14ac:dyDescent="0.25">
      <c r="A3599" s="5"/>
      <c r="B3599" s="5"/>
      <c r="C3599" s="5"/>
      <c r="D3599" s="5"/>
      <c r="E3599" s="5"/>
      <c r="F3599" s="5"/>
      <c r="G3599" s="5"/>
      <c r="H3599" s="5"/>
      <c r="I3599" s="5" t="s">
        <v>28</v>
      </c>
      <c r="J3599" s="5"/>
      <c r="K3599" s="6">
        <v>44378</v>
      </c>
      <c r="L3599" s="5"/>
      <c r="M3599" s="5" t="s">
        <v>34</v>
      </c>
      <c r="N3599" s="5"/>
      <c r="O3599" s="5" t="s">
        <v>155</v>
      </c>
      <c r="P3599" s="5"/>
      <c r="Q3599" s="5" t="s">
        <v>228</v>
      </c>
      <c r="R3599" s="5"/>
      <c r="S3599" s="5" t="s">
        <v>10</v>
      </c>
      <c r="T3599" s="5"/>
      <c r="U3599" s="7">
        <v>3701.25</v>
      </c>
      <c r="V3599" s="5"/>
      <c r="W3599" s="7">
        <f>ROUND(W3598+U3599,5)</f>
        <v>140307.01</v>
      </c>
    </row>
    <row r="3600" spans="1:23" x14ac:dyDescent="0.25">
      <c r="A3600" s="5"/>
      <c r="B3600" s="5"/>
      <c r="C3600" s="5"/>
      <c r="D3600" s="5"/>
      <c r="E3600" s="5"/>
      <c r="F3600" s="5"/>
      <c r="G3600" s="5"/>
      <c r="H3600" s="5"/>
      <c r="I3600" s="5" t="s">
        <v>1243</v>
      </c>
      <c r="J3600" s="5"/>
      <c r="K3600" s="6">
        <v>44378</v>
      </c>
      <c r="L3600" s="5"/>
      <c r="M3600" s="5"/>
      <c r="N3600" s="5"/>
      <c r="O3600" s="5" t="s">
        <v>184</v>
      </c>
      <c r="P3600" s="5"/>
      <c r="Q3600" s="5" t="s">
        <v>754</v>
      </c>
      <c r="R3600" s="5"/>
      <c r="S3600" s="5" t="s">
        <v>1511</v>
      </c>
      <c r="T3600" s="5"/>
      <c r="U3600" s="7">
        <v>-686.35</v>
      </c>
      <c r="V3600" s="5"/>
      <c r="W3600" s="7">
        <f>ROUND(W3599+U3600,5)</f>
        <v>139620.66</v>
      </c>
    </row>
    <row r="3601" spans="1:23" x14ac:dyDescent="0.25">
      <c r="A3601" s="5"/>
      <c r="B3601" s="5"/>
      <c r="C3601" s="5"/>
      <c r="D3601" s="5"/>
      <c r="E3601" s="5"/>
      <c r="F3601" s="5"/>
      <c r="G3601" s="5"/>
      <c r="H3601" s="5"/>
      <c r="I3601" s="5" t="s">
        <v>1243</v>
      </c>
      <c r="J3601" s="5"/>
      <c r="K3601" s="6">
        <v>44378</v>
      </c>
      <c r="L3601" s="5"/>
      <c r="M3601" s="5"/>
      <c r="N3601" s="5"/>
      <c r="O3601" s="5" t="s">
        <v>192</v>
      </c>
      <c r="P3601" s="5"/>
      <c r="Q3601" s="5" t="s">
        <v>291</v>
      </c>
      <c r="R3601" s="5"/>
      <c r="S3601" s="5" t="s">
        <v>1494</v>
      </c>
      <c r="T3601" s="5"/>
      <c r="U3601" s="7">
        <v>-300</v>
      </c>
      <c r="V3601" s="5"/>
      <c r="W3601" s="7">
        <f>ROUND(W3600+U3601,5)</f>
        <v>139320.66</v>
      </c>
    </row>
    <row r="3602" spans="1:23" x14ac:dyDescent="0.25">
      <c r="A3602" s="5"/>
      <c r="B3602" s="5"/>
      <c r="C3602" s="5"/>
      <c r="D3602" s="5"/>
      <c r="E3602" s="5"/>
      <c r="F3602" s="5"/>
      <c r="G3602" s="5"/>
      <c r="H3602" s="5"/>
      <c r="I3602" s="5" t="s">
        <v>1243</v>
      </c>
      <c r="J3602" s="5"/>
      <c r="K3602" s="6">
        <v>44378</v>
      </c>
      <c r="L3602" s="5"/>
      <c r="M3602" s="5"/>
      <c r="N3602" s="5"/>
      <c r="O3602" s="5" t="s">
        <v>491</v>
      </c>
      <c r="P3602" s="5"/>
      <c r="Q3602" s="5" t="s">
        <v>512</v>
      </c>
      <c r="R3602" s="5"/>
      <c r="S3602" s="5" t="s">
        <v>1495</v>
      </c>
      <c r="T3602" s="5"/>
      <c r="U3602" s="7">
        <v>-300</v>
      </c>
      <c r="V3602" s="5"/>
      <c r="W3602" s="7">
        <f>ROUND(W3601+U3602,5)</f>
        <v>139020.66</v>
      </c>
    </row>
    <row r="3603" spans="1:23" x14ac:dyDescent="0.25">
      <c r="A3603" s="5"/>
      <c r="B3603" s="5"/>
      <c r="C3603" s="5"/>
      <c r="D3603" s="5"/>
      <c r="E3603" s="5"/>
      <c r="F3603" s="5"/>
      <c r="G3603" s="5"/>
      <c r="H3603" s="5"/>
      <c r="I3603" s="5" t="s">
        <v>1243</v>
      </c>
      <c r="J3603" s="5"/>
      <c r="K3603" s="6">
        <v>44378</v>
      </c>
      <c r="L3603" s="5"/>
      <c r="M3603" s="5"/>
      <c r="N3603" s="5"/>
      <c r="O3603" s="5" t="s">
        <v>183</v>
      </c>
      <c r="P3603" s="5"/>
      <c r="Q3603" s="5"/>
      <c r="R3603" s="5"/>
      <c r="S3603" s="5" t="s">
        <v>183</v>
      </c>
      <c r="T3603" s="5"/>
      <c r="U3603" s="7">
        <v>-300</v>
      </c>
      <c r="V3603" s="5"/>
      <c r="W3603" s="7">
        <f>ROUND(W3602+U3603,5)</f>
        <v>138720.66</v>
      </c>
    </row>
    <row r="3604" spans="1:23" x14ac:dyDescent="0.25">
      <c r="A3604" s="5"/>
      <c r="B3604" s="5"/>
      <c r="C3604" s="5"/>
      <c r="D3604" s="5"/>
      <c r="E3604" s="5"/>
      <c r="F3604" s="5"/>
      <c r="G3604" s="5"/>
      <c r="H3604" s="5"/>
      <c r="I3604" s="5" t="s">
        <v>1243</v>
      </c>
      <c r="J3604" s="5"/>
      <c r="K3604" s="6">
        <v>44378</v>
      </c>
      <c r="L3604" s="5"/>
      <c r="M3604" s="5"/>
      <c r="N3604" s="5"/>
      <c r="O3604" s="5" t="s">
        <v>190</v>
      </c>
      <c r="P3604" s="5"/>
      <c r="Q3604" s="5"/>
      <c r="R3604" s="5"/>
      <c r="S3604" s="5" t="s">
        <v>1495</v>
      </c>
      <c r="T3604" s="5"/>
      <c r="U3604" s="7">
        <v>-100</v>
      </c>
      <c r="V3604" s="5"/>
      <c r="W3604" s="7">
        <f>ROUND(W3603+U3604,5)</f>
        <v>138620.66</v>
      </c>
    </row>
    <row r="3605" spans="1:23" x14ac:dyDescent="0.25">
      <c r="A3605" s="5"/>
      <c r="B3605" s="5"/>
      <c r="C3605" s="5"/>
      <c r="D3605" s="5"/>
      <c r="E3605" s="5"/>
      <c r="F3605" s="5"/>
      <c r="G3605" s="5"/>
      <c r="H3605" s="5"/>
      <c r="I3605" s="5" t="s">
        <v>1243</v>
      </c>
      <c r="J3605" s="5"/>
      <c r="K3605" s="6">
        <v>44378</v>
      </c>
      <c r="L3605" s="5"/>
      <c r="M3605" s="5"/>
      <c r="N3605" s="5"/>
      <c r="O3605" s="5" t="s">
        <v>179</v>
      </c>
      <c r="P3605" s="5"/>
      <c r="Q3605" s="5"/>
      <c r="R3605" s="5"/>
      <c r="S3605" s="5" t="s">
        <v>179</v>
      </c>
      <c r="T3605" s="5"/>
      <c r="U3605" s="7">
        <v>-300</v>
      </c>
      <c r="V3605" s="5"/>
      <c r="W3605" s="7">
        <f>ROUND(W3604+U3605,5)</f>
        <v>138320.66</v>
      </c>
    </row>
    <row r="3606" spans="1:23" x14ac:dyDescent="0.25">
      <c r="A3606" s="5"/>
      <c r="B3606" s="5"/>
      <c r="C3606" s="5"/>
      <c r="D3606" s="5"/>
      <c r="E3606" s="5"/>
      <c r="F3606" s="5"/>
      <c r="G3606" s="5"/>
      <c r="H3606" s="5"/>
      <c r="I3606" s="5" t="s">
        <v>1243</v>
      </c>
      <c r="J3606" s="5"/>
      <c r="K3606" s="6">
        <v>44378</v>
      </c>
      <c r="L3606" s="5"/>
      <c r="M3606" s="5"/>
      <c r="N3606" s="5"/>
      <c r="O3606" s="5" t="s">
        <v>191</v>
      </c>
      <c r="P3606" s="5"/>
      <c r="Q3606" s="5"/>
      <c r="R3606" s="5"/>
      <c r="S3606" s="5" t="s">
        <v>191</v>
      </c>
      <c r="T3606" s="5"/>
      <c r="U3606" s="7">
        <v>-300</v>
      </c>
      <c r="V3606" s="5"/>
      <c r="W3606" s="7">
        <f>ROUND(W3605+U3606,5)</f>
        <v>138020.66</v>
      </c>
    </row>
    <row r="3607" spans="1:23" x14ac:dyDescent="0.25">
      <c r="A3607" s="5"/>
      <c r="B3607" s="5"/>
      <c r="C3607" s="5"/>
      <c r="D3607" s="5"/>
      <c r="E3607" s="5"/>
      <c r="F3607" s="5"/>
      <c r="G3607" s="5"/>
      <c r="H3607" s="5"/>
      <c r="I3607" s="5" t="s">
        <v>1243</v>
      </c>
      <c r="J3607" s="5"/>
      <c r="K3607" s="6">
        <v>44378</v>
      </c>
      <c r="L3607" s="5"/>
      <c r="M3607" s="5"/>
      <c r="N3607" s="5"/>
      <c r="O3607" s="5" t="s">
        <v>193</v>
      </c>
      <c r="P3607" s="5"/>
      <c r="Q3607" s="5"/>
      <c r="R3607" s="5"/>
      <c r="S3607" s="5" t="s">
        <v>1496</v>
      </c>
      <c r="T3607" s="5"/>
      <c r="U3607" s="7">
        <v>-300</v>
      </c>
      <c r="V3607" s="5"/>
      <c r="W3607" s="7">
        <f>ROUND(W3606+U3607,5)</f>
        <v>137720.66</v>
      </c>
    </row>
    <row r="3608" spans="1:23" x14ac:dyDescent="0.25">
      <c r="A3608" s="5"/>
      <c r="B3608" s="5"/>
      <c r="C3608" s="5"/>
      <c r="D3608" s="5"/>
      <c r="E3608" s="5"/>
      <c r="F3608" s="5"/>
      <c r="G3608" s="5"/>
      <c r="H3608" s="5"/>
      <c r="I3608" s="5" t="s">
        <v>1243</v>
      </c>
      <c r="J3608" s="5"/>
      <c r="K3608" s="6">
        <v>44378</v>
      </c>
      <c r="L3608" s="5"/>
      <c r="M3608" s="5"/>
      <c r="N3608" s="5"/>
      <c r="O3608" s="5" t="s">
        <v>196</v>
      </c>
      <c r="P3608" s="5"/>
      <c r="Q3608" s="5"/>
      <c r="R3608" s="5"/>
      <c r="S3608" s="5" t="s">
        <v>1495</v>
      </c>
      <c r="T3608" s="5"/>
      <c r="U3608" s="7">
        <v>-250</v>
      </c>
      <c r="V3608" s="5"/>
      <c r="W3608" s="7">
        <f>ROUND(W3607+U3608,5)</f>
        <v>137470.66</v>
      </c>
    </row>
    <row r="3609" spans="1:23" x14ac:dyDescent="0.25">
      <c r="A3609" s="5"/>
      <c r="B3609" s="5"/>
      <c r="C3609" s="5"/>
      <c r="D3609" s="5"/>
      <c r="E3609" s="5"/>
      <c r="F3609" s="5"/>
      <c r="G3609" s="5"/>
      <c r="H3609" s="5"/>
      <c r="I3609" s="5" t="s">
        <v>1243</v>
      </c>
      <c r="J3609" s="5"/>
      <c r="K3609" s="6">
        <v>44378</v>
      </c>
      <c r="L3609" s="5"/>
      <c r="M3609" s="5"/>
      <c r="N3609" s="5"/>
      <c r="O3609" s="5" t="s">
        <v>202</v>
      </c>
      <c r="P3609" s="5"/>
      <c r="Q3609" s="5"/>
      <c r="R3609" s="5"/>
      <c r="S3609" s="5" t="s">
        <v>202</v>
      </c>
      <c r="T3609" s="5"/>
      <c r="U3609" s="7">
        <v>-300</v>
      </c>
      <c r="V3609" s="5"/>
      <c r="W3609" s="7">
        <f>ROUND(W3608+U3609,5)</f>
        <v>137170.66</v>
      </c>
    </row>
    <row r="3610" spans="1:23" x14ac:dyDescent="0.25">
      <c r="A3610" s="5"/>
      <c r="B3610" s="5"/>
      <c r="C3610" s="5"/>
      <c r="D3610" s="5"/>
      <c r="E3610" s="5"/>
      <c r="F3610" s="5"/>
      <c r="G3610" s="5"/>
      <c r="H3610" s="5"/>
      <c r="I3610" s="5" t="s">
        <v>1243</v>
      </c>
      <c r="J3610" s="5"/>
      <c r="K3610" s="6">
        <v>44378</v>
      </c>
      <c r="L3610" s="5"/>
      <c r="M3610" s="5"/>
      <c r="N3610" s="5"/>
      <c r="O3610" s="5" t="s">
        <v>734</v>
      </c>
      <c r="P3610" s="5"/>
      <c r="Q3610" s="5" t="s">
        <v>1361</v>
      </c>
      <c r="R3610" s="5"/>
      <c r="S3610" s="5" t="s">
        <v>1156</v>
      </c>
      <c r="T3610" s="5"/>
      <c r="U3610" s="7">
        <v>-6324</v>
      </c>
      <c r="V3610" s="5"/>
      <c r="W3610" s="7">
        <f>ROUND(W3609+U3610,5)</f>
        <v>130846.66</v>
      </c>
    </row>
    <row r="3611" spans="1:23" x14ac:dyDescent="0.25">
      <c r="A3611" s="5"/>
      <c r="B3611" s="5"/>
      <c r="C3611" s="5"/>
      <c r="D3611" s="5"/>
      <c r="E3611" s="5"/>
      <c r="F3611" s="5"/>
      <c r="G3611" s="5"/>
      <c r="H3611" s="5"/>
      <c r="I3611" s="5" t="s">
        <v>1243</v>
      </c>
      <c r="J3611" s="5"/>
      <c r="K3611" s="6">
        <v>44378</v>
      </c>
      <c r="L3611" s="5"/>
      <c r="M3611" s="5"/>
      <c r="N3611" s="5"/>
      <c r="O3611" s="5" t="s">
        <v>194</v>
      </c>
      <c r="P3611" s="5"/>
      <c r="Q3611" s="5" t="s">
        <v>1360</v>
      </c>
      <c r="R3611" s="5"/>
      <c r="S3611" s="5" t="s">
        <v>1364</v>
      </c>
      <c r="T3611" s="5"/>
      <c r="U3611" s="7">
        <v>-81324.59</v>
      </c>
      <c r="V3611" s="5"/>
      <c r="W3611" s="7">
        <f>ROUND(W3610+U3611,5)</f>
        <v>49522.07</v>
      </c>
    </row>
    <row r="3612" spans="1:23" x14ac:dyDescent="0.25">
      <c r="A3612" s="5"/>
      <c r="B3612" s="5"/>
      <c r="C3612" s="5"/>
      <c r="D3612" s="5"/>
      <c r="E3612" s="5"/>
      <c r="F3612" s="5"/>
      <c r="G3612" s="5"/>
      <c r="H3612" s="5"/>
      <c r="I3612" s="5" t="s">
        <v>1243</v>
      </c>
      <c r="J3612" s="5"/>
      <c r="K3612" s="6">
        <v>44384</v>
      </c>
      <c r="L3612" s="5"/>
      <c r="M3612" s="5"/>
      <c r="N3612" s="5"/>
      <c r="O3612" s="5" t="s">
        <v>163</v>
      </c>
      <c r="P3612" s="5"/>
      <c r="Q3612" s="5" t="s">
        <v>277</v>
      </c>
      <c r="R3612" s="5"/>
      <c r="S3612" s="5" t="s">
        <v>1502</v>
      </c>
      <c r="T3612" s="5"/>
      <c r="U3612" s="7">
        <v>-103.99</v>
      </c>
      <c r="V3612" s="5"/>
      <c r="W3612" s="7">
        <f>ROUND(W3611+U3612,5)</f>
        <v>49418.080000000002</v>
      </c>
    </row>
    <row r="3613" spans="1:23" x14ac:dyDescent="0.25">
      <c r="A3613" s="5"/>
      <c r="B3613" s="5"/>
      <c r="C3613" s="5"/>
      <c r="D3613" s="5"/>
      <c r="E3613" s="5"/>
      <c r="F3613" s="5"/>
      <c r="G3613" s="5"/>
      <c r="H3613" s="5"/>
      <c r="I3613" s="5" t="s">
        <v>1243</v>
      </c>
      <c r="J3613" s="5"/>
      <c r="K3613" s="6">
        <v>44384</v>
      </c>
      <c r="L3613" s="5"/>
      <c r="M3613" s="5"/>
      <c r="N3613" s="5"/>
      <c r="O3613" s="5" t="s">
        <v>171</v>
      </c>
      <c r="P3613" s="5"/>
      <c r="Q3613" s="5" t="s">
        <v>278</v>
      </c>
      <c r="R3613" s="5"/>
      <c r="S3613" s="5" t="s">
        <v>1498</v>
      </c>
      <c r="T3613" s="5"/>
      <c r="U3613" s="7">
        <v>-42.33</v>
      </c>
      <c r="V3613" s="5"/>
      <c r="W3613" s="7">
        <f>ROUND(W3612+U3613,5)</f>
        <v>49375.75</v>
      </c>
    </row>
    <row r="3614" spans="1:23" x14ac:dyDescent="0.25">
      <c r="A3614" s="5"/>
      <c r="B3614" s="5"/>
      <c r="C3614" s="5"/>
      <c r="D3614" s="5"/>
      <c r="E3614" s="5"/>
      <c r="F3614" s="5"/>
      <c r="G3614" s="5"/>
      <c r="H3614" s="5"/>
      <c r="I3614" s="5" t="s">
        <v>1243</v>
      </c>
      <c r="J3614" s="5"/>
      <c r="K3614" s="6">
        <v>44384</v>
      </c>
      <c r="L3614" s="5"/>
      <c r="M3614" s="5" t="s">
        <v>1438</v>
      </c>
      <c r="N3614" s="5"/>
      <c r="O3614" s="5" t="s">
        <v>165</v>
      </c>
      <c r="P3614" s="5"/>
      <c r="Q3614" s="5" t="s">
        <v>495</v>
      </c>
      <c r="R3614" s="5"/>
      <c r="S3614" s="5" t="s">
        <v>1498</v>
      </c>
      <c r="T3614" s="5"/>
      <c r="U3614" s="7">
        <v>-4178.13</v>
      </c>
      <c r="V3614" s="5"/>
      <c r="W3614" s="7">
        <f>ROUND(W3613+U3614,5)</f>
        <v>45197.62</v>
      </c>
    </row>
    <row r="3615" spans="1:23" x14ac:dyDescent="0.25">
      <c r="A3615" s="5"/>
      <c r="B3615" s="5"/>
      <c r="C3615" s="5"/>
      <c r="D3615" s="5"/>
      <c r="E3615" s="5"/>
      <c r="F3615" s="5"/>
      <c r="G3615" s="5"/>
      <c r="H3615" s="5"/>
      <c r="I3615" s="5" t="s">
        <v>1243</v>
      </c>
      <c r="J3615" s="5"/>
      <c r="K3615" s="6">
        <v>44384</v>
      </c>
      <c r="L3615" s="5"/>
      <c r="M3615" s="5" t="s">
        <v>1436</v>
      </c>
      <c r="N3615" s="5"/>
      <c r="O3615" s="5" t="s">
        <v>165</v>
      </c>
      <c r="P3615" s="5"/>
      <c r="Q3615" s="5" t="s">
        <v>495</v>
      </c>
      <c r="R3615" s="5"/>
      <c r="S3615" s="5" t="s">
        <v>1498</v>
      </c>
      <c r="T3615" s="5"/>
      <c r="U3615" s="7">
        <v>-15668.99</v>
      </c>
      <c r="V3615" s="5"/>
      <c r="W3615" s="7">
        <f>ROUND(W3614+U3615,5)</f>
        <v>29528.63</v>
      </c>
    </row>
    <row r="3616" spans="1:23" x14ac:dyDescent="0.25">
      <c r="A3616" s="5"/>
      <c r="B3616" s="5"/>
      <c r="C3616" s="5"/>
      <c r="D3616" s="5"/>
      <c r="E3616" s="5"/>
      <c r="F3616" s="5"/>
      <c r="G3616" s="5"/>
      <c r="H3616" s="5"/>
      <c r="I3616" s="5" t="s">
        <v>1243</v>
      </c>
      <c r="J3616" s="5"/>
      <c r="K3616" s="6">
        <v>44384</v>
      </c>
      <c r="L3616" s="5"/>
      <c r="M3616" s="5" t="s">
        <v>1434</v>
      </c>
      <c r="N3616" s="5"/>
      <c r="O3616" s="5" t="s">
        <v>165</v>
      </c>
      <c r="P3616" s="5"/>
      <c r="Q3616" s="5" t="s">
        <v>495</v>
      </c>
      <c r="R3616" s="5"/>
      <c r="S3616" s="5" t="s">
        <v>1498</v>
      </c>
      <c r="T3616" s="5"/>
      <c r="U3616" s="7">
        <v>-3211.45</v>
      </c>
      <c r="V3616" s="5"/>
      <c r="W3616" s="7">
        <f>ROUND(W3615+U3616,5)</f>
        <v>26317.18</v>
      </c>
    </row>
    <row r="3617" spans="1:23" x14ac:dyDescent="0.25">
      <c r="A3617" s="5"/>
      <c r="B3617" s="5"/>
      <c r="C3617" s="5"/>
      <c r="D3617" s="5"/>
      <c r="E3617" s="5"/>
      <c r="F3617" s="5"/>
      <c r="G3617" s="5"/>
      <c r="H3617" s="5"/>
      <c r="I3617" s="5" t="s">
        <v>1243</v>
      </c>
      <c r="J3617" s="5"/>
      <c r="K3617" s="6">
        <v>44384</v>
      </c>
      <c r="L3617" s="5"/>
      <c r="M3617" s="5" t="s">
        <v>1439</v>
      </c>
      <c r="N3617" s="5"/>
      <c r="O3617" s="5" t="s">
        <v>165</v>
      </c>
      <c r="P3617" s="5"/>
      <c r="Q3617" s="5" t="s">
        <v>495</v>
      </c>
      <c r="R3617" s="5"/>
      <c r="S3617" s="5" t="s">
        <v>1498</v>
      </c>
      <c r="T3617" s="5"/>
      <c r="U3617" s="7">
        <v>-3053.72</v>
      </c>
      <c r="V3617" s="5"/>
      <c r="W3617" s="7">
        <f>ROUND(W3616+U3617,5)</f>
        <v>23263.46</v>
      </c>
    </row>
    <row r="3618" spans="1:23" x14ac:dyDescent="0.25">
      <c r="A3618" s="5"/>
      <c r="B3618" s="5"/>
      <c r="C3618" s="5"/>
      <c r="D3618" s="5"/>
      <c r="E3618" s="5"/>
      <c r="F3618" s="5"/>
      <c r="G3618" s="5"/>
      <c r="H3618" s="5"/>
      <c r="I3618" s="5" t="s">
        <v>1243</v>
      </c>
      <c r="J3618" s="5"/>
      <c r="K3618" s="6">
        <v>44384</v>
      </c>
      <c r="L3618" s="5"/>
      <c r="M3618" s="5" t="s">
        <v>1435</v>
      </c>
      <c r="N3618" s="5"/>
      <c r="O3618" s="5" t="s">
        <v>165</v>
      </c>
      <c r="P3618" s="5"/>
      <c r="Q3618" s="5" t="s">
        <v>495</v>
      </c>
      <c r="R3618" s="5"/>
      <c r="S3618" s="5" t="s">
        <v>1498</v>
      </c>
      <c r="T3618" s="5"/>
      <c r="U3618" s="7">
        <v>-1330.69</v>
      </c>
      <c r="V3618" s="5"/>
      <c r="W3618" s="7">
        <f>ROUND(W3617+U3618,5)</f>
        <v>21932.77</v>
      </c>
    </row>
    <row r="3619" spans="1:23" x14ac:dyDescent="0.25">
      <c r="A3619" s="5"/>
      <c r="B3619" s="5"/>
      <c r="C3619" s="5"/>
      <c r="D3619" s="5"/>
      <c r="E3619" s="5"/>
      <c r="F3619" s="5"/>
      <c r="G3619" s="5"/>
      <c r="H3619" s="5"/>
      <c r="I3619" s="5" t="s">
        <v>1243</v>
      </c>
      <c r="J3619" s="5"/>
      <c r="K3619" s="6">
        <v>44384</v>
      </c>
      <c r="L3619" s="5"/>
      <c r="M3619" s="5" t="s">
        <v>1437</v>
      </c>
      <c r="N3619" s="5"/>
      <c r="O3619" s="5" t="s">
        <v>165</v>
      </c>
      <c r="P3619" s="5"/>
      <c r="Q3619" s="5" t="s">
        <v>495</v>
      </c>
      <c r="R3619" s="5"/>
      <c r="S3619" s="5" t="s">
        <v>1498</v>
      </c>
      <c r="T3619" s="5"/>
      <c r="U3619" s="7">
        <v>-2087.04</v>
      </c>
      <c r="V3619" s="5"/>
      <c r="W3619" s="7">
        <f>ROUND(W3618+U3619,5)</f>
        <v>19845.73</v>
      </c>
    </row>
    <row r="3620" spans="1:23" x14ac:dyDescent="0.25">
      <c r="A3620" s="5"/>
      <c r="B3620" s="5"/>
      <c r="C3620" s="5"/>
      <c r="D3620" s="5"/>
      <c r="E3620" s="5"/>
      <c r="F3620" s="5"/>
      <c r="G3620" s="5"/>
      <c r="H3620" s="5"/>
      <c r="I3620" s="5" t="s">
        <v>1243</v>
      </c>
      <c r="J3620" s="5"/>
      <c r="K3620" s="6">
        <v>44384</v>
      </c>
      <c r="L3620" s="5"/>
      <c r="M3620" s="5" t="s">
        <v>1454</v>
      </c>
      <c r="N3620" s="5"/>
      <c r="O3620" s="5" t="s">
        <v>166</v>
      </c>
      <c r="P3620" s="5"/>
      <c r="Q3620" s="5" t="s">
        <v>740</v>
      </c>
      <c r="R3620" s="5"/>
      <c r="S3620" s="5" t="s">
        <v>1497</v>
      </c>
      <c r="T3620" s="5"/>
      <c r="U3620" s="7">
        <v>-593.88</v>
      </c>
      <c r="V3620" s="5"/>
      <c r="W3620" s="7">
        <f>ROUND(W3619+U3620,5)</f>
        <v>19251.849999999999</v>
      </c>
    </row>
    <row r="3621" spans="1:23" x14ac:dyDescent="0.25">
      <c r="A3621" s="5"/>
      <c r="B3621" s="5"/>
      <c r="C3621" s="5"/>
      <c r="D3621" s="5"/>
      <c r="E3621" s="5"/>
      <c r="F3621" s="5"/>
      <c r="G3621" s="5"/>
      <c r="H3621" s="5"/>
      <c r="I3621" s="5" t="s">
        <v>1243</v>
      </c>
      <c r="J3621" s="5"/>
      <c r="K3621" s="6">
        <v>44384</v>
      </c>
      <c r="L3621" s="5"/>
      <c r="M3621" s="5" t="s">
        <v>1456</v>
      </c>
      <c r="N3621" s="5"/>
      <c r="O3621" s="5" t="s">
        <v>166</v>
      </c>
      <c r="P3621" s="5"/>
      <c r="Q3621" s="5" t="s">
        <v>740</v>
      </c>
      <c r="R3621" s="5"/>
      <c r="S3621" s="5" t="s">
        <v>1497</v>
      </c>
      <c r="T3621" s="5"/>
      <c r="U3621" s="7">
        <v>-82.14</v>
      </c>
      <c r="V3621" s="5"/>
      <c r="W3621" s="7">
        <f>ROUND(W3620+U3621,5)</f>
        <v>19169.71</v>
      </c>
    </row>
    <row r="3622" spans="1:23" x14ac:dyDescent="0.25">
      <c r="A3622" s="5"/>
      <c r="B3622" s="5"/>
      <c r="C3622" s="5"/>
      <c r="D3622" s="5"/>
      <c r="E3622" s="5"/>
      <c r="F3622" s="5"/>
      <c r="G3622" s="5"/>
      <c r="H3622" s="5"/>
      <c r="I3622" s="5" t="s">
        <v>1243</v>
      </c>
      <c r="J3622" s="5"/>
      <c r="K3622" s="6">
        <v>44384</v>
      </c>
      <c r="L3622" s="5"/>
      <c r="M3622" s="5" t="s">
        <v>1474</v>
      </c>
      <c r="N3622" s="5"/>
      <c r="O3622" s="5" t="s">
        <v>166</v>
      </c>
      <c r="P3622" s="5"/>
      <c r="Q3622" s="5" t="s">
        <v>740</v>
      </c>
      <c r="R3622" s="5"/>
      <c r="S3622" s="5" t="s">
        <v>1497</v>
      </c>
      <c r="T3622" s="5"/>
      <c r="U3622" s="7">
        <v>-2543.7399999999998</v>
      </c>
      <c r="V3622" s="5"/>
      <c r="W3622" s="7">
        <f>ROUND(W3621+U3622,5)</f>
        <v>16625.97</v>
      </c>
    </row>
    <row r="3623" spans="1:23" x14ac:dyDescent="0.25">
      <c r="A3623" s="5"/>
      <c r="B3623" s="5"/>
      <c r="C3623" s="5"/>
      <c r="D3623" s="5"/>
      <c r="E3623" s="5"/>
      <c r="F3623" s="5"/>
      <c r="G3623" s="5"/>
      <c r="H3623" s="5"/>
      <c r="I3623" s="5" t="s">
        <v>1243</v>
      </c>
      <c r="J3623" s="5"/>
      <c r="K3623" s="6">
        <v>44384</v>
      </c>
      <c r="L3623" s="5"/>
      <c r="M3623" s="5" t="s">
        <v>1472</v>
      </c>
      <c r="N3623" s="5"/>
      <c r="O3623" s="5" t="s">
        <v>166</v>
      </c>
      <c r="P3623" s="5"/>
      <c r="Q3623" s="5" t="s">
        <v>740</v>
      </c>
      <c r="R3623" s="5"/>
      <c r="S3623" s="5" t="s">
        <v>1497</v>
      </c>
      <c r="T3623" s="5"/>
      <c r="U3623" s="7">
        <v>-32.18</v>
      </c>
      <c r="V3623" s="5"/>
      <c r="W3623" s="7">
        <f>ROUND(W3622+U3623,5)</f>
        <v>16593.79</v>
      </c>
    </row>
    <row r="3624" spans="1:23" x14ac:dyDescent="0.25">
      <c r="A3624" s="5"/>
      <c r="B3624" s="5"/>
      <c r="C3624" s="5"/>
      <c r="D3624" s="5"/>
      <c r="E3624" s="5"/>
      <c r="F3624" s="5"/>
      <c r="G3624" s="5"/>
      <c r="H3624" s="5"/>
      <c r="I3624" s="5" t="s">
        <v>1243</v>
      </c>
      <c r="J3624" s="5"/>
      <c r="K3624" s="6">
        <v>44384</v>
      </c>
      <c r="L3624" s="5"/>
      <c r="M3624" s="5" t="s">
        <v>1467</v>
      </c>
      <c r="N3624" s="5"/>
      <c r="O3624" s="5" t="s">
        <v>166</v>
      </c>
      <c r="P3624" s="5"/>
      <c r="Q3624" s="5" t="s">
        <v>740</v>
      </c>
      <c r="R3624" s="5"/>
      <c r="S3624" s="5" t="s">
        <v>1497</v>
      </c>
      <c r="T3624" s="5"/>
      <c r="U3624" s="7">
        <v>-205.3</v>
      </c>
      <c r="V3624" s="5"/>
      <c r="W3624" s="7">
        <f>ROUND(W3623+U3624,5)</f>
        <v>16388.490000000002</v>
      </c>
    </row>
    <row r="3625" spans="1:23" x14ac:dyDescent="0.25">
      <c r="A3625" s="5"/>
      <c r="B3625" s="5"/>
      <c r="C3625" s="5"/>
      <c r="D3625" s="5"/>
      <c r="E3625" s="5"/>
      <c r="F3625" s="5"/>
      <c r="G3625" s="5"/>
      <c r="H3625" s="5"/>
      <c r="I3625" s="5" t="s">
        <v>1243</v>
      </c>
      <c r="J3625" s="5"/>
      <c r="K3625" s="6">
        <v>44384</v>
      </c>
      <c r="L3625" s="5"/>
      <c r="M3625" s="5" t="s">
        <v>1468</v>
      </c>
      <c r="N3625" s="5"/>
      <c r="O3625" s="5" t="s">
        <v>166</v>
      </c>
      <c r="P3625" s="5"/>
      <c r="Q3625" s="5" t="s">
        <v>740</v>
      </c>
      <c r="R3625" s="5"/>
      <c r="S3625" s="5" t="s">
        <v>1497</v>
      </c>
      <c r="T3625" s="5"/>
      <c r="U3625" s="7">
        <v>-61.3</v>
      </c>
      <c r="V3625" s="5"/>
      <c r="W3625" s="7">
        <f>ROUND(W3624+U3625,5)</f>
        <v>16327.19</v>
      </c>
    </row>
    <row r="3626" spans="1:23" x14ac:dyDescent="0.25">
      <c r="A3626" s="5"/>
      <c r="B3626" s="5"/>
      <c r="C3626" s="5"/>
      <c r="D3626" s="5"/>
      <c r="E3626" s="5"/>
      <c r="F3626" s="5"/>
      <c r="G3626" s="5"/>
      <c r="H3626" s="5"/>
      <c r="I3626" s="5" t="s">
        <v>1243</v>
      </c>
      <c r="J3626" s="5"/>
      <c r="K3626" s="6">
        <v>44384</v>
      </c>
      <c r="L3626" s="5"/>
      <c r="M3626" s="5" t="s">
        <v>1469</v>
      </c>
      <c r="N3626" s="5"/>
      <c r="O3626" s="5" t="s">
        <v>166</v>
      </c>
      <c r="P3626" s="5"/>
      <c r="Q3626" s="5" t="s">
        <v>740</v>
      </c>
      <c r="R3626" s="5"/>
      <c r="S3626" s="5" t="s">
        <v>1497</v>
      </c>
      <c r="T3626" s="5"/>
      <c r="U3626" s="7">
        <v>-33.44</v>
      </c>
      <c r="V3626" s="5"/>
      <c r="W3626" s="7">
        <f>ROUND(W3625+U3626,5)</f>
        <v>16293.75</v>
      </c>
    </row>
    <row r="3627" spans="1:23" x14ac:dyDescent="0.25">
      <c r="A3627" s="5"/>
      <c r="B3627" s="5"/>
      <c r="C3627" s="5"/>
      <c r="D3627" s="5"/>
      <c r="E3627" s="5"/>
      <c r="F3627" s="5"/>
      <c r="G3627" s="5"/>
      <c r="H3627" s="5"/>
      <c r="I3627" s="5" t="s">
        <v>1243</v>
      </c>
      <c r="J3627" s="5"/>
      <c r="K3627" s="6">
        <v>44384</v>
      </c>
      <c r="L3627" s="5"/>
      <c r="M3627" s="5" t="s">
        <v>1461</v>
      </c>
      <c r="N3627" s="5"/>
      <c r="O3627" s="5" t="s">
        <v>166</v>
      </c>
      <c r="P3627" s="5"/>
      <c r="Q3627" s="5" t="s">
        <v>740</v>
      </c>
      <c r="R3627" s="5"/>
      <c r="S3627" s="5" t="s">
        <v>1497</v>
      </c>
      <c r="T3627" s="5"/>
      <c r="U3627" s="7">
        <v>-267.73</v>
      </c>
      <c r="V3627" s="5"/>
      <c r="W3627" s="7">
        <f>ROUND(W3626+U3627,5)</f>
        <v>16026.02</v>
      </c>
    </row>
    <row r="3628" spans="1:23" x14ac:dyDescent="0.25">
      <c r="A3628" s="5"/>
      <c r="B3628" s="5"/>
      <c r="C3628" s="5"/>
      <c r="D3628" s="5"/>
      <c r="E3628" s="5"/>
      <c r="F3628" s="5"/>
      <c r="G3628" s="5"/>
      <c r="H3628" s="5"/>
      <c r="I3628" s="5" t="s">
        <v>1243</v>
      </c>
      <c r="J3628" s="5"/>
      <c r="K3628" s="6">
        <v>44384</v>
      </c>
      <c r="L3628" s="5"/>
      <c r="M3628" s="5" t="s">
        <v>1462</v>
      </c>
      <c r="N3628" s="5"/>
      <c r="O3628" s="5" t="s">
        <v>166</v>
      </c>
      <c r="P3628" s="5"/>
      <c r="Q3628" s="5" t="s">
        <v>740</v>
      </c>
      <c r="R3628" s="5"/>
      <c r="S3628" s="5" t="s">
        <v>1497</v>
      </c>
      <c r="T3628" s="5"/>
      <c r="U3628" s="7">
        <v>-95.53</v>
      </c>
      <c r="V3628" s="5"/>
      <c r="W3628" s="7">
        <f>ROUND(W3627+U3628,5)</f>
        <v>15930.49</v>
      </c>
    </row>
    <row r="3629" spans="1:23" x14ac:dyDescent="0.25">
      <c r="A3629" s="5"/>
      <c r="B3629" s="5"/>
      <c r="C3629" s="5"/>
      <c r="D3629" s="5"/>
      <c r="E3629" s="5"/>
      <c r="F3629" s="5"/>
      <c r="G3629" s="5"/>
      <c r="H3629" s="5"/>
      <c r="I3629" s="5" t="s">
        <v>1243</v>
      </c>
      <c r="J3629" s="5"/>
      <c r="K3629" s="6">
        <v>44384</v>
      </c>
      <c r="L3629" s="5"/>
      <c r="M3629" s="5" t="s">
        <v>1460</v>
      </c>
      <c r="N3629" s="5"/>
      <c r="O3629" s="5" t="s">
        <v>166</v>
      </c>
      <c r="P3629" s="5"/>
      <c r="Q3629" s="5" t="s">
        <v>740</v>
      </c>
      <c r="R3629" s="5"/>
      <c r="S3629" s="5" t="s">
        <v>1497</v>
      </c>
      <c r="T3629" s="5"/>
      <c r="U3629" s="7">
        <v>-218.55</v>
      </c>
      <c r="V3629" s="5"/>
      <c r="W3629" s="7">
        <f>ROUND(W3628+U3629,5)</f>
        <v>15711.94</v>
      </c>
    </row>
    <row r="3630" spans="1:23" x14ac:dyDescent="0.25">
      <c r="A3630" s="5"/>
      <c r="B3630" s="5"/>
      <c r="C3630" s="5"/>
      <c r="D3630" s="5"/>
      <c r="E3630" s="5"/>
      <c r="F3630" s="5"/>
      <c r="G3630" s="5"/>
      <c r="H3630" s="5"/>
      <c r="I3630" s="5" t="s">
        <v>1243</v>
      </c>
      <c r="J3630" s="5"/>
      <c r="K3630" s="6">
        <v>44384</v>
      </c>
      <c r="L3630" s="5"/>
      <c r="M3630" s="5" t="s">
        <v>1459</v>
      </c>
      <c r="N3630" s="5"/>
      <c r="O3630" s="5" t="s">
        <v>166</v>
      </c>
      <c r="P3630" s="5"/>
      <c r="Q3630" s="5" t="s">
        <v>740</v>
      </c>
      <c r="R3630" s="5"/>
      <c r="S3630" s="5" t="s">
        <v>1497</v>
      </c>
      <c r="T3630" s="5"/>
      <c r="U3630" s="7">
        <v>-140.78</v>
      </c>
      <c r="V3630" s="5"/>
      <c r="W3630" s="7">
        <f>ROUND(W3629+U3630,5)</f>
        <v>15571.16</v>
      </c>
    </row>
    <row r="3631" spans="1:23" x14ac:dyDescent="0.25">
      <c r="A3631" s="5"/>
      <c r="B3631" s="5"/>
      <c r="C3631" s="5"/>
      <c r="D3631" s="5"/>
      <c r="E3631" s="5"/>
      <c r="F3631" s="5"/>
      <c r="G3631" s="5"/>
      <c r="H3631" s="5"/>
      <c r="I3631" s="5" t="s">
        <v>1243</v>
      </c>
      <c r="J3631" s="5"/>
      <c r="K3631" s="6">
        <v>44384</v>
      </c>
      <c r="L3631" s="5"/>
      <c r="M3631" s="5" t="s">
        <v>1471</v>
      </c>
      <c r="N3631" s="5"/>
      <c r="O3631" s="5" t="s">
        <v>166</v>
      </c>
      <c r="P3631" s="5"/>
      <c r="Q3631" s="5" t="s">
        <v>740</v>
      </c>
      <c r="R3631" s="5"/>
      <c r="S3631" s="5" t="s">
        <v>1497</v>
      </c>
      <c r="T3631" s="5"/>
      <c r="U3631" s="7">
        <v>-219.23</v>
      </c>
      <c r="V3631" s="5"/>
      <c r="W3631" s="7">
        <f>ROUND(W3630+U3631,5)</f>
        <v>15351.93</v>
      </c>
    </row>
    <row r="3632" spans="1:23" x14ac:dyDescent="0.25">
      <c r="A3632" s="5"/>
      <c r="B3632" s="5"/>
      <c r="C3632" s="5"/>
      <c r="D3632" s="5"/>
      <c r="E3632" s="5"/>
      <c r="F3632" s="5"/>
      <c r="G3632" s="5"/>
      <c r="H3632" s="5"/>
      <c r="I3632" s="5" t="s">
        <v>1243</v>
      </c>
      <c r="J3632" s="5"/>
      <c r="K3632" s="6">
        <v>44384</v>
      </c>
      <c r="L3632" s="5"/>
      <c r="M3632" s="5" t="s">
        <v>1475</v>
      </c>
      <c r="N3632" s="5"/>
      <c r="O3632" s="5" t="s">
        <v>166</v>
      </c>
      <c r="P3632" s="5"/>
      <c r="Q3632" s="5" t="s">
        <v>740</v>
      </c>
      <c r="R3632" s="5"/>
      <c r="S3632" s="5" t="s">
        <v>1497</v>
      </c>
      <c r="T3632" s="5"/>
      <c r="U3632" s="7">
        <v>-32.18</v>
      </c>
      <c r="V3632" s="5"/>
      <c r="W3632" s="7">
        <f>ROUND(W3631+U3632,5)</f>
        <v>15319.75</v>
      </c>
    </row>
    <row r="3633" spans="1:23" x14ac:dyDescent="0.25">
      <c r="A3633" s="5"/>
      <c r="B3633" s="5"/>
      <c r="C3633" s="5"/>
      <c r="D3633" s="5"/>
      <c r="E3633" s="5"/>
      <c r="F3633" s="5"/>
      <c r="G3633" s="5"/>
      <c r="H3633" s="5"/>
      <c r="I3633" s="5" t="s">
        <v>1243</v>
      </c>
      <c r="J3633" s="5"/>
      <c r="K3633" s="6">
        <v>44384</v>
      </c>
      <c r="L3633" s="5"/>
      <c r="M3633" s="5" t="s">
        <v>1473</v>
      </c>
      <c r="N3633" s="5"/>
      <c r="O3633" s="5" t="s">
        <v>166</v>
      </c>
      <c r="P3633" s="5"/>
      <c r="Q3633" s="5" t="s">
        <v>740</v>
      </c>
      <c r="R3633" s="5"/>
      <c r="S3633" s="5" t="s">
        <v>1497</v>
      </c>
      <c r="T3633" s="5"/>
      <c r="U3633" s="7">
        <v>-31.8</v>
      </c>
      <c r="V3633" s="5"/>
      <c r="W3633" s="7">
        <f>ROUND(W3632+U3633,5)</f>
        <v>15287.95</v>
      </c>
    </row>
    <row r="3634" spans="1:23" x14ac:dyDescent="0.25">
      <c r="A3634" s="5"/>
      <c r="B3634" s="5"/>
      <c r="C3634" s="5"/>
      <c r="D3634" s="5"/>
      <c r="E3634" s="5"/>
      <c r="F3634" s="5"/>
      <c r="G3634" s="5"/>
      <c r="H3634" s="5"/>
      <c r="I3634" s="5" t="s">
        <v>1243</v>
      </c>
      <c r="J3634" s="5"/>
      <c r="K3634" s="6">
        <v>44384</v>
      </c>
      <c r="L3634" s="5"/>
      <c r="M3634" s="5" t="s">
        <v>1457</v>
      </c>
      <c r="N3634" s="5"/>
      <c r="O3634" s="5" t="s">
        <v>166</v>
      </c>
      <c r="P3634" s="5"/>
      <c r="Q3634" s="5" t="s">
        <v>740</v>
      </c>
      <c r="R3634" s="5"/>
      <c r="S3634" s="5" t="s">
        <v>1497</v>
      </c>
      <c r="T3634" s="5"/>
      <c r="U3634" s="7">
        <v>-32.68</v>
      </c>
      <c r="V3634" s="5"/>
      <c r="W3634" s="7">
        <f>ROUND(W3633+U3634,5)</f>
        <v>15255.27</v>
      </c>
    </row>
    <row r="3635" spans="1:23" x14ac:dyDescent="0.25">
      <c r="A3635" s="5"/>
      <c r="B3635" s="5"/>
      <c r="C3635" s="5"/>
      <c r="D3635" s="5"/>
      <c r="E3635" s="5"/>
      <c r="F3635" s="5"/>
      <c r="G3635" s="5"/>
      <c r="H3635" s="5"/>
      <c r="I3635" s="5" t="s">
        <v>1243</v>
      </c>
      <c r="J3635" s="5"/>
      <c r="K3635" s="6">
        <v>44384</v>
      </c>
      <c r="L3635" s="5"/>
      <c r="M3635" s="5" t="s">
        <v>1458</v>
      </c>
      <c r="N3635" s="5"/>
      <c r="O3635" s="5" t="s">
        <v>166</v>
      </c>
      <c r="P3635" s="5"/>
      <c r="Q3635" s="5" t="s">
        <v>740</v>
      </c>
      <c r="R3635" s="5"/>
      <c r="S3635" s="5" t="s">
        <v>1497</v>
      </c>
      <c r="T3635" s="5"/>
      <c r="U3635" s="7">
        <v>-32.18</v>
      </c>
      <c r="V3635" s="5"/>
      <c r="W3635" s="7">
        <f>ROUND(W3634+U3635,5)</f>
        <v>15223.09</v>
      </c>
    </row>
    <row r="3636" spans="1:23" x14ac:dyDescent="0.25">
      <c r="A3636" s="5"/>
      <c r="B3636" s="5"/>
      <c r="C3636" s="5"/>
      <c r="D3636" s="5"/>
      <c r="E3636" s="5"/>
      <c r="F3636" s="5"/>
      <c r="G3636" s="5"/>
      <c r="H3636" s="5"/>
      <c r="I3636" s="5" t="s">
        <v>1243</v>
      </c>
      <c r="J3636" s="5"/>
      <c r="K3636" s="6">
        <v>44384</v>
      </c>
      <c r="L3636" s="5"/>
      <c r="M3636" s="5" t="s">
        <v>1455</v>
      </c>
      <c r="N3636" s="5"/>
      <c r="O3636" s="5" t="s">
        <v>166</v>
      </c>
      <c r="P3636" s="5"/>
      <c r="Q3636" s="5" t="s">
        <v>740</v>
      </c>
      <c r="R3636" s="5"/>
      <c r="S3636" s="5" t="s">
        <v>1497</v>
      </c>
      <c r="T3636" s="5"/>
      <c r="U3636" s="7">
        <v>-32.18</v>
      </c>
      <c r="V3636" s="5"/>
      <c r="W3636" s="7">
        <f>ROUND(W3635+U3636,5)</f>
        <v>15190.91</v>
      </c>
    </row>
    <row r="3637" spans="1:23" x14ac:dyDescent="0.25">
      <c r="A3637" s="5"/>
      <c r="B3637" s="5"/>
      <c r="C3637" s="5"/>
      <c r="D3637" s="5"/>
      <c r="E3637" s="5"/>
      <c r="F3637" s="5"/>
      <c r="G3637" s="5"/>
      <c r="H3637" s="5"/>
      <c r="I3637" s="5" t="s">
        <v>1243</v>
      </c>
      <c r="J3637" s="5"/>
      <c r="K3637" s="6">
        <v>44384</v>
      </c>
      <c r="L3637" s="5"/>
      <c r="M3637" s="5" t="s">
        <v>1464</v>
      </c>
      <c r="N3637" s="5"/>
      <c r="O3637" s="5" t="s">
        <v>166</v>
      </c>
      <c r="P3637" s="5"/>
      <c r="Q3637" s="5" t="s">
        <v>740</v>
      </c>
      <c r="R3637" s="5"/>
      <c r="S3637" s="5" t="s">
        <v>1497</v>
      </c>
      <c r="T3637" s="5"/>
      <c r="U3637" s="7">
        <v>-376.44</v>
      </c>
      <c r="V3637" s="5"/>
      <c r="W3637" s="7">
        <f>ROUND(W3636+U3637,5)</f>
        <v>14814.47</v>
      </c>
    </row>
    <row r="3638" spans="1:23" x14ac:dyDescent="0.25">
      <c r="A3638" s="5"/>
      <c r="B3638" s="5"/>
      <c r="C3638" s="5"/>
      <c r="D3638" s="5"/>
      <c r="E3638" s="5"/>
      <c r="F3638" s="5"/>
      <c r="G3638" s="5"/>
      <c r="H3638" s="5"/>
      <c r="I3638" s="5" t="s">
        <v>1243</v>
      </c>
      <c r="J3638" s="5"/>
      <c r="K3638" s="6">
        <v>44384</v>
      </c>
      <c r="L3638" s="5"/>
      <c r="M3638" s="5" t="s">
        <v>1463</v>
      </c>
      <c r="N3638" s="5"/>
      <c r="O3638" s="5" t="s">
        <v>166</v>
      </c>
      <c r="P3638" s="5"/>
      <c r="Q3638" s="5" t="s">
        <v>740</v>
      </c>
      <c r="R3638" s="5"/>
      <c r="S3638" s="5" t="s">
        <v>1497</v>
      </c>
      <c r="T3638" s="5"/>
      <c r="U3638" s="7">
        <v>-364.82</v>
      </c>
      <c r="V3638" s="5"/>
      <c r="W3638" s="7">
        <f>ROUND(W3637+U3638,5)</f>
        <v>14449.65</v>
      </c>
    </row>
    <row r="3639" spans="1:23" x14ac:dyDescent="0.25">
      <c r="A3639" s="5"/>
      <c r="B3639" s="5"/>
      <c r="C3639" s="5"/>
      <c r="D3639" s="5"/>
      <c r="E3639" s="5"/>
      <c r="F3639" s="5"/>
      <c r="G3639" s="5"/>
      <c r="H3639" s="5"/>
      <c r="I3639" s="5" t="s">
        <v>1243</v>
      </c>
      <c r="J3639" s="5"/>
      <c r="K3639" s="6">
        <v>44384</v>
      </c>
      <c r="L3639" s="5"/>
      <c r="M3639" s="5" t="s">
        <v>1466</v>
      </c>
      <c r="N3639" s="5"/>
      <c r="O3639" s="5" t="s">
        <v>166</v>
      </c>
      <c r="P3639" s="5"/>
      <c r="Q3639" s="5" t="s">
        <v>740</v>
      </c>
      <c r="R3639" s="5"/>
      <c r="S3639" s="5" t="s">
        <v>1497</v>
      </c>
      <c r="T3639" s="5"/>
      <c r="U3639" s="7">
        <v>-32.18</v>
      </c>
      <c r="V3639" s="5"/>
      <c r="W3639" s="7">
        <f>ROUND(W3638+U3639,5)</f>
        <v>14417.47</v>
      </c>
    </row>
    <row r="3640" spans="1:23" x14ac:dyDescent="0.25">
      <c r="A3640" s="5"/>
      <c r="B3640" s="5"/>
      <c r="C3640" s="5"/>
      <c r="D3640" s="5"/>
      <c r="E3640" s="5"/>
      <c r="F3640" s="5"/>
      <c r="G3640" s="5"/>
      <c r="H3640" s="5"/>
      <c r="I3640" s="5" t="s">
        <v>1243</v>
      </c>
      <c r="J3640" s="5"/>
      <c r="K3640" s="6">
        <v>44384</v>
      </c>
      <c r="L3640" s="5"/>
      <c r="M3640" s="5" t="s">
        <v>1465</v>
      </c>
      <c r="N3640" s="5"/>
      <c r="O3640" s="5" t="s">
        <v>166</v>
      </c>
      <c r="P3640" s="5"/>
      <c r="Q3640" s="5" t="s">
        <v>740</v>
      </c>
      <c r="R3640" s="5"/>
      <c r="S3640" s="5" t="s">
        <v>1497</v>
      </c>
      <c r="T3640" s="5"/>
      <c r="U3640" s="7">
        <v>-33.33</v>
      </c>
      <c r="V3640" s="5"/>
      <c r="W3640" s="7">
        <f>ROUND(W3639+U3640,5)</f>
        <v>14384.14</v>
      </c>
    </row>
    <row r="3641" spans="1:23" x14ac:dyDescent="0.25">
      <c r="A3641" s="5"/>
      <c r="B3641" s="5"/>
      <c r="C3641" s="5"/>
      <c r="D3641" s="5"/>
      <c r="E3641" s="5"/>
      <c r="F3641" s="5"/>
      <c r="G3641" s="5"/>
      <c r="H3641" s="5"/>
      <c r="I3641" s="5" t="s">
        <v>1243</v>
      </c>
      <c r="J3641" s="5"/>
      <c r="K3641" s="6">
        <v>44384</v>
      </c>
      <c r="L3641" s="5"/>
      <c r="M3641" s="5" t="s">
        <v>1477</v>
      </c>
      <c r="N3641" s="5"/>
      <c r="O3641" s="5" t="s">
        <v>166</v>
      </c>
      <c r="P3641" s="5"/>
      <c r="Q3641" s="5" t="s">
        <v>740</v>
      </c>
      <c r="R3641" s="5"/>
      <c r="S3641" s="5" t="s">
        <v>1497</v>
      </c>
      <c r="T3641" s="5"/>
      <c r="U3641" s="7">
        <v>-32.18</v>
      </c>
      <c r="V3641" s="5"/>
      <c r="W3641" s="7">
        <f>ROUND(W3640+U3641,5)</f>
        <v>14351.96</v>
      </c>
    </row>
    <row r="3642" spans="1:23" x14ac:dyDescent="0.25">
      <c r="A3642" s="5"/>
      <c r="B3642" s="5"/>
      <c r="C3642" s="5"/>
      <c r="D3642" s="5"/>
      <c r="E3642" s="5"/>
      <c r="F3642" s="5"/>
      <c r="G3642" s="5"/>
      <c r="H3642" s="5"/>
      <c r="I3642" s="5" t="s">
        <v>1243</v>
      </c>
      <c r="J3642" s="5"/>
      <c r="K3642" s="6">
        <v>44384</v>
      </c>
      <c r="L3642" s="5"/>
      <c r="M3642" s="5" t="s">
        <v>1470</v>
      </c>
      <c r="N3642" s="5"/>
      <c r="O3642" s="5" t="s">
        <v>166</v>
      </c>
      <c r="P3642" s="5"/>
      <c r="Q3642" s="5" t="s">
        <v>740</v>
      </c>
      <c r="R3642" s="5"/>
      <c r="S3642" s="5" t="s">
        <v>1497</v>
      </c>
      <c r="T3642" s="5"/>
      <c r="U3642" s="7">
        <v>-32.18</v>
      </c>
      <c r="V3642" s="5"/>
      <c r="W3642" s="7">
        <f>ROUND(W3641+U3642,5)</f>
        <v>14319.78</v>
      </c>
    </row>
    <row r="3643" spans="1:23" x14ac:dyDescent="0.25">
      <c r="A3643" s="5"/>
      <c r="B3643" s="5"/>
      <c r="C3643" s="5"/>
      <c r="D3643" s="5"/>
      <c r="E3643" s="5"/>
      <c r="F3643" s="5"/>
      <c r="G3643" s="5"/>
      <c r="H3643" s="5"/>
      <c r="I3643" s="5" t="s">
        <v>1243</v>
      </c>
      <c r="J3643" s="5"/>
      <c r="K3643" s="6">
        <v>44384</v>
      </c>
      <c r="L3643" s="5"/>
      <c r="M3643" s="5"/>
      <c r="N3643" s="5"/>
      <c r="O3643" s="5" t="s">
        <v>173</v>
      </c>
      <c r="P3643" s="5"/>
      <c r="Q3643" s="5"/>
      <c r="R3643" s="5"/>
      <c r="S3643" s="5" t="s">
        <v>320</v>
      </c>
      <c r="T3643" s="5"/>
      <c r="U3643" s="7">
        <v>-3359.19</v>
      </c>
      <c r="V3643" s="5"/>
      <c r="W3643" s="7">
        <f>ROUND(W3642+U3643,5)</f>
        <v>10960.59</v>
      </c>
    </row>
    <row r="3644" spans="1:23" x14ac:dyDescent="0.25">
      <c r="A3644" s="5"/>
      <c r="B3644" s="5"/>
      <c r="C3644" s="5"/>
      <c r="D3644" s="5"/>
      <c r="E3644" s="5"/>
      <c r="F3644" s="5"/>
      <c r="G3644" s="5"/>
      <c r="H3644" s="5"/>
      <c r="I3644" s="5" t="s">
        <v>1243</v>
      </c>
      <c r="J3644" s="5"/>
      <c r="K3644" s="6">
        <v>44384</v>
      </c>
      <c r="L3644" s="5"/>
      <c r="M3644" s="5" t="s">
        <v>1428</v>
      </c>
      <c r="N3644" s="5"/>
      <c r="O3644" s="5" t="s">
        <v>168</v>
      </c>
      <c r="P3644" s="5"/>
      <c r="Q3644" s="5" t="s">
        <v>740</v>
      </c>
      <c r="R3644" s="5"/>
      <c r="S3644" s="5" t="s">
        <v>1497</v>
      </c>
      <c r="T3644" s="5"/>
      <c r="U3644" s="7">
        <v>-57.07</v>
      </c>
      <c r="V3644" s="5"/>
      <c r="W3644" s="7">
        <f>ROUND(W3643+U3644,5)</f>
        <v>10903.52</v>
      </c>
    </row>
    <row r="3645" spans="1:23" x14ac:dyDescent="0.25">
      <c r="A3645" s="5"/>
      <c r="B3645" s="5"/>
      <c r="C3645" s="5"/>
      <c r="D3645" s="5"/>
      <c r="E3645" s="5"/>
      <c r="F3645" s="5"/>
      <c r="G3645" s="5"/>
      <c r="H3645" s="5"/>
      <c r="I3645" s="5" t="s">
        <v>1243</v>
      </c>
      <c r="J3645" s="5"/>
      <c r="K3645" s="6">
        <v>44384</v>
      </c>
      <c r="L3645" s="5"/>
      <c r="M3645" s="5" t="s">
        <v>1429</v>
      </c>
      <c r="N3645" s="5"/>
      <c r="O3645" s="5" t="s">
        <v>168</v>
      </c>
      <c r="P3645" s="5"/>
      <c r="Q3645" s="5" t="s">
        <v>740</v>
      </c>
      <c r="R3645" s="5"/>
      <c r="S3645" s="5" t="s">
        <v>1497</v>
      </c>
      <c r="T3645" s="5"/>
      <c r="U3645" s="7">
        <v>-33.06</v>
      </c>
      <c r="V3645" s="5"/>
      <c r="W3645" s="7">
        <f>ROUND(W3644+U3645,5)</f>
        <v>10870.46</v>
      </c>
    </row>
    <row r="3646" spans="1:23" x14ac:dyDescent="0.25">
      <c r="A3646" s="5"/>
      <c r="B3646" s="5"/>
      <c r="C3646" s="5"/>
      <c r="D3646" s="5"/>
      <c r="E3646" s="5"/>
      <c r="F3646" s="5"/>
      <c r="G3646" s="5"/>
      <c r="H3646" s="5"/>
      <c r="I3646" s="5" t="s">
        <v>1243</v>
      </c>
      <c r="J3646" s="5"/>
      <c r="K3646" s="6">
        <v>44384</v>
      </c>
      <c r="L3646" s="5"/>
      <c r="M3646" s="5" t="s">
        <v>1430</v>
      </c>
      <c r="N3646" s="5"/>
      <c r="O3646" s="5" t="s">
        <v>168</v>
      </c>
      <c r="P3646" s="5"/>
      <c r="Q3646" s="5" t="s">
        <v>740</v>
      </c>
      <c r="R3646" s="5"/>
      <c r="S3646" s="5" t="s">
        <v>1497</v>
      </c>
      <c r="T3646" s="5"/>
      <c r="U3646" s="7">
        <v>-30.82</v>
      </c>
      <c r="V3646" s="5"/>
      <c r="W3646" s="7">
        <f>ROUND(W3645+U3646,5)</f>
        <v>10839.64</v>
      </c>
    </row>
    <row r="3647" spans="1:23" x14ac:dyDescent="0.25">
      <c r="A3647" s="5"/>
      <c r="B3647" s="5"/>
      <c r="C3647" s="5"/>
      <c r="D3647" s="5"/>
      <c r="E3647" s="5"/>
      <c r="F3647" s="5"/>
      <c r="G3647" s="5"/>
      <c r="H3647" s="5"/>
      <c r="I3647" s="5" t="s">
        <v>1243</v>
      </c>
      <c r="J3647" s="5"/>
      <c r="K3647" s="6">
        <v>44384</v>
      </c>
      <c r="L3647" s="5"/>
      <c r="M3647" s="5" t="s">
        <v>1431</v>
      </c>
      <c r="N3647" s="5"/>
      <c r="O3647" s="5" t="s">
        <v>168</v>
      </c>
      <c r="P3647" s="5"/>
      <c r="Q3647" s="5" t="s">
        <v>740</v>
      </c>
      <c r="R3647" s="5"/>
      <c r="S3647" s="5" t="s">
        <v>1497</v>
      </c>
      <c r="T3647" s="5"/>
      <c r="U3647" s="7">
        <v>-33.64</v>
      </c>
      <c r="V3647" s="5"/>
      <c r="W3647" s="7">
        <f>ROUND(W3646+U3647,5)</f>
        <v>10806</v>
      </c>
    </row>
    <row r="3648" spans="1:23" x14ac:dyDescent="0.25">
      <c r="A3648" s="5"/>
      <c r="B3648" s="5"/>
      <c r="C3648" s="5"/>
      <c r="D3648" s="5"/>
      <c r="E3648" s="5"/>
      <c r="F3648" s="5"/>
      <c r="G3648" s="5"/>
      <c r="H3648" s="5"/>
      <c r="I3648" s="5" t="s">
        <v>1243</v>
      </c>
      <c r="J3648" s="5"/>
      <c r="K3648" s="6">
        <v>44384</v>
      </c>
      <c r="L3648" s="5"/>
      <c r="M3648" s="5" t="s">
        <v>1432</v>
      </c>
      <c r="N3648" s="5"/>
      <c r="O3648" s="5" t="s">
        <v>168</v>
      </c>
      <c r="P3648" s="5"/>
      <c r="Q3648" s="5" t="s">
        <v>740</v>
      </c>
      <c r="R3648" s="5"/>
      <c r="S3648" s="5" t="s">
        <v>1497</v>
      </c>
      <c r="T3648" s="5"/>
      <c r="U3648" s="7">
        <v>-253.04</v>
      </c>
      <c r="V3648" s="5"/>
      <c r="W3648" s="7">
        <f>ROUND(W3647+U3648,5)</f>
        <v>10552.96</v>
      </c>
    </row>
    <row r="3649" spans="1:23" x14ac:dyDescent="0.25">
      <c r="A3649" s="5"/>
      <c r="B3649" s="5"/>
      <c r="C3649" s="5"/>
      <c r="D3649" s="5"/>
      <c r="E3649" s="5"/>
      <c r="F3649" s="5"/>
      <c r="G3649" s="5"/>
      <c r="H3649" s="5"/>
      <c r="I3649" s="5" t="s">
        <v>1243</v>
      </c>
      <c r="J3649" s="5"/>
      <c r="K3649" s="6">
        <v>44384</v>
      </c>
      <c r="L3649" s="5"/>
      <c r="M3649" s="5" t="s">
        <v>1433</v>
      </c>
      <c r="N3649" s="5"/>
      <c r="O3649" s="5" t="s">
        <v>168</v>
      </c>
      <c r="P3649" s="5"/>
      <c r="Q3649" s="5" t="s">
        <v>740</v>
      </c>
      <c r="R3649" s="5"/>
      <c r="S3649" s="5" t="s">
        <v>1497</v>
      </c>
      <c r="T3649" s="5"/>
      <c r="U3649" s="7">
        <v>-595.47</v>
      </c>
      <c r="V3649" s="5"/>
      <c r="W3649" s="7">
        <f>ROUND(W3648+U3649,5)</f>
        <v>9957.49</v>
      </c>
    </row>
    <row r="3650" spans="1:23" x14ac:dyDescent="0.25">
      <c r="A3650" s="5"/>
      <c r="B3650" s="5"/>
      <c r="C3650" s="5"/>
      <c r="D3650" s="5"/>
      <c r="E3650" s="5"/>
      <c r="F3650" s="5"/>
      <c r="G3650" s="5"/>
      <c r="H3650" s="5"/>
      <c r="I3650" s="5" t="s">
        <v>1243</v>
      </c>
      <c r="J3650" s="5"/>
      <c r="K3650" s="6">
        <v>44384</v>
      </c>
      <c r="L3650" s="5"/>
      <c r="M3650" s="5" t="s">
        <v>1453</v>
      </c>
      <c r="N3650" s="5"/>
      <c r="O3650" s="5" t="s">
        <v>168</v>
      </c>
      <c r="P3650" s="5"/>
      <c r="Q3650" s="5" t="s">
        <v>740</v>
      </c>
      <c r="R3650" s="5"/>
      <c r="S3650" s="5" t="s">
        <v>1497</v>
      </c>
      <c r="T3650" s="5"/>
      <c r="U3650" s="7">
        <v>-33.64</v>
      </c>
      <c r="V3650" s="5"/>
      <c r="W3650" s="7">
        <f>ROUND(W3649+U3650,5)</f>
        <v>9923.85</v>
      </c>
    </row>
    <row r="3651" spans="1:23" x14ac:dyDescent="0.25">
      <c r="A3651" s="5"/>
      <c r="B3651" s="5"/>
      <c r="C3651" s="5"/>
      <c r="D3651" s="5"/>
      <c r="E3651" s="5"/>
      <c r="F3651" s="5"/>
      <c r="G3651" s="5"/>
      <c r="H3651" s="5"/>
      <c r="I3651" s="5" t="s">
        <v>1243</v>
      </c>
      <c r="J3651" s="5"/>
      <c r="K3651" s="6">
        <v>44384</v>
      </c>
      <c r="L3651" s="5"/>
      <c r="M3651" s="5" t="s">
        <v>1440</v>
      </c>
      <c r="N3651" s="5"/>
      <c r="O3651" s="5" t="s">
        <v>168</v>
      </c>
      <c r="P3651" s="5"/>
      <c r="Q3651" s="5" t="s">
        <v>740</v>
      </c>
      <c r="R3651" s="5"/>
      <c r="S3651" s="5" t="s">
        <v>1497</v>
      </c>
      <c r="T3651" s="5"/>
      <c r="U3651" s="7">
        <v>-33.549999999999997</v>
      </c>
      <c r="V3651" s="5"/>
      <c r="W3651" s="7">
        <f>ROUND(W3650+U3651,5)</f>
        <v>9890.2999999999993</v>
      </c>
    </row>
    <row r="3652" spans="1:23" x14ac:dyDescent="0.25">
      <c r="A3652" s="5"/>
      <c r="B3652" s="5"/>
      <c r="C3652" s="5"/>
      <c r="D3652" s="5"/>
      <c r="E3652" s="5"/>
      <c r="F3652" s="5"/>
      <c r="G3652" s="5"/>
      <c r="H3652" s="5"/>
      <c r="I3652" s="5" t="s">
        <v>1243</v>
      </c>
      <c r="J3652" s="5"/>
      <c r="K3652" s="6">
        <v>44384</v>
      </c>
      <c r="L3652" s="5"/>
      <c r="M3652" s="5" t="s">
        <v>1441</v>
      </c>
      <c r="N3652" s="5"/>
      <c r="O3652" s="5" t="s">
        <v>168</v>
      </c>
      <c r="P3652" s="5"/>
      <c r="Q3652" s="5" t="s">
        <v>740</v>
      </c>
      <c r="R3652" s="5"/>
      <c r="S3652" s="5" t="s">
        <v>1497</v>
      </c>
      <c r="T3652" s="5"/>
      <c r="U3652" s="7">
        <v>-33.39</v>
      </c>
      <c r="V3652" s="5"/>
      <c r="W3652" s="7">
        <f>ROUND(W3651+U3652,5)</f>
        <v>9856.91</v>
      </c>
    </row>
    <row r="3653" spans="1:23" x14ac:dyDescent="0.25">
      <c r="A3653" s="5"/>
      <c r="B3653" s="5"/>
      <c r="C3653" s="5"/>
      <c r="D3653" s="5"/>
      <c r="E3653" s="5"/>
      <c r="F3653" s="5"/>
      <c r="G3653" s="5"/>
      <c r="H3653" s="5"/>
      <c r="I3653" s="5" t="s">
        <v>1243</v>
      </c>
      <c r="J3653" s="5"/>
      <c r="K3653" s="6">
        <v>44384</v>
      </c>
      <c r="L3653" s="5"/>
      <c r="M3653" s="5" t="s">
        <v>1442</v>
      </c>
      <c r="N3653" s="5"/>
      <c r="O3653" s="5" t="s">
        <v>168</v>
      </c>
      <c r="P3653" s="5"/>
      <c r="Q3653" s="5" t="s">
        <v>740</v>
      </c>
      <c r="R3653" s="5"/>
      <c r="S3653" s="5" t="s">
        <v>1497</v>
      </c>
      <c r="T3653" s="5"/>
      <c r="U3653" s="7">
        <v>-33.64</v>
      </c>
      <c r="V3653" s="5"/>
      <c r="W3653" s="7">
        <f>ROUND(W3652+U3653,5)</f>
        <v>9823.27</v>
      </c>
    </row>
    <row r="3654" spans="1:23" x14ac:dyDescent="0.25">
      <c r="A3654" s="5"/>
      <c r="B3654" s="5"/>
      <c r="C3654" s="5"/>
      <c r="D3654" s="5"/>
      <c r="E3654" s="5"/>
      <c r="F3654" s="5"/>
      <c r="G3654" s="5"/>
      <c r="H3654" s="5"/>
      <c r="I3654" s="5" t="s">
        <v>1243</v>
      </c>
      <c r="J3654" s="5"/>
      <c r="K3654" s="6">
        <v>44384</v>
      </c>
      <c r="L3654" s="5"/>
      <c r="M3654" s="5" t="s">
        <v>1443</v>
      </c>
      <c r="N3654" s="5"/>
      <c r="O3654" s="5" t="s">
        <v>168</v>
      </c>
      <c r="P3654" s="5"/>
      <c r="Q3654" s="5" t="s">
        <v>740</v>
      </c>
      <c r="R3654" s="5"/>
      <c r="S3654" s="5" t="s">
        <v>1497</v>
      </c>
      <c r="T3654" s="5"/>
      <c r="U3654" s="7">
        <v>-1042.3699999999999</v>
      </c>
      <c r="V3654" s="5"/>
      <c r="W3654" s="7">
        <f>ROUND(W3653+U3654,5)</f>
        <v>8780.9</v>
      </c>
    </row>
    <row r="3655" spans="1:23" x14ac:dyDescent="0.25">
      <c r="A3655" s="5"/>
      <c r="B3655" s="5"/>
      <c r="C3655" s="5"/>
      <c r="D3655" s="5"/>
      <c r="E3655" s="5"/>
      <c r="F3655" s="5"/>
      <c r="G3655" s="5"/>
      <c r="H3655" s="5"/>
      <c r="I3655" s="5" t="s">
        <v>1243</v>
      </c>
      <c r="J3655" s="5"/>
      <c r="K3655" s="6">
        <v>44384</v>
      </c>
      <c r="L3655" s="5"/>
      <c r="M3655" s="5" t="s">
        <v>1443</v>
      </c>
      <c r="N3655" s="5"/>
      <c r="O3655" s="5" t="s">
        <v>168</v>
      </c>
      <c r="P3655" s="5"/>
      <c r="Q3655" s="5" t="s">
        <v>740</v>
      </c>
      <c r="R3655" s="5"/>
      <c r="S3655" s="5" t="s">
        <v>1497</v>
      </c>
      <c r="T3655" s="5"/>
      <c r="U3655" s="7">
        <v>-1042.3699999999999</v>
      </c>
      <c r="V3655" s="5"/>
      <c r="W3655" s="7">
        <f>ROUND(W3654+U3655,5)</f>
        <v>7738.53</v>
      </c>
    </row>
    <row r="3656" spans="1:23" x14ac:dyDescent="0.25">
      <c r="A3656" s="5"/>
      <c r="B3656" s="5"/>
      <c r="C3656" s="5"/>
      <c r="D3656" s="5"/>
      <c r="E3656" s="5"/>
      <c r="F3656" s="5"/>
      <c r="G3656" s="5"/>
      <c r="H3656" s="5"/>
      <c r="I3656" s="5" t="s">
        <v>1243</v>
      </c>
      <c r="J3656" s="5"/>
      <c r="K3656" s="6">
        <v>44384</v>
      </c>
      <c r="L3656" s="5"/>
      <c r="M3656" s="5" t="s">
        <v>1444</v>
      </c>
      <c r="N3656" s="5"/>
      <c r="O3656" s="5" t="s">
        <v>168</v>
      </c>
      <c r="P3656" s="5"/>
      <c r="Q3656" s="5" t="s">
        <v>740</v>
      </c>
      <c r="R3656" s="5"/>
      <c r="S3656" s="5" t="s">
        <v>1497</v>
      </c>
      <c r="T3656" s="5"/>
      <c r="U3656" s="7">
        <v>-37.5</v>
      </c>
      <c r="V3656" s="5"/>
      <c r="W3656" s="7">
        <f>ROUND(W3655+U3656,5)</f>
        <v>7701.03</v>
      </c>
    </row>
    <row r="3657" spans="1:23" x14ac:dyDescent="0.25">
      <c r="A3657" s="5"/>
      <c r="B3657" s="5"/>
      <c r="C3657" s="5"/>
      <c r="D3657" s="5"/>
      <c r="E3657" s="5"/>
      <c r="F3657" s="5"/>
      <c r="G3657" s="5"/>
      <c r="H3657" s="5"/>
      <c r="I3657" s="5" t="s">
        <v>1243</v>
      </c>
      <c r="J3657" s="5"/>
      <c r="K3657" s="6">
        <v>44384</v>
      </c>
      <c r="L3657" s="5"/>
      <c r="M3657" s="5" t="s">
        <v>1445</v>
      </c>
      <c r="N3657" s="5"/>
      <c r="O3657" s="5" t="s">
        <v>168</v>
      </c>
      <c r="P3657" s="5"/>
      <c r="Q3657" s="5" t="s">
        <v>740</v>
      </c>
      <c r="R3657" s="5"/>
      <c r="S3657" s="5" t="s">
        <v>1497</v>
      </c>
      <c r="T3657" s="5"/>
      <c r="U3657" s="7">
        <v>-50.91</v>
      </c>
      <c r="V3657" s="5"/>
      <c r="W3657" s="7">
        <f>ROUND(W3656+U3657,5)</f>
        <v>7650.12</v>
      </c>
    </row>
    <row r="3658" spans="1:23" x14ac:dyDescent="0.25">
      <c r="A3658" s="5"/>
      <c r="B3658" s="5"/>
      <c r="C3658" s="5"/>
      <c r="D3658" s="5"/>
      <c r="E3658" s="5"/>
      <c r="F3658" s="5"/>
      <c r="G3658" s="5"/>
      <c r="H3658" s="5"/>
      <c r="I3658" s="5" t="s">
        <v>1243</v>
      </c>
      <c r="J3658" s="5"/>
      <c r="K3658" s="6">
        <v>44384</v>
      </c>
      <c r="L3658" s="5"/>
      <c r="M3658" s="5" t="s">
        <v>1446</v>
      </c>
      <c r="N3658" s="5"/>
      <c r="O3658" s="5" t="s">
        <v>168</v>
      </c>
      <c r="P3658" s="5"/>
      <c r="Q3658" s="5" t="s">
        <v>740</v>
      </c>
      <c r="R3658" s="5"/>
      <c r="S3658" s="5" t="s">
        <v>1497</v>
      </c>
      <c r="T3658" s="5"/>
      <c r="U3658" s="7">
        <v>-33.72</v>
      </c>
      <c r="V3658" s="5"/>
      <c r="W3658" s="7">
        <f>ROUND(W3657+U3658,5)</f>
        <v>7616.4</v>
      </c>
    </row>
    <row r="3659" spans="1:23" x14ac:dyDescent="0.25">
      <c r="A3659" s="5"/>
      <c r="B3659" s="5"/>
      <c r="C3659" s="5"/>
      <c r="D3659" s="5"/>
      <c r="E3659" s="5"/>
      <c r="F3659" s="5"/>
      <c r="G3659" s="5"/>
      <c r="H3659" s="5"/>
      <c r="I3659" s="5" t="s">
        <v>1243</v>
      </c>
      <c r="J3659" s="5"/>
      <c r="K3659" s="6">
        <v>44385</v>
      </c>
      <c r="L3659" s="5"/>
      <c r="M3659" s="5"/>
      <c r="N3659" s="5"/>
      <c r="O3659" s="5" t="s">
        <v>161</v>
      </c>
      <c r="P3659" s="5"/>
      <c r="Q3659" s="5" t="s">
        <v>275</v>
      </c>
      <c r="R3659" s="5"/>
      <c r="S3659" s="5" t="s">
        <v>1499</v>
      </c>
      <c r="T3659" s="5"/>
      <c r="U3659" s="7">
        <v>-122.49</v>
      </c>
      <c r="V3659" s="5"/>
      <c r="W3659" s="7">
        <f>ROUND(W3658+U3659,5)</f>
        <v>7493.91</v>
      </c>
    </row>
    <row r="3660" spans="1:23" x14ac:dyDescent="0.25">
      <c r="A3660" s="5"/>
      <c r="B3660" s="5"/>
      <c r="C3660" s="5"/>
      <c r="D3660" s="5"/>
      <c r="E3660" s="5"/>
      <c r="F3660" s="5"/>
      <c r="G3660" s="5"/>
      <c r="H3660" s="5"/>
      <c r="I3660" s="5" t="s">
        <v>1243</v>
      </c>
      <c r="J3660" s="5"/>
      <c r="K3660" s="6">
        <v>44385</v>
      </c>
      <c r="L3660" s="5"/>
      <c r="M3660" s="5"/>
      <c r="N3660" s="5"/>
      <c r="O3660" s="5" t="s">
        <v>172</v>
      </c>
      <c r="P3660" s="5"/>
      <c r="Q3660" s="5" t="s">
        <v>759</v>
      </c>
      <c r="R3660" s="5"/>
      <c r="S3660" s="5" t="s">
        <v>320</v>
      </c>
      <c r="T3660" s="5"/>
      <c r="U3660" s="7">
        <v>-546.66</v>
      </c>
      <c r="V3660" s="5"/>
      <c r="W3660" s="7">
        <f>ROUND(W3659+U3660,5)</f>
        <v>6947.25</v>
      </c>
    </row>
    <row r="3661" spans="1:23" x14ac:dyDescent="0.25">
      <c r="A3661" s="5"/>
      <c r="B3661" s="5"/>
      <c r="C3661" s="5"/>
      <c r="D3661" s="5"/>
      <c r="E3661" s="5"/>
      <c r="F3661" s="5"/>
      <c r="G3661" s="5"/>
      <c r="H3661" s="5"/>
      <c r="I3661" s="5" t="s">
        <v>1243</v>
      </c>
      <c r="J3661" s="5"/>
      <c r="K3661" s="6">
        <v>44385</v>
      </c>
      <c r="L3661" s="5"/>
      <c r="M3661" s="5"/>
      <c r="N3661" s="5"/>
      <c r="O3661" s="5" t="s">
        <v>162</v>
      </c>
      <c r="P3661" s="5"/>
      <c r="Q3661" s="5" t="s">
        <v>759</v>
      </c>
      <c r="R3661" s="5"/>
      <c r="S3661" s="5" t="s">
        <v>320</v>
      </c>
      <c r="T3661" s="5"/>
      <c r="U3661" s="7">
        <v>-1017.47</v>
      </c>
      <c r="V3661" s="5"/>
      <c r="W3661" s="7">
        <f>ROUND(W3660+U3661,5)</f>
        <v>5929.78</v>
      </c>
    </row>
    <row r="3662" spans="1:23" x14ac:dyDescent="0.25">
      <c r="A3662" s="5"/>
      <c r="B3662" s="5"/>
      <c r="C3662" s="5"/>
      <c r="D3662" s="5"/>
      <c r="E3662" s="5"/>
      <c r="F3662" s="5"/>
      <c r="G3662" s="5"/>
      <c r="H3662" s="5"/>
      <c r="I3662" s="5" t="s">
        <v>1243</v>
      </c>
      <c r="J3662" s="5"/>
      <c r="K3662" s="6">
        <v>44385</v>
      </c>
      <c r="L3662" s="5"/>
      <c r="M3662" s="5"/>
      <c r="N3662" s="5"/>
      <c r="O3662" s="5" t="s">
        <v>164</v>
      </c>
      <c r="P3662" s="5"/>
      <c r="Q3662" s="5" t="s">
        <v>759</v>
      </c>
      <c r="R3662" s="5"/>
      <c r="S3662" s="5" t="s">
        <v>320</v>
      </c>
      <c r="T3662" s="5"/>
      <c r="U3662" s="7">
        <v>-1719.96</v>
      </c>
      <c r="V3662" s="5"/>
      <c r="W3662" s="7">
        <f>ROUND(W3661+U3662,5)</f>
        <v>4209.82</v>
      </c>
    </row>
    <row r="3663" spans="1:23" x14ac:dyDescent="0.25">
      <c r="A3663" s="5"/>
      <c r="B3663" s="5"/>
      <c r="C3663" s="5"/>
      <c r="D3663" s="5"/>
      <c r="E3663" s="5"/>
      <c r="F3663" s="5"/>
      <c r="G3663" s="5"/>
      <c r="H3663" s="5"/>
      <c r="I3663" s="5" t="s">
        <v>1243</v>
      </c>
      <c r="J3663" s="5"/>
      <c r="K3663" s="6">
        <v>44385</v>
      </c>
      <c r="L3663" s="5"/>
      <c r="M3663" s="5"/>
      <c r="N3663" s="5"/>
      <c r="O3663" s="5" t="s">
        <v>167</v>
      </c>
      <c r="P3663" s="5"/>
      <c r="Q3663" s="5" t="s">
        <v>759</v>
      </c>
      <c r="R3663" s="5"/>
      <c r="S3663" s="5" t="s">
        <v>320</v>
      </c>
      <c r="T3663" s="5"/>
      <c r="U3663" s="7">
        <v>-340.48</v>
      </c>
      <c r="V3663" s="5"/>
      <c r="W3663" s="7">
        <f>ROUND(W3662+U3663,5)</f>
        <v>3869.34</v>
      </c>
    </row>
    <row r="3664" spans="1:23" x14ac:dyDescent="0.25">
      <c r="A3664" s="5"/>
      <c r="B3664" s="5"/>
      <c r="C3664" s="5"/>
      <c r="D3664" s="5"/>
      <c r="E3664" s="5"/>
      <c r="F3664" s="5"/>
      <c r="G3664" s="5"/>
      <c r="H3664" s="5"/>
      <c r="I3664" s="5" t="s">
        <v>1243</v>
      </c>
      <c r="J3664" s="5"/>
      <c r="K3664" s="6">
        <v>44385</v>
      </c>
      <c r="L3664" s="5"/>
      <c r="M3664" s="5"/>
      <c r="N3664" s="5"/>
      <c r="O3664" s="5" t="s">
        <v>169</v>
      </c>
      <c r="P3664" s="5"/>
      <c r="Q3664" s="5" t="s">
        <v>759</v>
      </c>
      <c r="R3664" s="5"/>
      <c r="S3664" s="5" t="s">
        <v>320</v>
      </c>
      <c r="T3664" s="5"/>
      <c r="U3664" s="7">
        <v>-509.95</v>
      </c>
      <c r="V3664" s="5"/>
      <c r="W3664" s="7">
        <f>ROUND(W3663+U3664,5)</f>
        <v>3359.39</v>
      </c>
    </row>
    <row r="3665" spans="1:23" x14ac:dyDescent="0.25">
      <c r="A3665" s="5"/>
      <c r="B3665" s="5"/>
      <c r="C3665" s="5"/>
      <c r="D3665" s="5"/>
      <c r="E3665" s="5"/>
      <c r="F3665" s="5"/>
      <c r="G3665" s="5"/>
      <c r="H3665" s="5"/>
      <c r="I3665" s="5" t="s">
        <v>1243</v>
      </c>
      <c r="J3665" s="5"/>
      <c r="K3665" s="6">
        <v>44385</v>
      </c>
      <c r="L3665" s="5"/>
      <c r="M3665" s="5"/>
      <c r="N3665" s="5"/>
      <c r="O3665" s="5" t="s">
        <v>170</v>
      </c>
      <c r="P3665" s="5"/>
      <c r="Q3665" s="5" t="s">
        <v>759</v>
      </c>
      <c r="R3665" s="5"/>
      <c r="S3665" s="5" t="s">
        <v>320</v>
      </c>
      <c r="T3665" s="5"/>
      <c r="U3665" s="7">
        <v>-1049.82</v>
      </c>
      <c r="V3665" s="5"/>
      <c r="W3665" s="7">
        <f>ROUND(W3664+U3665,5)</f>
        <v>2309.5700000000002</v>
      </c>
    </row>
    <row r="3666" spans="1:23" x14ac:dyDescent="0.25">
      <c r="A3666" s="5"/>
      <c r="B3666" s="5"/>
      <c r="C3666" s="5"/>
      <c r="D3666" s="5"/>
      <c r="E3666" s="5"/>
      <c r="F3666" s="5"/>
      <c r="G3666" s="5"/>
      <c r="H3666" s="5"/>
      <c r="I3666" s="5" t="s">
        <v>1243</v>
      </c>
      <c r="J3666" s="5"/>
      <c r="K3666" s="6">
        <v>44385</v>
      </c>
      <c r="L3666" s="5"/>
      <c r="M3666" s="5"/>
      <c r="N3666" s="5"/>
      <c r="O3666" s="5" t="s">
        <v>163</v>
      </c>
      <c r="P3666" s="5"/>
      <c r="Q3666" s="5" t="s">
        <v>277</v>
      </c>
      <c r="R3666" s="5"/>
      <c r="S3666" s="5" t="s">
        <v>1502</v>
      </c>
      <c r="T3666" s="5"/>
      <c r="U3666" s="7">
        <v>-207.69</v>
      </c>
      <c r="V3666" s="5"/>
      <c r="W3666" s="7">
        <f>ROUND(W3665+U3666,5)</f>
        <v>2101.88</v>
      </c>
    </row>
    <row r="3667" spans="1:23" x14ac:dyDescent="0.25">
      <c r="A3667" s="5"/>
      <c r="B3667" s="5"/>
      <c r="C3667" s="5"/>
      <c r="D3667" s="5"/>
      <c r="E3667" s="5"/>
      <c r="F3667" s="5"/>
      <c r="G3667" s="5"/>
      <c r="H3667" s="5"/>
      <c r="I3667" s="5" t="s">
        <v>28</v>
      </c>
      <c r="J3667" s="5"/>
      <c r="K3667" s="6">
        <v>44385</v>
      </c>
      <c r="L3667" s="5"/>
      <c r="M3667" s="5" t="s">
        <v>644</v>
      </c>
      <c r="N3667" s="5"/>
      <c r="O3667" s="5" t="s">
        <v>172</v>
      </c>
      <c r="P3667" s="5"/>
      <c r="Q3667" s="5" t="s">
        <v>759</v>
      </c>
      <c r="R3667" s="5"/>
      <c r="S3667" s="5" t="s">
        <v>24</v>
      </c>
      <c r="T3667" s="5"/>
      <c r="U3667" s="7">
        <v>546.66</v>
      </c>
      <c r="V3667" s="5"/>
      <c r="W3667" s="7">
        <f>ROUND(W3666+U3667,5)</f>
        <v>2648.54</v>
      </c>
    </row>
    <row r="3668" spans="1:23" x14ac:dyDescent="0.25">
      <c r="A3668" s="5"/>
      <c r="B3668" s="5"/>
      <c r="C3668" s="5"/>
      <c r="D3668" s="5"/>
      <c r="E3668" s="5"/>
      <c r="F3668" s="5"/>
      <c r="G3668" s="5"/>
      <c r="H3668" s="5"/>
      <c r="I3668" s="5" t="s">
        <v>28</v>
      </c>
      <c r="J3668" s="5"/>
      <c r="K3668" s="6">
        <v>44385</v>
      </c>
      <c r="L3668" s="5"/>
      <c r="M3668" s="5" t="s">
        <v>645</v>
      </c>
      <c r="N3668" s="5"/>
      <c r="O3668" s="5" t="s">
        <v>161</v>
      </c>
      <c r="P3668" s="5"/>
      <c r="Q3668" s="5" t="s">
        <v>275</v>
      </c>
      <c r="R3668" s="5"/>
      <c r="S3668" s="5" t="s">
        <v>24</v>
      </c>
      <c r="T3668" s="5"/>
      <c r="U3668" s="7">
        <v>122.49</v>
      </c>
      <c r="V3668" s="5"/>
      <c r="W3668" s="7">
        <f>ROUND(W3667+U3668,5)</f>
        <v>2771.03</v>
      </c>
    </row>
    <row r="3669" spans="1:23" x14ac:dyDescent="0.25">
      <c r="A3669" s="5"/>
      <c r="B3669" s="5"/>
      <c r="C3669" s="5"/>
      <c r="D3669" s="5"/>
      <c r="E3669" s="5"/>
      <c r="F3669" s="5"/>
      <c r="G3669" s="5"/>
      <c r="H3669" s="5"/>
      <c r="I3669" s="5" t="s">
        <v>28</v>
      </c>
      <c r="J3669" s="5"/>
      <c r="K3669" s="6">
        <v>44385</v>
      </c>
      <c r="L3669" s="5"/>
      <c r="M3669" s="5" t="s">
        <v>646</v>
      </c>
      <c r="N3669" s="5"/>
      <c r="O3669" s="5" t="s">
        <v>162</v>
      </c>
      <c r="P3669" s="5"/>
      <c r="Q3669" s="5" t="s">
        <v>759</v>
      </c>
      <c r="R3669" s="5"/>
      <c r="S3669" s="5" t="s">
        <v>24</v>
      </c>
      <c r="T3669" s="5"/>
      <c r="U3669" s="7">
        <v>1017.47</v>
      </c>
      <c r="V3669" s="5"/>
      <c r="W3669" s="7">
        <f>ROUND(W3668+U3669,5)</f>
        <v>3788.5</v>
      </c>
    </row>
    <row r="3670" spans="1:23" x14ac:dyDescent="0.25">
      <c r="A3670" s="5"/>
      <c r="B3670" s="5"/>
      <c r="C3670" s="5"/>
      <c r="D3670" s="5"/>
      <c r="E3670" s="5"/>
      <c r="F3670" s="5"/>
      <c r="G3670" s="5"/>
      <c r="H3670" s="5"/>
      <c r="I3670" s="5" t="s">
        <v>28</v>
      </c>
      <c r="J3670" s="5"/>
      <c r="K3670" s="6">
        <v>44385</v>
      </c>
      <c r="L3670" s="5"/>
      <c r="M3670" s="5" t="s">
        <v>647</v>
      </c>
      <c r="N3670" s="5"/>
      <c r="O3670" s="5" t="s">
        <v>171</v>
      </c>
      <c r="P3670" s="5"/>
      <c r="Q3670" s="5" t="s">
        <v>278</v>
      </c>
      <c r="R3670" s="5"/>
      <c r="S3670" s="5" t="s">
        <v>24</v>
      </c>
      <c r="T3670" s="5"/>
      <c r="U3670" s="7">
        <v>42.33</v>
      </c>
      <c r="V3670" s="5"/>
      <c r="W3670" s="7">
        <f>ROUND(W3669+U3670,5)</f>
        <v>3830.83</v>
      </c>
    </row>
    <row r="3671" spans="1:23" x14ac:dyDescent="0.25">
      <c r="A3671" s="5"/>
      <c r="B3671" s="5"/>
      <c r="C3671" s="5"/>
      <c r="D3671" s="5"/>
      <c r="E3671" s="5"/>
      <c r="F3671" s="5"/>
      <c r="G3671" s="5"/>
      <c r="H3671" s="5"/>
      <c r="I3671" s="5" t="s">
        <v>28</v>
      </c>
      <c r="J3671" s="5"/>
      <c r="K3671" s="6">
        <v>44385</v>
      </c>
      <c r="L3671" s="5"/>
      <c r="M3671" s="5" t="s">
        <v>648</v>
      </c>
      <c r="N3671" s="5"/>
      <c r="O3671" s="5" t="s">
        <v>163</v>
      </c>
      <c r="P3671" s="5"/>
      <c r="Q3671" s="5" t="s">
        <v>277</v>
      </c>
      <c r="R3671" s="5"/>
      <c r="S3671" s="5" t="s">
        <v>24</v>
      </c>
      <c r="T3671" s="5"/>
      <c r="U3671" s="7">
        <v>103.99</v>
      </c>
      <c r="V3671" s="5"/>
      <c r="W3671" s="7">
        <f>ROUND(W3670+U3671,5)</f>
        <v>3934.82</v>
      </c>
    </row>
    <row r="3672" spans="1:23" x14ac:dyDescent="0.25">
      <c r="A3672" s="5"/>
      <c r="B3672" s="5"/>
      <c r="C3672" s="5"/>
      <c r="D3672" s="5"/>
      <c r="E3672" s="5"/>
      <c r="F3672" s="5"/>
      <c r="G3672" s="5"/>
      <c r="H3672" s="5"/>
      <c r="I3672" s="5" t="s">
        <v>28</v>
      </c>
      <c r="J3672" s="5"/>
      <c r="K3672" s="6">
        <v>44385</v>
      </c>
      <c r="L3672" s="5"/>
      <c r="M3672" s="5" t="s">
        <v>649</v>
      </c>
      <c r="N3672" s="5"/>
      <c r="O3672" s="5" t="s">
        <v>164</v>
      </c>
      <c r="P3672" s="5"/>
      <c r="Q3672" s="5" t="s">
        <v>759</v>
      </c>
      <c r="R3672" s="5"/>
      <c r="S3672" s="5" t="s">
        <v>24</v>
      </c>
      <c r="T3672" s="5"/>
      <c r="U3672" s="7">
        <v>1719.96</v>
      </c>
      <c r="V3672" s="5"/>
      <c r="W3672" s="7">
        <f>ROUND(W3671+U3672,5)</f>
        <v>5654.78</v>
      </c>
    </row>
    <row r="3673" spans="1:23" x14ac:dyDescent="0.25">
      <c r="A3673" s="5"/>
      <c r="B3673" s="5"/>
      <c r="C3673" s="5"/>
      <c r="D3673" s="5"/>
      <c r="E3673" s="5"/>
      <c r="F3673" s="5"/>
      <c r="G3673" s="5"/>
      <c r="H3673" s="5"/>
      <c r="I3673" s="5" t="s">
        <v>28</v>
      </c>
      <c r="J3673" s="5"/>
      <c r="K3673" s="6">
        <v>44385</v>
      </c>
      <c r="L3673" s="5"/>
      <c r="M3673" s="5" t="s">
        <v>650</v>
      </c>
      <c r="N3673" s="5"/>
      <c r="O3673" s="5" t="s">
        <v>166</v>
      </c>
      <c r="P3673" s="5"/>
      <c r="Q3673" s="5"/>
      <c r="R3673" s="5"/>
      <c r="S3673" s="5" t="s">
        <v>24</v>
      </c>
      <c r="T3673" s="5"/>
      <c r="U3673" s="7">
        <v>5525.95</v>
      </c>
      <c r="V3673" s="5"/>
      <c r="W3673" s="7">
        <f>ROUND(W3672+U3673,5)</f>
        <v>11180.73</v>
      </c>
    </row>
    <row r="3674" spans="1:23" x14ac:dyDescent="0.25">
      <c r="A3674" s="5"/>
      <c r="B3674" s="5"/>
      <c r="C3674" s="5"/>
      <c r="D3674" s="5"/>
      <c r="E3674" s="5"/>
      <c r="F3674" s="5"/>
      <c r="G3674" s="5"/>
      <c r="H3674" s="5"/>
      <c r="I3674" s="5" t="s">
        <v>28</v>
      </c>
      <c r="J3674" s="5"/>
      <c r="K3674" s="6">
        <v>44385</v>
      </c>
      <c r="L3674" s="5"/>
      <c r="M3674" s="5" t="s">
        <v>651</v>
      </c>
      <c r="N3674" s="5"/>
      <c r="O3674" s="5" t="s">
        <v>167</v>
      </c>
      <c r="P3674" s="5"/>
      <c r="Q3674" s="5" t="s">
        <v>759</v>
      </c>
      <c r="R3674" s="5"/>
      <c r="S3674" s="5" t="s">
        <v>24</v>
      </c>
      <c r="T3674" s="5"/>
      <c r="U3674" s="7">
        <v>340.48</v>
      </c>
      <c r="V3674" s="5"/>
      <c r="W3674" s="7">
        <f>ROUND(W3673+U3674,5)</f>
        <v>11521.21</v>
      </c>
    </row>
    <row r="3675" spans="1:23" x14ac:dyDescent="0.25">
      <c r="A3675" s="5"/>
      <c r="B3675" s="5"/>
      <c r="C3675" s="5"/>
      <c r="D3675" s="5"/>
      <c r="E3675" s="5"/>
      <c r="F3675" s="5"/>
      <c r="G3675" s="5"/>
      <c r="H3675" s="5"/>
      <c r="I3675" s="5" t="s">
        <v>28</v>
      </c>
      <c r="J3675" s="5"/>
      <c r="K3675" s="6">
        <v>44385</v>
      </c>
      <c r="L3675" s="5"/>
      <c r="M3675" s="5" t="s">
        <v>652</v>
      </c>
      <c r="N3675" s="5"/>
      <c r="O3675" s="5" t="s">
        <v>168</v>
      </c>
      <c r="P3675" s="5"/>
      <c r="Q3675" s="5"/>
      <c r="R3675" s="5"/>
      <c r="S3675" s="5" t="s">
        <v>24</v>
      </c>
      <c r="T3675" s="5"/>
      <c r="U3675" s="7">
        <v>3344.19</v>
      </c>
      <c r="V3675" s="5"/>
      <c r="W3675" s="7">
        <f>ROUND(W3674+U3675,5)</f>
        <v>14865.4</v>
      </c>
    </row>
    <row r="3676" spans="1:23" x14ac:dyDescent="0.25">
      <c r="A3676" s="5"/>
      <c r="B3676" s="5"/>
      <c r="C3676" s="5"/>
      <c r="D3676" s="5"/>
      <c r="E3676" s="5"/>
      <c r="F3676" s="5"/>
      <c r="G3676" s="5"/>
      <c r="H3676" s="5"/>
      <c r="I3676" s="5" t="s">
        <v>28</v>
      </c>
      <c r="J3676" s="5"/>
      <c r="K3676" s="6">
        <v>44385</v>
      </c>
      <c r="L3676" s="5"/>
      <c r="M3676" s="5" t="s">
        <v>653</v>
      </c>
      <c r="N3676" s="5"/>
      <c r="O3676" s="5" t="s">
        <v>169</v>
      </c>
      <c r="P3676" s="5"/>
      <c r="Q3676" s="5" t="s">
        <v>759</v>
      </c>
      <c r="R3676" s="5"/>
      <c r="S3676" s="5" t="s">
        <v>24</v>
      </c>
      <c r="T3676" s="5"/>
      <c r="U3676" s="7">
        <v>509.95</v>
      </c>
      <c r="V3676" s="5"/>
      <c r="W3676" s="7">
        <f>ROUND(W3675+U3676,5)</f>
        <v>15375.35</v>
      </c>
    </row>
    <row r="3677" spans="1:23" x14ac:dyDescent="0.25">
      <c r="A3677" s="5"/>
      <c r="B3677" s="5"/>
      <c r="C3677" s="5"/>
      <c r="D3677" s="5"/>
      <c r="E3677" s="5"/>
      <c r="F3677" s="5"/>
      <c r="G3677" s="5"/>
      <c r="H3677" s="5"/>
      <c r="I3677" s="5" t="s">
        <v>28</v>
      </c>
      <c r="J3677" s="5"/>
      <c r="K3677" s="6">
        <v>44385</v>
      </c>
      <c r="L3677" s="5"/>
      <c r="M3677" s="5" t="s">
        <v>654</v>
      </c>
      <c r="N3677" s="5"/>
      <c r="O3677" s="5" t="s">
        <v>170</v>
      </c>
      <c r="P3677" s="5"/>
      <c r="Q3677" s="5" t="s">
        <v>759</v>
      </c>
      <c r="R3677" s="5"/>
      <c r="S3677" s="5" t="s">
        <v>24</v>
      </c>
      <c r="T3677" s="5"/>
      <c r="U3677" s="7">
        <v>1049.82</v>
      </c>
      <c r="V3677" s="5"/>
      <c r="W3677" s="7">
        <f>ROUND(W3676+U3677,5)</f>
        <v>16425.169999999998</v>
      </c>
    </row>
    <row r="3678" spans="1:23" x14ac:dyDescent="0.25">
      <c r="A3678" s="5"/>
      <c r="B3678" s="5"/>
      <c r="C3678" s="5"/>
      <c r="D3678" s="5"/>
      <c r="E3678" s="5"/>
      <c r="F3678" s="5"/>
      <c r="G3678" s="5"/>
      <c r="H3678" s="5"/>
      <c r="I3678" s="5" t="s">
        <v>28</v>
      </c>
      <c r="J3678" s="5"/>
      <c r="K3678" s="6">
        <v>44385</v>
      </c>
      <c r="L3678" s="5"/>
      <c r="M3678" s="5" t="s">
        <v>655</v>
      </c>
      <c r="N3678" s="5"/>
      <c r="O3678" s="5" t="s">
        <v>173</v>
      </c>
      <c r="P3678" s="5"/>
      <c r="Q3678" s="5"/>
      <c r="R3678" s="5"/>
      <c r="S3678" s="5" t="s">
        <v>24</v>
      </c>
      <c r="T3678" s="5"/>
      <c r="U3678" s="7">
        <v>3359.19</v>
      </c>
      <c r="V3678" s="5"/>
      <c r="W3678" s="7">
        <f>ROUND(W3677+U3678,5)</f>
        <v>19784.36</v>
      </c>
    </row>
    <row r="3679" spans="1:23" x14ac:dyDescent="0.25">
      <c r="A3679" s="5"/>
      <c r="B3679" s="5"/>
      <c r="C3679" s="5"/>
      <c r="D3679" s="5"/>
      <c r="E3679" s="5"/>
      <c r="F3679" s="5"/>
      <c r="G3679" s="5"/>
      <c r="H3679" s="5"/>
      <c r="I3679" s="5" t="s">
        <v>28</v>
      </c>
      <c r="J3679" s="5"/>
      <c r="K3679" s="6">
        <v>44385</v>
      </c>
      <c r="L3679" s="5"/>
      <c r="M3679" s="5" t="s">
        <v>656</v>
      </c>
      <c r="N3679" s="5"/>
      <c r="O3679" s="5" t="s">
        <v>163</v>
      </c>
      <c r="P3679" s="5"/>
      <c r="Q3679" s="5" t="s">
        <v>277</v>
      </c>
      <c r="R3679" s="5"/>
      <c r="S3679" s="5" t="s">
        <v>24</v>
      </c>
      <c r="T3679" s="5"/>
      <c r="U3679" s="7">
        <v>207.69</v>
      </c>
      <c r="V3679" s="5"/>
      <c r="W3679" s="7">
        <f>ROUND(W3678+U3679,5)</f>
        <v>19992.05</v>
      </c>
    </row>
    <row r="3680" spans="1:23" x14ac:dyDescent="0.25">
      <c r="A3680" s="5"/>
      <c r="B3680" s="5"/>
      <c r="C3680" s="5"/>
      <c r="D3680" s="5"/>
      <c r="E3680" s="5"/>
      <c r="F3680" s="5"/>
      <c r="G3680" s="5"/>
      <c r="H3680" s="5"/>
      <c r="I3680" s="5" t="s">
        <v>1243</v>
      </c>
      <c r="J3680" s="5"/>
      <c r="K3680" s="6">
        <v>44385</v>
      </c>
      <c r="L3680" s="5"/>
      <c r="M3680" s="5"/>
      <c r="N3680" s="5"/>
      <c r="O3680" s="5" t="s">
        <v>175</v>
      </c>
      <c r="P3680" s="5"/>
      <c r="Q3680" s="5" t="s">
        <v>760</v>
      </c>
      <c r="R3680" s="5"/>
      <c r="S3680" s="5" t="s">
        <v>320</v>
      </c>
      <c r="T3680" s="5"/>
      <c r="U3680" s="7">
        <v>-4341.91</v>
      </c>
      <c r="V3680" s="5"/>
      <c r="W3680" s="7">
        <f>ROUND(W3679+U3680,5)</f>
        <v>15650.14</v>
      </c>
    </row>
    <row r="3681" spans="1:23" x14ac:dyDescent="0.25">
      <c r="A3681" s="5"/>
      <c r="B3681" s="5"/>
      <c r="C3681" s="5"/>
      <c r="D3681" s="5"/>
      <c r="E3681" s="5"/>
      <c r="F3681" s="5"/>
      <c r="G3681" s="5"/>
      <c r="H3681" s="5"/>
      <c r="I3681" s="5" t="s">
        <v>28</v>
      </c>
      <c r="J3681" s="5"/>
      <c r="K3681" s="6">
        <v>44385</v>
      </c>
      <c r="L3681" s="5"/>
      <c r="M3681" s="5" t="s">
        <v>34</v>
      </c>
      <c r="N3681" s="5"/>
      <c r="O3681" s="5" t="s">
        <v>175</v>
      </c>
      <c r="P3681" s="5"/>
      <c r="Q3681" s="5" t="s">
        <v>760</v>
      </c>
      <c r="R3681" s="5"/>
      <c r="S3681" s="5" t="s">
        <v>24</v>
      </c>
      <c r="T3681" s="5"/>
      <c r="U3681" s="7">
        <v>4341.91</v>
      </c>
      <c r="V3681" s="5"/>
      <c r="W3681" s="7">
        <f>ROUND(W3680+U3681,5)</f>
        <v>19992.05</v>
      </c>
    </row>
    <row r="3682" spans="1:23" x14ac:dyDescent="0.25">
      <c r="A3682" s="5"/>
      <c r="B3682" s="5"/>
      <c r="C3682" s="5"/>
      <c r="D3682" s="5"/>
      <c r="E3682" s="5"/>
      <c r="F3682" s="5"/>
      <c r="G3682" s="5"/>
      <c r="H3682" s="5"/>
      <c r="I3682" s="5" t="s">
        <v>28</v>
      </c>
      <c r="J3682" s="5"/>
      <c r="K3682" s="6">
        <v>44386</v>
      </c>
      <c r="L3682" s="5"/>
      <c r="M3682" s="5" t="s">
        <v>657</v>
      </c>
      <c r="N3682" s="5"/>
      <c r="O3682" s="5" t="s">
        <v>165</v>
      </c>
      <c r="P3682" s="5"/>
      <c r="Q3682" s="5"/>
      <c r="R3682" s="5"/>
      <c r="S3682" s="5" t="s">
        <v>24</v>
      </c>
      <c r="T3682" s="5"/>
      <c r="U3682" s="7">
        <v>29530.02</v>
      </c>
      <c r="V3682" s="5"/>
      <c r="W3682" s="7">
        <f>ROUND(W3681+U3682,5)</f>
        <v>49522.07</v>
      </c>
    </row>
    <row r="3683" spans="1:23" x14ac:dyDescent="0.25">
      <c r="A3683" s="5"/>
      <c r="B3683" s="5"/>
      <c r="C3683" s="5"/>
      <c r="D3683" s="5"/>
      <c r="E3683" s="5"/>
      <c r="F3683" s="5"/>
      <c r="G3683" s="5"/>
      <c r="H3683" s="5"/>
      <c r="I3683" s="5" t="s">
        <v>28</v>
      </c>
      <c r="J3683" s="5"/>
      <c r="K3683" s="6">
        <v>44386</v>
      </c>
      <c r="L3683" s="5"/>
      <c r="M3683" s="5" t="s">
        <v>658</v>
      </c>
      <c r="N3683" s="5"/>
      <c r="O3683" s="5" t="s">
        <v>172</v>
      </c>
      <c r="P3683" s="5"/>
      <c r="Q3683" s="5" t="s">
        <v>761</v>
      </c>
      <c r="R3683" s="5"/>
      <c r="S3683" s="5" t="s">
        <v>24</v>
      </c>
      <c r="T3683" s="5"/>
      <c r="U3683" s="7">
        <v>546.66</v>
      </c>
      <c r="V3683" s="5"/>
      <c r="W3683" s="7">
        <f>ROUND(W3682+U3683,5)</f>
        <v>50068.73</v>
      </c>
    </row>
    <row r="3684" spans="1:23" x14ac:dyDescent="0.25">
      <c r="A3684" s="5"/>
      <c r="B3684" s="5"/>
      <c r="C3684" s="5"/>
      <c r="D3684" s="5"/>
      <c r="E3684" s="5"/>
      <c r="F3684" s="5"/>
      <c r="G3684" s="5"/>
      <c r="H3684" s="5"/>
      <c r="I3684" s="5" t="s">
        <v>28</v>
      </c>
      <c r="J3684" s="5"/>
      <c r="K3684" s="6">
        <v>44386</v>
      </c>
      <c r="L3684" s="5"/>
      <c r="M3684" s="5" t="s">
        <v>659</v>
      </c>
      <c r="N3684" s="5"/>
      <c r="O3684" s="5" t="s">
        <v>162</v>
      </c>
      <c r="P3684" s="5"/>
      <c r="Q3684" s="5" t="s">
        <v>761</v>
      </c>
      <c r="R3684" s="5"/>
      <c r="S3684" s="5" t="s">
        <v>24</v>
      </c>
      <c r="T3684" s="5"/>
      <c r="U3684" s="7">
        <v>1017.47</v>
      </c>
      <c r="V3684" s="5"/>
      <c r="W3684" s="7">
        <f>ROUND(W3683+U3684,5)</f>
        <v>51086.2</v>
      </c>
    </row>
    <row r="3685" spans="1:23" x14ac:dyDescent="0.25">
      <c r="A3685" s="5"/>
      <c r="B3685" s="5"/>
      <c r="C3685" s="5"/>
      <c r="D3685" s="5"/>
      <c r="E3685" s="5"/>
      <c r="F3685" s="5"/>
      <c r="G3685" s="5"/>
      <c r="H3685" s="5"/>
      <c r="I3685" s="5" t="s">
        <v>28</v>
      </c>
      <c r="J3685" s="5"/>
      <c r="K3685" s="6">
        <v>44386</v>
      </c>
      <c r="L3685" s="5"/>
      <c r="M3685" s="5" t="s">
        <v>660</v>
      </c>
      <c r="N3685" s="5"/>
      <c r="O3685" s="5" t="s">
        <v>164</v>
      </c>
      <c r="P3685" s="5"/>
      <c r="Q3685" s="5" t="s">
        <v>761</v>
      </c>
      <c r="R3685" s="5"/>
      <c r="S3685" s="5" t="s">
        <v>24</v>
      </c>
      <c r="T3685" s="5"/>
      <c r="U3685" s="7">
        <v>1644.69</v>
      </c>
      <c r="V3685" s="5"/>
      <c r="W3685" s="7">
        <f>ROUND(W3684+U3685,5)</f>
        <v>52730.89</v>
      </c>
    </row>
    <row r="3686" spans="1:23" x14ac:dyDescent="0.25">
      <c r="A3686" s="5"/>
      <c r="B3686" s="5"/>
      <c r="C3686" s="5"/>
      <c r="D3686" s="5"/>
      <c r="E3686" s="5"/>
      <c r="F3686" s="5"/>
      <c r="G3686" s="5"/>
      <c r="H3686" s="5"/>
      <c r="I3686" s="5" t="s">
        <v>28</v>
      </c>
      <c r="J3686" s="5"/>
      <c r="K3686" s="6">
        <v>44386</v>
      </c>
      <c r="L3686" s="5"/>
      <c r="M3686" s="5" t="s">
        <v>661</v>
      </c>
      <c r="N3686" s="5"/>
      <c r="O3686" s="5" t="s">
        <v>167</v>
      </c>
      <c r="P3686" s="5"/>
      <c r="Q3686" s="5" t="s">
        <v>761</v>
      </c>
      <c r="R3686" s="5"/>
      <c r="S3686" s="5" t="s">
        <v>24</v>
      </c>
      <c r="T3686" s="5"/>
      <c r="U3686" s="7">
        <v>316.32</v>
      </c>
      <c r="V3686" s="5"/>
      <c r="W3686" s="7">
        <f>ROUND(W3685+U3686,5)</f>
        <v>53047.21</v>
      </c>
    </row>
    <row r="3687" spans="1:23" x14ac:dyDescent="0.25">
      <c r="A3687" s="5"/>
      <c r="B3687" s="5"/>
      <c r="C3687" s="5"/>
      <c r="D3687" s="5"/>
      <c r="E3687" s="5"/>
      <c r="F3687" s="5"/>
      <c r="G3687" s="5"/>
      <c r="H3687" s="5"/>
      <c r="I3687" s="5" t="s">
        <v>28</v>
      </c>
      <c r="J3687" s="5"/>
      <c r="K3687" s="6">
        <v>44386</v>
      </c>
      <c r="L3687" s="5"/>
      <c r="M3687" s="5" t="s">
        <v>662</v>
      </c>
      <c r="N3687" s="5"/>
      <c r="O3687" s="5" t="s">
        <v>169</v>
      </c>
      <c r="P3687" s="5"/>
      <c r="Q3687" s="5" t="s">
        <v>761</v>
      </c>
      <c r="R3687" s="5"/>
      <c r="S3687" s="5" t="s">
        <v>24</v>
      </c>
      <c r="T3687" s="5"/>
      <c r="U3687" s="7">
        <v>398.86</v>
      </c>
      <c r="V3687" s="5"/>
      <c r="W3687" s="7">
        <f>ROUND(W3686+U3687,5)</f>
        <v>53446.07</v>
      </c>
    </row>
    <row r="3688" spans="1:23" x14ac:dyDescent="0.25">
      <c r="A3688" s="5"/>
      <c r="B3688" s="5"/>
      <c r="C3688" s="5"/>
      <c r="D3688" s="5"/>
      <c r="E3688" s="5"/>
      <c r="F3688" s="5"/>
      <c r="G3688" s="5"/>
      <c r="H3688" s="5"/>
      <c r="I3688" s="5" t="s">
        <v>28</v>
      </c>
      <c r="J3688" s="5"/>
      <c r="K3688" s="6">
        <v>44386</v>
      </c>
      <c r="L3688" s="5"/>
      <c r="M3688" s="5" t="s">
        <v>663</v>
      </c>
      <c r="N3688" s="5"/>
      <c r="O3688" s="5" t="s">
        <v>170</v>
      </c>
      <c r="P3688" s="5"/>
      <c r="Q3688" s="5" t="s">
        <v>761</v>
      </c>
      <c r="R3688" s="5"/>
      <c r="S3688" s="5" t="s">
        <v>24</v>
      </c>
      <c r="T3688" s="5"/>
      <c r="U3688" s="7">
        <v>1022.65</v>
      </c>
      <c r="V3688" s="5"/>
      <c r="W3688" s="7">
        <f>ROUND(W3687+U3688,5)</f>
        <v>54468.72</v>
      </c>
    </row>
    <row r="3689" spans="1:23" x14ac:dyDescent="0.25">
      <c r="A3689" s="5"/>
      <c r="B3689" s="5"/>
      <c r="C3689" s="5"/>
      <c r="D3689" s="5"/>
      <c r="E3689" s="5"/>
      <c r="F3689" s="5"/>
      <c r="G3689" s="5"/>
      <c r="H3689" s="5"/>
      <c r="I3689" s="5" t="s">
        <v>1243</v>
      </c>
      <c r="J3689" s="5"/>
      <c r="K3689" s="6">
        <v>44386</v>
      </c>
      <c r="L3689" s="5"/>
      <c r="M3689" s="5"/>
      <c r="N3689" s="5"/>
      <c r="O3689" s="5" t="s">
        <v>163</v>
      </c>
      <c r="P3689" s="5"/>
      <c r="Q3689" s="5" t="s">
        <v>277</v>
      </c>
      <c r="R3689" s="5"/>
      <c r="S3689" s="5" t="s">
        <v>1502</v>
      </c>
      <c r="T3689" s="5"/>
      <c r="U3689" s="7">
        <v>-103.99</v>
      </c>
      <c r="V3689" s="5"/>
      <c r="W3689" s="7">
        <f>ROUND(W3688+U3689,5)</f>
        <v>54364.73</v>
      </c>
    </row>
    <row r="3690" spans="1:23" x14ac:dyDescent="0.25">
      <c r="A3690" s="5"/>
      <c r="B3690" s="5"/>
      <c r="C3690" s="5"/>
      <c r="D3690" s="5"/>
      <c r="E3690" s="5"/>
      <c r="F3690" s="5"/>
      <c r="G3690" s="5"/>
      <c r="H3690" s="5"/>
      <c r="I3690" s="5" t="s">
        <v>1243</v>
      </c>
      <c r="J3690" s="5"/>
      <c r="K3690" s="6">
        <v>44386</v>
      </c>
      <c r="L3690" s="5"/>
      <c r="M3690" s="5"/>
      <c r="N3690" s="5"/>
      <c r="O3690" s="5" t="s">
        <v>163</v>
      </c>
      <c r="P3690" s="5"/>
      <c r="Q3690" s="5" t="s">
        <v>277</v>
      </c>
      <c r="R3690" s="5"/>
      <c r="S3690" s="5" t="s">
        <v>1502</v>
      </c>
      <c r="T3690" s="5"/>
      <c r="U3690" s="7">
        <v>-207.69</v>
      </c>
      <c r="V3690" s="5"/>
      <c r="W3690" s="7">
        <f>ROUND(W3689+U3690,5)</f>
        <v>54157.04</v>
      </c>
    </row>
    <row r="3691" spans="1:23" x14ac:dyDescent="0.25">
      <c r="A3691" s="5"/>
      <c r="B3691" s="5"/>
      <c r="C3691" s="5"/>
      <c r="D3691" s="5"/>
      <c r="E3691" s="5"/>
      <c r="F3691" s="5"/>
      <c r="G3691" s="5"/>
      <c r="H3691" s="5"/>
      <c r="I3691" s="5" t="s">
        <v>28</v>
      </c>
      <c r="J3691" s="5"/>
      <c r="K3691" s="6">
        <v>44386</v>
      </c>
      <c r="L3691" s="5"/>
      <c r="M3691" s="5" t="s">
        <v>664</v>
      </c>
      <c r="N3691" s="5"/>
      <c r="O3691" s="5" t="s">
        <v>163</v>
      </c>
      <c r="P3691" s="5"/>
      <c r="Q3691" s="5" t="s">
        <v>277</v>
      </c>
      <c r="R3691" s="5"/>
      <c r="S3691" s="5" t="s">
        <v>24</v>
      </c>
      <c r="T3691" s="5"/>
      <c r="U3691" s="7">
        <v>103.99</v>
      </c>
      <c r="V3691" s="5"/>
      <c r="W3691" s="7">
        <f>ROUND(W3690+U3691,5)</f>
        <v>54261.03</v>
      </c>
    </row>
    <row r="3692" spans="1:23" x14ac:dyDescent="0.25">
      <c r="A3692" s="5"/>
      <c r="B3692" s="5"/>
      <c r="C3692" s="5"/>
      <c r="D3692" s="5"/>
      <c r="E3692" s="5"/>
      <c r="F3692" s="5"/>
      <c r="G3692" s="5"/>
      <c r="H3692" s="5"/>
      <c r="I3692" s="5" t="s">
        <v>28</v>
      </c>
      <c r="J3692" s="5"/>
      <c r="K3692" s="6">
        <v>44386</v>
      </c>
      <c r="L3692" s="5"/>
      <c r="M3692" s="5" t="s">
        <v>665</v>
      </c>
      <c r="N3692" s="5"/>
      <c r="O3692" s="5" t="s">
        <v>163</v>
      </c>
      <c r="P3692" s="5"/>
      <c r="Q3692" s="5" t="s">
        <v>277</v>
      </c>
      <c r="R3692" s="5"/>
      <c r="S3692" s="5" t="s">
        <v>24</v>
      </c>
      <c r="T3692" s="5"/>
      <c r="U3692" s="7">
        <v>207.69</v>
      </c>
      <c r="V3692" s="5"/>
      <c r="W3692" s="7">
        <f>ROUND(W3691+U3692,5)</f>
        <v>54468.72</v>
      </c>
    </row>
    <row r="3693" spans="1:23" x14ac:dyDescent="0.25">
      <c r="A3693" s="5"/>
      <c r="B3693" s="5"/>
      <c r="C3693" s="5"/>
      <c r="D3693" s="5"/>
      <c r="E3693" s="5"/>
      <c r="F3693" s="5"/>
      <c r="G3693" s="5"/>
      <c r="H3693" s="5"/>
      <c r="I3693" s="5" t="s">
        <v>1243</v>
      </c>
      <c r="J3693" s="5"/>
      <c r="K3693" s="6">
        <v>44386</v>
      </c>
      <c r="L3693" s="5"/>
      <c r="M3693" s="5"/>
      <c r="N3693" s="5"/>
      <c r="O3693" s="5" t="s">
        <v>199</v>
      </c>
      <c r="P3693" s="5"/>
      <c r="Q3693" s="5"/>
      <c r="R3693" s="5"/>
      <c r="S3693" s="5" t="s">
        <v>320</v>
      </c>
      <c r="T3693" s="5"/>
      <c r="U3693" s="7">
        <v>-2171.89</v>
      </c>
      <c r="V3693" s="5"/>
      <c r="W3693" s="7">
        <f>ROUND(W3692+U3693,5)</f>
        <v>52296.83</v>
      </c>
    </row>
    <row r="3694" spans="1:23" x14ac:dyDescent="0.25">
      <c r="A3694" s="5"/>
      <c r="B3694" s="5"/>
      <c r="C3694" s="5"/>
      <c r="D3694" s="5"/>
      <c r="E3694" s="5"/>
      <c r="F3694" s="5"/>
      <c r="G3694" s="5"/>
      <c r="H3694" s="5"/>
      <c r="I3694" s="5" t="s">
        <v>28</v>
      </c>
      <c r="J3694" s="5"/>
      <c r="K3694" s="6">
        <v>44386</v>
      </c>
      <c r="L3694" s="5"/>
      <c r="M3694" s="5" t="s">
        <v>666</v>
      </c>
      <c r="N3694" s="5"/>
      <c r="O3694" s="5" t="s">
        <v>199</v>
      </c>
      <c r="P3694" s="5"/>
      <c r="Q3694" s="5"/>
      <c r="R3694" s="5"/>
      <c r="S3694" s="5" t="s">
        <v>24</v>
      </c>
      <c r="T3694" s="5"/>
      <c r="U3694" s="7">
        <v>2171.89</v>
      </c>
      <c r="V3694" s="5"/>
      <c r="W3694" s="7">
        <f>ROUND(W3693+U3694,5)</f>
        <v>54468.72</v>
      </c>
    </row>
    <row r="3695" spans="1:23" x14ac:dyDescent="0.25">
      <c r="A3695" s="5"/>
      <c r="B3695" s="5"/>
      <c r="C3695" s="5"/>
      <c r="D3695" s="5"/>
      <c r="E3695" s="5"/>
      <c r="F3695" s="5"/>
      <c r="G3695" s="5"/>
      <c r="H3695" s="5"/>
      <c r="I3695" s="5" t="s">
        <v>1243</v>
      </c>
      <c r="J3695" s="5"/>
      <c r="K3695" s="6">
        <v>44391</v>
      </c>
      <c r="L3695" s="5"/>
      <c r="M3695" s="5"/>
      <c r="N3695" s="5"/>
      <c r="O3695" s="5" t="s">
        <v>177</v>
      </c>
      <c r="P3695" s="5"/>
      <c r="Q3695" s="5" t="s">
        <v>762</v>
      </c>
      <c r="R3695" s="5"/>
      <c r="S3695" s="5" t="s">
        <v>1504</v>
      </c>
      <c r="T3695" s="5"/>
      <c r="U3695" s="7">
        <v>-512</v>
      </c>
      <c r="V3695" s="5"/>
      <c r="W3695" s="7">
        <f>ROUND(W3694+U3695,5)</f>
        <v>53956.72</v>
      </c>
    </row>
    <row r="3696" spans="1:23" x14ac:dyDescent="0.25">
      <c r="A3696" s="5"/>
      <c r="B3696" s="5"/>
      <c r="C3696" s="5"/>
      <c r="D3696" s="5"/>
      <c r="E3696" s="5"/>
      <c r="F3696" s="5"/>
      <c r="G3696" s="5"/>
      <c r="H3696" s="5"/>
      <c r="I3696" s="5" t="s">
        <v>28</v>
      </c>
      <c r="J3696" s="5"/>
      <c r="K3696" s="6">
        <v>44391</v>
      </c>
      <c r="L3696" s="5"/>
      <c r="M3696" s="5" t="s">
        <v>667</v>
      </c>
      <c r="N3696" s="5"/>
      <c r="O3696" s="5" t="s">
        <v>177</v>
      </c>
      <c r="P3696" s="5"/>
      <c r="Q3696" s="5" t="s">
        <v>762</v>
      </c>
      <c r="R3696" s="5"/>
      <c r="S3696" s="5" t="s">
        <v>24</v>
      </c>
      <c r="T3696" s="5"/>
      <c r="U3696" s="7">
        <v>512</v>
      </c>
      <c r="V3696" s="5"/>
      <c r="W3696" s="7">
        <f>ROUND(W3695+U3696,5)</f>
        <v>54468.72</v>
      </c>
    </row>
    <row r="3697" spans="1:23" x14ac:dyDescent="0.25">
      <c r="A3697" s="5"/>
      <c r="B3697" s="5"/>
      <c r="C3697" s="5"/>
      <c r="D3697" s="5"/>
      <c r="E3697" s="5"/>
      <c r="F3697" s="5"/>
      <c r="G3697" s="5"/>
      <c r="H3697" s="5"/>
      <c r="I3697" s="5" t="s">
        <v>1243</v>
      </c>
      <c r="J3697" s="5"/>
      <c r="K3697" s="6">
        <v>44391</v>
      </c>
      <c r="L3697" s="5"/>
      <c r="M3697" s="5"/>
      <c r="N3697" s="5"/>
      <c r="O3697" s="5" t="s">
        <v>176</v>
      </c>
      <c r="P3697" s="5"/>
      <c r="Q3697" s="5" t="s">
        <v>763</v>
      </c>
      <c r="R3697" s="5"/>
      <c r="S3697" s="5" t="s">
        <v>320</v>
      </c>
      <c r="T3697" s="5"/>
      <c r="U3697" s="7">
        <v>-3354.8</v>
      </c>
      <c r="V3697" s="5"/>
      <c r="W3697" s="7">
        <f>ROUND(W3696+U3697,5)</f>
        <v>51113.919999999998</v>
      </c>
    </row>
    <row r="3698" spans="1:23" x14ac:dyDescent="0.25">
      <c r="A3698" s="5"/>
      <c r="B3698" s="5"/>
      <c r="C3698" s="5"/>
      <c r="D3698" s="5"/>
      <c r="E3698" s="5"/>
      <c r="F3698" s="5"/>
      <c r="G3698" s="5"/>
      <c r="H3698" s="5"/>
      <c r="I3698" s="5" t="s">
        <v>28</v>
      </c>
      <c r="J3698" s="5"/>
      <c r="K3698" s="6">
        <v>44391</v>
      </c>
      <c r="L3698" s="5"/>
      <c r="M3698" s="5" t="s">
        <v>34</v>
      </c>
      <c r="N3698" s="5"/>
      <c r="O3698" s="5" t="s">
        <v>176</v>
      </c>
      <c r="P3698" s="5"/>
      <c r="Q3698" s="5" t="s">
        <v>763</v>
      </c>
      <c r="R3698" s="5"/>
      <c r="S3698" s="5" t="s">
        <v>24</v>
      </c>
      <c r="T3698" s="5"/>
      <c r="U3698" s="7">
        <v>3354.8</v>
      </c>
      <c r="V3698" s="5"/>
      <c r="W3698" s="7">
        <f>ROUND(W3697+U3698,5)</f>
        <v>54468.72</v>
      </c>
    </row>
    <row r="3699" spans="1:23" x14ac:dyDescent="0.25">
      <c r="A3699" s="5"/>
      <c r="B3699" s="5"/>
      <c r="C3699" s="5"/>
      <c r="D3699" s="5"/>
      <c r="E3699" s="5"/>
      <c r="F3699" s="5"/>
      <c r="G3699" s="5"/>
      <c r="H3699" s="5"/>
      <c r="I3699" s="5" t="s">
        <v>28</v>
      </c>
      <c r="J3699" s="5"/>
      <c r="K3699" s="6">
        <v>44391</v>
      </c>
      <c r="L3699" s="5"/>
      <c r="M3699" s="5" t="s">
        <v>34</v>
      </c>
      <c r="N3699" s="5"/>
      <c r="O3699" s="5" t="s">
        <v>178</v>
      </c>
      <c r="P3699" s="5"/>
      <c r="Q3699" s="5" t="s">
        <v>764</v>
      </c>
      <c r="R3699" s="5"/>
      <c r="S3699" s="5" t="s">
        <v>24</v>
      </c>
      <c r="T3699" s="5"/>
      <c r="U3699" s="7">
        <v>30.54</v>
      </c>
      <c r="V3699" s="5"/>
      <c r="W3699" s="7">
        <f>ROUND(W3698+U3699,5)</f>
        <v>54499.26</v>
      </c>
    </row>
    <row r="3700" spans="1:23" x14ac:dyDescent="0.25">
      <c r="A3700" s="5"/>
      <c r="B3700" s="5"/>
      <c r="C3700" s="5"/>
      <c r="D3700" s="5"/>
      <c r="E3700" s="5"/>
      <c r="F3700" s="5"/>
      <c r="G3700" s="5"/>
      <c r="H3700" s="5"/>
      <c r="I3700" s="5" t="s">
        <v>28</v>
      </c>
      <c r="J3700" s="5"/>
      <c r="K3700" s="6">
        <v>44391</v>
      </c>
      <c r="L3700" s="5"/>
      <c r="M3700" s="5" t="s">
        <v>34</v>
      </c>
      <c r="N3700" s="5"/>
      <c r="O3700" s="5" t="s">
        <v>178</v>
      </c>
      <c r="P3700" s="5"/>
      <c r="Q3700" s="5" t="s">
        <v>765</v>
      </c>
      <c r="R3700" s="5"/>
      <c r="S3700" s="5" t="s">
        <v>24</v>
      </c>
      <c r="T3700" s="5"/>
      <c r="U3700" s="7">
        <v>5</v>
      </c>
      <c r="V3700" s="5"/>
      <c r="W3700" s="7">
        <f>ROUND(W3699+U3700,5)</f>
        <v>54504.26</v>
      </c>
    </row>
    <row r="3701" spans="1:23" x14ac:dyDescent="0.25">
      <c r="A3701" s="5"/>
      <c r="B3701" s="5"/>
      <c r="C3701" s="5"/>
      <c r="D3701" s="5"/>
      <c r="E3701" s="5"/>
      <c r="F3701" s="5"/>
      <c r="G3701" s="5"/>
      <c r="H3701" s="5"/>
      <c r="I3701" s="5" t="s">
        <v>1243</v>
      </c>
      <c r="J3701" s="5"/>
      <c r="K3701" s="6">
        <v>44392</v>
      </c>
      <c r="L3701" s="5"/>
      <c r="M3701" s="5"/>
      <c r="N3701" s="5"/>
      <c r="O3701" s="5" t="s">
        <v>734</v>
      </c>
      <c r="P3701" s="5"/>
      <c r="Q3701" s="5" t="s">
        <v>1355</v>
      </c>
      <c r="R3701" s="5"/>
      <c r="S3701" s="5" t="s">
        <v>1156</v>
      </c>
      <c r="T3701" s="5"/>
      <c r="U3701" s="7">
        <v>-3062</v>
      </c>
      <c r="V3701" s="5"/>
      <c r="W3701" s="7">
        <f>ROUND(W3700+U3701,5)</f>
        <v>51442.26</v>
      </c>
    </row>
    <row r="3702" spans="1:23" x14ac:dyDescent="0.25">
      <c r="A3702" s="5"/>
      <c r="B3702" s="5"/>
      <c r="C3702" s="5"/>
      <c r="D3702" s="5"/>
      <c r="E3702" s="5"/>
      <c r="F3702" s="5"/>
      <c r="G3702" s="5"/>
      <c r="H3702" s="5"/>
      <c r="I3702" s="5" t="s">
        <v>28</v>
      </c>
      <c r="J3702" s="5"/>
      <c r="K3702" s="6">
        <v>44392</v>
      </c>
      <c r="L3702" s="5"/>
      <c r="M3702" s="5" t="s">
        <v>1311</v>
      </c>
      <c r="N3702" s="5"/>
      <c r="O3702" s="5" t="s">
        <v>734</v>
      </c>
      <c r="P3702" s="5"/>
      <c r="Q3702" s="5" t="s">
        <v>1353</v>
      </c>
      <c r="R3702" s="5"/>
      <c r="S3702" s="5" t="s">
        <v>1098</v>
      </c>
      <c r="T3702" s="5"/>
      <c r="U3702" s="7">
        <v>0</v>
      </c>
      <c r="V3702" s="5"/>
      <c r="W3702" s="7">
        <f>ROUND(W3701+U3702,5)</f>
        <v>51442.26</v>
      </c>
    </row>
    <row r="3703" spans="1:23" x14ac:dyDescent="0.25">
      <c r="A3703" s="5"/>
      <c r="B3703" s="5"/>
      <c r="C3703" s="5"/>
      <c r="D3703" s="5"/>
      <c r="E3703" s="5"/>
      <c r="F3703" s="5"/>
      <c r="G3703" s="5"/>
      <c r="H3703" s="5"/>
      <c r="I3703" s="5" t="s">
        <v>28</v>
      </c>
      <c r="J3703" s="5"/>
      <c r="K3703" s="6">
        <v>44392</v>
      </c>
      <c r="L3703" s="5"/>
      <c r="M3703" s="5" t="s">
        <v>1312</v>
      </c>
      <c r="N3703" s="5"/>
      <c r="O3703" s="5" t="s">
        <v>734</v>
      </c>
      <c r="P3703" s="5"/>
      <c r="Q3703" s="5" t="s">
        <v>1353</v>
      </c>
      <c r="R3703" s="5"/>
      <c r="S3703" s="5" t="s">
        <v>1098</v>
      </c>
      <c r="T3703" s="5"/>
      <c r="U3703" s="7">
        <v>0</v>
      </c>
      <c r="V3703" s="5"/>
      <c r="W3703" s="7">
        <f>ROUND(W3702+U3703,5)</f>
        <v>51442.26</v>
      </c>
    </row>
    <row r="3704" spans="1:23" x14ac:dyDescent="0.25">
      <c r="A3704" s="5"/>
      <c r="B3704" s="5"/>
      <c r="C3704" s="5"/>
      <c r="D3704" s="5"/>
      <c r="E3704" s="5"/>
      <c r="F3704" s="5"/>
      <c r="G3704" s="5"/>
      <c r="H3704" s="5"/>
      <c r="I3704" s="5" t="s">
        <v>28</v>
      </c>
      <c r="J3704" s="5"/>
      <c r="K3704" s="6">
        <v>44392</v>
      </c>
      <c r="L3704" s="5"/>
      <c r="M3704" s="5" t="s">
        <v>1313</v>
      </c>
      <c r="N3704" s="5"/>
      <c r="O3704" s="5" t="s">
        <v>194</v>
      </c>
      <c r="P3704" s="5"/>
      <c r="Q3704" s="5" t="s">
        <v>1354</v>
      </c>
      <c r="R3704" s="5"/>
      <c r="S3704" s="5" t="s">
        <v>1098</v>
      </c>
      <c r="T3704" s="5"/>
      <c r="U3704" s="7">
        <v>28702.61</v>
      </c>
      <c r="V3704" s="5"/>
      <c r="W3704" s="7">
        <f>ROUND(W3703+U3704,5)</f>
        <v>80144.87</v>
      </c>
    </row>
    <row r="3705" spans="1:23" x14ac:dyDescent="0.25">
      <c r="A3705" s="5"/>
      <c r="B3705" s="5"/>
      <c r="C3705" s="5"/>
      <c r="D3705" s="5"/>
      <c r="E3705" s="5"/>
      <c r="F3705" s="5"/>
      <c r="G3705" s="5"/>
      <c r="H3705" s="5"/>
      <c r="I3705" s="5" t="s">
        <v>28</v>
      </c>
      <c r="J3705" s="5"/>
      <c r="K3705" s="6">
        <v>44392</v>
      </c>
      <c r="L3705" s="5"/>
      <c r="M3705" s="5" t="s">
        <v>1314</v>
      </c>
      <c r="N3705" s="5"/>
      <c r="O3705" s="5" t="s">
        <v>734</v>
      </c>
      <c r="P3705" s="5"/>
      <c r="Q3705" s="5" t="s">
        <v>1355</v>
      </c>
      <c r="R3705" s="5"/>
      <c r="S3705" s="5" t="s">
        <v>1098</v>
      </c>
      <c r="T3705" s="5"/>
      <c r="U3705" s="7">
        <v>3062</v>
      </c>
      <c r="V3705" s="5"/>
      <c r="W3705" s="7">
        <f>ROUND(W3704+U3705,5)</f>
        <v>83206.87</v>
      </c>
    </row>
    <row r="3706" spans="1:23" x14ac:dyDescent="0.25">
      <c r="A3706" s="5"/>
      <c r="B3706" s="5"/>
      <c r="C3706" s="5"/>
      <c r="D3706" s="5"/>
      <c r="E3706" s="5"/>
      <c r="F3706" s="5"/>
      <c r="G3706" s="5"/>
      <c r="H3706" s="5"/>
      <c r="I3706" s="5" t="s">
        <v>1243</v>
      </c>
      <c r="J3706" s="5"/>
      <c r="K3706" s="6">
        <v>44392</v>
      </c>
      <c r="L3706" s="5"/>
      <c r="M3706" s="5"/>
      <c r="N3706" s="5"/>
      <c r="O3706" s="5" t="s">
        <v>735</v>
      </c>
      <c r="P3706" s="5"/>
      <c r="Q3706" s="5"/>
      <c r="R3706" s="5"/>
      <c r="S3706" s="5" t="s">
        <v>1516</v>
      </c>
      <c r="T3706" s="5"/>
      <c r="U3706" s="7">
        <v>-148.11000000000001</v>
      </c>
      <c r="V3706" s="5"/>
      <c r="W3706" s="7">
        <f>ROUND(W3705+U3706,5)</f>
        <v>83058.759999999995</v>
      </c>
    </row>
    <row r="3707" spans="1:23" x14ac:dyDescent="0.25">
      <c r="A3707" s="5"/>
      <c r="B3707" s="5"/>
      <c r="C3707" s="5"/>
      <c r="D3707" s="5"/>
      <c r="E3707" s="5"/>
      <c r="F3707" s="5"/>
      <c r="G3707" s="5"/>
      <c r="H3707" s="5"/>
      <c r="I3707" s="5" t="s">
        <v>1243</v>
      </c>
      <c r="J3707" s="5"/>
      <c r="K3707" s="6">
        <v>44392</v>
      </c>
      <c r="L3707" s="5"/>
      <c r="M3707" s="5"/>
      <c r="N3707" s="5"/>
      <c r="O3707" s="5" t="s">
        <v>178</v>
      </c>
      <c r="P3707" s="5"/>
      <c r="Q3707" s="5" t="s">
        <v>764</v>
      </c>
      <c r="R3707" s="5"/>
      <c r="S3707" s="5" t="s">
        <v>319</v>
      </c>
      <c r="T3707" s="5"/>
      <c r="U3707" s="7">
        <v>-30.54</v>
      </c>
      <c r="V3707" s="5"/>
      <c r="W3707" s="7">
        <f>ROUND(W3706+U3707,5)</f>
        <v>83028.22</v>
      </c>
    </row>
    <row r="3708" spans="1:23" x14ac:dyDescent="0.25">
      <c r="A3708" s="5"/>
      <c r="B3708" s="5"/>
      <c r="C3708" s="5"/>
      <c r="D3708" s="5"/>
      <c r="E3708" s="5"/>
      <c r="F3708" s="5"/>
      <c r="G3708" s="5"/>
      <c r="H3708" s="5"/>
      <c r="I3708" s="5" t="s">
        <v>28</v>
      </c>
      <c r="J3708" s="5"/>
      <c r="K3708" s="6">
        <v>44392</v>
      </c>
      <c r="L3708" s="5"/>
      <c r="M3708" s="5" t="s">
        <v>1298</v>
      </c>
      <c r="N3708" s="5"/>
      <c r="O3708" s="5" t="s">
        <v>734</v>
      </c>
      <c r="P3708" s="5"/>
      <c r="Q3708" s="5" t="s">
        <v>1342</v>
      </c>
      <c r="R3708" s="5"/>
      <c r="S3708" s="5" t="s">
        <v>1096</v>
      </c>
      <c r="T3708" s="5"/>
      <c r="U3708" s="7">
        <v>9050</v>
      </c>
      <c r="V3708" s="5"/>
      <c r="W3708" s="7">
        <f>ROUND(W3707+U3708,5)</f>
        <v>92078.22</v>
      </c>
    </row>
    <row r="3709" spans="1:23" x14ac:dyDescent="0.25">
      <c r="A3709" s="5"/>
      <c r="B3709" s="5"/>
      <c r="C3709" s="5"/>
      <c r="D3709" s="5"/>
      <c r="E3709" s="5"/>
      <c r="F3709" s="5"/>
      <c r="G3709" s="5"/>
      <c r="H3709" s="5"/>
      <c r="I3709" s="5" t="s">
        <v>1243</v>
      </c>
      <c r="J3709" s="5"/>
      <c r="K3709" s="6">
        <v>44393</v>
      </c>
      <c r="L3709" s="5"/>
      <c r="M3709" s="5"/>
      <c r="N3709" s="5"/>
      <c r="O3709" s="5" t="s">
        <v>172</v>
      </c>
      <c r="P3709" s="5"/>
      <c r="Q3709" s="5" t="s">
        <v>761</v>
      </c>
      <c r="R3709" s="5"/>
      <c r="S3709" s="5" t="s">
        <v>320</v>
      </c>
      <c r="T3709" s="5"/>
      <c r="U3709" s="7">
        <v>-546.66</v>
      </c>
      <c r="V3709" s="5"/>
      <c r="W3709" s="7">
        <f>ROUND(W3708+U3709,5)</f>
        <v>91531.56</v>
      </c>
    </row>
    <row r="3710" spans="1:23" x14ac:dyDescent="0.25">
      <c r="A3710" s="5"/>
      <c r="B3710" s="5"/>
      <c r="C3710" s="5"/>
      <c r="D3710" s="5"/>
      <c r="E3710" s="5"/>
      <c r="F3710" s="5"/>
      <c r="G3710" s="5"/>
      <c r="H3710" s="5"/>
      <c r="I3710" s="5" t="s">
        <v>1243</v>
      </c>
      <c r="J3710" s="5"/>
      <c r="K3710" s="6">
        <v>44393</v>
      </c>
      <c r="L3710" s="5"/>
      <c r="M3710" s="5"/>
      <c r="N3710" s="5"/>
      <c r="O3710" s="5" t="s">
        <v>162</v>
      </c>
      <c r="P3710" s="5"/>
      <c r="Q3710" s="5" t="s">
        <v>761</v>
      </c>
      <c r="R3710" s="5"/>
      <c r="S3710" s="5" t="s">
        <v>320</v>
      </c>
      <c r="T3710" s="5"/>
      <c r="U3710" s="7">
        <v>-1017.47</v>
      </c>
      <c r="V3710" s="5"/>
      <c r="W3710" s="7">
        <f>ROUND(W3709+U3710,5)</f>
        <v>90514.09</v>
      </c>
    </row>
    <row r="3711" spans="1:23" x14ac:dyDescent="0.25">
      <c r="A3711" s="5"/>
      <c r="B3711" s="5"/>
      <c r="C3711" s="5"/>
      <c r="D3711" s="5"/>
      <c r="E3711" s="5"/>
      <c r="F3711" s="5"/>
      <c r="G3711" s="5"/>
      <c r="H3711" s="5"/>
      <c r="I3711" s="5" t="s">
        <v>1243</v>
      </c>
      <c r="J3711" s="5"/>
      <c r="K3711" s="6">
        <v>44393</v>
      </c>
      <c r="L3711" s="5"/>
      <c r="M3711" s="5"/>
      <c r="N3711" s="5"/>
      <c r="O3711" s="5" t="s">
        <v>169</v>
      </c>
      <c r="P3711" s="5"/>
      <c r="Q3711" s="5" t="s">
        <v>761</v>
      </c>
      <c r="R3711" s="5"/>
      <c r="S3711" s="5" t="s">
        <v>320</v>
      </c>
      <c r="T3711" s="5"/>
      <c r="U3711" s="7">
        <v>-398.86</v>
      </c>
      <c r="V3711" s="5"/>
      <c r="W3711" s="7">
        <f>ROUND(W3710+U3711,5)</f>
        <v>90115.23</v>
      </c>
    </row>
    <row r="3712" spans="1:23" x14ac:dyDescent="0.25">
      <c r="A3712" s="5"/>
      <c r="B3712" s="5"/>
      <c r="C3712" s="5"/>
      <c r="D3712" s="5"/>
      <c r="E3712" s="5"/>
      <c r="F3712" s="5"/>
      <c r="G3712" s="5"/>
      <c r="H3712" s="5"/>
      <c r="I3712" s="5" t="s">
        <v>1243</v>
      </c>
      <c r="J3712" s="5"/>
      <c r="K3712" s="6">
        <v>44393</v>
      </c>
      <c r="L3712" s="5"/>
      <c r="M3712" s="5"/>
      <c r="N3712" s="5"/>
      <c r="O3712" s="5" t="s">
        <v>170</v>
      </c>
      <c r="P3712" s="5"/>
      <c r="Q3712" s="5" t="s">
        <v>761</v>
      </c>
      <c r="R3712" s="5"/>
      <c r="S3712" s="5" t="s">
        <v>320</v>
      </c>
      <c r="T3712" s="5"/>
      <c r="U3712" s="7">
        <v>-1022.65</v>
      </c>
      <c r="V3712" s="5"/>
      <c r="W3712" s="7">
        <f>ROUND(W3711+U3712,5)</f>
        <v>89092.58</v>
      </c>
    </row>
    <row r="3713" spans="1:23" x14ac:dyDescent="0.25">
      <c r="A3713" s="5"/>
      <c r="B3713" s="5"/>
      <c r="C3713" s="5"/>
      <c r="D3713" s="5"/>
      <c r="E3713" s="5"/>
      <c r="F3713" s="5"/>
      <c r="G3713" s="5"/>
      <c r="H3713" s="5"/>
      <c r="I3713" s="5" t="s">
        <v>1243</v>
      </c>
      <c r="J3713" s="5"/>
      <c r="K3713" s="6">
        <v>44393</v>
      </c>
      <c r="L3713" s="5"/>
      <c r="M3713" s="5"/>
      <c r="N3713" s="5"/>
      <c r="O3713" s="5" t="s">
        <v>164</v>
      </c>
      <c r="P3713" s="5"/>
      <c r="Q3713" s="5" t="s">
        <v>761</v>
      </c>
      <c r="R3713" s="5"/>
      <c r="S3713" s="5" t="s">
        <v>320</v>
      </c>
      <c r="T3713" s="5"/>
      <c r="U3713" s="7">
        <v>-1644.69</v>
      </c>
      <c r="V3713" s="5"/>
      <c r="W3713" s="7">
        <f>ROUND(W3712+U3713,5)</f>
        <v>87447.89</v>
      </c>
    </row>
    <row r="3714" spans="1:23" x14ac:dyDescent="0.25">
      <c r="A3714" s="5"/>
      <c r="B3714" s="5"/>
      <c r="C3714" s="5"/>
      <c r="D3714" s="5"/>
      <c r="E3714" s="5"/>
      <c r="F3714" s="5"/>
      <c r="G3714" s="5"/>
      <c r="H3714" s="5"/>
      <c r="I3714" s="5" t="s">
        <v>1243</v>
      </c>
      <c r="J3714" s="5"/>
      <c r="K3714" s="6">
        <v>44396</v>
      </c>
      <c r="L3714" s="5"/>
      <c r="M3714" s="5"/>
      <c r="N3714" s="5"/>
      <c r="O3714" s="5" t="s">
        <v>204</v>
      </c>
      <c r="P3714" s="5"/>
      <c r="Q3714" s="5"/>
      <c r="R3714" s="5"/>
      <c r="S3714" s="5" t="s">
        <v>320</v>
      </c>
      <c r="T3714" s="5"/>
      <c r="U3714" s="7">
        <v>-2346.38</v>
      </c>
      <c r="V3714" s="5"/>
      <c r="W3714" s="7">
        <f>ROUND(W3713+U3714,5)</f>
        <v>85101.51</v>
      </c>
    </row>
    <row r="3715" spans="1:23" x14ac:dyDescent="0.25">
      <c r="A3715" s="5"/>
      <c r="B3715" s="5"/>
      <c r="C3715" s="5"/>
      <c r="D3715" s="5"/>
      <c r="E3715" s="5"/>
      <c r="F3715" s="5"/>
      <c r="G3715" s="5"/>
      <c r="H3715" s="5"/>
      <c r="I3715" s="5" t="s">
        <v>1243</v>
      </c>
      <c r="J3715" s="5"/>
      <c r="K3715" s="6">
        <v>44396</v>
      </c>
      <c r="L3715" s="5"/>
      <c r="M3715" s="5"/>
      <c r="N3715" s="5"/>
      <c r="O3715" s="5" t="s">
        <v>198</v>
      </c>
      <c r="P3715" s="5"/>
      <c r="Q3715" s="5"/>
      <c r="R3715" s="5"/>
      <c r="S3715" s="5" t="s">
        <v>320</v>
      </c>
      <c r="T3715" s="5"/>
      <c r="U3715" s="7">
        <v>-164.44</v>
      </c>
      <c r="V3715" s="5"/>
      <c r="W3715" s="7">
        <f>ROUND(W3714+U3715,5)</f>
        <v>84937.07</v>
      </c>
    </row>
    <row r="3716" spans="1:23" x14ac:dyDescent="0.25">
      <c r="A3716" s="5"/>
      <c r="B3716" s="5"/>
      <c r="C3716" s="5"/>
      <c r="D3716" s="5"/>
      <c r="E3716" s="5"/>
      <c r="F3716" s="5"/>
      <c r="G3716" s="5"/>
      <c r="H3716" s="5"/>
      <c r="I3716" s="5" t="s">
        <v>1243</v>
      </c>
      <c r="J3716" s="5"/>
      <c r="K3716" s="6">
        <v>44396</v>
      </c>
      <c r="L3716" s="5"/>
      <c r="M3716" s="5"/>
      <c r="N3716" s="5"/>
      <c r="O3716" s="5" t="s">
        <v>182</v>
      </c>
      <c r="P3716" s="5"/>
      <c r="Q3716" s="5" t="s">
        <v>753</v>
      </c>
      <c r="R3716" s="5"/>
      <c r="S3716" s="5" t="s">
        <v>1499</v>
      </c>
      <c r="T3716" s="5"/>
      <c r="U3716" s="7">
        <v>-580.53</v>
      </c>
      <c r="V3716" s="5"/>
      <c r="W3716" s="7">
        <f>ROUND(W3715+U3716,5)</f>
        <v>84356.54</v>
      </c>
    </row>
    <row r="3717" spans="1:23" x14ac:dyDescent="0.25">
      <c r="A3717" s="5"/>
      <c r="B3717" s="5"/>
      <c r="C3717" s="5"/>
      <c r="D3717" s="5"/>
      <c r="E3717" s="5"/>
      <c r="F3717" s="5"/>
      <c r="G3717" s="5"/>
      <c r="H3717" s="5"/>
      <c r="I3717" s="5" t="s">
        <v>1243</v>
      </c>
      <c r="J3717" s="5"/>
      <c r="K3717" s="6">
        <v>44396</v>
      </c>
      <c r="L3717" s="5"/>
      <c r="M3717" s="5" t="s">
        <v>1539</v>
      </c>
      <c r="N3717" s="5"/>
      <c r="O3717" s="5" t="s">
        <v>153</v>
      </c>
      <c r="P3717" s="5"/>
      <c r="Q3717" s="5" t="s">
        <v>225</v>
      </c>
      <c r="R3717" s="5"/>
      <c r="S3717" s="5" t="s">
        <v>1501</v>
      </c>
      <c r="T3717" s="5"/>
      <c r="U3717" s="7">
        <v>-1362</v>
      </c>
      <c r="V3717" s="5"/>
      <c r="W3717" s="7">
        <f>ROUND(W3716+U3717,5)</f>
        <v>82994.539999999994</v>
      </c>
    </row>
    <row r="3718" spans="1:23" x14ac:dyDescent="0.25">
      <c r="A3718" s="5"/>
      <c r="B3718" s="5"/>
      <c r="C3718" s="5"/>
      <c r="D3718" s="5"/>
      <c r="E3718" s="5"/>
      <c r="F3718" s="5"/>
      <c r="G3718" s="5"/>
      <c r="H3718" s="5"/>
      <c r="I3718" s="5" t="s">
        <v>1243</v>
      </c>
      <c r="J3718" s="5"/>
      <c r="K3718" s="6">
        <v>44396</v>
      </c>
      <c r="L3718" s="5"/>
      <c r="M3718" s="5"/>
      <c r="N3718" s="5"/>
      <c r="O3718" s="5" t="s">
        <v>160</v>
      </c>
      <c r="P3718" s="5"/>
      <c r="Q3718" s="5" t="s">
        <v>274</v>
      </c>
      <c r="R3718" s="5"/>
      <c r="S3718" s="5" t="s">
        <v>320</v>
      </c>
      <c r="T3718" s="5"/>
      <c r="U3718" s="7">
        <v>-4449.75</v>
      </c>
      <c r="V3718" s="5"/>
      <c r="W3718" s="7">
        <f>ROUND(W3717+U3718,5)</f>
        <v>78544.789999999994</v>
      </c>
    </row>
    <row r="3719" spans="1:23" x14ac:dyDescent="0.25">
      <c r="A3719" s="5"/>
      <c r="B3719" s="5"/>
      <c r="C3719" s="5"/>
      <c r="D3719" s="5"/>
      <c r="E3719" s="5"/>
      <c r="F3719" s="5"/>
      <c r="G3719" s="5"/>
      <c r="H3719" s="5"/>
      <c r="I3719" s="5" t="s">
        <v>1243</v>
      </c>
      <c r="J3719" s="5"/>
      <c r="K3719" s="6">
        <v>44396</v>
      </c>
      <c r="L3719" s="5"/>
      <c r="M3719" s="5"/>
      <c r="N3719" s="5"/>
      <c r="O3719" s="5" t="s">
        <v>489</v>
      </c>
      <c r="P3719" s="5"/>
      <c r="Q3719" s="5"/>
      <c r="R3719" s="5"/>
      <c r="S3719" s="5" t="s">
        <v>320</v>
      </c>
      <c r="T3719" s="5"/>
      <c r="U3719" s="7">
        <v>-213.5</v>
      </c>
      <c r="V3719" s="5"/>
      <c r="W3719" s="7">
        <f>ROUND(W3718+U3719,5)</f>
        <v>78331.289999999994</v>
      </c>
    </row>
    <row r="3720" spans="1:23" x14ac:dyDescent="0.25">
      <c r="A3720" s="5"/>
      <c r="B3720" s="5"/>
      <c r="C3720" s="5"/>
      <c r="D3720" s="5"/>
      <c r="E3720" s="5"/>
      <c r="F3720" s="5"/>
      <c r="G3720" s="5"/>
      <c r="H3720" s="5"/>
      <c r="I3720" s="5" t="s">
        <v>1243</v>
      </c>
      <c r="J3720" s="5"/>
      <c r="K3720" s="6">
        <v>44396</v>
      </c>
      <c r="L3720" s="5"/>
      <c r="M3720" s="5"/>
      <c r="N3720" s="5"/>
      <c r="O3720" s="5" t="s">
        <v>197</v>
      </c>
      <c r="P3720" s="5"/>
      <c r="Q3720" s="5"/>
      <c r="R3720" s="5"/>
      <c r="S3720" s="5" t="s">
        <v>320</v>
      </c>
      <c r="T3720" s="5"/>
      <c r="U3720" s="7">
        <v>-161.28</v>
      </c>
      <c r="V3720" s="5"/>
      <c r="W3720" s="7">
        <f>ROUND(W3719+U3720,5)</f>
        <v>78170.009999999995</v>
      </c>
    </row>
    <row r="3721" spans="1:23" x14ac:dyDescent="0.25">
      <c r="A3721" s="5"/>
      <c r="B3721" s="5"/>
      <c r="C3721" s="5"/>
      <c r="D3721" s="5"/>
      <c r="E3721" s="5"/>
      <c r="F3721" s="5"/>
      <c r="G3721" s="5"/>
      <c r="H3721" s="5"/>
      <c r="I3721" s="5" t="s">
        <v>1243</v>
      </c>
      <c r="J3721" s="5"/>
      <c r="K3721" s="6">
        <v>44396</v>
      </c>
      <c r="L3721" s="5"/>
      <c r="M3721" s="5"/>
      <c r="N3721" s="5"/>
      <c r="O3721" s="5" t="s">
        <v>736</v>
      </c>
      <c r="P3721" s="5"/>
      <c r="Q3721" s="5" t="s">
        <v>756</v>
      </c>
      <c r="R3721" s="5"/>
      <c r="S3721" s="5" t="s">
        <v>1535</v>
      </c>
      <c r="T3721" s="5"/>
      <c r="U3721" s="7">
        <v>-220.07</v>
      </c>
      <c r="V3721" s="5"/>
      <c r="W3721" s="7">
        <f>ROUND(W3720+U3721,5)</f>
        <v>77949.94</v>
      </c>
    </row>
    <row r="3722" spans="1:23" x14ac:dyDescent="0.25">
      <c r="A3722" s="5"/>
      <c r="B3722" s="5"/>
      <c r="C3722" s="5"/>
      <c r="D3722" s="5"/>
      <c r="E3722" s="5"/>
      <c r="F3722" s="5"/>
      <c r="G3722" s="5"/>
      <c r="H3722" s="5"/>
      <c r="I3722" s="5" t="s">
        <v>1243</v>
      </c>
      <c r="J3722" s="5"/>
      <c r="K3722" s="6">
        <v>44396</v>
      </c>
      <c r="L3722" s="5"/>
      <c r="M3722" s="5"/>
      <c r="N3722" s="5"/>
      <c r="O3722" s="5" t="s">
        <v>200</v>
      </c>
      <c r="P3722" s="5"/>
      <c r="Q3722" s="5"/>
      <c r="R3722" s="5"/>
      <c r="S3722" s="5" t="s">
        <v>320</v>
      </c>
      <c r="T3722" s="5"/>
      <c r="U3722" s="7">
        <v>-337.5</v>
      </c>
      <c r="V3722" s="5"/>
      <c r="W3722" s="7">
        <f>ROUND(W3721+U3722,5)</f>
        <v>77612.44</v>
      </c>
    </row>
    <row r="3723" spans="1:23" x14ac:dyDescent="0.25">
      <c r="A3723" s="5"/>
      <c r="B3723" s="5"/>
      <c r="C3723" s="5"/>
      <c r="D3723" s="5"/>
      <c r="E3723" s="5"/>
      <c r="F3723" s="5"/>
      <c r="G3723" s="5"/>
      <c r="H3723" s="5"/>
      <c r="I3723" s="5" t="s">
        <v>1243</v>
      </c>
      <c r="J3723" s="5"/>
      <c r="K3723" s="6">
        <v>44396</v>
      </c>
      <c r="L3723" s="5"/>
      <c r="M3723" s="5"/>
      <c r="N3723" s="5"/>
      <c r="O3723" s="5" t="s">
        <v>159</v>
      </c>
      <c r="P3723" s="5"/>
      <c r="Q3723" s="5" t="s">
        <v>248</v>
      </c>
      <c r="R3723" s="5"/>
      <c r="S3723" s="5" t="s">
        <v>1537</v>
      </c>
      <c r="T3723" s="5"/>
      <c r="U3723" s="7">
        <v>-22220</v>
      </c>
      <c r="V3723" s="5"/>
      <c r="W3723" s="7">
        <f>ROUND(W3722+U3723,5)</f>
        <v>55392.44</v>
      </c>
    </row>
    <row r="3724" spans="1:23" x14ac:dyDescent="0.25">
      <c r="A3724" s="5"/>
      <c r="B3724" s="5"/>
      <c r="C3724" s="5"/>
      <c r="D3724" s="5"/>
      <c r="E3724" s="5"/>
      <c r="F3724" s="5"/>
      <c r="G3724" s="5"/>
      <c r="H3724" s="5"/>
      <c r="I3724" s="5" t="s">
        <v>1243</v>
      </c>
      <c r="J3724" s="5"/>
      <c r="K3724" s="6">
        <v>44396</v>
      </c>
      <c r="L3724" s="5"/>
      <c r="M3724" s="5"/>
      <c r="N3724" s="5"/>
      <c r="O3724" s="5" t="s">
        <v>195</v>
      </c>
      <c r="P3724" s="5"/>
      <c r="Q3724" s="5"/>
      <c r="R3724" s="5"/>
      <c r="S3724" s="5" t="s">
        <v>1501</v>
      </c>
      <c r="T3724" s="5"/>
      <c r="U3724" s="7">
        <v>-1213.42</v>
      </c>
      <c r="V3724" s="5"/>
      <c r="W3724" s="7">
        <f>ROUND(W3723+U3724,5)</f>
        <v>54179.02</v>
      </c>
    </row>
    <row r="3725" spans="1:23" x14ac:dyDescent="0.25">
      <c r="A3725" s="5"/>
      <c r="B3725" s="5"/>
      <c r="C3725" s="5"/>
      <c r="D3725" s="5"/>
      <c r="E3725" s="5"/>
      <c r="F3725" s="5"/>
      <c r="G3725" s="5"/>
      <c r="H3725" s="5"/>
      <c r="I3725" s="5" t="s">
        <v>1243</v>
      </c>
      <c r="J3725" s="5"/>
      <c r="K3725" s="6">
        <v>44396</v>
      </c>
      <c r="L3725" s="5"/>
      <c r="M3725" s="5"/>
      <c r="N3725" s="5"/>
      <c r="O3725" s="5" t="s">
        <v>203</v>
      </c>
      <c r="P3725" s="5"/>
      <c r="Q3725" s="5"/>
      <c r="R3725" s="5"/>
      <c r="S3725" s="5" t="s">
        <v>320</v>
      </c>
      <c r="T3725" s="5"/>
      <c r="U3725" s="7">
        <v>-682.73</v>
      </c>
      <c r="V3725" s="5"/>
      <c r="W3725" s="7">
        <f>ROUND(W3724+U3725,5)</f>
        <v>53496.29</v>
      </c>
    </row>
    <row r="3726" spans="1:23" x14ac:dyDescent="0.25">
      <c r="A3726" s="5"/>
      <c r="B3726" s="5"/>
      <c r="C3726" s="5"/>
      <c r="D3726" s="5"/>
      <c r="E3726" s="5"/>
      <c r="F3726" s="5"/>
      <c r="G3726" s="5"/>
      <c r="H3726" s="5"/>
      <c r="I3726" s="5" t="s">
        <v>28</v>
      </c>
      <c r="J3726" s="5"/>
      <c r="K3726" s="6">
        <v>44397</v>
      </c>
      <c r="L3726" s="5"/>
      <c r="M3726" s="5" t="s">
        <v>34</v>
      </c>
      <c r="N3726" s="5"/>
      <c r="O3726" s="5" t="s">
        <v>205</v>
      </c>
      <c r="P3726" s="5"/>
      <c r="Q3726" s="5" t="s">
        <v>766</v>
      </c>
      <c r="R3726" s="5"/>
      <c r="S3726" s="5" t="s">
        <v>24</v>
      </c>
      <c r="T3726" s="5"/>
      <c r="U3726" s="7">
        <v>40.22</v>
      </c>
      <c r="V3726" s="5"/>
      <c r="W3726" s="7">
        <f>ROUND(W3725+U3726,5)</f>
        <v>53536.51</v>
      </c>
    </row>
    <row r="3727" spans="1:23" x14ac:dyDescent="0.25">
      <c r="A3727" s="5"/>
      <c r="B3727" s="5"/>
      <c r="C3727" s="5"/>
      <c r="D3727" s="5"/>
      <c r="E3727" s="5"/>
      <c r="F3727" s="5"/>
      <c r="G3727" s="5"/>
      <c r="H3727" s="5"/>
      <c r="I3727" s="5" t="s">
        <v>28</v>
      </c>
      <c r="J3727" s="5"/>
      <c r="K3727" s="6">
        <v>44397</v>
      </c>
      <c r="L3727" s="5"/>
      <c r="M3727" s="5" t="s">
        <v>34</v>
      </c>
      <c r="N3727" s="5"/>
      <c r="O3727" s="5" t="s">
        <v>180</v>
      </c>
      <c r="P3727" s="5"/>
      <c r="Q3727" s="5" t="s">
        <v>767</v>
      </c>
      <c r="R3727" s="5"/>
      <c r="S3727" s="5" t="s">
        <v>24</v>
      </c>
      <c r="T3727" s="5"/>
      <c r="U3727" s="7">
        <v>662.24</v>
      </c>
      <c r="V3727" s="5"/>
      <c r="W3727" s="7">
        <f>ROUND(W3726+U3727,5)</f>
        <v>54198.75</v>
      </c>
    </row>
    <row r="3728" spans="1:23" x14ac:dyDescent="0.25">
      <c r="A3728" s="5"/>
      <c r="B3728" s="5"/>
      <c r="C3728" s="5"/>
      <c r="D3728" s="5"/>
      <c r="E3728" s="5"/>
      <c r="F3728" s="5"/>
      <c r="G3728" s="5"/>
      <c r="H3728" s="5"/>
      <c r="I3728" s="5" t="s">
        <v>28</v>
      </c>
      <c r="J3728" s="5"/>
      <c r="K3728" s="6">
        <v>44397</v>
      </c>
      <c r="L3728" s="5"/>
      <c r="M3728" s="5" t="s">
        <v>34</v>
      </c>
      <c r="N3728" s="5"/>
      <c r="O3728" s="5" t="s">
        <v>181</v>
      </c>
      <c r="P3728" s="5"/>
      <c r="Q3728" s="5" t="s">
        <v>768</v>
      </c>
      <c r="R3728" s="5"/>
      <c r="S3728" s="5" t="s">
        <v>24</v>
      </c>
      <c r="T3728" s="5"/>
      <c r="U3728" s="7">
        <v>2523.9899999999998</v>
      </c>
      <c r="V3728" s="5"/>
      <c r="W3728" s="7">
        <f>ROUND(W3727+U3728,5)</f>
        <v>56722.74</v>
      </c>
    </row>
    <row r="3729" spans="1:23" x14ac:dyDescent="0.25">
      <c r="A3729" s="5"/>
      <c r="B3729" s="5"/>
      <c r="C3729" s="5"/>
      <c r="D3729" s="5"/>
      <c r="E3729" s="5"/>
      <c r="F3729" s="5"/>
      <c r="G3729" s="5"/>
      <c r="H3729" s="5"/>
      <c r="I3729" s="5" t="s">
        <v>1243</v>
      </c>
      <c r="J3729" s="5"/>
      <c r="K3729" s="6">
        <v>44397</v>
      </c>
      <c r="L3729" s="5"/>
      <c r="M3729" s="5"/>
      <c r="N3729" s="5"/>
      <c r="O3729" s="5" t="s">
        <v>178</v>
      </c>
      <c r="P3729" s="5"/>
      <c r="Q3729" s="5" t="s">
        <v>765</v>
      </c>
      <c r="R3729" s="5"/>
      <c r="S3729" s="5" t="s">
        <v>316</v>
      </c>
      <c r="T3729" s="5"/>
      <c r="U3729" s="7">
        <v>-5</v>
      </c>
      <c r="V3729" s="5"/>
      <c r="W3729" s="7">
        <f>ROUND(W3728+U3729,5)</f>
        <v>56717.74</v>
      </c>
    </row>
    <row r="3730" spans="1:23" x14ac:dyDescent="0.25">
      <c r="A3730" s="5"/>
      <c r="B3730" s="5"/>
      <c r="C3730" s="5"/>
      <c r="D3730" s="5"/>
      <c r="E3730" s="5"/>
      <c r="F3730" s="5"/>
      <c r="G3730" s="5"/>
      <c r="H3730" s="5"/>
      <c r="I3730" s="5" t="s">
        <v>1243</v>
      </c>
      <c r="J3730" s="5"/>
      <c r="K3730" s="6">
        <v>44397</v>
      </c>
      <c r="L3730" s="5"/>
      <c r="M3730" s="5"/>
      <c r="N3730" s="5"/>
      <c r="O3730" s="5" t="s">
        <v>178</v>
      </c>
      <c r="P3730" s="5"/>
      <c r="Q3730" s="5" t="s">
        <v>758</v>
      </c>
      <c r="R3730" s="5"/>
      <c r="S3730" s="5" t="s">
        <v>319</v>
      </c>
      <c r="T3730" s="5"/>
      <c r="U3730" s="7">
        <v>-150</v>
      </c>
      <c r="V3730" s="5"/>
      <c r="W3730" s="7">
        <f>ROUND(W3729+U3730,5)</f>
        <v>56567.74</v>
      </c>
    </row>
    <row r="3731" spans="1:23" x14ac:dyDescent="0.25">
      <c r="A3731" s="5"/>
      <c r="B3731" s="5"/>
      <c r="C3731" s="5"/>
      <c r="D3731" s="5"/>
      <c r="E3731" s="5"/>
      <c r="F3731" s="5"/>
      <c r="G3731" s="5"/>
      <c r="H3731" s="5"/>
      <c r="I3731" s="5" t="s">
        <v>1243</v>
      </c>
      <c r="J3731" s="5"/>
      <c r="K3731" s="6">
        <v>44397</v>
      </c>
      <c r="L3731" s="5"/>
      <c r="M3731" s="5"/>
      <c r="N3731" s="5"/>
      <c r="O3731" s="5" t="s">
        <v>490</v>
      </c>
      <c r="P3731" s="5"/>
      <c r="Q3731" s="5" t="s">
        <v>510</v>
      </c>
      <c r="R3731" s="5"/>
      <c r="S3731" s="5" t="s">
        <v>319</v>
      </c>
      <c r="T3731" s="5"/>
      <c r="U3731" s="7">
        <v>-100</v>
      </c>
      <c r="V3731" s="5"/>
      <c r="W3731" s="7">
        <f>ROUND(W3730+U3731,5)</f>
        <v>56467.74</v>
      </c>
    </row>
    <row r="3732" spans="1:23" x14ac:dyDescent="0.25">
      <c r="A3732" s="5"/>
      <c r="B3732" s="5"/>
      <c r="C3732" s="5"/>
      <c r="D3732" s="5"/>
      <c r="E3732" s="5"/>
      <c r="F3732" s="5"/>
      <c r="G3732" s="5"/>
      <c r="H3732" s="5"/>
      <c r="I3732" s="5" t="s">
        <v>1243</v>
      </c>
      <c r="J3732" s="5"/>
      <c r="K3732" s="6">
        <v>44397</v>
      </c>
      <c r="L3732" s="5"/>
      <c r="M3732" s="5" t="s">
        <v>1540</v>
      </c>
      <c r="N3732" s="5"/>
      <c r="O3732" s="5" t="s">
        <v>151</v>
      </c>
      <c r="P3732" s="5"/>
      <c r="Q3732" s="5" t="s">
        <v>1549</v>
      </c>
      <c r="R3732" s="5"/>
      <c r="S3732" s="5" t="s">
        <v>1535</v>
      </c>
      <c r="T3732" s="5"/>
      <c r="U3732" s="7">
        <v>-410</v>
      </c>
      <c r="V3732" s="5"/>
      <c r="W3732" s="7">
        <f>ROUND(W3731+U3732,5)</f>
        <v>56057.74</v>
      </c>
    </row>
    <row r="3733" spans="1:23" x14ac:dyDescent="0.25">
      <c r="A3733" s="5"/>
      <c r="B3733" s="5"/>
      <c r="C3733" s="5"/>
      <c r="D3733" s="5"/>
      <c r="E3733" s="5"/>
      <c r="F3733" s="5"/>
      <c r="G3733" s="5"/>
      <c r="H3733" s="5"/>
      <c r="I3733" s="5" t="s">
        <v>1243</v>
      </c>
      <c r="J3733" s="5"/>
      <c r="K3733" s="6">
        <v>44397</v>
      </c>
      <c r="L3733" s="5"/>
      <c r="M3733" s="5" t="s">
        <v>1541</v>
      </c>
      <c r="N3733" s="5"/>
      <c r="O3733" s="5" t="s">
        <v>151</v>
      </c>
      <c r="P3733" s="5"/>
      <c r="Q3733" s="5" t="s">
        <v>1549</v>
      </c>
      <c r="R3733" s="5"/>
      <c r="S3733" s="5" t="s">
        <v>1535</v>
      </c>
      <c r="T3733" s="5"/>
      <c r="U3733" s="7">
        <v>-2338.75</v>
      </c>
      <c r="V3733" s="5"/>
      <c r="W3733" s="7">
        <f>ROUND(W3732+U3733,5)</f>
        <v>53718.99</v>
      </c>
    </row>
    <row r="3734" spans="1:23" x14ac:dyDescent="0.25">
      <c r="A3734" s="5"/>
      <c r="B3734" s="5"/>
      <c r="C3734" s="5"/>
      <c r="D3734" s="5"/>
      <c r="E3734" s="5"/>
      <c r="F3734" s="5"/>
      <c r="G3734" s="5"/>
      <c r="H3734" s="5"/>
      <c r="I3734" s="5" t="s">
        <v>1243</v>
      </c>
      <c r="J3734" s="5"/>
      <c r="K3734" s="6">
        <v>44397</v>
      </c>
      <c r="L3734" s="5"/>
      <c r="M3734" s="5" t="s">
        <v>1542</v>
      </c>
      <c r="N3734" s="5"/>
      <c r="O3734" s="5" t="s">
        <v>151</v>
      </c>
      <c r="P3734" s="5"/>
      <c r="Q3734" s="5" t="s">
        <v>1549</v>
      </c>
      <c r="R3734" s="5"/>
      <c r="S3734" s="5" t="s">
        <v>1535</v>
      </c>
      <c r="T3734" s="5"/>
      <c r="U3734" s="7">
        <v>-124</v>
      </c>
      <c r="V3734" s="5"/>
      <c r="W3734" s="7">
        <f>ROUND(W3733+U3734,5)</f>
        <v>53594.99</v>
      </c>
    </row>
    <row r="3735" spans="1:23" x14ac:dyDescent="0.25">
      <c r="A3735" s="5"/>
      <c r="B3735" s="5"/>
      <c r="C3735" s="5"/>
      <c r="D3735" s="5"/>
      <c r="E3735" s="5"/>
      <c r="F3735" s="5"/>
      <c r="G3735" s="5"/>
      <c r="H3735" s="5"/>
      <c r="I3735" s="5" t="s">
        <v>1243</v>
      </c>
      <c r="J3735" s="5"/>
      <c r="K3735" s="6">
        <v>44397</v>
      </c>
      <c r="L3735" s="5"/>
      <c r="M3735" s="5" t="s">
        <v>1543</v>
      </c>
      <c r="N3735" s="5"/>
      <c r="O3735" s="5" t="s">
        <v>151</v>
      </c>
      <c r="P3735" s="5"/>
      <c r="Q3735" s="5" t="s">
        <v>1549</v>
      </c>
      <c r="R3735" s="5"/>
      <c r="S3735" s="5" t="s">
        <v>1535</v>
      </c>
      <c r="T3735" s="5"/>
      <c r="U3735" s="7">
        <v>-410</v>
      </c>
      <c r="V3735" s="5"/>
      <c r="W3735" s="7">
        <f>ROUND(W3734+U3735,5)</f>
        <v>53184.99</v>
      </c>
    </row>
    <row r="3736" spans="1:23" x14ac:dyDescent="0.25">
      <c r="A3736" s="5"/>
      <c r="B3736" s="5"/>
      <c r="C3736" s="5"/>
      <c r="D3736" s="5"/>
      <c r="E3736" s="5"/>
      <c r="F3736" s="5"/>
      <c r="G3736" s="5"/>
      <c r="H3736" s="5"/>
      <c r="I3736" s="5" t="s">
        <v>1243</v>
      </c>
      <c r="J3736" s="5"/>
      <c r="K3736" s="6">
        <v>44397</v>
      </c>
      <c r="L3736" s="5"/>
      <c r="M3736" s="5" t="s">
        <v>1544</v>
      </c>
      <c r="N3736" s="5"/>
      <c r="O3736" s="5" t="s">
        <v>152</v>
      </c>
      <c r="P3736" s="5"/>
      <c r="Q3736" s="5" t="s">
        <v>1550</v>
      </c>
      <c r="R3736" s="5"/>
      <c r="S3736" s="5" t="s">
        <v>1503</v>
      </c>
      <c r="T3736" s="5"/>
      <c r="U3736" s="7">
        <v>-400</v>
      </c>
      <c r="V3736" s="5"/>
      <c r="W3736" s="7">
        <f>ROUND(W3735+U3736,5)</f>
        <v>52784.99</v>
      </c>
    </row>
    <row r="3737" spans="1:23" x14ac:dyDescent="0.25">
      <c r="A3737" s="5"/>
      <c r="B3737" s="5"/>
      <c r="C3737" s="5"/>
      <c r="D3737" s="5"/>
      <c r="E3737" s="5"/>
      <c r="F3737" s="5"/>
      <c r="G3737" s="5"/>
      <c r="H3737" s="5"/>
      <c r="I3737" s="5" t="s">
        <v>1243</v>
      </c>
      <c r="J3737" s="5"/>
      <c r="K3737" s="6">
        <v>44397</v>
      </c>
      <c r="L3737" s="5"/>
      <c r="M3737" s="5" t="s">
        <v>1545</v>
      </c>
      <c r="N3737" s="5"/>
      <c r="O3737" s="5" t="s">
        <v>152</v>
      </c>
      <c r="P3737" s="5"/>
      <c r="Q3737" s="5" t="s">
        <v>1551</v>
      </c>
      <c r="R3737" s="5"/>
      <c r="S3737" s="5" t="s">
        <v>1503</v>
      </c>
      <c r="T3737" s="5"/>
      <c r="U3737" s="7">
        <v>-300</v>
      </c>
      <c r="V3737" s="5"/>
      <c r="W3737" s="7">
        <f>ROUND(W3736+U3737,5)</f>
        <v>52484.99</v>
      </c>
    </row>
    <row r="3738" spans="1:23" x14ac:dyDescent="0.25">
      <c r="A3738" s="5"/>
      <c r="B3738" s="5"/>
      <c r="C3738" s="5"/>
      <c r="D3738" s="5"/>
      <c r="E3738" s="5"/>
      <c r="F3738" s="5"/>
      <c r="G3738" s="5"/>
      <c r="H3738" s="5"/>
      <c r="I3738" s="5" t="s">
        <v>1243</v>
      </c>
      <c r="J3738" s="5"/>
      <c r="K3738" s="6">
        <v>44397</v>
      </c>
      <c r="L3738" s="5"/>
      <c r="M3738" s="5" t="s">
        <v>1546</v>
      </c>
      <c r="N3738" s="5"/>
      <c r="O3738" s="5" t="s">
        <v>152</v>
      </c>
      <c r="P3738" s="5"/>
      <c r="Q3738" s="5" t="s">
        <v>1552</v>
      </c>
      <c r="R3738" s="5"/>
      <c r="S3738" s="5" t="s">
        <v>1503</v>
      </c>
      <c r="T3738" s="5"/>
      <c r="U3738" s="7">
        <v>-1200</v>
      </c>
      <c r="V3738" s="5"/>
      <c r="W3738" s="7">
        <f>ROUND(W3737+U3738,5)</f>
        <v>51284.99</v>
      </c>
    </row>
    <row r="3739" spans="1:23" x14ac:dyDescent="0.25">
      <c r="A3739" s="5"/>
      <c r="B3739" s="5"/>
      <c r="C3739" s="5"/>
      <c r="D3739" s="5"/>
      <c r="E3739" s="5"/>
      <c r="F3739" s="5"/>
      <c r="G3739" s="5"/>
      <c r="H3739" s="5"/>
      <c r="I3739" s="5" t="s">
        <v>1243</v>
      </c>
      <c r="J3739" s="5"/>
      <c r="K3739" s="6">
        <v>44397</v>
      </c>
      <c r="L3739" s="5"/>
      <c r="M3739" s="5"/>
      <c r="N3739" s="5"/>
      <c r="O3739" s="5" t="s">
        <v>201</v>
      </c>
      <c r="P3739" s="5"/>
      <c r="Q3739" s="5"/>
      <c r="R3739" s="5"/>
      <c r="S3739" s="5" t="s">
        <v>1501</v>
      </c>
      <c r="T3739" s="5"/>
      <c r="U3739" s="7">
        <v>-940.81</v>
      </c>
      <c r="V3739" s="5"/>
      <c r="W3739" s="7">
        <f>ROUND(W3738+U3739,5)</f>
        <v>50344.18</v>
      </c>
    </row>
    <row r="3740" spans="1:23" x14ac:dyDescent="0.25">
      <c r="A3740" s="5"/>
      <c r="B3740" s="5"/>
      <c r="C3740" s="5"/>
      <c r="D3740" s="5"/>
      <c r="E3740" s="5"/>
      <c r="F3740" s="5"/>
      <c r="G3740" s="5"/>
      <c r="H3740" s="5"/>
      <c r="I3740" s="5" t="s">
        <v>28</v>
      </c>
      <c r="J3740" s="5"/>
      <c r="K3740" s="6">
        <v>44397</v>
      </c>
      <c r="L3740" s="5"/>
      <c r="M3740" s="5" t="s">
        <v>668</v>
      </c>
      <c r="N3740" s="5"/>
      <c r="O3740" s="5" t="s">
        <v>201</v>
      </c>
      <c r="P3740" s="5"/>
      <c r="Q3740" s="5"/>
      <c r="R3740" s="5"/>
      <c r="S3740" s="5" t="s">
        <v>24</v>
      </c>
      <c r="T3740" s="5"/>
      <c r="U3740" s="7">
        <v>940.81</v>
      </c>
      <c r="V3740" s="5"/>
      <c r="W3740" s="7">
        <f>ROUND(W3739+U3740,5)</f>
        <v>51284.99</v>
      </c>
    </row>
    <row r="3741" spans="1:23" x14ac:dyDescent="0.25">
      <c r="A3741" s="5"/>
      <c r="B3741" s="5"/>
      <c r="C3741" s="5"/>
      <c r="D3741" s="5"/>
      <c r="E3741" s="5"/>
      <c r="F3741" s="5"/>
      <c r="G3741" s="5"/>
      <c r="H3741" s="5"/>
      <c r="I3741" s="5" t="s">
        <v>28</v>
      </c>
      <c r="J3741" s="5"/>
      <c r="K3741" s="6">
        <v>44397</v>
      </c>
      <c r="L3741" s="5"/>
      <c r="M3741" s="5" t="s">
        <v>34</v>
      </c>
      <c r="N3741" s="5"/>
      <c r="O3741" s="5" t="s">
        <v>180</v>
      </c>
      <c r="P3741" s="5"/>
      <c r="Q3741" s="5" t="s">
        <v>767</v>
      </c>
      <c r="R3741" s="5"/>
      <c r="S3741" s="5" t="s">
        <v>24</v>
      </c>
      <c r="T3741" s="5"/>
      <c r="U3741" s="7">
        <v>662.24</v>
      </c>
      <c r="V3741" s="5"/>
      <c r="W3741" s="7">
        <f>ROUND(W3740+U3741,5)</f>
        <v>51947.23</v>
      </c>
    </row>
    <row r="3742" spans="1:23" x14ac:dyDescent="0.25">
      <c r="A3742" s="5"/>
      <c r="B3742" s="5"/>
      <c r="C3742" s="5"/>
      <c r="D3742" s="5"/>
      <c r="E3742" s="5"/>
      <c r="F3742" s="5"/>
      <c r="G3742" s="5"/>
      <c r="H3742" s="5"/>
      <c r="I3742" s="5" t="s">
        <v>1243</v>
      </c>
      <c r="J3742" s="5"/>
      <c r="K3742" s="6">
        <v>44397</v>
      </c>
      <c r="L3742" s="5"/>
      <c r="M3742" s="5"/>
      <c r="N3742" s="5"/>
      <c r="O3742" s="5" t="s">
        <v>205</v>
      </c>
      <c r="P3742" s="5"/>
      <c r="Q3742" s="5"/>
      <c r="R3742" s="5"/>
      <c r="S3742" s="5" t="s">
        <v>1508</v>
      </c>
      <c r="T3742" s="5"/>
      <c r="U3742" s="7">
        <v>-68.56</v>
      </c>
      <c r="V3742" s="5"/>
      <c r="W3742" s="7">
        <f>ROUND(W3741+U3742,5)</f>
        <v>51878.67</v>
      </c>
    </row>
    <row r="3743" spans="1:23" x14ac:dyDescent="0.25">
      <c r="A3743" s="5"/>
      <c r="B3743" s="5"/>
      <c r="C3743" s="5"/>
      <c r="D3743" s="5"/>
      <c r="E3743" s="5"/>
      <c r="F3743" s="5"/>
      <c r="G3743" s="5"/>
      <c r="H3743" s="5"/>
      <c r="I3743" s="5" t="s">
        <v>1243</v>
      </c>
      <c r="J3743" s="5"/>
      <c r="K3743" s="6">
        <v>44398</v>
      </c>
      <c r="L3743" s="5"/>
      <c r="M3743" s="5"/>
      <c r="N3743" s="5"/>
      <c r="O3743" s="5" t="s">
        <v>163</v>
      </c>
      <c r="P3743" s="5"/>
      <c r="Q3743" s="5" t="s">
        <v>277</v>
      </c>
      <c r="R3743" s="5"/>
      <c r="S3743" s="5" t="s">
        <v>1502</v>
      </c>
      <c r="T3743" s="5"/>
      <c r="U3743" s="7">
        <v>-103.99</v>
      </c>
      <c r="V3743" s="5"/>
      <c r="W3743" s="7">
        <f>ROUND(W3742+U3743,5)</f>
        <v>51774.68</v>
      </c>
    </row>
    <row r="3744" spans="1:23" x14ac:dyDescent="0.25">
      <c r="A3744" s="5"/>
      <c r="B3744" s="5"/>
      <c r="C3744" s="5"/>
      <c r="D3744" s="5"/>
      <c r="E3744" s="5"/>
      <c r="F3744" s="5"/>
      <c r="G3744" s="5"/>
      <c r="H3744" s="5"/>
      <c r="I3744" s="5" t="s">
        <v>28</v>
      </c>
      <c r="J3744" s="5"/>
      <c r="K3744" s="6">
        <v>44398</v>
      </c>
      <c r="L3744" s="5"/>
      <c r="M3744" s="5" t="s">
        <v>30</v>
      </c>
      <c r="N3744" s="5"/>
      <c r="O3744" s="5" t="s">
        <v>151</v>
      </c>
      <c r="P3744" s="5"/>
      <c r="Q3744" s="5"/>
      <c r="R3744" s="5"/>
      <c r="S3744" s="5" t="s">
        <v>8</v>
      </c>
      <c r="T3744" s="5"/>
      <c r="U3744" s="7">
        <v>3282.75</v>
      </c>
      <c r="V3744" s="5"/>
      <c r="W3744" s="7">
        <f>ROUND(W3743+U3744,5)</f>
        <v>55057.43</v>
      </c>
    </row>
    <row r="3745" spans="1:23" x14ac:dyDescent="0.25">
      <c r="A3745" s="5"/>
      <c r="B3745" s="5"/>
      <c r="C3745" s="5"/>
      <c r="D3745" s="5"/>
      <c r="E3745" s="5"/>
      <c r="F3745" s="5"/>
      <c r="G3745" s="5"/>
      <c r="H3745" s="5"/>
      <c r="I3745" s="5" t="s">
        <v>28</v>
      </c>
      <c r="J3745" s="5"/>
      <c r="K3745" s="6">
        <v>44398</v>
      </c>
      <c r="L3745" s="5"/>
      <c r="M3745" s="5" t="s">
        <v>31</v>
      </c>
      <c r="N3745" s="5"/>
      <c r="O3745" s="5" t="s">
        <v>152</v>
      </c>
      <c r="P3745" s="5"/>
      <c r="Q3745" s="5"/>
      <c r="R3745" s="5"/>
      <c r="S3745" s="5" t="s">
        <v>8</v>
      </c>
      <c r="T3745" s="5"/>
      <c r="U3745" s="7">
        <v>1900</v>
      </c>
      <c r="V3745" s="5"/>
      <c r="W3745" s="7">
        <f>ROUND(W3744+U3745,5)</f>
        <v>56957.43</v>
      </c>
    </row>
    <row r="3746" spans="1:23" x14ac:dyDescent="0.25">
      <c r="A3746" s="5"/>
      <c r="B3746" s="5"/>
      <c r="C3746" s="5"/>
      <c r="D3746" s="5"/>
      <c r="E3746" s="5"/>
      <c r="F3746" s="5"/>
      <c r="G3746" s="5"/>
      <c r="H3746" s="5"/>
      <c r="I3746" s="5" t="s">
        <v>28</v>
      </c>
      <c r="J3746" s="5"/>
      <c r="K3746" s="6">
        <v>44398</v>
      </c>
      <c r="L3746" s="5"/>
      <c r="M3746" s="5" t="s">
        <v>37</v>
      </c>
      <c r="N3746" s="5"/>
      <c r="O3746" s="5" t="s">
        <v>159</v>
      </c>
      <c r="P3746" s="5"/>
      <c r="Q3746" s="5" t="s">
        <v>248</v>
      </c>
      <c r="R3746" s="5"/>
      <c r="S3746" s="5" t="s">
        <v>12</v>
      </c>
      <c r="T3746" s="5"/>
      <c r="U3746" s="7">
        <v>22220</v>
      </c>
      <c r="V3746" s="5"/>
      <c r="W3746" s="7">
        <f>ROUND(W3745+U3746,5)</f>
        <v>79177.429999999993</v>
      </c>
    </row>
    <row r="3747" spans="1:23" x14ac:dyDescent="0.25">
      <c r="A3747" s="5"/>
      <c r="B3747" s="5"/>
      <c r="C3747" s="5"/>
      <c r="D3747" s="5"/>
      <c r="E3747" s="5"/>
      <c r="F3747" s="5"/>
      <c r="G3747" s="5"/>
      <c r="H3747" s="5"/>
      <c r="I3747" s="5" t="s">
        <v>1243</v>
      </c>
      <c r="J3747" s="5"/>
      <c r="K3747" s="6">
        <v>44403</v>
      </c>
      <c r="L3747" s="5"/>
      <c r="M3747" s="5"/>
      <c r="N3747" s="5"/>
      <c r="O3747" s="5" t="s">
        <v>184</v>
      </c>
      <c r="P3747" s="5"/>
      <c r="Q3747" s="5" t="s">
        <v>778</v>
      </c>
      <c r="R3747" s="5"/>
      <c r="S3747" s="5" t="s">
        <v>1511</v>
      </c>
      <c r="T3747" s="5"/>
      <c r="U3747" s="7">
        <v>-686.35</v>
      </c>
      <c r="V3747" s="5"/>
      <c r="W3747" s="7">
        <f>ROUND(W3746+U3747,5)</f>
        <v>78491.08</v>
      </c>
    </row>
    <row r="3748" spans="1:23" x14ac:dyDescent="0.25">
      <c r="A3748" s="5"/>
      <c r="B3748" s="5"/>
      <c r="C3748" s="5"/>
      <c r="D3748" s="5"/>
      <c r="E3748" s="5"/>
      <c r="F3748" s="5"/>
      <c r="G3748" s="5"/>
      <c r="H3748" s="5"/>
      <c r="I3748" s="5" t="s">
        <v>1243</v>
      </c>
      <c r="J3748" s="5"/>
      <c r="K3748" s="6">
        <v>44408</v>
      </c>
      <c r="L3748" s="5"/>
      <c r="M3748" s="5"/>
      <c r="N3748" s="5"/>
      <c r="O3748" s="5" t="s">
        <v>208</v>
      </c>
      <c r="P3748" s="5"/>
      <c r="Q3748" s="5" t="s">
        <v>770</v>
      </c>
      <c r="R3748" s="5"/>
      <c r="S3748" s="5" t="s">
        <v>320</v>
      </c>
      <c r="T3748" s="5"/>
      <c r="U3748" s="7">
        <v>-4668.0600000000004</v>
      </c>
      <c r="V3748" s="5"/>
      <c r="W3748" s="7">
        <f>ROUND(W3747+U3748,5)</f>
        <v>73823.02</v>
      </c>
    </row>
    <row r="3749" spans="1:23" x14ac:dyDescent="0.25">
      <c r="A3749" s="5"/>
      <c r="B3749" s="5"/>
      <c r="C3749" s="5"/>
      <c r="D3749" s="5"/>
      <c r="E3749" s="5"/>
      <c r="F3749" s="5"/>
      <c r="G3749" s="5"/>
      <c r="H3749" s="5"/>
      <c r="I3749" s="5" t="s">
        <v>28</v>
      </c>
      <c r="J3749" s="5"/>
      <c r="K3749" s="6">
        <v>44408</v>
      </c>
      <c r="L3749" s="5"/>
      <c r="M3749" s="5" t="s">
        <v>34</v>
      </c>
      <c r="N3749" s="5"/>
      <c r="O3749" s="5" t="s">
        <v>208</v>
      </c>
      <c r="P3749" s="5"/>
      <c r="Q3749" s="5" t="s">
        <v>770</v>
      </c>
      <c r="R3749" s="5"/>
      <c r="S3749" s="5" t="s">
        <v>24</v>
      </c>
      <c r="T3749" s="5"/>
      <c r="U3749" s="7">
        <v>4668.0600000000004</v>
      </c>
      <c r="V3749" s="5"/>
      <c r="W3749" s="7">
        <f>ROUND(W3748+U3749,5)</f>
        <v>78491.08</v>
      </c>
    </row>
    <row r="3750" spans="1:23" x14ac:dyDescent="0.25">
      <c r="A3750" s="5"/>
      <c r="B3750" s="5"/>
      <c r="C3750" s="5"/>
      <c r="D3750" s="5"/>
      <c r="E3750" s="5"/>
      <c r="F3750" s="5"/>
      <c r="G3750" s="5"/>
      <c r="H3750" s="5"/>
      <c r="I3750" s="5" t="s">
        <v>1243</v>
      </c>
      <c r="J3750" s="5"/>
      <c r="K3750" s="6">
        <v>44409</v>
      </c>
      <c r="L3750" s="5"/>
      <c r="M3750" s="5"/>
      <c r="N3750" s="5"/>
      <c r="O3750" s="5" t="s">
        <v>491</v>
      </c>
      <c r="P3750" s="5"/>
      <c r="Q3750" s="5" t="s">
        <v>512</v>
      </c>
      <c r="R3750" s="5"/>
      <c r="S3750" s="5" t="s">
        <v>1495</v>
      </c>
      <c r="T3750" s="5"/>
      <c r="U3750" s="7">
        <v>-300</v>
      </c>
      <c r="V3750" s="5"/>
      <c r="W3750" s="7">
        <f>ROUND(W3749+U3750,5)</f>
        <v>78191.08</v>
      </c>
    </row>
    <row r="3751" spans="1:23" x14ac:dyDescent="0.25">
      <c r="A3751" s="5"/>
      <c r="B3751" s="5"/>
      <c r="C3751" s="5"/>
      <c r="D3751" s="5"/>
      <c r="E3751" s="5"/>
      <c r="F3751" s="5"/>
      <c r="G3751" s="5"/>
      <c r="H3751" s="5"/>
      <c r="I3751" s="5" t="s">
        <v>1243</v>
      </c>
      <c r="J3751" s="5"/>
      <c r="K3751" s="6">
        <v>44409</v>
      </c>
      <c r="L3751" s="5"/>
      <c r="M3751" s="5"/>
      <c r="N3751" s="5"/>
      <c r="O3751" s="5" t="s">
        <v>183</v>
      </c>
      <c r="P3751" s="5"/>
      <c r="Q3751" s="5"/>
      <c r="R3751" s="5"/>
      <c r="S3751" s="5" t="s">
        <v>183</v>
      </c>
      <c r="T3751" s="5"/>
      <c r="U3751" s="7">
        <v>-300</v>
      </c>
      <c r="V3751" s="5"/>
      <c r="W3751" s="7">
        <f>ROUND(W3750+U3751,5)</f>
        <v>77891.08</v>
      </c>
    </row>
    <row r="3752" spans="1:23" x14ac:dyDescent="0.25">
      <c r="A3752" s="5"/>
      <c r="B3752" s="5"/>
      <c r="C3752" s="5"/>
      <c r="D3752" s="5"/>
      <c r="E3752" s="5"/>
      <c r="F3752" s="5"/>
      <c r="G3752" s="5"/>
      <c r="H3752" s="5"/>
      <c r="I3752" s="5" t="s">
        <v>1243</v>
      </c>
      <c r="J3752" s="5"/>
      <c r="K3752" s="6">
        <v>44409</v>
      </c>
      <c r="L3752" s="5"/>
      <c r="M3752" s="5"/>
      <c r="N3752" s="5"/>
      <c r="O3752" s="5" t="s">
        <v>190</v>
      </c>
      <c r="P3752" s="5"/>
      <c r="Q3752" s="5"/>
      <c r="R3752" s="5"/>
      <c r="S3752" s="5" t="s">
        <v>1495</v>
      </c>
      <c r="T3752" s="5"/>
      <c r="U3752" s="7">
        <v>-100</v>
      </c>
      <c r="V3752" s="5"/>
      <c r="W3752" s="7">
        <f>ROUND(W3751+U3752,5)</f>
        <v>77791.08</v>
      </c>
    </row>
    <row r="3753" spans="1:23" x14ac:dyDescent="0.25">
      <c r="A3753" s="5"/>
      <c r="B3753" s="5"/>
      <c r="C3753" s="5"/>
      <c r="D3753" s="5"/>
      <c r="E3753" s="5"/>
      <c r="F3753" s="5"/>
      <c r="G3753" s="5"/>
      <c r="H3753" s="5"/>
      <c r="I3753" s="5" t="s">
        <v>1243</v>
      </c>
      <c r="J3753" s="5"/>
      <c r="K3753" s="6">
        <v>44409</v>
      </c>
      <c r="L3753" s="5"/>
      <c r="M3753" s="5"/>
      <c r="N3753" s="5"/>
      <c r="O3753" s="5" t="s">
        <v>179</v>
      </c>
      <c r="P3753" s="5"/>
      <c r="Q3753" s="5"/>
      <c r="R3753" s="5"/>
      <c r="S3753" s="5" t="s">
        <v>179</v>
      </c>
      <c r="T3753" s="5"/>
      <c r="U3753" s="7">
        <v>-300</v>
      </c>
      <c r="V3753" s="5"/>
      <c r="W3753" s="7">
        <f>ROUND(W3752+U3753,5)</f>
        <v>77491.08</v>
      </c>
    </row>
    <row r="3754" spans="1:23" x14ac:dyDescent="0.25">
      <c r="A3754" s="5"/>
      <c r="B3754" s="5"/>
      <c r="C3754" s="5"/>
      <c r="D3754" s="5"/>
      <c r="E3754" s="5"/>
      <c r="F3754" s="5"/>
      <c r="G3754" s="5"/>
      <c r="H3754" s="5"/>
      <c r="I3754" s="5" t="s">
        <v>1243</v>
      </c>
      <c r="J3754" s="5"/>
      <c r="K3754" s="6">
        <v>44409</v>
      </c>
      <c r="L3754" s="5"/>
      <c r="M3754" s="5"/>
      <c r="N3754" s="5"/>
      <c r="O3754" s="5" t="s">
        <v>191</v>
      </c>
      <c r="P3754" s="5"/>
      <c r="Q3754" s="5"/>
      <c r="R3754" s="5"/>
      <c r="S3754" s="5" t="s">
        <v>191</v>
      </c>
      <c r="T3754" s="5"/>
      <c r="U3754" s="7">
        <v>-300</v>
      </c>
      <c r="V3754" s="5"/>
      <c r="W3754" s="7">
        <f>ROUND(W3753+U3754,5)</f>
        <v>77191.08</v>
      </c>
    </row>
    <row r="3755" spans="1:23" x14ac:dyDescent="0.25">
      <c r="A3755" s="5"/>
      <c r="B3755" s="5"/>
      <c r="C3755" s="5"/>
      <c r="D3755" s="5"/>
      <c r="E3755" s="5"/>
      <c r="F3755" s="5"/>
      <c r="G3755" s="5"/>
      <c r="H3755" s="5"/>
      <c r="I3755" s="5" t="s">
        <v>1243</v>
      </c>
      <c r="J3755" s="5"/>
      <c r="K3755" s="6">
        <v>44409</v>
      </c>
      <c r="L3755" s="5"/>
      <c r="M3755" s="5"/>
      <c r="N3755" s="5"/>
      <c r="O3755" s="5" t="s">
        <v>192</v>
      </c>
      <c r="P3755" s="5"/>
      <c r="Q3755" s="5" t="s">
        <v>291</v>
      </c>
      <c r="R3755" s="5"/>
      <c r="S3755" s="5" t="s">
        <v>1494</v>
      </c>
      <c r="T3755" s="5"/>
      <c r="U3755" s="7">
        <v>-300</v>
      </c>
      <c r="V3755" s="5"/>
      <c r="W3755" s="7">
        <f>ROUND(W3754+U3755,5)</f>
        <v>76891.08</v>
      </c>
    </row>
    <row r="3756" spans="1:23" x14ac:dyDescent="0.25">
      <c r="A3756" s="5"/>
      <c r="B3756" s="5"/>
      <c r="C3756" s="5"/>
      <c r="D3756" s="5"/>
      <c r="E3756" s="5"/>
      <c r="F3756" s="5"/>
      <c r="G3756" s="5"/>
      <c r="H3756" s="5"/>
      <c r="I3756" s="5" t="s">
        <v>1243</v>
      </c>
      <c r="J3756" s="5"/>
      <c r="K3756" s="6">
        <v>44409</v>
      </c>
      <c r="L3756" s="5"/>
      <c r="M3756" s="5"/>
      <c r="N3756" s="5"/>
      <c r="O3756" s="5" t="s">
        <v>193</v>
      </c>
      <c r="P3756" s="5"/>
      <c r="Q3756" s="5"/>
      <c r="R3756" s="5"/>
      <c r="S3756" s="5" t="s">
        <v>1496</v>
      </c>
      <c r="T3756" s="5"/>
      <c r="U3756" s="7">
        <v>-300</v>
      </c>
      <c r="V3756" s="5"/>
      <c r="W3756" s="7">
        <f>ROUND(W3755+U3756,5)</f>
        <v>76591.08</v>
      </c>
    </row>
    <row r="3757" spans="1:23" x14ac:dyDescent="0.25">
      <c r="A3757" s="5"/>
      <c r="B3757" s="5"/>
      <c r="C3757" s="5"/>
      <c r="D3757" s="5"/>
      <c r="E3757" s="5"/>
      <c r="F3757" s="5"/>
      <c r="G3757" s="5"/>
      <c r="H3757" s="5"/>
      <c r="I3757" s="5" t="s">
        <v>1243</v>
      </c>
      <c r="J3757" s="5"/>
      <c r="K3757" s="6">
        <v>44409</v>
      </c>
      <c r="L3757" s="5"/>
      <c r="M3757" s="5"/>
      <c r="N3757" s="5"/>
      <c r="O3757" s="5" t="s">
        <v>196</v>
      </c>
      <c r="P3757" s="5"/>
      <c r="Q3757" s="5"/>
      <c r="R3757" s="5"/>
      <c r="S3757" s="5" t="s">
        <v>1495</v>
      </c>
      <c r="T3757" s="5"/>
      <c r="U3757" s="7">
        <v>-250</v>
      </c>
      <c r="V3757" s="5"/>
      <c r="W3757" s="7">
        <f>ROUND(W3756+U3757,5)</f>
        <v>76341.08</v>
      </c>
    </row>
    <row r="3758" spans="1:23" x14ac:dyDescent="0.25">
      <c r="A3758" s="5"/>
      <c r="B3758" s="5"/>
      <c r="C3758" s="5"/>
      <c r="D3758" s="5"/>
      <c r="E3758" s="5"/>
      <c r="F3758" s="5"/>
      <c r="G3758" s="5"/>
      <c r="H3758" s="5"/>
      <c r="I3758" s="5" t="s">
        <v>1243</v>
      </c>
      <c r="J3758" s="5"/>
      <c r="K3758" s="6">
        <v>44409</v>
      </c>
      <c r="L3758" s="5"/>
      <c r="M3758" s="5"/>
      <c r="N3758" s="5"/>
      <c r="O3758" s="5" t="s">
        <v>202</v>
      </c>
      <c r="P3758" s="5"/>
      <c r="Q3758" s="5"/>
      <c r="R3758" s="5"/>
      <c r="S3758" s="5" t="s">
        <v>202</v>
      </c>
      <c r="T3758" s="5"/>
      <c r="U3758" s="7">
        <v>-300</v>
      </c>
      <c r="V3758" s="5"/>
      <c r="W3758" s="7">
        <f>ROUND(W3757+U3758,5)</f>
        <v>76041.08</v>
      </c>
    </row>
    <row r="3759" spans="1:23" x14ac:dyDescent="0.25">
      <c r="A3759" s="5"/>
      <c r="B3759" s="5"/>
      <c r="C3759" s="5"/>
      <c r="D3759" s="5"/>
      <c r="E3759" s="5"/>
      <c r="F3759" s="5"/>
      <c r="G3759" s="5"/>
      <c r="H3759" s="5"/>
      <c r="I3759" s="5" t="s">
        <v>1243</v>
      </c>
      <c r="J3759" s="5"/>
      <c r="K3759" s="6">
        <v>44410</v>
      </c>
      <c r="L3759" s="5"/>
      <c r="M3759" s="5" t="s">
        <v>1439</v>
      </c>
      <c r="N3759" s="5"/>
      <c r="O3759" s="5" t="s">
        <v>165</v>
      </c>
      <c r="P3759" s="5"/>
      <c r="Q3759" s="5" t="s">
        <v>495</v>
      </c>
      <c r="R3759" s="5"/>
      <c r="S3759" s="5" t="s">
        <v>1498</v>
      </c>
      <c r="T3759" s="5"/>
      <c r="U3759" s="7">
        <v>-2912.15</v>
      </c>
      <c r="V3759" s="5"/>
      <c r="W3759" s="7">
        <f>ROUND(W3758+U3759,5)</f>
        <v>73128.929999999993</v>
      </c>
    </row>
    <row r="3760" spans="1:23" x14ac:dyDescent="0.25">
      <c r="A3760" s="5"/>
      <c r="B3760" s="5"/>
      <c r="C3760" s="5"/>
      <c r="D3760" s="5"/>
      <c r="E3760" s="5"/>
      <c r="F3760" s="5"/>
      <c r="G3760" s="5"/>
      <c r="H3760" s="5"/>
      <c r="I3760" s="5" t="s">
        <v>1243</v>
      </c>
      <c r="J3760" s="5"/>
      <c r="K3760" s="6">
        <v>44410</v>
      </c>
      <c r="L3760" s="5"/>
      <c r="M3760" s="5"/>
      <c r="N3760" s="5"/>
      <c r="O3760" s="5" t="s">
        <v>161</v>
      </c>
      <c r="P3760" s="5"/>
      <c r="Q3760" s="5" t="s">
        <v>772</v>
      </c>
      <c r="R3760" s="5"/>
      <c r="S3760" s="5" t="s">
        <v>1499</v>
      </c>
      <c r="T3760" s="5"/>
      <c r="U3760" s="7">
        <v>-122.51</v>
      </c>
      <c r="V3760" s="5"/>
      <c r="W3760" s="7">
        <f>ROUND(W3759+U3760,5)</f>
        <v>73006.42</v>
      </c>
    </row>
    <row r="3761" spans="1:23" x14ac:dyDescent="0.25">
      <c r="A3761" s="5"/>
      <c r="B3761" s="5"/>
      <c r="C3761" s="5"/>
      <c r="D3761" s="5"/>
      <c r="E3761" s="5"/>
      <c r="F3761" s="5"/>
      <c r="G3761" s="5"/>
      <c r="H3761" s="5"/>
      <c r="I3761" s="5" t="s">
        <v>1243</v>
      </c>
      <c r="J3761" s="5"/>
      <c r="K3761" s="6">
        <v>44410</v>
      </c>
      <c r="L3761" s="5"/>
      <c r="M3761" s="5"/>
      <c r="N3761" s="5"/>
      <c r="O3761" s="5" t="s">
        <v>173</v>
      </c>
      <c r="P3761" s="5"/>
      <c r="Q3761" s="5" t="s">
        <v>516</v>
      </c>
      <c r="R3761" s="5"/>
      <c r="S3761" s="5" t="s">
        <v>320</v>
      </c>
      <c r="T3761" s="5"/>
      <c r="U3761" s="7">
        <v>-1869.38</v>
      </c>
      <c r="V3761" s="5"/>
      <c r="W3761" s="7">
        <f>ROUND(W3760+U3761,5)</f>
        <v>71137.039999999994</v>
      </c>
    </row>
    <row r="3762" spans="1:23" x14ac:dyDescent="0.25">
      <c r="A3762" s="5"/>
      <c r="B3762" s="5"/>
      <c r="C3762" s="5"/>
      <c r="D3762" s="5"/>
      <c r="E3762" s="5"/>
      <c r="F3762" s="5"/>
      <c r="G3762" s="5"/>
      <c r="H3762" s="5"/>
      <c r="I3762" s="5" t="s">
        <v>1243</v>
      </c>
      <c r="J3762" s="5"/>
      <c r="K3762" s="6">
        <v>44410</v>
      </c>
      <c r="L3762" s="5"/>
      <c r="M3762" s="5" t="s">
        <v>1428</v>
      </c>
      <c r="N3762" s="5"/>
      <c r="O3762" s="5" t="s">
        <v>168</v>
      </c>
      <c r="P3762" s="5"/>
      <c r="Q3762" s="5" t="s">
        <v>740</v>
      </c>
      <c r="R3762" s="5"/>
      <c r="S3762" s="5" t="s">
        <v>1497</v>
      </c>
      <c r="T3762" s="5"/>
      <c r="U3762" s="7">
        <v>-58.34</v>
      </c>
      <c r="V3762" s="5"/>
      <c r="W3762" s="7">
        <f>ROUND(W3761+U3762,5)</f>
        <v>71078.7</v>
      </c>
    </row>
    <row r="3763" spans="1:23" x14ac:dyDescent="0.25">
      <c r="A3763" s="5"/>
      <c r="B3763" s="5"/>
      <c r="C3763" s="5"/>
      <c r="D3763" s="5"/>
      <c r="E3763" s="5"/>
      <c r="F3763" s="5"/>
      <c r="G3763" s="5"/>
      <c r="H3763" s="5"/>
      <c r="I3763" s="5" t="s">
        <v>1243</v>
      </c>
      <c r="J3763" s="5"/>
      <c r="K3763" s="6">
        <v>44410</v>
      </c>
      <c r="L3763" s="5"/>
      <c r="M3763" s="5" t="s">
        <v>1429</v>
      </c>
      <c r="N3763" s="5"/>
      <c r="O3763" s="5" t="s">
        <v>168</v>
      </c>
      <c r="P3763" s="5"/>
      <c r="Q3763" s="5" t="s">
        <v>740</v>
      </c>
      <c r="R3763" s="5"/>
      <c r="S3763" s="5" t="s">
        <v>1497</v>
      </c>
      <c r="T3763" s="5"/>
      <c r="U3763" s="7">
        <v>-34.49</v>
      </c>
      <c r="V3763" s="5"/>
      <c r="W3763" s="7">
        <f>ROUND(W3762+U3763,5)</f>
        <v>71044.210000000006</v>
      </c>
    </row>
    <row r="3764" spans="1:23" x14ac:dyDescent="0.25">
      <c r="A3764" s="5"/>
      <c r="B3764" s="5"/>
      <c r="C3764" s="5"/>
      <c r="D3764" s="5"/>
      <c r="E3764" s="5"/>
      <c r="F3764" s="5"/>
      <c r="G3764" s="5"/>
      <c r="H3764" s="5"/>
      <c r="I3764" s="5" t="s">
        <v>1243</v>
      </c>
      <c r="J3764" s="5"/>
      <c r="K3764" s="6">
        <v>44410</v>
      </c>
      <c r="L3764" s="5"/>
      <c r="M3764" s="5" t="s">
        <v>1430</v>
      </c>
      <c r="N3764" s="5"/>
      <c r="O3764" s="5" t="s">
        <v>168</v>
      </c>
      <c r="P3764" s="5"/>
      <c r="Q3764" s="5" t="s">
        <v>740</v>
      </c>
      <c r="R3764" s="5"/>
      <c r="S3764" s="5" t="s">
        <v>1497</v>
      </c>
      <c r="T3764" s="5"/>
      <c r="U3764" s="7">
        <v>-32.020000000000003</v>
      </c>
      <c r="V3764" s="5"/>
      <c r="W3764" s="7">
        <f>ROUND(W3763+U3764,5)</f>
        <v>71012.19</v>
      </c>
    </row>
    <row r="3765" spans="1:23" x14ac:dyDescent="0.25">
      <c r="A3765" s="5"/>
      <c r="B3765" s="5"/>
      <c r="C3765" s="5"/>
      <c r="D3765" s="5"/>
      <c r="E3765" s="5"/>
      <c r="F3765" s="5"/>
      <c r="G3765" s="5"/>
      <c r="H3765" s="5"/>
      <c r="I3765" s="5" t="s">
        <v>1243</v>
      </c>
      <c r="J3765" s="5"/>
      <c r="K3765" s="6">
        <v>44410</v>
      </c>
      <c r="L3765" s="5"/>
      <c r="M3765" s="5" t="s">
        <v>1431</v>
      </c>
      <c r="N3765" s="5"/>
      <c r="O3765" s="5" t="s">
        <v>168</v>
      </c>
      <c r="P3765" s="5"/>
      <c r="Q3765" s="5" t="s">
        <v>740</v>
      </c>
      <c r="R3765" s="5"/>
      <c r="S3765" s="5" t="s">
        <v>1497</v>
      </c>
      <c r="T3765" s="5"/>
      <c r="U3765" s="7">
        <v>-34.9</v>
      </c>
      <c r="V3765" s="5"/>
      <c r="W3765" s="7">
        <f>ROUND(W3764+U3765,5)</f>
        <v>70977.289999999994</v>
      </c>
    </row>
    <row r="3766" spans="1:23" x14ac:dyDescent="0.25">
      <c r="A3766" s="5"/>
      <c r="B3766" s="5"/>
      <c r="C3766" s="5"/>
      <c r="D3766" s="5"/>
      <c r="E3766" s="5"/>
      <c r="F3766" s="5"/>
      <c r="G3766" s="5"/>
      <c r="H3766" s="5"/>
      <c r="I3766" s="5" t="s">
        <v>1243</v>
      </c>
      <c r="J3766" s="5"/>
      <c r="K3766" s="6">
        <v>44410</v>
      </c>
      <c r="L3766" s="5"/>
      <c r="M3766" s="5" t="s">
        <v>1432</v>
      </c>
      <c r="N3766" s="5"/>
      <c r="O3766" s="5" t="s">
        <v>168</v>
      </c>
      <c r="P3766" s="5"/>
      <c r="Q3766" s="5" t="s">
        <v>740</v>
      </c>
      <c r="R3766" s="5"/>
      <c r="S3766" s="5" t="s">
        <v>1497</v>
      </c>
      <c r="T3766" s="5"/>
      <c r="U3766" s="7">
        <v>-248.09</v>
      </c>
      <c r="V3766" s="5"/>
      <c r="W3766" s="7">
        <f>ROUND(W3765+U3766,5)</f>
        <v>70729.2</v>
      </c>
    </row>
    <row r="3767" spans="1:23" x14ac:dyDescent="0.25">
      <c r="A3767" s="5"/>
      <c r="B3767" s="5"/>
      <c r="C3767" s="5"/>
      <c r="D3767" s="5"/>
      <c r="E3767" s="5"/>
      <c r="F3767" s="5"/>
      <c r="G3767" s="5"/>
      <c r="H3767" s="5"/>
      <c r="I3767" s="5" t="s">
        <v>1243</v>
      </c>
      <c r="J3767" s="5"/>
      <c r="K3767" s="6">
        <v>44410</v>
      </c>
      <c r="L3767" s="5"/>
      <c r="M3767" s="5" t="s">
        <v>1433</v>
      </c>
      <c r="N3767" s="5"/>
      <c r="O3767" s="5" t="s">
        <v>168</v>
      </c>
      <c r="P3767" s="5"/>
      <c r="Q3767" s="5" t="s">
        <v>740</v>
      </c>
      <c r="R3767" s="5"/>
      <c r="S3767" s="5" t="s">
        <v>1497</v>
      </c>
      <c r="T3767" s="5"/>
      <c r="U3767" s="7">
        <v>-638.41</v>
      </c>
      <c r="V3767" s="5"/>
      <c r="W3767" s="7">
        <f>ROUND(W3766+U3767,5)</f>
        <v>70090.789999999994</v>
      </c>
    </row>
    <row r="3768" spans="1:23" x14ac:dyDescent="0.25">
      <c r="A3768" s="5"/>
      <c r="B3768" s="5"/>
      <c r="C3768" s="5"/>
      <c r="D3768" s="5"/>
      <c r="E3768" s="5"/>
      <c r="F3768" s="5"/>
      <c r="G3768" s="5"/>
      <c r="H3768" s="5"/>
      <c r="I3768" s="5" t="s">
        <v>1243</v>
      </c>
      <c r="J3768" s="5"/>
      <c r="K3768" s="6">
        <v>44410</v>
      </c>
      <c r="L3768" s="5"/>
      <c r="M3768" s="5" t="s">
        <v>1453</v>
      </c>
      <c r="N3768" s="5"/>
      <c r="O3768" s="5" t="s">
        <v>168</v>
      </c>
      <c r="P3768" s="5"/>
      <c r="Q3768" s="5" t="s">
        <v>740</v>
      </c>
      <c r="R3768" s="5"/>
      <c r="S3768" s="5" t="s">
        <v>1497</v>
      </c>
      <c r="T3768" s="5"/>
      <c r="U3768" s="7">
        <v>-34.9</v>
      </c>
      <c r="V3768" s="5"/>
      <c r="W3768" s="7">
        <f>ROUND(W3767+U3768,5)</f>
        <v>70055.89</v>
      </c>
    </row>
    <row r="3769" spans="1:23" x14ac:dyDescent="0.25">
      <c r="A3769" s="5"/>
      <c r="B3769" s="5"/>
      <c r="C3769" s="5"/>
      <c r="D3769" s="5"/>
      <c r="E3769" s="5"/>
      <c r="F3769" s="5"/>
      <c r="G3769" s="5"/>
      <c r="H3769" s="5"/>
      <c r="I3769" s="5" t="s">
        <v>1243</v>
      </c>
      <c r="J3769" s="5"/>
      <c r="K3769" s="6">
        <v>44410</v>
      </c>
      <c r="L3769" s="5"/>
      <c r="M3769" s="5" t="s">
        <v>1440</v>
      </c>
      <c r="N3769" s="5"/>
      <c r="O3769" s="5" t="s">
        <v>168</v>
      </c>
      <c r="P3769" s="5"/>
      <c r="Q3769" s="5" t="s">
        <v>740</v>
      </c>
      <c r="R3769" s="5"/>
      <c r="S3769" s="5" t="s">
        <v>1497</v>
      </c>
      <c r="T3769" s="5"/>
      <c r="U3769" s="7">
        <v>-34.81</v>
      </c>
      <c r="V3769" s="5"/>
      <c r="W3769" s="7">
        <f>ROUND(W3768+U3769,5)</f>
        <v>70021.08</v>
      </c>
    </row>
    <row r="3770" spans="1:23" x14ac:dyDescent="0.25">
      <c r="A3770" s="5"/>
      <c r="B3770" s="5"/>
      <c r="C3770" s="5"/>
      <c r="D3770" s="5"/>
      <c r="E3770" s="5"/>
      <c r="F3770" s="5"/>
      <c r="G3770" s="5"/>
      <c r="H3770" s="5"/>
      <c r="I3770" s="5" t="s">
        <v>1243</v>
      </c>
      <c r="J3770" s="5"/>
      <c r="K3770" s="6">
        <v>44410</v>
      </c>
      <c r="L3770" s="5"/>
      <c r="M3770" s="5" t="s">
        <v>1441</v>
      </c>
      <c r="N3770" s="5"/>
      <c r="O3770" s="5" t="s">
        <v>168</v>
      </c>
      <c r="P3770" s="5"/>
      <c r="Q3770" s="5" t="s">
        <v>740</v>
      </c>
      <c r="R3770" s="5"/>
      <c r="S3770" s="5" t="s">
        <v>1497</v>
      </c>
      <c r="T3770" s="5"/>
      <c r="U3770" s="7">
        <v>-34.56</v>
      </c>
      <c r="V3770" s="5"/>
      <c r="W3770" s="7">
        <f>ROUND(W3769+U3770,5)</f>
        <v>69986.52</v>
      </c>
    </row>
    <row r="3771" spans="1:23" x14ac:dyDescent="0.25">
      <c r="A3771" s="5"/>
      <c r="B3771" s="5"/>
      <c r="C3771" s="5"/>
      <c r="D3771" s="5"/>
      <c r="E3771" s="5"/>
      <c r="F3771" s="5"/>
      <c r="G3771" s="5"/>
      <c r="H3771" s="5"/>
      <c r="I3771" s="5" t="s">
        <v>1243</v>
      </c>
      <c r="J3771" s="5"/>
      <c r="K3771" s="6">
        <v>44410</v>
      </c>
      <c r="L3771" s="5"/>
      <c r="M3771" s="5" t="s">
        <v>1442</v>
      </c>
      <c r="N3771" s="5"/>
      <c r="O3771" s="5" t="s">
        <v>168</v>
      </c>
      <c r="P3771" s="5"/>
      <c r="Q3771" s="5" t="s">
        <v>740</v>
      </c>
      <c r="R3771" s="5"/>
      <c r="S3771" s="5" t="s">
        <v>1497</v>
      </c>
      <c r="T3771" s="5"/>
      <c r="U3771" s="7">
        <v>-34.72</v>
      </c>
      <c r="V3771" s="5"/>
      <c r="W3771" s="7">
        <f>ROUND(W3770+U3771,5)</f>
        <v>69951.8</v>
      </c>
    </row>
    <row r="3772" spans="1:23" x14ac:dyDescent="0.25">
      <c r="A3772" s="5"/>
      <c r="B3772" s="5"/>
      <c r="C3772" s="5"/>
      <c r="D3772" s="5"/>
      <c r="E3772" s="5"/>
      <c r="F3772" s="5"/>
      <c r="G3772" s="5"/>
      <c r="H3772" s="5"/>
      <c r="I3772" s="5" t="s">
        <v>1243</v>
      </c>
      <c r="J3772" s="5"/>
      <c r="K3772" s="6">
        <v>44410</v>
      </c>
      <c r="L3772" s="5"/>
      <c r="M3772" s="5" t="s">
        <v>1443</v>
      </c>
      <c r="N3772" s="5"/>
      <c r="O3772" s="5" t="s">
        <v>168</v>
      </c>
      <c r="P3772" s="5"/>
      <c r="Q3772" s="5" t="s">
        <v>740</v>
      </c>
      <c r="R3772" s="5"/>
      <c r="S3772" s="5" t="s">
        <v>1497</v>
      </c>
      <c r="T3772" s="5"/>
      <c r="U3772" s="7">
        <v>-90.15</v>
      </c>
      <c r="V3772" s="5"/>
      <c r="W3772" s="7">
        <f>ROUND(W3771+U3772,5)</f>
        <v>69861.649999999994</v>
      </c>
    </row>
    <row r="3773" spans="1:23" x14ac:dyDescent="0.25">
      <c r="A3773" s="5"/>
      <c r="B3773" s="5"/>
      <c r="C3773" s="5"/>
      <c r="D3773" s="5"/>
      <c r="E3773" s="5"/>
      <c r="F3773" s="5"/>
      <c r="G3773" s="5"/>
      <c r="H3773" s="5"/>
      <c r="I3773" s="5" t="s">
        <v>1243</v>
      </c>
      <c r="J3773" s="5"/>
      <c r="K3773" s="6">
        <v>44410</v>
      </c>
      <c r="L3773" s="5"/>
      <c r="M3773" s="5" t="s">
        <v>1444</v>
      </c>
      <c r="N3773" s="5"/>
      <c r="O3773" s="5" t="s">
        <v>168</v>
      </c>
      <c r="P3773" s="5"/>
      <c r="Q3773" s="5" t="s">
        <v>740</v>
      </c>
      <c r="R3773" s="5"/>
      <c r="S3773" s="5" t="s">
        <v>1497</v>
      </c>
      <c r="T3773" s="5"/>
      <c r="U3773" s="7">
        <v>-38.54</v>
      </c>
      <c r="V3773" s="5"/>
      <c r="W3773" s="7">
        <f>ROUND(W3772+U3773,5)</f>
        <v>69823.11</v>
      </c>
    </row>
    <row r="3774" spans="1:23" x14ac:dyDescent="0.25">
      <c r="A3774" s="5"/>
      <c r="B3774" s="5"/>
      <c r="C3774" s="5"/>
      <c r="D3774" s="5"/>
      <c r="E3774" s="5"/>
      <c r="F3774" s="5"/>
      <c r="G3774" s="5"/>
      <c r="H3774" s="5"/>
      <c r="I3774" s="5" t="s">
        <v>1243</v>
      </c>
      <c r="J3774" s="5"/>
      <c r="K3774" s="6">
        <v>44410</v>
      </c>
      <c r="L3774" s="5"/>
      <c r="M3774" s="5" t="s">
        <v>1445</v>
      </c>
      <c r="N3774" s="5"/>
      <c r="O3774" s="5" t="s">
        <v>168</v>
      </c>
      <c r="P3774" s="5"/>
      <c r="Q3774" s="5" t="s">
        <v>740</v>
      </c>
      <c r="R3774" s="5"/>
      <c r="S3774" s="5" t="s">
        <v>1497</v>
      </c>
      <c r="T3774" s="5"/>
      <c r="U3774" s="7">
        <v>-51.89</v>
      </c>
      <c r="V3774" s="5"/>
      <c r="W3774" s="7">
        <f>ROUND(W3773+U3774,5)</f>
        <v>69771.22</v>
      </c>
    </row>
    <row r="3775" spans="1:23" x14ac:dyDescent="0.25">
      <c r="A3775" s="5"/>
      <c r="B3775" s="5"/>
      <c r="C3775" s="5"/>
      <c r="D3775" s="5"/>
      <c r="E3775" s="5"/>
      <c r="F3775" s="5"/>
      <c r="G3775" s="5"/>
      <c r="H3775" s="5"/>
      <c r="I3775" s="5" t="s">
        <v>1243</v>
      </c>
      <c r="J3775" s="5"/>
      <c r="K3775" s="6">
        <v>44410</v>
      </c>
      <c r="L3775" s="5"/>
      <c r="M3775" s="5" t="s">
        <v>1446</v>
      </c>
      <c r="N3775" s="5"/>
      <c r="O3775" s="5" t="s">
        <v>168</v>
      </c>
      <c r="P3775" s="5"/>
      <c r="Q3775" s="5" t="s">
        <v>740</v>
      </c>
      <c r="R3775" s="5"/>
      <c r="S3775" s="5" t="s">
        <v>1497</v>
      </c>
      <c r="T3775" s="5"/>
      <c r="U3775" s="7">
        <v>-35.06</v>
      </c>
      <c r="V3775" s="5"/>
      <c r="W3775" s="7">
        <f>ROUND(W3774+U3775,5)</f>
        <v>69736.160000000003</v>
      </c>
    </row>
    <row r="3776" spans="1:23" x14ac:dyDescent="0.25">
      <c r="A3776" s="5"/>
      <c r="B3776" s="5"/>
      <c r="C3776" s="5"/>
      <c r="D3776" s="5"/>
      <c r="E3776" s="5"/>
      <c r="F3776" s="5"/>
      <c r="G3776" s="5"/>
      <c r="H3776" s="5"/>
      <c r="I3776" s="5" t="s">
        <v>1243</v>
      </c>
      <c r="J3776" s="5"/>
      <c r="K3776" s="6">
        <v>44410</v>
      </c>
      <c r="L3776" s="5"/>
      <c r="M3776" s="5" t="s">
        <v>1458</v>
      </c>
      <c r="N3776" s="5"/>
      <c r="O3776" s="5" t="s">
        <v>166</v>
      </c>
      <c r="P3776" s="5"/>
      <c r="Q3776" s="5" t="s">
        <v>740</v>
      </c>
      <c r="R3776" s="5"/>
      <c r="S3776" s="5" t="s">
        <v>1497</v>
      </c>
      <c r="T3776" s="5"/>
      <c r="U3776" s="7">
        <v>-32.93</v>
      </c>
      <c r="V3776" s="5"/>
      <c r="W3776" s="7">
        <f>ROUND(W3775+U3776,5)</f>
        <v>69703.23</v>
      </c>
    </row>
    <row r="3777" spans="1:23" x14ac:dyDescent="0.25">
      <c r="A3777" s="5"/>
      <c r="B3777" s="5"/>
      <c r="C3777" s="5"/>
      <c r="D3777" s="5"/>
      <c r="E3777" s="5"/>
      <c r="F3777" s="5"/>
      <c r="G3777" s="5"/>
      <c r="H3777" s="5"/>
      <c r="I3777" s="5" t="s">
        <v>1243</v>
      </c>
      <c r="J3777" s="5"/>
      <c r="K3777" s="6">
        <v>44410</v>
      </c>
      <c r="L3777" s="5"/>
      <c r="M3777" s="5" t="s">
        <v>1457</v>
      </c>
      <c r="N3777" s="5"/>
      <c r="O3777" s="5" t="s">
        <v>166</v>
      </c>
      <c r="P3777" s="5"/>
      <c r="Q3777" s="5" t="s">
        <v>740</v>
      </c>
      <c r="R3777" s="5"/>
      <c r="S3777" s="5" t="s">
        <v>1497</v>
      </c>
      <c r="T3777" s="5"/>
      <c r="U3777" s="7">
        <v>-33.56</v>
      </c>
      <c r="V3777" s="5"/>
      <c r="W3777" s="7">
        <f>ROUND(W3776+U3777,5)</f>
        <v>69669.67</v>
      </c>
    </row>
    <row r="3778" spans="1:23" x14ac:dyDescent="0.25">
      <c r="A3778" s="5"/>
      <c r="B3778" s="5"/>
      <c r="C3778" s="5"/>
      <c r="D3778" s="5"/>
      <c r="E3778" s="5"/>
      <c r="F3778" s="5"/>
      <c r="G3778" s="5"/>
      <c r="H3778" s="5"/>
      <c r="I3778" s="5" t="s">
        <v>1243</v>
      </c>
      <c r="J3778" s="5"/>
      <c r="K3778" s="6">
        <v>44410</v>
      </c>
      <c r="L3778" s="5"/>
      <c r="M3778" s="5" t="s">
        <v>1472</v>
      </c>
      <c r="N3778" s="5"/>
      <c r="O3778" s="5" t="s">
        <v>166</v>
      </c>
      <c r="P3778" s="5"/>
      <c r="Q3778" s="5"/>
      <c r="R3778" s="5"/>
      <c r="S3778" s="5" t="s">
        <v>1497</v>
      </c>
      <c r="T3778" s="5"/>
      <c r="U3778" s="7">
        <v>-33.32</v>
      </c>
      <c r="V3778" s="5"/>
      <c r="W3778" s="7">
        <f>ROUND(W3777+U3778,5)</f>
        <v>69636.350000000006</v>
      </c>
    </row>
    <row r="3779" spans="1:23" x14ac:dyDescent="0.25">
      <c r="A3779" s="5"/>
      <c r="B3779" s="5"/>
      <c r="C3779" s="5"/>
      <c r="D3779" s="5"/>
      <c r="E3779" s="5"/>
      <c r="F3779" s="5"/>
      <c r="G3779" s="5"/>
      <c r="H3779" s="5"/>
      <c r="I3779" s="5" t="s">
        <v>1243</v>
      </c>
      <c r="J3779" s="5"/>
      <c r="K3779" s="6">
        <v>44410</v>
      </c>
      <c r="L3779" s="5"/>
      <c r="M3779" s="5" t="s">
        <v>1471</v>
      </c>
      <c r="N3779" s="5"/>
      <c r="O3779" s="5" t="s">
        <v>166</v>
      </c>
      <c r="P3779" s="5"/>
      <c r="Q3779" s="5" t="s">
        <v>740</v>
      </c>
      <c r="R3779" s="5"/>
      <c r="S3779" s="5" t="s">
        <v>1497</v>
      </c>
      <c r="T3779" s="5"/>
      <c r="U3779" s="7">
        <v>-203.4</v>
      </c>
      <c r="V3779" s="5"/>
      <c r="W3779" s="7">
        <f>ROUND(W3778+U3779,5)</f>
        <v>69432.95</v>
      </c>
    </row>
    <row r="3780" spans="1:23" x14ac:dyDescent="0.25">
      <c r="A3780" s="5"/>
      <c r="B3780" s="5"/>
      <c r="C3780" s="5"/>
      <c r="D3780" s="5"/>
      <c r="E3780" s="5"/>
      <c r="F3780" s="5"/>
      <c r="G3780" s="5"/>
      <c r="H3780" s="5"/>
      <c r="I3780" s="5" t="s">
        <v>1243</v>
      </c>
      <c r="J3780" s="5"/>
      <c r="K3780" s="6">
        <v>44410</v>
      </c>
      <c r="L3780" s="5"/>
      <c r="M3780" s="5" t="s">
        <v>1475</v>
      </c>
      <c r="N3780" s="5"/>
      <c r="O3780" s="5" t="s">
        <v>166</v>
      </c>
      <c r="P3780" s="5"/>
      <c r="Q3780" s="5" t="s">
        <v>740</v>
      </c>
      <c r="R3780" s="5"/>
      <c r="S3780" s="5" t="s">
        <v>1497</v>
      </c>
      <c r="T3780" s="5"/>
      <c r="U3780" s="7">
        <v>-33.06</v>
      </c>
      <c r="V3780" s="5"/>
      <c r="W3780" s="7">
        <f>ROUND(W3779+U3780,5)</f>
        <v>69399.89</v>
      </c>
    </row>
    <row r="3781" spans="1:23" x14ac:dyDescent="0.25">
      <c r="A3781" s="5"/>
      <c r="B3781" s="5"/>
      <c r="C3781" s="5"/>
      <c r="D3781" s="5"/>
      <c r="E3781" s="5"/>
      <c r="F3781" s="5"/>
      <c r="G3781" s="5"/>
      <c r="H3781" s="5"/>
      <c r="I3781" s="5" t="s">
        <v>1243</v>
      </c>
      <c r="J3781" s="5"/>
      <c r="K3781" s="6">
        <v>44410</v>
      </c>
      <c r="L3781" s="5"/>
      <c r="M3781" s="5" t="s">
        <v>1473</v>
      </c>
      <c r="N3781" s="5"/>
      <c r="O3781" s="5" t="s">
        <v>166</v>
      </c>
      <c r="P3781" s="5"/>
      <c r="Q3781" s="5" t="s">
        <v>740</v>
      </c>
      <c r="R3781" s="5"/>
      <c r="S3781" s="5" t="s">
        <v>1497</v>
      </c>
      <c r="T3781" s="5"/>
      <c r="U3781" s="7">
        <v>-32.43</v>
      </c>
      <c r="V3781" s="5"/>
      <c r="W3781" s="7">
        <f>ROUND(W3780+U3781,5)</f>
        <v>69367.460000000006</v>
      </c>
    </row>
    <row r="3782" spans="1:23" x14ac:dyDescent="0.25">
      <c r="A3782" s="5"/>
      <c r="B3782" s="5"/>
      <c r="C3782" s="5"/>
      <c r="D3782" s="5"/>
      <c r="E3782" s="5"/>
      <c r="F3782" s="5"/>
      <c r="G3782" s="5"/>
      <c r="H3782" s="5"/>
      <c r="I3782" s="5" t="s">
        <v>1243</v>
      </c>
      <c r="J3782" s="5"/>
      <c r="K3782" s="6">
        <v>44410</v>
      </c>
      <c r="L3782" s="5"/>
      <c r="M3782" s="5" t="s">
        <v>1459</v>
      </c>
      <c r="N3782" s="5"/>
      <c r="O3782" s="5" t="s">
        <v>166</v>
      </c>
      <c r="P3782" s="5"/>
      <c r="Q3782" s="5" t="s">
        <v>740</v>
      </c>
      <c r="R3782" s="5"/>
      <c r="S3782" s="5" t="s">
        <v>1497</v>
      </c>
      <c r="T3782" s="5"/>
      <c r="U3782" s="7">
        <v>-140.74</v>
      </c>
      <c r="V3782" s="5"/>
      <c r="W3782" s="7">
        <f>ROUND(W3781+U3782,5)</f>
        <v>69226.720000000001</v>
      </c>
    </row>
    <row r="3783" spans="1:23" x14ac:dyDescent="0.25">
      <c r="A3783" s="5"/>
      <c r="B3783" s="5"/>
      <c r="C3783" s="5"/>
      <c r="D3783" s="5"/>
      <c r="E3783" s="5"/>
      <c r="F3783" s="5"/>
      <c r="G3783" s="5"/>
      <c r="H3783" s="5"/>
      <c r="I3783" s="5" t="s">
        <v>1243</v>
      </c>
      <c r="J3783" s="5"/>
      <c r="K3783" s="6">
        <v>44410</v>
      </c>
      <c r="L3783" s="5"/>
      <c r="M3783" s="5" t="s">
        <v>1466</v>
      </c>
      <c r="N3783" s="5"/>
      <c r="O3783" s="5" t="s">
        <v>166</v>
      </c>
      <c r="P3783" s="5"/>
      <c r="Q3783" s="5" t="s">
        <v>740</v>
      </c>
      <c r="R3783" s="5"/>
      <c r="S3783" s="5" t="s">
        <v>1497</v>
      </c>
      <c r="T3783" s="5"/>
      <c r="U3783" s="7">
        <v>-33.06</v>
      </c>
      <c r="V3783" s="5"/>
      <c r="W3783" s="7">
        <f>ROUND(W3782+U3783,5)</f>
        <v>69193.66</v>
      </c>
    </row>
    <row r="3784" spans="1:23" x14ac:dyDescent="0.25">
      <c r="A3784" s="5"/>
      <c r="B3784" s="5"/>
      <c r="C3784" s="5"/>
      <c r="D3784" s="5"/>
      <c r="E3784" s="5"/>
      <c r="F3784" s="5"/>
      <c r="G3784" s="5"/>
      <c r="H3784" s="5"/>
      <c r="I3784" s="5" t="s">
        <v>28</v>
      </c>
      <c r="J3784" s="5"/>
      <c r="K3784" s="6">
        <v>44410</v>
      </c>
      <c r="L3784" s="5"/>
      <c r="M3784" s="5" t="s">
        <v>1315</v>
      </c>
      <c r="N3784" s="5"/>
      <c r="O3784" s="5" t="s">
        <v>194</v>
      </c>
      <c r="P3784" s="5"/>
      <c r="Q3784" s="5" t="s">
        <v>1356</v>
      </c>
      <c r="R3784" s="5"/>
      <c r="S3784" s="5" t="s">
        <v>1098</v>
      </c>
      <c r="T3784" s="5"/>
      <c r="U3784" s="7">
        <v>95498.75</v>
      </c>
      <c r="V3784" s="5"/>
      <c r="W3784" s="7">
        <f>ROUND(W3783+U3784,5)</f>
        <v>164692.41</v>
      </c>
    </row>
    <row r="3785" spans="1:23" x14ac:dyDescent="0.25">
      <c r="A3785" s="5"/>
      <c r="B3785" s="5"/>
      <c r="C3785" s="5"/>
      <c r="D3785" s="5"/>
      <c r="E3785" s="5"/>
      <c r="F3785" s="5"/>
      <c r="G3785" s="5"/>
      <c r="H3785" s="5"/>
      <c r="I3785" s="5" t="s">
        <v>28</v>
      </c>
      <c r="J3785" s="5"/>
      <c r="K3785" s="6">
        <v>44410</v>
      </c>
      <c r="L3785" s="5"/>
      <c r="M3785" s="5" t="s">
        <v>1316</v>
      </c>
      <c r="N3785" s="5"/>
      <c r="O3785" s="5" t="s">
        <v>734</v>
      </c>
      <c r="P3785" s="5"/>
      <c r="Q3785" s="5" t="s">
        <v>1357</v>
      </c>
      <c r="R3785" s="5"/>
      <c r="S3785" s="5" t="s">
        <v>1098</v>
      </c>
      <c r="T3785" s="5"/>
      <c r="U3785" s="7">
        <v>10013</v>
      </c>
      <c r="V3785" s="5"/>
      <c r="W3785" s="7">
        <f>ROUND(W3784+U3785,5)</f>
        <v>174705.41</v>
      </c>
    </row>
    <row r="3786" spans="1:23" x14ac:dyDescent="0.25">
      <c r="A3786" s="5"/>
      <c r="B3786" s="5"/>
      <c r="C3786" s="5"/>
      <c r="D3786" s="5"/>
      <c r="E3786" s="5"/>
      <c r="F3786" s="5"/>
      <c r="G3786" s="5"/>
      <c r="H3786" s="5"/>
      <c r="I3786" s="5" t="s">
        <v>1243</v>
      </c>
      <c r="J3786" s="5"/>
      <c r="K3786" s="6">
        <v>44410</v>
      </c>
      <c r="L3786" s="5"/>
      <c r="M3786" s="5"/>
      <c r="N3786" s="5"/>
      <c r="O3786" s="5" t="s">
        <v>1324</v>
      </c>
      <c r="P3786" s="5"/>
      <c r="Q3786" s="5" t="s">
        <v>1359</v>
      </c>
      <c r="R3786" s="5"/>
      <c r="S3786" s="5" t="s">
        <v>1164</v>
      </c>
      <c r="T3786" s="5"/>
      <c r="U3786" s="7">
        <v>-6825</v>
      </c>
      <c r="V3786" s="5"/>
      <c r="W3786" s="7">
        <f>ROUND(W3785+U3786,5)</f>
        <v>167880.41</v>
      </c>
    </row>
    <row r="3787" spans="1:23" x14ac:dyDescent="0.25">
      <c r="A3787" s="5"/>
      <c r="B3787" s="5"/>
      <c r="C3787" s="5"/>
      <c r="D3787" s="5"/>
      <c r="E3787" s="5"/>
      <c r="F3787" s="5"/>
      <c r="G3787" s="5"/>
      <c r="H3787" s="5"/>
      <c r="I3787" s="5" t="s">
        <v>1243</v>
      </c>
      <c r="J3787" s="5"/>
      <c r="K3787" s="6">
        <v>44410</v>
      </c>
      <c r="L3787" s="5"/>
      <c r="M3787" s="5"/>
      <c r="N3787" s="5"/>
      <c r="O3787" s="5" t="s">
        <v>734</v>
      </c>
      <c r="P3787" s="5"/>
      <c r="Q3787" s="5" t="s">
        <v>1358</v>
      </c>
      <c r="R3787" s="5"/>
      <c r="S3787" s="5" t="s">
        <v>1156</v>
      </c>
      <c r="T3787" s="5"/>
      <c r="U3787" s="7">
        <v>-99.73</v>
      </c>
      <c r="V3787" s="5"/>
      <c r="W3787" s="7">
        <f>ROUND(W3786+U3787,5)</f>
        <v>167780.68</v>
      </c>
    </row>
    <row r="3788" spans="1:23" x14ac:dyDescent="0.25">
      <c r="A3788" s="5"/>
      <c r="B3788" s="5"/>
      <c r="C3788" s="5"/>
      <c r="D3788" s="5"/>
      <c r="E3788" s="5"/>
      <c r="F3788" s="5"/>
      <c r="G3788" s="5"/>
      <c r="H3788" s="5"/>
      <c r="I3788" s="5" t="s">
        <v>28</v>
      </c>
      <c r="J3788" s="5"/>
      <c r="K3788" s="6">
        <v>44410</v>
      </c>
      <c r="L3788" s="5"/>
      <c r="M3788" s="5" t="s">
        <v>1317</v>
      </c>
      <c r="N3788" s="5"/>
      <c r="O3788" s="5" t="s">
        <v>734</v>
      </c>
      <c r="P3788" s="5"/>
      <c r="Q3788" s="5" t="s">
        <v>1358</v>
      </c>
      <c r="R3788" s="5"/>
      <c r="S3788" s="5" t="s">
        <v>1098</v>
      </c>
      <c r="T3788" s="5"/>
      <c r="U3788" s="7">
        <v>99.73</v>
      </c>
      <c r="V3788" s="5"/>
      <c r="W3788" s="7">
        <f>ROUND(W3787+U3788,5)</f>
        <v>167880.41</v>
      </c>
    </row>
    <row r="3789" spans="1:23" x14ac:dyDescent="0.25">
      <c r="A3789" s="5"/>
      <c r="B3789" s="5"/>
      <c r="C3789" s="5"/>
      <c r="D3789" s="5"/>
      <c r="E3789" s="5"/>
      <c r="F3789" s="5"/>
      <c r="G3789" s="5"/>
      <c r="H3789" s="5"/>
      <c r="I3789" s="5" t="s">
        <v>28</v>
      </c>
      <c r="J3789" s="5"/>
      <c r="K3789" s="6">
        <v>44410</v>
      </c>
      <c r="L3789" s="5"/>
      <c r="M3789" s="5" t="s">
        <v>1318</v>
      </c>
      <c r="N3789" s="5"/>
      <c r="O3789" s="5" t="s">
        <v>1324</v>
      </c>
      <c r="P3789" s="5"/>
      <c r="Q3789" s="5" t="s">
        <v>1359</v>
      </c>
      <c r="R3789" s="5"/>
      <c r="S3789" s="5" t="s">
        <v>1098</v>
      </c>
      <c r="T3789" s="5"/>
      <c r="U3789" s="7">
        <v>6825</v>
      </c>
      <c r="V3789" s="5"/>
      <c r="W3789" s="7">
        <f>ROUND(W3788+U3789,5)</f>
        <v>174705.41</v>
      </c>
    </row>
    <row r="3790" spans="1:23" x14ac:dyDescent="0.25">
      <c r="A3790" s="5"/>
      <c r="B3790" s="5"/>
      <c r="C3790" s="5"/>
      <c r="D3790" s="5"/>
      <c r="E3790" s="5"/>
      <c r="F3790" s="5"/>
      <c r="G3790" s="5"/>
      <c r="H3790" s="5"/>
      <c r="I3790" s="5" t="s">
        <v>1243</v>
      </c>
      <c r="J3790" s="5"/>
      <c r="K3790" s="6">
        <v>44410</v>
      </c>
      <c r="L3790" s="5"/>
      <c r="M3790" s="5"/>
      <c r="N3790" s="5"/>
      <c r="O3790" s="5" t="s">
        <v>734</v>
      </c>
      <c r="P3790" s="5"/>
      <c r="Q3790" s="5" t="s">
        <v>1343</v>
      </c>
      <c r="R3790" s="5"/>
      <c r="S3790" s="5" t="s">
        <v>1156</v>
      </c>
      <c r="T3790" s="5"/>
      <c r="U3790" s="7">
        <v>-2850</v>
      </c>
      <c r="V3790" s="5"/>
      <c r="W3790" s="7">
        <f>ROUND(W3789+U3790,5)</f>
        <v>171855.41</v>
      </c>
    </row>
    <row r="3791" spans="1:23" x14ac:dyDescent="0.25">
      <c r="A3791" s="5"/>
      <c r="B3791" s="5"/>
      <c r="C3791" s="5"/>
      <c r="D3791" s="5"/>
      <c r="E3791" s="5"/>
      <c r="F3791" s="5"/>
      <c r="G3791" s="5"/>
      <c r="H3791" s="5"/>
      <c r="I3791" s="5" t="s">
        <v>28</v>
      </c>
      <c r="J3791" s="5"/>
      <c r="K3791" s="6">
        <v>44410</v>
      </c>
      <c r="L3791" s="5"/>
      <c r="M3791" s="5" t="s">
        <v>1299</v>
      </c>
      <c r="N3791" s="5"/>
      <c r="O3791" s="5" t="s">
        <v>734</v>
      </c>
      <c r="P3791" s="5"/>
      <c r="Q3791" s="5" t="s">
        <v>1343</v>
      </c>
      <c r="R3791" s="5"/>
      <c r="S3791" s="5" t="s">
        <v>1096</v>
      </c>
      <c r="T3791" s="5"/>
      <c r="U3791" s="7">
        <v>2850</v>
      </c>
      <c r="V3791" s="5"/>
      <c r="W3791" s="7">
        <f>ROUND(W3790+U3791,5)</f>
        <v>174705.41</v>
      </c>
    </row>
    <row r="3792" spans="1:23" x14ac:dyDescent="0.25">
      <c r="A3792" s="5"/>
      <c r="B3792" s="5"/>
      <c r="C3792" s="5"/>
      <c r="D3792" s="5"/>
      <c r="E3792" s="5"/>
      <c r="F3792" s="5"/>
      <c r="G3792" s="5"/>
      <c r="H3792" s="5"/>
      <c r="I3792" s="5" t="s">
        <v>1243</v>
      </c>
      <c r="J3792" s="5"/>
      <c r="K3792" s="6">
        <v>44412</v>
      </c>
      <c r="L3792" s="5"/>
      <c r="M3792" s="5" t="s">
        <v>1465</v>
      </c>
      <c r="N3792" s="5"/>
      <c r="O3792" s="5" t="s">
        <v>166</v>
      </c>
      <c r="P3792" s="5"/>
      <c r="Q3792" s="5" t="s">
        <v>740</v>
      </c>
      <c r="R3792" s="5"/>
      <c r="S3792" s="5" t="s">
        <v>1497</v>
      </c>
      <c r="T3792" s="5"/>
      <c r="U3792" s="7">
        <v>-34.06</v>
      </c>
      <c r="V3792" s="5"/>
      <c r="W3792" s="7">
        <f>ROUND(W3791+U3792,5)</f>
        <v>174671.35</v>
      </c>
    </row>
    <row r="3793" spans="1:23" x14ac:dyDescent="0.25">
      <c r="A3793" s="5"/>
      <c r="B3793" s="5"/>
      <c r="C3793" s="5"/>
      <c r="D3793" s="5"/>
      <c r="E3793" s="5"/>
      <c r="F3793" s="5"/>
      <c r="G3793" s="5"/>
      <c r="H3793" s="5"/>
      <c r="I3793" s="5" t="s">
        <v>1243</v>
      </c>
      <c r="J3793" s="5"/>
      <c r="K3793" s="6">
        <v>44412</v>
      </c>
      <c r="L3793" s="5"/>
      <c r="M3793" s="5" t="s">
        <v>1477</v>
      </c>
      <c r="N3793" s="5"/>
      <c r="O3793" s="5" t="s">
        <v>166</v>
      </c>
      <c r="P3793" s="5"/>
      <c r="Q3793" s="5" t="s">
        <v>740</v>
      </c>
      <c r="R3793" s="5"/>
      <c r="S3793" s="5" t="s">
        <v>1497</v>
      </c>
      <c r="T3793" s="5"/>
      <c r="U3793" s="7">
        <v>-32.93</v>
      </c>
      <c r="V3793" s="5"/>
      <c r="W3793" s="7">
        <f>ROUND(W3792+U3793,5)</f>
        <v>174638.42</v>
      </c>
    </row>
    <row r="3794" spans="1:23" x14ac:dyDescent="0.25">
      <c r="A3794" s="5"/>
      <c r="B3794" s="5"/>
      <c r="C3794" s="5"/>
      <c r="D3794" s="5"/>
      <c r="E3794" s="5"/>
      <c r="F3794" s="5"/>
      <c r="G3794" s="5"/>
      <c r="H3794" s="5"/>
      <c r="I3794" s="5" t="s">
        <v>1243</v>
      </c>
      <c r="J3794" s="5"/>
      <c r="K3794" s="6">
        <v>44412</v>
      </c>
      <c r="L3794" s="5"/>
      <c r="M3794" s="5" t="s">
        <v>1456</v>
      </c>
      <c r="N3794" s="5"/>
      <c r="O3794" s="5" t="s">
        <v>166</v>
      </c>
      <c r="P3794" s="5"/>
      <c r="Q3794" s="5" t="s">
        <v>740</v>
      </c>
      <c r="R3794" s="5"/>
      <c r="S3794" s="5" t="s">
        <v>1497</v>
      </c>
      <c r="T3794" s="5"/>
      <c r="U3794" s="7">
        <v>-60.43</v>
      </c>
      <c r="V3794" s="5"/>
      <c r="W3794" s="7">
        <f>ROUND(W3793+U3794,5)</f>
        <v>174577.99</v>
      </c>
    </row>
    <row r="3795" spans="1:23" x14ac:dyDescent="0.25">
      <c r="A3795" s="5"/>
      <c r="B3795" s="5"/>
      <c r="C3795" s="5"/>
      <c r="D3795" s="5"/>
      <c r="E3795" s="5"/>
      <c r="F3795" s="5"/>
      <c r="G3795" s="5"/>
      <c r="H3795" s="5"/>
      <c r="I3795" s="5" t="s">
        <v>1243</v>
      </c>
      <c r="J3795" s="5"/>
      <c r="K3795" s="6">
        <v>44412</v>
      </c>
      <c r="L3795" s="5"/>
      <c r="M3795" s="5" t="s">
        <v>1463</v>
      </c>
      <c r="N3795" s="5"/>
      <c r="O3795" s="5" t="s">
        <v>166</v>
      </c>
      <c r="P3795" s="5"/>
      <c r="Q3795" s="5" t="s">
        <v>740</v>
      </c>
      <c r="R3795" s="5"/>
      <c r="S3795" s="5" t="s">
        <v>1497</v>
      </c>
      <c r="T3795" s="5"/>
      <c r="U3795" s="7">
        <v>-371.65</v>
      </c>
      <c r="V3795" s="5"/>
      <c r="W3795" s="7">
        <f>ROUND(W3794+U3795,5)</f>
        <v>174206.34</v>
      </c>
    </row>
    <row r="3796" spans="1:23" x14ac:dyDescent="0.25">
      <c r="A3796" s="5"/>
      <c r="B3796" s="5"/>
      <c r="C3796" s="5"/>
      <c r="D3796" s="5"/>
      <c r="E3796" s="5"/>
      <c r="F3796" s="5"/>
      <c r="G3796" s="5"/>
      <c r="H3796" s="5"/>
      <c r="I3796" s="5" t="s">
        <v>1243</v>
      </c>
      <c r="J3796" s="5"/>
      <c r="K3796" s="6">
        <v>44412</v>
      </c>
      <c r="L3796" s="5"/>
      <c r="M3796" s="5" t="s">
        <v>1474</v>
      </c>
      <c r="N3796" s="5"/>
      <c r="O3796" s="5" t="s">
        <v>166</v>
      </c>
      <c r="P3796" s="5"/>
      <c r="Q3796" s="5" t="s">
        <v>740</v>
      </c>
      <c r="R3796" s="5"/>
      <c r="S3796" s="5" t="s">
        <v>1497</v>
      </c>
      <c r="T3796" s="5"/>
      <c r="U3796" s="7">
        <v>-2889.62</v>
      </c>
      <c r="V3796" s="5"/>
      <c r="W3796" s="7">
        <f>ROUND(W3795+U3796,5)</f>
        <v>171316.72</v>
      </c>
    </row>
    <row r="3797" spans="1:23" x14ac:dyDescent="0.25">
      <c r="A3797" s="5"/>
      <c r="B3797" s="5"/>
      <c r="C3797" s="5"/>
      <c r="D3797" s="5"/>
      <c r="E3797" s="5"/>
      <c r="F3797" s="5"/>
      <c r="G3797" s="5"/>
      <c r="H3797" s="5"/>
      <c r="I3797" s="5" t="s">
        <v>1243</v>
      </c>
      <c r="J3797" s="5"/>
      <c r="K3797" s="6">
        <v>44412</v>
      </c>
      <c r="L3797" s="5"/>
      <c r="M3797" s="5" t="s">
        <v>1454</v>
      </c>
      <c r="N3797" s="5"/>
      <c r="O3797" s="5" t="s">
        <v>166</v>
      </c>
      <c r="P3797" s="5"/>
      <c r="Q3797" s="5" t="s">
        <v>740</v>
      </c>
      <c r="R3797" s="5"/>
      <c r="S3797" s="5" t="s">
        <v>1497</v>
      </c>
      <c r="T3797" s="5"/>
      <c r="U3797" s="7">
        <v>-614.5</v>
      </c>
      <c r="V3797" s="5"/>
      <c r="W3797" s="7">
        <f>ROUND(W3796+U3797,5)</f>
        <v>170702.22</v>
      </c>
    </row>
    <row r="3798" spans="1:23" x14ac:dyDescent="0.25">
      <c r="A3798" s="5"/>
      <c r="B3798" s="5"/>
      <c r="C3798" s="5"/>
      <c r="D3798" s="5"/>
      <c r="E3798" s="5"/>
      <c r="F3798" s="5"/>
      <c r="G3798" s="5"/>
      <c r="H3798" s="5"/>
      <c r="I3798" s="5" t="s">
        <v>1243</v>
      </c>
      <c r="J3798" s="5"/>
      <c r="K3798" s="6">
        <v>44412</v>
      </c>
      <c r="L3798" s="5"/>
      <c r="M3798" s="5" t="s">
        <v>1455</v>
      </c>
      <c r="N3798" s="5"/>
      <c r="O3798" s="5" t="s">
        <v>166</v>
      </c>
      <c r="P3798" s="5"/>
      <c r="Q3798" s="5" t="s">
        <v>740</v>
      </c>
      <c r="R3798" s="5"/>
      <c r="S3798" s="5" t="s">
        <v>1497</v>
      </c>
      <c r="T3798" s="5"/>
      <c r="U3798" s="7">
        <v>-33.06</v>
      </c>
      <c r="V3798" s="5"/>
      <c r="W3798" s="7">
        <f>ROUND(W3797+U3798,5)</f>
        <v>170669.16</v>
      </c>
    </row>
    <row r="3799" spans="1:23" x14ac:dyDescent="0.25">
      <c r="A3799" s="5"/>
      <c r="B3799" s="5"/>
      <c r="C3799" s="5"/>
      <c r="D3799" s="5"/>
      <c r="E3799" s="5"/>
      <c r="F3799" s="5"/>
      <c r="G3799" s="5"/>
      <c r="H3799" s="5"/>
      <c r="I3799" s="5" t="s">
        <v>1243</v>
      </c>
      <c r="J3799" s="5"/>
      <c r="K3799" s="6">
        <v>44412</v>
      </c>
      <c r="L3799" s="5"/>
      <c r="M3799" s="5" t="s">
        <v>1464</v>
      </c>
      <c r="N3799" s="5"/>
      <c r="O3799" s="5" t="s">
        <v>166</v>
      </c>
      <c r="P3799" s="5"/>
      <c r="Q3799" s="5" t="s">
        <v>740</v>
      </c>
      <c r="R3799" s="5"/>
      <c r="S3799" s="5" t="s">
        <v>1497</v>
      </c>
      <c r="T3799" s="5"/>
      <c r="U3799" s="7">
        <v>-374.38</v>
      </c>
      <c r="V3799" s="5"/>
      <c r="W3799" s="7">
        <f>ROUND(W3798+U3799,5)</f>
        <v>170294.78</v>
      </c>
    </row>
    <row r="3800" spans="1:23" x14ac:dyDescent="0.25">
      <c r="A3800" s="5"/>
      <c r="B3800" s="5"/>
      <c r="C3800" s="5"/>
      <c r="D3800" s="5"/>
      <c r="E3800" s="5"/>
      <c r="F3800" s="5"/>
      <c r="G3800" s="5"/>
      <c r="H3800" s="5"/>
      <c r="I3800" s="5" t="s">
        <v>1243</v>
      </c>
      <c r="J3800" s="5"/>
      <c r="K3800" s="6">
        <v>44412</v>
      </c>
      <c r="L3800" s="5"/>
      <c r="M3800" s="5" t="s">
        <v>1461</v>
      </c>
      <c r="N3800" s="5"/>
      <c r="O3800" s="5" t="s">
        <v>166</v>
      </c>
      <c r="P3800" s="5"/>
      <c r="Q3800" s="5" t="s">
        <v>740</v>
      </c>
      <c r="R3800" s="5"/>
      <c r="S3800" s="5" t="s">
        <v>1497</v>
      </c>
      <c r="T3800" s="5"/>
      <c r="U3800" s="7">
        <v>-220.42</v>
      </c>
      <c r="V3800" s="5"/>
      <c r="W3800" s="7">
        <f>ROUND(W3799+U3800,5)</f>
        <v>170074.36</v>
      </c>
    </row>
    <row r="3801" spans="1:23" x14ac:dyDescent="0.25">
      <c r="A3801" s="5"/>
      <c r="B3801" s="5"/>
      <c r="C3801" s="5"/>
      <c r="D3801" s="5"/>
      <c r="E3801" s="5"/>
      <c r="F3801" s="5"/>
      <c r="G3801" s="5"/>
      <c r="H3801" s="5"/>
      <c r="I3801" s="5" t="s">
        <v>1243</v>
      </c>
      <c r="J3801" s="5"/>
      <c r="K3801" s="6">
        <v>44412</v>
      </c>
      <c r="L3801" s="5"/>
      <c r="M3801" s="5" t="s">
        <v>1462</v>
      </c>
      <c r="N3801" s="5"/>
      <c r="O3801" s="5" t="s">
        <v>166</v>
      </c>
      <c r="P3801" s="5"/>
      <c r="Q3801" s="5" t="s">
        <v>740</v>
      </c>
      <c r="R3801" s="5"/>
      <c r="S3801" s="5" t="s">
        <v>1497</v>
      </c>
      <c r="T3801" s="5"/>
      <c r="U3801" s="7">
        <v>-80.16</v>
      </c>
      <c r="V3801" s="5"/>
      <c r="W3801" s="7">
        <f>ROUND(W3800+U3801,5)</f>
        <v>169994.2</v>
      </c>
    </row>
    <row r="3802" spans="1:23" x14ac:dyDescent="0.25">
      <c r="A3802" s="5"/>
      <c r="B3802" s="5"/>
      <c r="C3802" s="5"/>
      <c r="D3802" s="5"/>
      <c r="E3802" s="5"/>
      <c r="F3802" s="5"/>
      <c r="G3802" s="5"/>
      <c r="H3802" s="5"/>
      <c r="I3802" s="5" t="s">
        <v>1243</v>
      </c>
      <c r="J3802" s="5"/>
      <c r="K3802" s="6">
        <v>44412</v>
      </c>
      <c r="L3802" s="5"/>
      <c r="M3802" s="5" t="s">
        <v>1460</v>
      </c>
      <c r="N3802" s="5"/>
      <c r="O3802" s="5" t="s">
        <v>166</v>
      </c>
      <c r="P3802" s="5"/>
      <c r="Q3802" s="5" t="s">
        <v>740</v>
      </c>
      <c r="R3802" s="5"/>
      <c r="S3802" s="5" t="s">
        <v>1497</v>
      </c>
      <c r="T3802" s="5"/>
      <c r="U3802" s="7">
        <v>-208.05</v>
      </c>
      <c r="V3802" s="5"/>
      <c r="W3802" s="7">
        <f>ROUND(W3801+U3802,5)</f>
        <v>169786.15</v>
      </c>
    </row>
    <row r="3803" spans="1:23" x14ac:dyDescent="0.25">
      <c r="A3803" s="5"/>
      <c r="B3803" s="5"/>
      <c r="C3803" s="5"/>
      <c r="D3803" s="5"/>
      <c r="E3803" s="5"/>
      <c r="F3803" s="5"/>
      <c r="G3803" s="5"/>
      <c r="H3803" s="5"/>
      <c r="I3803" s="5" t="s">
        <v>1243</v>
      </c>
      <c r="J3803" s="5"/>
      <c r="K3803" s="6">
        <v>44412</v>
      </c>
      <c r="L3803" s="5"/>
      <c r="M3803" s="5" t="s">
        <v>1470</v>
      </c>
      <c r="N3803" s="5"/>
      <c r="O3803" s="5" t="s">
        <v>166</v>
      </c>
      <c r="P3803" s="5"/>
      <c r="Q3803" s="5" t="s">
        <v>740</v>
      </c>
      <c r="R3803" s="5"/>
      <c r="S3803" s="5" t="s">
        <v>1497</v>
      </c>
      <c r="T3803" s="5"/>
      <c r="U3803" s="7">
        <v>-33.06</v>
      </c>
      <c r="V3803" s="5"/>
      <c r="W3803" s="7">
        <f>ROUND(W3802+U3803,5)</f>
        <v>169753.09</v>
      </c>
    </row>
    <row r="3804" spans="1:23" x14ac:dyDescent="0.25">
      <c r="A3804" s="5"/>
      <c r="B3804" s="5"/>
      <c r="C3804" s="5"/>
      <c r="D3804" s="5"/>
      <c r="E3804" s="5"/>
      <c r="F3804" s="5"/>
      <c r="G3804" s="5"/>
      <c r="H3804" s="5"/>
      <c r="I3804" s="5" t="s">
        <v>1243</v>
      </c>
      <c r="J3804" s="5"/>
      <c r="K3804" s="6">
        <v>44412</v>
      </c>
      <c r="L3804" s="5"/>
      <c r="M3804" s="5" t="s">
        <v>1547</v>
      </c>
      <c r="N3804" s="5"/>
      <c r="O3804" s="5" t="s">
        <v>166</v>
      </c>
      <c r="P3804" s="5"/>
      <c r="Q3804" s="5" t="s">
        <v>740</v>
      </c>
      <c r="R3804" s="5"/>
      <c r="S3804" s="5" t="s">
        <v>1497</v>
      </c>
      <c r="T3804" s="5"/>
      <c r="U3804" s="7">
        <v>-289</v>
      </c>
      <c r="V3804" s="5"/>
      <c r="W3804" s="7">
        <f>ROUND(W3803+U3804,5)</f>
        <v>169464.09</v>
      </c>
    </row>
    <row r="3805" spans="1:23" x14ac:dyDescent="0.25">
      <c r="A3805" s="5"/>
      <c r="B3805" s="5"/>
      <c r="C3805" s="5"/>
      <c r="D3805" s="5"/>
      <c r="E3805" s="5"/>
      <c r="F3805" s="5"/>
      <c r="G3805" s="5"/>
      <c r="H3805" s="5"/>
      <c r="I3805" s="5" t="s">
        <v>1243</v>
      </c>
      <c r="J3805" s="5"/>
      <c r="K3805" s="6">
        <v>44412</v>
      </c>
      <c r="L3805" s="5"/>
      <c r="M3805" s="5" t="s">
        <v>1468</v>
      </c>
      <c r="N3805" s="5"/>
      <c r="O3805" s="5" t="s">
        <v>166</v>
      </c>
      <c r="P3805" s="5"/>
      <c r="Q3805" s="5" t="s">
        <v>740</v>
      </c>
      <c r="R3805" s="5"/>
      <c r="S3805" s="5" t="s">
        <v>1497</v>
      </c>
      <c r="T3805" s="5"/>
      <c r="U3805" s="7">
        <v>-43.66</v>
      </c>
      <c r="V3805" s="5"/>
      <c r="W3805" s="7">
        <f>ROUND(W3804+U3805,5)</f>
        <v>169420.43</v>
      </c>
    </row>
    <row r="3806" spans="1:23" x14ac:dyDescent="0.25">
      <c r="A3806" s="5"/>
      <c r="B3806" s="5"/>
      <c r="C3806" s="5"/>
      <c r="D3806" s="5"/>
      <c r="E3806" s="5"/>
      <c r="F3806" s="5"/>
      <c r="G3806" s="5"/>
      <c r="H3806" s="5"/>
      <c r="I3806" s="5" t="s">
        <v>1243</v>
      </c>
      <c r="J3806" s="5"/>
      <c r="K3806" s="6">
        <v>44412</v>
      </c>
      <c r="L3806" s="5"/>
      <c r="M3806" s="5" t="s">
        <v>1469</v>
      </c>
      <c r="N3806" s="5"/>
      <c r="O3806" s="5" t="s">
        <v>166</v>
      </c>
      <c r="P3806" s="5"/>
      <c r="Q3806" s="5" t="s">
        <v>740</v>
      </c>
      <c r="R3806" s="5"/>
      <c r="S3806" s="5" t="s">
        <v>1497</v>
      </c>
      <c r="T3806" s="5"/>
      <c r="U3806" s="7">
        <v>-34.32</v>
      </c>
      <c r="V3806" s="5"/>
      <c r="W3806" s="7">
        <f>ROUND(W3805+U3806,5)</f>
        <v>169386.11</v>
      </c>
    </row>
    <row r="3807" spans="1:23" x14ac:dyDescent="0.25">
      <c r="A3807" s="5"/>
      <c r="B3807" s="5"/>
      <c r="C3807" s="5"/>
      <c r="D3807" s="5"/>
      <c r="E3807" s="5"/>
      <c r="F3807" s="5"/>
      <c r="G3807" s="5"/>
      <c r="H3807" s="5"/>
      <c r="I3807" s="5" t="s">
        <v>1243</v>
      </c>
      <c r="J3807" s="5"/>
      <c r="K3807" s="6">
        <v>44412</v>
      </c>
      <c r="L3807" s="5"/>
      <c r="M3807" s="5"/>
      <c r="N3807" s="5"/>
      <c r="O3807" s="5" t="s">
        <v>167</v>
      </c>
      <c r="P3807" s="5"/>
      <c r="Q3807" s="5" t="s">
        <v>771</v>
      </c>
      <c r="R3807" s="5"/>
      <c r="S3807" s="5" t="s">
        <v>320</v>
      </c>
      <c r="T3807" s="5"/>
      <c r="U3807" s="7">
        <v>-344.49</v>
      </c>
      <c r="V3807" s="5"/>
      <c r="W3807" s="7">
        <f>ROUND(W3806+U3807,5)</f>
        <v>169041.62</v>
      </c>
    </row>
    <row r="3808" spans="1:23" x14ac:dyDescent="0.25">
      <c r="A3808" s="5"/>
      <c r="B3808" s="5"/>
      <c r="C3808" s="5"/>
      <c r="D3808" s="5"/>
      <c r="E3808" s="5"/>
      <c r="F3808" s="5"/>
      <c r="G3808" s="5"/>
      <c r="H3808" s="5"/>
      <c r="I3808" s="5" t="s">
        <v>1243</v>
      </c>
      <c r="J3808" s="5"/>
      <c r="K3808" s="6">
        <v>44412</v>
      </c>
      <c r="L3808" s="5"/>
      <c r="M3808" s="5"/>
      <c r="N3808" s="5"/>
      <c r="O3808" s="5" t="s">
        <v>172</v>
      </c>
      <c r="P3808" s="5"/>
      <c r="Q3808" s="5" t="s">
        <v>771</v>
      </c>
      <c r="R3808" s="5"/>
      <c r="S3808" s="5" t="s">
        <v>320</v>
      </c>
      <c r="T3808" s="5"/>
      <c r="U3808" s="7">
        <v>-546.66</v>
      </c>
      <c r="V3808" s="5"/>
      <c r="W3808" s="7">
        <f>ROUND(W3807+U3808,5)</f>
        <v>168494.96</v>
      </c>
    </row>
    <row r="3809" spans="1:23" x14ac:dyDescent="0.25">
      <c r="A3809" s="5"/>
      <c r="B3809" s="5"/>
      <c r="C3809" s="5"/>
      <c r="D3809" s="5"/>
      <c r="E3809" s="5"/>
      <c r="F3809" s="5"/>
      <c r="G3809" s="5"/>
      <c r="H3809" s="5"/>
      <c r="I3809" s="5" t="s">
        <v>1243</v>
      </c>
      <c r="J3809" s="5"/>
      <c r="K3809" s="6">
        <v>44412</v>
      </c>
      <c r="L3809" s="5"/>
      <c r="M3809" s="5"/>
      <c r="N3809" s="5"/>
      <c r="O3809" s="5" t="s">
        <v>162</v>
      </c>
      <c r="P3809" s="5"/>
      <c r="Q3809" s="5" t="s">
        <v>771</v>
      </c>
      <c r="R3809" s="5"/>
      <c r="S3809" s="5" t="s">
        <v>320</v>
      </c>
      <c r="T3809" s="5"/>
      <c r="U3809" s="7">
        <v>-1024.78</v>
      </c>
      <c r="V3809" s="5"/>
      <c r="W3809" s="7">
        <f>ROUND(W3808+U3809,5)</f>
        <v>167470.18</v>
      </c>
    </row>
    <row r="3810" spans="1:23" x14ac:dyDescent="0.25">
      <c r="A3810" s="5"/>
      <c r="B3810" s="5"/>
      <c r="C3810" s="5"/>
      <c r="D3810" s="5"/>
      <c r="E3810" s="5"/>
      <c r="F3810" s="5"/>
      <c r="G3810" s="5"/>
      <c r="H3810" s="5"/>
      <c r="I3810" s="5" t="s">
        <v>1243</v>
      </c>
      <c r="J3810" s="5"/>
      <c r="K3810" s="6">
        <v>44412</v>
      </c>
      <c r="L3810" s="5"/>
      <c r="M3810" s="5"/>
      <c r="N3810" s="5"/>
      <c r="O3810" s="5" t="s">
        <v>169</v>
      </c>
      <c r="P3810" s="5"/>
      <c r="Q3810" s="5" t="s">
        <v>771</v>
      </c>
      <c r="R3810" s="5"/>
      <c r="S3810" s="5" t="s">
        <v>320</v>
      </c>
      <c r="T3810" s="5"/>
      <c r="U3810" s="7">
        <v>-681.14</v>
      </c>
      <c r="V3810" s="5"/>
      <c r="W3810" s="7">
        <f>ROUND(W3809+U3810,5)</f>
        <v>166789.04</v>
      </c>
    </row>
    <row r="3811" spans="1:23" x14ac:dyDescent="0.25">
      <c r="A3811" s="5"/>
      <c r="B3811" s="5"/>
      <c r="C3811" s="5"/>
      <c r="D3811" s="5"/>
      <c r="E3811" s="5"/>
      <c r="F3811" s="5"/>
      <c r="G3811" s="5"/>
      <c r="H3811" s="5"/>
      <c r="I3811" s="5" t="s">
        <v>1243</v>
      </c>
      <c r="J3811" s="5"/>
      <c r="K3811" s="6">
        <v>44412</v>
      </c>
      <c r="L3811" s="5"/>
      <c r="M3811" s="5"/>
      <c r="N3811" s="5"/>
      <c r="O3811" s="5" t="s">
        <v>163</v>
      </c>
      <c r="P3811" s="5"/>
      <c r="Q3811" s="5" t="s">
        <v>277</v>
      </c>
      <c r="R3811" s="5"/>
      <c r="S3811" s="5" t="s">
        <v>1502</v>
      </c>
      <c r="T3811" s="5"/>
      <c r="U3811" s="7">
        <v>-207.69</v>
      </c>
      <c r="V3811" s="5"/>
      <c r="W3811" s="7">
        <f>ROUND(W3810+U3811,5)</f>
        <v>166581.35</v>
      </c>
    </row>
    <row r="3812" spans="1:23" x14ac:dyDescent="0.25">
      <c r="A3812" s="5"/>
      <c r="B3812" s="5"/>
      <c r="C3812" s="5"/>
      <c r="D3812" s="5"/>
      <c r="E3812" s="5"/>
      <c r="F3812" s="5"/>
      <c r="G3812" s="5"/>
      <c r="H3812" s="5"/>
      <c r="I3812" s="5" t="s">
        <v>1243</v>
      </c>
      <c r="J3812" s="5"/>
      <c r="K3812" s="6">
        <v>44412</v>
      </c>
      <c r="L3812" s="5"/>
      <c r="M3812" s="5"/>
      <c r="N3812" s="5"/>
      <c r="O3812" s="5" t="s">
        <v>164</v>
      </c>
      <c r="P3812" s="5"/>
      <c r="Q3812" s="5" t="s">
        <v>1553</v>
      </c>
      <c r="R3812" s="5"/>
      <c r="S3812" s="5" t="s">
        <v>320</v>
      </c>
      <c r="T3812" s="5"/>
      <c r="U3812" s="7">
        <v>-2086.16</v>
      </c>
      <c r="V3812" s="5"/>
      <c r="W3812" s="7">
        <f>ROUND(W3811+U3812,5)</f>
        <v>164495.19</v>
      </c>
    </row>
    <row r="3813" spans="1:23" x14ac:dyDescent="0.25">
      <c r="A3813" s="5"/>
      <c r="B3813" s="5"/>
      <c r="C3813" s="5"/>
      <c r="D3813" s="5"/>
      <c r="E3813" s="5"/>
      <c r="F3813" s="5"/>
      <c r="G3813" s="5"/>
      <c r="H3813" s="5"/>
      <c r="I3813" s="5" t="s">
        <v>1243</v>
      </c>
      <c r="J3813" s="5"/>
      <c r="K3813" s="6">
        <v>44412</v>
      </c>
      <c r="L3813" s="5"/>
      <c r="M3813" s="5"/>
      <c r="N3813" s="5"/>
      <c r="O3813" s="5" t="s">
        <v>170</v>
      </c>
      <c r="P3813" s="5"/>
      <c r="Q3813" s="5" t="s">
        <v>774</v>
      </c>
      <c r="R3813" s="5"/>
      <c r="S3813" s="5" t="s">
        <v>320</v>
      </c>
      <c r="T3813" s="5"/>
      <c r="U3813" s="7">
        <v>-1275.54</v>
      </c>
      <c r="V3813" s="5"/>
      <c r="W3813" s="7">
        <f>ROUND(W3812+U3813,5)</f>
        <v>163219.65</v>
      </c>
    </row>
    <row r="3814" spans="1:23" x14ac:dyDescent="0.25">
      <c r="A3814" s="5"/>
      <c r="B3814" s="5"/>
      <c r="C3814" s="5"/>
      <c r="D3814" s="5"/>
      <c r="E3814" s="5"/>
      <c r="F3814" s="5"/>
      <c r="G3814" s="5"/>
      <c r="H3814" s="5"/>
      <c r="I3814" s="5" t="s">
        <v>1243</v>
      </c>
      <c r="J3814" s="5"/>
      <c r="K3814" s="6">
        <v>44412</v>
      </c>
      <c r="L3814" s="5"/>
      <c r="M3814" s="5"/>
      <c r="N3814" s="5"/>
      <c r="O3814" s="5" t="s">
        <v>737</v>
      </c>
      <c r="P3814" s="5"/>
      <c r="Q3814" s="5" t="s">
        <v>774</v>
      </c>
      <c r="R3814" s="5"/>
      <c r="S3814" s="5" t="s">
        <v>320</v>
      </c>
      <c r="T3814" s="5"/>
      <c r="U3814" s="7">
        <v>-351.85</v>
      </c>
      <c r="V3814" s="5"/>
      <c r="W3814" s="7">
        <f>ROUND(W3813+U3814,5)</f>
        <v>162867.79999999999</v>
      </c>
    </row>
    <row r="3815" spans="1:23" x14ac:dyDescent="0.25">
      <c r="A3815" s="5"/>
      <c r="B3815" s="5"/>
      <c r="C3815" s="5"/>
      <c r="D3815" s="5"/>
      <c r="E3815" s="5"/>
      <c r="F3815" s="5"/>
      <c r="G3815" s="5"/>
      <c r="H3815" s="5"/>
      <c r="I3815" s="5" t="s">
        <v>1243</v>
      </c>
      <c r="J3815" s="5"/>
      <c r="K3815" s="6">
        <v>44412</v>
      </c>
      <c r="L3815" s="5"/>
      <c r="M3815" s="5" t="s">
        <v>1438</v>
      </c>
      <c r="N3815" s="5"/>
      <c r="O3815" s="5" t="s">
        <v>165</v>
      </c>
      <c r="P3815" s="5"/>
      <c r="Q3815" s="5" t="s">
        <v>495</v>
      </c>
      <c r="R3815" s="5"/>
      <c r="S3815" s="5" t="s">
        <v>1498</v>
      </c>
      <c r="T3815" s="5"/>
      <c r="U3815" s="7">
        <v>-3502.67</v>
      </c>
      <c r="V3815" s="5"/>
      <c r="W3815" s="7">
        <f>ROUND(W3814+U3815,5)</f>
        <v>159365.13</v>
      </c>
    </row>
    <row r="3816" spans="1:23" x14ac:dyDescent="0.25">
      <c r="A3816" s="5"/>
      <c r="B3816" s="5"/>
      <c r="C3816" s="5"/>
      <c r="D3816" s="5"/>
      <c r="E3816" s="5"/>
      <c r="F3816" s="5"/>
      <c r="G3816" s="5"/>
      <c r="H3816" s="5"/>
      <c r="I3816" s="5" t="s">
        <v>1243</v>
      </c>
      <c r="J3816" s="5"/>
      <c r="K3816" s="6">
        <v>44412</v>
      </c>
      <c r="L3816" s="5"/>
      <c r="M3816" s="5" t="s">
        <v>1437</v>
      </c>
      <c r="N3816" s="5"/>
      <c r="O3816" s="5" t="s">
        <v>165</v>
      </c>
      <c r="P3816" s="5"/>
      <c r="Q3816" s="5" t="s">
        <v>495</v>
      </c>
      <c r="R3816" s="5"/>
      <c r="S3816" s="5" t="s">
        <v>1498</v>
      </c>
      <c r="T3816" s="5"/>
      <c r="U3816" s="7">
        <v>-2087.04</v>
      </c>
      <c r="V3816" s="5"/>
      <c r="W3816" s="7">
        <f>ROUND(W3815+U3816,5)</f>
        <v>157278.09</v>
      </c>
    </row>
    <row r="3817" spans="1:23" x14ac:dyDescent="0.25">
      <c r="A3817" s="5"/>
      <c r="B3817" s="5"/>
      <c r="C3817" s="5"/>
      <c r="D3817" s="5"/>
      <c r="E3817" s="5"/>
      <c r="F3817" s="5"/>
      <c r="G3817" s="5"/>
      <c r="H3817" s="5"/>
      <c r="I3817" s="5" t="s">
        <v>1243</v>
      </c>
      <c r="J3817" s="5"/>
      <c r="K3817" s="6">
        <v>44412</v>
      </c>
      <c r="L3817" s="5"/>
      <c r="M3817" s="5" t="s">
        <v>1435</v>
      </c>
      <c r="N3817" s="5"/>
      <c r="O3817" s="5" t="s">
        <v>165</v>
      </c>
      <c r="P3817" s="5"/>
      <c r="Q3817" s="5" t="s">
        <v>495</v>
      </c>
      <c r="R3817" s="5"/>
      <c r="S3817" s="5" t="s">
        <v>1498</v>
      </c>
      <c r="T3817" s="5"/>
      <c r="U3817" s="7">
        <v>-1363.05</v>
      </c>
      <c r="V3817" s="5"/>
      <c r="W3817" s="7">
        <f>ROUND(W3816+U3817,5)</f>
        <v>155915.04</v>
      </c>
    </row>
    <row r="3818" spans="1:23" x14ac:dyDescent="0.25">
      <c r="A3818" s="5"/>
      <c r="B3818" s="5"/>
      <c r="C3818" s="5"/>
      <c r="D3818" s="5"/>
      <c r="E3818" s="5"/>
      <c r="F3818" s="5"/>
      <c r="G3818" s="5"/>
      <c r="H3818" s="5"/>
      <c r="I3818" s="5" t="s">
        <v>1243</v>
      </c>
      <c r="J3818" s="5"/>
      <c r="K3818" s="6">
        <v>44412</v>
      </c>
      <c r="L3818" s="5"/>
      <c r="M3818" s="5" t="s">
        <v>1434</v>
      </c>
      <c r="N3818" s="5"/>
      <c r="O3818" s="5" t="s">
        <v>165</v>
      </c>
      <c r="P3818" s="5"/>
      <c r="Q3818" s="5" t="s">
        <v>495</v>
      </c>
      <c r="R3818" s="5"/>
      <c r="S3818" s="5" t="s">
        <v>1498</v>
      </c>
      <c r="T3818" s="5"/>
      <c r="U3818" s="7">
        <v>-2827.21</v>
      </c>
      <c r="V3818" s="5"/>
      <c r="W3818" s="7">
        <f>ROUND(W3817+U3818,5)</f>
        <v>153087.82999999999</v>
      </c>
    </row>
    <row r="3819" spans="1:23" x14ac:dyDescent="0.25">
      <c r="A3819" s="5"/>
      <c r="B3819" s="5"/>
      <c r="C3819" s="5"/>
      <c r="D3819" s="5"/>
      <c r="E3819" s="5"/>
      <c r="F3819" s="5"/>
      <c r="G3819" s="5"/>
      <c r="H3819" s="5"/>
      <c r="I3819" s="5" t="s">
        <v>1243</v>
      </c>
      <c r="J3819" s="5"/>
      <c r="K3819" s="6">
        <v>44412</v>
      </c>
      <c r="L3819" s="5"/>
      <c r="M3819" s="5"/>
      <c r="N3819" s="5"/>
      <c r="O3819" s="5" t="s">
        <v>171</v>
      </c>
      <c r="P3819" s="5"/>
      <c r="Q3819" s="5" t="s">
        <v>278</v>
      </c>
      <c r="R3819" s="5"/>
      <c r="S3819" s="5" t="s">
        <v>1498</v>
      </c>
      <c r="T3819" s="5"/>
      <c r="U3819" s="7">
        <v>-36.520000000000003</v>
      </c>
      <c r="V3819" s="5"/>
      <c r="W3819" s="7">
        <f>ROUND(W3818+U3819,5)</f>
        <v>153051.31</v>
      </c>
    </row>
    <row r="3820" spans="1:23" x14ac:dyDescent="0.25">
      <c r="A3820" s="5"/>
      <c r="B3820" s="5"/>
      <c r="C3820" s="5"/>
      <c r="D3820" s="5"/>
      <c r="E3820" s="5"/>
      <c r="F3820" s="5"/>
      <c r="G3820" s="5"/>
      <c r="H3820" s="5"/>
      <c r="I3820" s="5" t="s">
        <v>1243</v>
      </c>
      <c r="J3820" s="5"/>
      <c r="K3820" s="6">
        <v>44412</v>
      </c>
      <c r="L3820" s="5"/>
      <c r="M3820" s="5" t="s">
        <v>1436</v>
      </c>
      <c r="N3820" s="5"/>
      <c r="O3820" s="5" t="s">
        <v>165</v>
      </c>
      <c r="P3820" s="5"/>
      <c r="Q3820" s="5" t="s">
        <v>495</v>
      </c>
      <c r="R3820" s="5"/>
      <c r="S3820" s="5" t="s">
        <v>1498</v>
      </c>
      <c r="T3820" s="5"/>
      <c r="U3820" s="7">
        <v>-14269.54</v>
      </c>
      <c r="V3820" s="5"/>
      <c r="W3820" s="7">
        <f>ROUND(W3819+U3820,5)</f>
        <v>138781.76999999999</v>
      </c>
    </row>
    <row r="3821" spans="1:23" x14ac:dyDescent="0.25">
      <c r="A3821" s="5"/>
      <c r="B3821" s="5"/>
      <c r="C3821" s="5"/>
      <c r="D3821" s="5"/>
      <c r="E3821" s="5"/>
      <c r="F3821" s="5"/>
      <c r="G3821" s="5"/>
      <c r="H3821" s="5"/>
      <c r="I3821" s="5" t="s">
        <v>28</v>
      </c>
      <c r="J3821" s="5"/>
      <c r="K3821" s="6">
        <v>44412</v>
      </c>
      <c r="L3821" s="5"/>
      <c r="M3821" s="5" t="s">
        <v>669</v>
      </c>
      <c r="N3821" s="5"/>
      <c r="O3821" s="5" t="s">
        <v>172</v>
      </c>
      <c r="P3821" s="5"/>
      <c r="Q3821" s="5" t="s">
        <v>771</v>
      </c>
      <c r="R3821" s="5"/>
      <c r="S3821" s="5" t="s">
        <v>24</v>
      </c>
      <c r="T3821" s="5"/>
      <c r="U3821" s="7">
        <v>546.66</v>
      </c>
      <c r="V3821" s="5"/>
      <c r="W3821" s="7">
        <f>ROUND(W3820+U3821,5)</f>
        <v>139328.43</v>
      </c>
    </row>
    <row r="3822" spans="1:23" x14ac:dyDescent="0.25">
      <c r="A3822" s="5"/>
      <c r="B3822" s="5"/>
      <c r="C3822" s="5"/>
      <c r="D3822" s="5"/>
      <c r="E3822" s="5"/>
      <c r="F3822" s="5"/>
      <c r="G3822" s="5"/>
      <c r="H3822" s="5"/>
      <c r="I3822" s="5" t="s">
        <v>28</v>
      </c>
      <c r="J3822" s="5"/>
      <c r="K3822" s="6">
        <v>44412</v>
      </c>
      <c r="L3822" s="5"/>
      <c r="M3822" s="5" t="s">
        <v>670</v>
      </c>
      <c r="N3822" s="5"/>
      <c r="O3822" s="5" t="s">
        <v>161</v>
      </c>
      <c r="P3822" s="5"/>
      <c r="Q3822" s="5" t="s">
        <v>772</v>
      </c>
      <c r="R3822" s="5"/>
      <c r="S3822" s="5" t="s">
        <v>24</v>
      </c>
      <c r="T3822" s="5"/>
      <c r="U3822" s="7">
        <v>122.51</v>
      </c>
      <c r="V3822" s="5"/>
      <c r="W3822" s="7">
        <f>ROUND(W3821+U3822,5)</f>
        <v>139450.94</v>
      </c>
    </row>
    <row r="3823" spans="1:23" x14ac:dyDescent="0.25">
      <c r="A3823" s="5"/>
      <c r="B3823" s="5"/>
      <c r="C3823" s="5"/>
      <c r="D3823" s="5"/>
      <c r="E3823" s="5"/>
      <c r="F3823" s="5"/>
      <c r="G3823" s="5"/>
      <c r="H3823" s="5"/>
      <c r="I3823" s="5" t="s">
        <v>28</v>
      </c>
      <c r="J3823" s="5"/>
      <c r="K3823" s="6">
        <v>44412</v>
      </c>
      <c r="L3823" s="5"/>
      <c r="M3823" s="5" t="s">
        <v>671</v>
      </c>
      <c r="N3823" s="5"/>
      <c r="O3823" s="5" t="s">
        <v>162</v>
      </c>
      <c r="P3823" s="5"/>
      <c r="Q3823" s="5" t="s">
        <v>771</v>
      </c>
      <c r="R3823" s="5"/>
      <c r="S3823" s="5" t="s">
        <v>24</v>
      </c>
      <c r="T3823" s="5"/>
      <c r="U3823" s="7">
        <v>1024.78</v>
      </c>
      <c r="V3823" s="5"/>
      <c r="W3823" s="7">
        <f>ROUND(W3822+U3823,5)</f>
        <v>140475.72</v>
      </c>
    </row>
    <row r="3824" spans="1:23" x14ac:dyDescent="0.25">
      <c r="A3824" s="5"/>
      <c r="B3824" s="5"/>
      <c r="C3824" s="5"/>
      <c r="D3824" s="5"/>
      <c r="E3824" s="5"/>
      <c r="F3824" s="5"/>
      <c r="G3824" s="5"/>
      <c r="H3824" s="5"/>
      <c r="I3824" s="5" t="s">
        <v>28</v>
      </c>
      <c r="J3824" s="5"/>
      <c r="K3824" s="6">
        <v>44412</v>
      </c>
      <c r="L3824" s="5"/>
      <c r="M3824" s="5" t="s">
        <v>672</v>
      </c>
      <c r="N3824" s="5"/>
      <c r="O3824" s="5" t="s">
        <v>171</v>
      </c>
      <c r="P3824" s="5"/>
      <c r="Q3824" s="5" t="s">
        <v>278</v>
      </c>
      <c r="R3824" s="5"/>
      <c r="S3824" s="5" t="s">
        <v>24</v>
      </c>
      <c r="T3824" s="5"/>
      <c r="U3824" s="7">
        <v>36.520000000000003</v>
      </c>
      <c r="V3824" s="5"/>
      <c r="W3824" s="7">
        <f>ROUND(W3823+U3824,5)</f>
        <v>140512.24</v>
      </c>
    </row>
    <row r="3825" spans="1:23" x14ac:dyDescent="0.25">
      <c r="A3825" s="5"/>
      <c r="B3825" s="5"/>
      <c r="C3825" s="5"/>
      <c r="D3825" s="5"/>
      <c r="E3825" s="5"/>
      <c r="F3825" s="5"/>
      <c r="G3825" s="5"/>
      <c r="H3825" s="5"/>
      <c r="I3825" s="5" t="s">
        <v>28</v>
      </c>
      <c r="J3825" s="5"/>
      <c r="K3825" s="6">
        <v>44412</v>
      </c>
      <c r="L3825" s="5"/>
      <c r="M3825" s="5" t="s">
        <v>673</v>
      </c>
      <c r="N3825" s="5"/>
      <c r="O3825" s="5" t="s">
        <v>163</v>
      </c>
      <c r="P3825" s="5"/>
      <c r="Q3825" s="5" t="s">
        <v>277</v>
      </c>
      <c r="R3825" s="5"/>
      <c r="S3825" s="5" t="s">
        <v>24</v>
      </c>
      <c r="T3825" s="5"/>
      <c r="U3825" s="7">
        <v>103.99</v>
      </c>
      <c r="V3825" s="5"/>
      <c r="W3825" s="7">
        <f>ROUND(W3824+U3825,5)</f>
        <v>140616.23000000001</v>
      </c>
    </row>
    <row r="3826" spans="1:23" x14ac:dyDescent="0.25">
      <c r="A3826" s="5"/>
      <c r="B3826" s="5"/>
      <c r="C3826" s="5"/>
      <c r="D3826" s="5"/>
      <c r="E3826" s="5"/>
      <c r="F3826" s="5"/>
      <c r="G3826" s="5"/>
      <c r="H3826" s="5"/>
      <c r="I3826" s="5" t="s">
        <v>28</v>
      </c>
      <c r="J3826" s="5"/>
      <c r="K3826" s="6">
        <v>44412</v>
      </c>
      <c r="L3826" s="5"/>
      <c r="M3826" s="5" t="s">
        <v>674</v>
      </c>
      <c r="N3826" s="5"/>
      <c r="O3826" s="5" t="s">
        <v>164</v>
      </c>
      <c r="P3826" s="5"/>
      <c r="Q3826" s="5" t="s">
        <v>773</v>
      </c>
      <c r="R3826" s="5"/>
      <c r="S3826" s="5" t="s">
        <v>24</v>
      </c>
      <c r="T3826" s="5"/>
      <c r="U3826" s="7">
        <v>2086.16</v>
      </c>
      <c r="V3826" s="5"/>
      <c r="W3826" s="7">
        <f>ROUND(W3825+U3826,5)</f>
        <v>142702.39000000001</v>
      </c>
    </row>
    <row r="3827" spans="1:23" x14ac:dyDescent="0.25">
      <c r="A3827" s="5"/>
      <c r="B3827" s="5"/>
      <c r="C3827" s="5"/>
      <c r="D3827" s="5"/>
      <c r="E3827" s="5"/>
      <c r="F3827" s="5"/>
      <c r="G3827" s="5"/>
      <c r="H3827" s="5"/>
      <c r="I3827" s="5" t="s">
        <v>28</v>
      </c>
      <c r="J3827" s="5"/>
      <c r="K3827" s="6">
        <v>44412</v>
      </c>
      <c r="L3827" s="5"/>
      <c r="M3827" s="5" t="s">
        <v>675</v>
      </c>
      <c r="N3827" s="5"/>
      <c r="O3827" s="5" t="s">
        <v>165</v>
      </c>
      <c r="P3827" s="5"/>
      <c r="Q3827" s="5"/>
      <c r="R3827" s="5"/>
      <c r="S3827" s="5" t="s">
        <v>24</v>
      </c>
      <c r="T3827" s="5"/>
      <c r="U3827" s="7">
        <v>26961.66</v>
      </c>
      <c r="V3827" s="5"/>
      <c r="W3827" s="7">
        <f>ROUND(W3826+U3827,5)</f>
        <v>169664.05</v>
      </c>
    </row>
    <row r="3828" spans="1:23" x14ac:dyDescent="0.25">
      <c r="A3828" s="5"/>
      <c r="B3828" s="5"/>
      <c r="C3828" s="5"/>
      <c r="D3828" s="5"/>
      <c r="E3828" s="5"/>
      <c r="F3828" s="5"/>
      <c r="G3828" s="5"/>
      <c r="H3828" s="5"/>
      <c r="I3828" s="5" t="s">
        <v>28</v>
      </c>
      <c r="J3828" s="5"/>
      <c r="K3828" s="6">
        <v>44412</v>
      </c>
      <c r="L3828" s="5"/>
      <c r="M3828" s="5" t="s">
        <v>676</v>
      </c>
      <c r="N3828" s="5"/>
      <c r="O3828" s="5" t="s">
        <v>166</v>
      </c>
      <c r="P3828" s="5"/>
      <c r="Q3828" s="5"/>
      <c r="R3828" s="5"/>
      <c r="S3828" s="5" t="s">
        <v>24</v>
      </c>
      <c r="T3828" s="5"/>
      <c r="U3828" s="7">
        <v>5861.8</v>
      </c>
      <c r="V3828" s="5"/>
      <c r="W3828" s="7">
        <f>ROUND(W3827+U3828,5)</f>
        <v>175525.85</v>
      </c>
    </row>
    <row r="3829" spans="1:23" x14ac:dyDescent="0.25">
      <c r="A3829" s="5"/>
      <c r="B3829" s="5"/>
      <c r="C3829" s="5"/>
      <c r="D3829" s="5"/>
      <c r="E3829" s="5"/>
      <c r="F3829" s="5"/>
      <c r="G3829" s="5"/>
      <c r="H3829" s="5"/>
      <c r="I3829" s="5" t="s">
        <v>28</v>
      </c>
      <c r="J3829" s="5"/>
      <c r="K3829" s="6">
        <v>44412</v>
      </c>
      <c r="L3829" s="5"/>
      <c r="M3829" s="5" t="s">
        <v>677</v>
      </c>
      <c r="N3829" s="5"/>
      <c r="O3829" s="5" t="s">
        <v>167</v>
      </c>
      <c r="P3829" s="5"/>
      <c r="Q3829" s="5" t="s">
        <v>771</v>
      </c>
      <c r="R3829" s="5"/>
      <c r="S3829" s="5" t="s">
        <v>24</v>
      </c>
      <c r="T3829" s="5"/>
      <c r="U3829" s="7">
        <v>344.49</v>
      </c>
      <c r="V3829" s="5"/>
      <c r="W3829" s="7">
        <f>ROUND(W3828+U3829,5)</f>
        <v>175870.34</v>
      </c>
    </row>
    <row r="3830" spans="1:23" x14ac:dyDescent="0.25">
      <c r="A3830" s="5"/>
      <c r="B3830" s="5"/>
      <c r="C3830" s="5"/>
      <c r="D3830" s="5"/>
      <c r="E3830" s="5"/>
      <c r="F3830" s="5"/>
      <c r="G3830" s="5"/>
      <c r="H3830" s="5"/>
      <c r="I3830" s="5" t="s">
        <v>28</v>
      </c>
      <c r="J3830" s="5"/>
      <c r="K3830" s="6">
        <v>44412</v>
      </c>
      <c r="L3830" s="5"/>
      <c r="M3830" s="5" t="s">
        <v>678</v>
      </c>
      <c r="N3830" s="5"/>
      <c r="O3830" s="5" t="s">
        <v>168</v>
      </c>
      <c r="P3830" s="5"/>
      <c r="Q3830" s="5"/>
      <c r="R3830" s="5"/>
      <c r="S3830" s="5" t="s">
        <v>24</v>
      </c>
      <c r="T3830" s="5"/>
      <c r="U3830" s="7">
        <v>1400.88</v>
      </c>
      <c r="V3830" s="5"/>
      <c r="W3830" s="7">
        <f>ROUND(W3829+U3830,5)</f>
        <v>177271.22</v>
      </c>
    </row>
    <row r="3831" spans="1:23" x14ac:dyDescent="0.25">
      <c r="A3831" s="5"/>
      <c r="B3831" s="5"/>
      <c r="C3831" s="5"/>
      <c r="D3831" s="5"/>
      <c r="E3831" s="5"/>
      <c r="F3831" s="5"/>
      <c r="G3831" s="5"/>
      <c r="H3831" s="5"/>
      <c r="I3831" s="5" t="s">
        <v>28</v>
      </c>
      <c r="J3831" s="5"/>
      <c r="K3831" s="6">
        <v>44412</v>
      </c>
      <c r="L3831" s="5"/>
      <c r="M3831" s="5" t="s">
        <v>679</v>
      </c>
      <c r="N3831" s="5"/>
      <c r="O3831" s="5" t="s">
        <v>169</v>
      </c>
      <c r="P3831" s="5"/>
      <c r="Q3831" s="5" t="s">
        <v>771</v>
      </c>
      <c r="R3831" s="5"/>
      <c r="S3831" s="5" t="s">
        <v>24</v>
      </c>
      <c r="T3831" s="5"/>
      <c r="U3831" s="7">
        <v>681.14</v>
      </c>
      <c r="V3831" s="5"/>
      <c r="W3831" s="7">
        <f>ROUND(W3830+U3831,5)</f>
        <v>177952.36</v>
      </c>
    </row>
    <row r="3832" spans="1:23" x14ac:dyDescent="0.25">
      <c r="A3832" s="5"/>
      <c r="B3832" s="5"/>
      <c r="C3832" s="5"/>
      <c r="D3832" s="5"/>
      <c r="E3832" s="5"/>
      <c r="F3832" s="5"/>
      <c r="G3832" s="5"/>
      <c r="H3832" s="5"/>
      <c r="I3832" s="5" t="s">
        <v>28</v>
      </c>
      <c r="J3832" s="5"/>
      <c r="K3832" s="6">
        <v>44412</v>
      </c>
      <c r="L3832" s="5"/>
      <c r="M3832" s="5" t="s">
        <v>680</v>
      </c>
      <c r="N3832" s="5"/>
      <c r="O3832" s="5" t="s">
        <v>170</v>
      </c>
      <c r="P3832" s="5"/>
      <c r="Q3832" s="5" t="s">
        <v>774</v>
      </c>
      <c r="R3832" s="5"/>
      <c r="S3832" s="5" t="s">
        <v>24</v>
      </c>
      <c r="T3832" s="5"/>
      <c r="U3832" s="7">
        <v>1275.54</v>
      </c>
      <c r="V3832" s="5"/>
      <c r="W3832" s="7">
        <f>ROUND(W3831+U3832,5)</f>
        <v>179227.9</v>
      </c>
    </row>
    <row r="3833" spans="1:23" x14ac:dyDescent="0.25">
      <c r="A3833" s="5"/>
      <c r="B3833" s="5"/>
      <c r="C3833" s="5"/>
      <c r="D3833" s="5"/>
      <c r="E3833" s="5"/>
      <c r="F3833" s="5"/>
      <c r="G3833" s="5"/>
      <c r="H3833" s="5"/>
      <c r="I3833" s="5" t="s">
        <v>28</v>
      </c>
      <c r="J3833" s="5"/>
      <c r="K3833" s="6">
        <v>44412</v>
      </c>
      <c r="L3833" s="5"/>
      <c r="M3833" s="5" t="s">
        <v>681</v>
      </c>
      <c r="N3833" s="5"/>
      <c r="O3833" s="5" t="s">
        <v>737</v>
      </c>
      <c r="P3833" s="5"/>
      <c r="Q3833" s="5" t="s">
        <v>774</v>
      </c>
      <c r="R3833" s="5"/>
      <c r="S3833" s="5" t="s">
        <v>24</v>
      </c>
      <c r="T3833" s="5"/>
      <c r="U3833" s="7">
        <v>351.85</v>
      </c>
      <c r="V3833" s="5"/>
      <c r="W3833" s="7">
        <f>ROUND(W3832+U3833,5)</f>
        <v>179579.75</v>
      </c>
    </row>
    <row r="3834" spans="1:23" x14ac:dyDescent="0.25">
      <c r="A3834" s="5"/>
      <c r="B3834" s="5"/>
      <c r="C3834" s="5"/>
      <c r="D3834" s="5"/>
      <c r="E3834" s="5"/>
      <c r="F3834" s="5"/>
      <c r="G3834" s="5"/>
      <c r="H3834" s="5"/>
      <c r="I3834" s="5" t="s">
        <v>28</v>
      </c>
      <c r="J3834" s="5"/>
      <c r="K3834" s="6">
        <v>44412</v>
      </c>
      <c r="L3834" s="5"/>
      <c r="M3834" s="5" t="s">
        <v>682</v>
      </c>
      <c r="N3834" s="5"/>
      <c r="O3834" s="5" t="s">
        <v>173</v>
      </c>
      <c r="P3834" s="5"/>
      <c r="Q3834" s="5" t="s">
        <v>516</v>
      </c>
      <c r="R3834" s="5"/>
      <c r="S3834" s="5" t="s">
        <v>24</v>
      </c>
      <c r="T3834" s="5"/>
      <c r="U3834" s="7">
        <v>1869.38</v>
      </c>
      <c r="V3834" s="5"/>
      <c r="W3834" s="7">
        <f>ROUND(W3833+U3834,5)</f>
        <v>181449.13</v>
      </c>
    </row>
    <row r="3835" spans="1:23" x14ac:dyDescent="0.25">
      <c r="A3835" s="5"/>
      <c r="B3835" s="5"/>
      <c r="C3835" s="5"/>
      <c r="D3835" s="5"/>
      <c r="E3835" s="5"/>
      <c r="F3835" s="5"/>
      <c r="G3835" s="5"/>
      <c r="H3835" s="5"/>
      <c r="I3835" s="5" t="s">
        <v>28</v>
      </c>
      <c r="J3835" s="5"/>
      <c r="K3835" s="6">
        <v>44412</v>
      </c>
      <c r="L3835" s="5"/>
      <c r="M3835" s="5" t="s">
        <v>683</v>
      </c>
      <c r="N3835" s="5"/>
      <c r="O3835" s="5" t="s">
        <v>163</v>
      </c>
      <c r="P3835" s="5"/>
      <c r="Q3835" s="5" t="s">
        <v>277</v>
      </c>
      <c r="R3835" s="5"/>
      <c r="S3835" s="5" t="s">
        <v>24</v>
      </c>
      <c r="T3835" s="5"/>
      <c r="U3835" s="7">
        <v>207.69</v>
      </c>
      <c r="V3835" s="5"/>
      <c r="W3835" s="7">
        <f>ROUND(W3834+U3835,5)</f>
        <v>181656.82</v>
      </c>
    </row>
    <row r="3836" spans="1:23" x14ac:dyDescent="0.25">
      <c r="A3836" s="5"/>
      <c r="B3836" s="5"/>
      <c r="C3836" s="5"/>
      <c r="D3836" s="5"/>
      <c r="E3836" s="5"/>
      <c r="F3836" s="5"/>
      <c r="G3836" s="5"/>
      <c r="H3836" s="5"/>
      <c r="I3836" s="5" t="s">
        <v>1243</v>
      </c>
      <c r="J3836" s="5"/>
      <c r="K3836" s="6">
        <v>44413</v>
      </c>
      <c r="L3836" s="5"/>
      <c r="M3836" s="5"/>
      <c r="N3836" s="5"/>
      <c r="O3836" s="5" t="s">
        <v>208</v>
      </c>
      <c r="P3836" s="5"/>
      <c r="Q3836" s="5" t="s">
        <v>1554</v>
      </c>
      <c r="R3836" s="5"/>
      <c r="S3836" s="5" t="s">
        <v>320</v>
      </c>
      <c r="T3836" s="5"/>
      <c r="U3836" s="7">
        <v>-4668.0600000000004</v>
      </c>
      <c r="V3836" s="5"/>
      <c r="W3836" s="7">
        <f>ROUND(W3835+U3836,5)</f>
        <v>176988.76</v>
      </c>
    </row>
    <row r="3837" spans="1:23" x14ac:dyDescent="0.25">
      <c r="A3837" s="5"/>
      <c r="B3837" s="5"/>
      <c r="C3837" s="5"/>
      <c r="D3837" s="5"/>
      <c r="E3837" s="5"/>
      <c r="F3837" s="5"/>
      <c r="G3837" s="5"/>
      <c r="H3837" s="5"/>
      <c r="I3837" s="5" t="s">
        <v>1243</v>
      </c>
      <c r="J3837" s="5"/>
      <c r="K3837" s="6">
        <v>44417</v>
      </c>
      <c r="L3837" s="5"/>
      <c r="M3837" s="5"/>
      <c r="N3837" s="5"/>
      <c r="O3837" s="5" t="s">
        <v>175</v>
      </c>
      <c r="P3837" s="5"/>
      <c r="Q3837" s="5" t="s">
        <v>775</v>
      </c>
      <c r="R3837" s="5"/>
      <c r="S3837" s="5" t="s">
        <v>320</v>
      </c>
      <c r="T3837" s="5"/>
      <c r="U3837" s="7">
        <v>-4547.17</v>
      </c>
      <c r="V3837" s="5"/>
      <c r="W3837" s="7">
        <f>ROUND(W3836+U3837,5)</f>
        <v>172441.59</v>
      </c>
    </row>
    <row r="3838" spans="1:23" x14ac:dyDescent="0.25">
      <c r="A3838" s="5"/>
      <c r="B3838" s="5"/>
      <c r="C3838" s="5"/>
      <c r="D3838" s="5"/>
      <c r="E3838" s="5"/>
      <c r="F3838" s="5"/>
      <c r="G3838" s="5"/>
      <c r="H3838" s="5"/>
      <c r="I3838" s="5" t="s">
        <v>28</v>
      </c>
      <c r="J3838" s="5"/>
      <c r="K3838" s="6">
        <v>44417</v>
      </c>
      <c r="L3838" s="5"/>
      <c r="M3838" s="5" t="s">
        <v>34</v>
      </c>
      <c r="N3838" s="5"/>
      <c r="O3838" s="5" t="s">
        <v>175</v>
      </c>
      <c r="P3838" s="5"/>
      <c r="Q3838" s="5" t="s">
        <v>775</v>
      </c>
      <c r="R3838" s="5"/>
      <c r="S3838" s="5" t="s">
        <v>24</v>
      </c>
      <c r="T3838" s="5"/>
      <c r="U3838" s="7">
        <v>4547.17</v>
      </c>
      <c r="V3838" s="5"/>
      <c r="W3838" s="7">
        <f>ROUND(W3837+U3838,5)</f>
        <v>176988.76</v>
      </c>
    </row>
    <row r="3839" spans="1:23" x14ac:dyDescent="0.25">
      <c r="A3839" s="5"/>
      <c r="B3839" s="5"/>
      <c r="C3839" s="5"/>
      <c r="D3839" s="5"/>
      <c r="E3839" s="5"/>
      <c r="F3839" s="5"/>
      <c r="G3839" s="5"/>
      <c r="H3839" s="5"/>
      <c r="I3839" s="5" t="s">
        <v>1243</v>
      </c>
      <c r="J3839" s="5"/>
      <c r="K3839" s="6">
        <v>44420</v>
      </c>
      <c r="L3839" s="5"/>
      <c r="M3839" s="5"/>
      <c r="N3839" s="5"/>
      <c r="O3839" s="5" t="s">
        <v>197</v>
      </c>
      <c r="P3839" s="5"/>
      <c r="Q3839" s="5" t="s">
        <v>1333</v>
      </c>
      <c r="R3839" s="5"/>
      <c r="S3839" s="5" t="s">
        <v>1498</v>
      </c>
      <c r="T3839" s="5"/>
      <c r="U3839" s="7">
        <v>-21.87</v>
      </c>
      <c r="V3839" s="5"/>
      <c r="W3839" s="7">
        <f>ROUND(W3838+U3839,5)</f>
        <v>176966.89</v>
      </c>
    </row>
    <row r="3840" spans="1:23" x14ac:dyDescent="0.25">
      <c r="A3840" s="5"/>
      <c r="B3840" s="5"/>
      <c r="C3840" s="5"/>
      <c r="D3840" s="5"/>
      <c r="E3840" s="5"/>
      <c r="F3840" s="5"/>
      <c r="G3840" s="5"/>
      <c r="H3840" s="5"/>
      <c r="I3840" s="5" t="s">
        <v>1243</v>
      </c>
      <c r="J3840" s="5"/>
      <c r="K3840" s="6">
        <v>44420</v>
      </c>
      <c r="L3840" s="5"/>
      <c r="M3840" s="5"/>
      <c r="N3840" s="5"/>
      <c r="O3840" s="5" t="s">
        <v>200</v>
      </c>
      <c r="P3840" s="5"/>
      <c r="Q3840" s="5" t="s">
        <v>780</v>
      </c>
      <c r="R3840" s="5"/>
      <c r="S3840" s="5" t="s">
        <v>1514</v>
      </c>
      <c r="T3840" s="5"/>
      <c r="U3840" s="7">
        <v>-175.5</v>
      </c>
      <c r="V3840" s="5"/>
      <c r="W3840" s="7">
        <f>ROUND(W3839+U3840,5)</f>
        <v>176791.39</v>
      </c>
    </row>
    <row r="3841" spans="1:23" x14ac:dyDescent="0.25">
      <c r="A3841" s="5"/>
      <c r="B3841" s="5"/>
      <c r="C3841" s="5"/>
      <c r="D3841" s="5"/>
      <c r="E3841" s="5"/>
      <c r="F3841" s="5"/>
      <c r="G3841" s="5"/>
      <c r="H3841" s="5"/>
      <c r="I3841" s="5" t="s">
        <v>1243</v>
      </c>
      <c r="J3841" s="5"/>
      <c r="K3841" s="6">
        <v>44420</v>
      </c>
      <c r="L3841" s="5"/>
      <c r="M3841" s="5"/>
      <c r="N3841" s="5"/>
      <c r="O3841" s="5" t="s">
        <v>182</v>
      </c>
      <c r="P3841" s="5"/>
      <c r="Q3841" s="5" t="s">
        <v>284</v>
      </c>
      <c r="R3841" s="5"/>
      <c r="S3841" s="5" t="s">
        <v>1499</v>
      </c>
      <c r="T3841" s="5"/>
      <c r="U3841" s="7">
        <v>-579.54</v>
      </c>
      <c r="V3841" s="5"/>
      <c r="W3841" s="7">
        <f>ROUND(W3840+U3841,5)</f>
        <v>176211.85</v>
      </c>
    </row>
    <row r="3842" spans="1:23" x14ac:dyDescent="0.25">
      <c r="A3842" s="5"/>
      <c r="B3842" s="5"/>
      <c r="C3842" s="5"/>
      <c r="D3842" s="5"/>
      <c r="E3842" s="5"/>
      <c r="F3842" s="5"/>
      <c r="G3842" s="5"/>
      <c r="H3842" s="5"/>
      <c r="I3842" s="5" t="s">
        <v>1243</v>
      </c>
      <c r="J3842" s="5"/>
      <c r="K3842" s="6">
        <v>44420</v>
      </c>
      <c r="L3842" s="5"/>
      <c r="M3842" s="5"/>
      <c r="N3842" s="5"/>
      <c r="O3842" s="5" t="s">
        <v>199</v>
      </c>
      <c r="P3842" s="5"/>
      <c r="Q3842" s="5"/>
      <c r="R3842" s="5"/>
      <c r="S3842" s="5" t="s">
        <v>320</v>
      </c>
      <c r="T3842" s="5"/>
      <c r="U3842" s="7">
        <v>-1815.85</v>
      </c>
      <c r="V3842" s="5"/>
      <c r="W3842" s="7">
        <f>ROUND(W3841+U3842,5)</f>
        <v>174396</v>
      </c>
    </row>
    <row r="3843" spans="1:23" x14ac:dyDescent="0.25">
      <c r="A3843" s="5"/>
      <c r="B3843" s="5"/>
      <c r="C3843" s="5"/>
      <c r="D3843" s="5"/>
      <c r="E3843" s="5"/>
      <c r="F3843" s="5"/>
      <c r="G3843" s="5"/>
      <c r="H3843" s="5"/>
      <c r="I3843" s="5" t="s">
        <v>1243</v>
      </c>
      <c r="J3843" s="5"/>
      <c r="K3843" s="6">
        <v>44420</v>
      </c>
      <c r="L3843" s="5"/>
      <c r="M3843" s="5"/>
      <c r="N3843" s="5"/>
      <c r="O3843" s="5" t="s">
        <v>160</v>
      </c>
      <c r="P3843" s="5"/>
      <c r="Q3843" s="5" t="s">
        <v>274</v>
      </c>
      <c r="R3843" s="5"/>
      <c r="S3843" s="5" t="s">
        <v>320</v>
      </c>
      <c r="T3843" s="5"/>
      <c r="U3843" s="7">
        <v>-6274.01</v>
      </c>
      <c r="V3843" s="5"/>
      <c r="W3843" s="7">
        <f>ROUND(W3842+U3843,5)</f>
        <v>168121.99</v>
      </c>
    </row>
    <row r="3844" spans="1:23" x14ac:dyDescent="0.25">
      <c r="A3844" s="5"/>
      <c r="B3844" s="5"/>
      <c r="C3844" s="5"/>
      <c r="D3844" s="5"/>
      <c r="E3844" s="5"/>
      <c r="F3844" s="5"/>
      <c r="G3844" s="5"/>
      <c r="H3844" s="5"/>
      <c r="I3844" s="5" t="s">
        <v>1243</v>
      </c>
      <c r="J3844" s="5"/>
      <c r="K3844" s="6">
        <v>44420</v>
      </c>
      <c r="L3844" s="5"/>
      <c r="M3844" s="5"/>
      <c r="N3844" s="5"/>
      <c r="O3844" s="5" t="s">
        <v>197</v>
      </c>
      <c r="P3844" s="5"/>
      <c r="Q3844" s="5" t="s">
        <v>1555</v>
      </c>
      <c r="R3844" s="5"/>
      <c r="S3844" s="5" t="s">
        <v>320</v>
      </c>
      <c r="T3844" s="5"/>
      <c r="U3844" s="7">
        <v>-534.09</v>
      </c>
      <c r="V3844" s="5"/>
      <c r="W3844" s="7">
        <f>ROUND(W3843+U3844,5)</f>
        <v>167587.9</v>
      </c>
    </row>
    <row r="3845" spans="1:23" x14ac:dyDescent="0.25">
      <c r="A3845" s="5"/>
      <c r="B3845" s="5"/>
      <c r="C3845" s="5"/>
      <c r="D3845" s="5"/>
      <c r="E3845" s="5"/>
      <c r="F3845" s="5"/>
      <c r="G3845" s="5"/>
      <c r="H3845" s="5"/>
      <c r="I3845" s="5" t="s">
        <v>1243</v>
      </c>
      <c r="J3845" s="5"/>
      <c r="K3845" s="6">
        <v>44420</v>
      </c>
      <c r="L3845" s="5"/>
      <c r="M3845" s="5"/>
      <c r="N3845" s="5"/>
      <c r="O3845" s="5" t="s">
        <v>209</v>
      </c>
      <c r="P3845" s="5"/>
      <c r="Q3845" s="5" t="s">
        <v>777</v>
      </c>
      <c r="R3845" s="5"/>
      <c r="S3845" s="5" t="s">
        <v>1516</v>
      </c>
      <c r="T3845" s="5"/>
      <c r="U3845" s="7">
        <v>-10</v>
      </c>
      <c r="V3845" s="5"/>
      <c r="W3845" s="7">
        <f>ROUND(W3844+U3845,5)</f>
        <v>167577.9</v>
      </c>
    </row>
    <row r="3846" spans="1:23" x14ac:dyDescent="0.25">
      <c r="A3846" s="5"/>
      <c r="B3846" s="5"/>
      <c r="C3846" s="5"/>
      <c r="D3846" s="5"/>
      <c r="E3846" s="5"/>
      <c r="F3846" s="5"/>
      <c r="G3846" s="5"/>
      <c r="H3846" s="5"/>
      <c r="I3846" s="5" t="s">
        <v>1243</v>
      </c>
      <c r="J3846" s="5"/>
      <c r="K3846" s="6">
        <v>44420</v>
      </c>
      <c r="L3846" s="5"/>
      <c r="M3846" s="5"/>
      <c r="N3846" s="5"/>
      <c r="O3846" s="5" t="s">
        <v>210</v>
      </c>
      <c r="P3846" s="5"/>
      <c r="Q3846" s="5" t="s">
        <v>779</v>
      </c>
      <c r="R3846" s="5"/>
      <c r="S3846" s="5" t="s">
        <v>1494</v>
      </c>
      <c r="T3846" s="5"/>
      <c r="U3846" s="7">
        <v>-400</v>
      </c>
      <c r="V3846" s="5"/>
      <c r="W3846" s="7">
        <f>ROUND(W3845+U3846,5)</f>
        <v>167177.9</v>
      </c>
    </row>
    <row r="3847" spans="1:23" x14ac:dyDescent="0.25">
      <c r="A3847" s="5"/>
      <c r="B3847" s="5"/>
      <c r="C3847" s="5"/>
      <c r="D3847" s="5"/>
      <c r="E3847" s="5"/>
      <c r="F3847" s="5"/>
      <c r="G3847" s="5"/>
      <c r="H3847" s="5"/>
      <c r="I3847" s="5" t="s">
        <v>1243</v>
      </c>
      <c r="J3847" s="5"/>
      <c r="K3847" s="6">
        <v>44420</v>
      </c>
      <c r="L3847" s="5"/>
      <c r="M3847" s="5"/>
      <c r="N3847" s="5"/>
      <c r="O3847" s="5" t="s">
        <v>731</v>
      </c>
      <c r="P3847" s="5"/>
      <c r="Q3847" s="5" t="s">
        <v>781</v>
      </c>
      <c r="R3847" s="5"/>
      <c r="S3847" s="5" t="s">
        <v>1516</v>
      </c>
      <c r="T3847" s="5"/>
      <c r="U3847" s="7">
        <v>-4.99</v>
      </c>
      <c r="V3847" s="5"/>
      <c r="W3847" s="7">
        <f>ROUND(W3846+U3847,5)</f>
        <v>167172.91</v>
      </c>
    </row>
    <row r="3848" spans="1:23" x14ac:dyDescent="0.25">
      <c r="A3848" s="5"/>
      <c r="B3848" s="5"/>
      <c r="C3848" s="5"/>
      <c r="D3848" s="5"/>
      <c r="E3848" s="5"/>
      <c r="F3848" s="5"/>
      <c r="G3848" s="5"/>
      <c r="H3848" s="5"/>
      <c r="I3848" s="5" t="s">
        <v>1243</v>
      </c>
      <c r="J3848" s="5"/>
      <c r="K3848" s="6">
        <v>44420</v>
      </c>
      <c r="L3848" s="5"/>
      <c r="M3848" s="5"/>
      <c r="N3848" s="5"/>
      <c r="O3848" s="5" t="s">
        <v>201</v>
      </c>
      <c r="P3848" s="5"/>
      <c r="Q3848" s="5" t="s">
        <v>295</v>
      </c>
      <c r="R3848" s="5"/>
      <c r="S3848" s="5" t="s">
        <v>320</v>
      </c>
      <c r="T3848" s="5"/>
      <c r="U3848" s="7">
        <v>-928.15</v>
      </c>
      <c r="V3848" s="5"/>
      <c r="W3848" s="7">
        <f>ROUND(W3847+U3848,5)</f>
        <v>166244.76</v>
      </c>
    </row>
    <row r="3849" spans="1:23" x14ac:dyDescent="0.25">
      <c r="A3849" s="5"/>
      <c r="B3849" s="5"/>
      <c r="C3849" s="5"/>
      <c r="D3849" s="5"/>
      <c r="E3849" s="5"/>
      <c r="F3849" s="5"/>
      <c r="G3849" s="5"/>
      <c r="H3849" s="5"/>
      <c r="I3849" s="5" t="s">
        <v>1243</v>
      </c>
      <c r="J3849" s="5"/>
      <c r="K3849" s="6">
        <v>44420</v>
      </c>
      <c r="L3849" s="5"/>
      <c r="M3849" s="5"/>
      <c r="N3849" s="5"/>
      <c r="O3849" s="5" t="s">
        <v>176</v>
      </c>
      <c r="P3849" s="5"/>
      <c r="Q3849" s="5" t="s">
        <v>776</v>
      </c>
      <c r="R3849" s="5"/>
      <c r="S3849" s="5" t="s">
        <v>320</v>
      </c>
      <c r="T3849" s="5"/>
      <c r="U3849" s="7">
        <v>-3234.48</v>
      </c>
      <c r="V3849" s="5"/>
      <c r="W3849" s="7">
        <f>ROUND(W3848+U3849,5)</f>
        <v>163010.28</v>
      </c>
    </row>
    <row r="3850" spans="1:23" x14ac:dyDescent="0.25">
      <c r="A3850" s="5"/>
      <c r="B3850" s="5"/>
      <c r="C3850" s="5"/>
      <c r="D3850" s="5"/>
      <c r="E3850" s="5"/>
      <c r="F3850" s="5"/>
      <c r="G3850" s="5"/>
      <c r="H3850" s="5"/>
      <c r="I3850" s="5" t="s">
        <v>1243</v>
      </c>
      <c r="J3850" s="5"/>
      <c r="K3850" s="6">
        <v>44420</v>
      </c>
      <c r="L3850" s="5"/>
      <c r="M3850" s="5"/>
      <c r="N3850" s="5"/>
      <c r="O3850" s="5" t="s">
        <v>181</v>
      </c>
      <c r="P3850" s="5"/>
      <c r="Q3850" s="5"/>
      <c r="R3850" s="5"/>
      <c r="S3850" s="5" t="s">
        <v>1506</v>
      </c>
      <c r="T3850" s="5"/>
      <c r="U3850" s="7">
        <v>-2832.68</v>
      </c>
      <c r="V3850" s="5"/>
      <c r="W3850" s="7">
        <f>ROUND(W3849+U3850,5)</f>
        <v>160177.60000000001</v>
      </c>
    </row>
    <row r="3851" spans="1:23" x14ac:dyDescent="0.25">
      <c r="A3851" s="5"/>
      <c r="B3851" s="5"/>
      <c r="C3851" s="5"/>
      <c r="D3851" s="5"/>
      <c r="E3851" s="5"/>
      <c r="F3851" s="5"/>
      <c r="G3851" s="5"/>
      <c r="H3851" s="5"/>
      <c r="I3851" s="5" t="s">
        <v>28</v>
      </c>
      <c r="J3851" s="5"/>
      <c r="K3851" s="6">
        <v>44421</v>
      </c>
      <c r="L3851" s="5"/>
      <c r="M3851" s="5" t="s">
        <v>34</v>
      </c>
      <c r="N3851" s="5"/>
      <c r="O3851" s="5" t="s">
        <v>176</v>
      </c>
      <c r="P3851" s="5"/>
      <c r="Q3851" s="5" t="s">
        <v>776</v>
      </c>
      <c r="R3851" s="5"/>
      <c r="S3851" s="5" t="s">
        <v>24</v>
      </c>
      <c r="T3851" s="5"/>
      <c r="U3851" s="7">
        <v>3234.48</v>
      </c>
      <c r="V3851" s="5"/>
      <c r="W3851" s="7">
        <f>ROUND(W3850+U3851,5)</f>
        <v>163412.07999999999</v>
      </c>
    </row>
    <row r="3852" spans="1:23" x14ac:dyDescent="0.25">
      <c r="A3852" s="5"/>
      <c r="B3852" s="5"/>
      <c r="C3852" s="5"/>
      <c r="D3852" s="5"/>
      <c r="E3852" s="5"/>
      <c r="F3852" s="5"/>
      <c r="G3852" s="5"/>
      <c r="H3852" s="5"/>
      <c r="I3852" s="5" t="s">
        <v>1243</v>
      </c>
      <c r="J3852" s="5"/>
      <c r="K3852" s="6">
        <v>44424</v>
      </c>
      <c r="L3852" s="5"/>
      <c r="M3852" s="5"/>
      <c r="N3852" s="5"/>
      <c r="O3852" s="5" t="s">
        <v>195</v>
      </c>
      <c r="P3852" s="5"/>
      <c r="Q3852" s="5"/>
      <c r="R3852" s="5"/>
      <c r="S3852" s="5" t="s">
        <v>320</v>
      </c>
      <c r="T3852" s="5"/>
      <c r="U3852" s="7">
        <v>-1580.31</v>
      </c>
      <c r="V3852" s="5"/>
      <c r="W3852" s="7">
        <f>ROUND(W3851+U3852,5)</f>
        <v>161831.76999999999</v>
      </c>
    </row>
    <row r="3853" spans="1:23" x14ac:dyDescent="0.25">
      <c r="A3853" s="5"/>
      <c r="B3853" s="5"/>
      <c r="C3853" s="5"/>
      <c r="D3853" s="5"/>
      <c r="E3853" s="5"/>
      <c r="F3853" s="5"/>
      <c r="G3853" s="5"/>
      <c r="H3853" s="5"/>
      <c r="I3853" s="5" t="s">
        <v>1243</v>
      </c>
      <c r="J3853" s="5"/>
      <c r="K3853" s="6">
        <v>44424</v>
      </c>
      <c r="L3853" s="5"/>
      <c r="M3853" s="5"/>
      <c r="N3853" s="5"/>
      <c r="O3853" s="5" t="s">
        <v>203</v>
      </c>
      <c r="P3853" s="5"/>
      <c r="Q3853" s="5"/>
      <c r="R3853" s="5"/>
      <c r="S3853" s="5" t="s">
        <v>320</v>
      </c>
      <c r="T3853" s="5"/>
      <c r="U3853" s="7">
        <v>-479.8</v>
      </c>
      <c r="V3853" s="5"/>
      <c r="W3853" s="7">
        <f>ROUND(W3852+U3853,5)</f>
        <v>161351.97</v>
      </c>
    </row>
    <row r="3854" spans="1:23" x14ac:dyDescent="0.25">
      <c r="A3854" s="5"/>
      <c r="B3854" s="5"/>
      <c r="C3854" s="5"/>
      <c r="D3854" s="5"/>
      <c r="E3854" s="5"/>
      <c r="F3854" s="5"/>
      <c r="G3854" s="5"/>
      <c r="H3854" s="5"/>
      <c r="I3854" s="5" t="s">
        <v>28</v>
      </c>
      <c r="J3854" s="5"/>
      <c r="K3854" s="6">
        <v>44424</v>
      </c>
      <c r="L3854" s="5"/>
      <c r="M3854" s="5" t="s">
        <v>684</v>
      </c>
      <c r="N3854" s="5"/>
      <c r="O3854" s="5" t="s">
        <v>182</v>
      </c>
      <c r="P3854" s="5"/>
      <c r="Q3854" s="5" t="s">
        <v>284</v>
      </c>
      <c r="R3854" s="5"/>
      <c r="S3854" s="5" t="s">
        <v>24</v>
      </c>
      <c r="T3854" s="5"/>
      <c r="U3854" s="7">
        <v>579.54</v>
      </c>
      <c r="V3854" s="5"/>
      <c r="W3854" s="7">
        <f>ROUND(W3853+U3854,5)</f>
        <v>161931.51</v>
      </c>
    </row>
    <row r="3855" spans="1:23" x14ac:dyDescent="0.25">
      <c r="A3855" s="5"/>
      <c r="B3855" s="5"/>
      <c r="C3855" s="5"/>
      <c r="D3855" s="5"/>
      <c r="E3855" s="5"/>
      <c r="F3855" s="5"/>
      <c r="G3855" s="5"/>
      <c r="H3855" s="5"/>
      <c r="I3855" s="5" t="s">
        <v>28</v>
      </c>
      <c r="J3855" s="5"/>
      <c r="K3855" s="6">
        <v>44424</v>
      </c>
      <c r="L3855" s="5"/>
      <c r="M3855" s="5" t="s">
        <v>685</v>
      </c>
      <c r="N3855" s="5"/>
      <c r="O3855" s="5" t="s">
        <v>491</v>
      </c>
      <c r="P3855" s="5"/>
      <c r="Q3855" s="5" t="s">
        <v>512</v>
      </c>
      <c r="R3855" s="5"/>
      <c r="S3855" s="5" t="s">
        <v>24</v>
      </c>
      <c r="T3855" s="5"/>
      <c r="U3855" s="7">
        <v>300</v>
      </c>
      <c r="V3855" s="5"/>
      <c r="W3855" s="7">
        <f>ROUND(W3854+U3855,5)</f>
        <v>162231.51</v>
      </c>
    </row>
    <row r="3856" spans="1:23" x14ac:dyDescent="0.25">
      <c r="A3856" s="5"/>
      <c r="B3856" s="5"/>
      <c r="C3856" s="5"/>
      <c r="D3856" s="5"/>
      <c r="E3856" s="5"/>
      <c r="F3856" s="5"/>
      <c r="G3856" s="5"/>
      <c r="H3856" s="5"/>
      <c r="I3856" s="5" t="s">
        <v>28</v>
      </c>
      <c r="J3856" s="5"/>
      <c r="K3856" s="6">
        <v>44424</v>
      </c>
      <c r="L3856" s="5"/>
      <c r="M3856" s="5" t="s">
        <v>686</v>
      </c>
      <c r="N3856" s="5"/>
      <c r="O3856" s="5" t="s">
        <v>183</v>
      </c>
      <c r="P3856" s="5"/>
      <c r="Q3856" s="5"/>
      <c r="R3856" s="5"/>
      <c r="S3856" s="5" t="s">
        <v>24</v>
      </c>
      <c r="T3856" s="5"/>
      <c r="U3856" s="7">
        <v>300</v>
      </c>
      <c r="V3856" s="5"/>
      <c r="W3856" s="7">
        <f>ROUND(W3855+U3856,5)</f>
        <v>162531.51</v>
      </c>
    </row>
    <row r="3857" spans="1:23" x14ac:dyDescent="0.25">
      <c r="A3857" s="5"/>
      <c r="B3857" s="5"/>
      <c r="C3857" s="5"/>
      <c r="D3857" s="5"/>
      <c r="E3857" s="5"/>
      <c r="F3857" s="5"/>
      <c r="G3857" s="5"/>
      <c r="H3857" s="5"/>
      <c r="I3857" s="5" t="s">
        <v>28</v>
      </c>
      <c r="J3857" s="5"/>
      <c r="K3857" s="6">
        <v>44424</v>
      </c>
      <c r="L3857" s="5"/>
      <c r="M3857" s="5" t="s">
        <v>687</v>
      </c>
      <c r="N3857" s="5"/>
      <c r="O3857" s="5" t="s">
        <v>209</v>
      </c>
      <c r="P3857" s="5"/>
      <c r="Q3857" s="5" t="s">
        <v>777</v>
      </c>
      <c r="R3857" s="5"/>
      <c r="S3857" s="5" t="s">
        <v>24</v>
      </c>
      <c r="T3857" s="5"/>
      <c r="U3857" s="7">
        <v>10</v>
      </c>
      <c r="V3857" s="5"/>
      <c r="W3857" s="7">
        <f>ROUND(W3856+U3857,5)</f>
        <v>162541.51</v>
      </c>
    </row>
    <row r="3858" spans="1:23" x14ac:dyDescent="0.25">
      <c r="A3858" s="5"/>
      <c r="B3858" s="5"/>
      <c r="C3858" s="5"/>
      <c r="D3858" s="5"/>
      <c r="E3858" s="5"/>
      <c r="F3858" s="5"/>
      <c r="G3858" s="5"/>
      <c r="H3858" s="5"/>
      <c r="I3858" s="5" t="s">
        <v>28</v>
      </c>
      <c r="J3858" s="5"/>
      <c r="K3858" s="6">
        <v>44424</v>
      </c>
      <c r="L3858" s="5"/>
      <c r="M3858" s="5" t="s">
        <v>688</v>
      </c>
      <c r="N3858" s="5"/>
      <c r="O3858" s="5" t="s">
        <v>184</v>
      </c>
      <c r="P3858" s="5"/>
      <c r="Q3858" s="5" t="s">
        <v>778</v>
      </c>
      <c r="R3858" s="5"/>
      <c r="S3858" s="5" t="s">
        <v>24</v>
      </c>
      <c r="T3858" s="5"/>
      <c r="U3858" s="7">
        <v>686.35</v>
      </c>
      <c r="V3858" s="5"/>
      <c r="W3858" s="7">
        <f>ROUND(W3857+U3858,5)</f>
        <v>163227.85999999999</v>
      </c>
    </row>
    <row r="3859" spans="1:23" x14ac:dyDescent="0.25">
      <c r="A3859" s="5"/>
      <c r="B3859" s="5"/>
      <c r="C3859" s="5"/>
      <c r="D3859" s="5"/>
      <c r="E3859" s="5"/>
      <c r="F3859" s="5"/>
      <c r="G3859" s="5"/>
      <c r="H3859" s="5"/>
      <c r="I3859" s="5" t="s">
        <v>28</v>
      </c>
      <c r="J3859" s="5"/>
      <c r="K3859" s="6">
        <v>44424</v>
      </c>
      <c r="L3859" s="5"/>
      <c r="M3859" s="5" t="s">
        <v>689</v>
      </c>
      <c r="N3859" s="5"/>
      <c r="O3859" s="5" t="s">
        <v>186</v>
      </c>
      <c r="P3859" s="5"/>
      <c r="Q3859" s="5" t="s">
        <v>286</v>
      </c>
      <c r="R3859" s="5"/>
      <c r="S3859" s="5" t="s">
        <v>24</v>
      </c>
      <c r="T3859" s="5"/>
      <c r="U3859" s="7">
        <v>0</v>
      </c>
      <c r="V3859" s="5"/>
      <c r="W3859" s="7">
        <f>ROUND(W3858+U3859,5)</f>
        <v>163227.85999999999</v>
      </c>
    </row>
    <row r="3860" spans="1:23" x14ac:dyDescent="0.25">
      <c r="A3860" s="5"/>
      <c r="B3860" s="5"/>
      <c r="C3860" s="5"/>
      <c r="D3860" s="5"/>
      <c r="E3860" s="5"/>
      <c r="F3860" s="5"/>
      <c r="G3860" s="5"/>
      <c r="H3860" s="5"/>
      <c r="I3860" s="5" t="s">
        <v>28</v>
      </c>
      <c r="J3860" s="5"/>
      <c r="K3860" s="6">
        <v>44424</v>
      </c>
      <c r="L3860" s="5"/>
      <c r="M3860" s="5" t="s">
        <v>690</v>
      </c>
      <c r="N3860" s="5"/>
      <c r="O3860" s="5" t="s">
        <v>187</v>
      </c>
      <c r="P3860" s="5"/>
      <c r="Q3860" s="5" t="s">
        <v>287</v>
      </c>
      <c r="R3860" s="5"/>
      <c r="S3860" s="5" t="s">
        <v>24</v>
      </c>
      <c r="T3860" s="5"/>
      <c r="U3860" s="7">
        <v>0</v>
      </c>
      <c r="V3860" s="5"/>
      <c r="W3860" s="7">
        <f>ROUND(W3859+U3860,5)</f>
        <v>163227.85999999999</v>
      </c>
    </row>
    <row r="3861" spans="1:23" x14ac:dyDescent="0.25">
      <c r="A3861" s="5"/>
      <c r="B3861" s="5"/>
      <c r="C3861" s="5"/>
      <c r="D3861" s="5"/>
      <c r="E3861" s="5"/>
      <c r="F3861" s="5"/>
      <c r="G3861" s="5"/>
      <c r="H3861" s="5"/>
      <c r="I3861" s="5" t="s">
        <v>28</v>
      </c>
      <c r="J3861" s="5"/>
      <c r="K3861" s="6">
        <v>44424</v>
      </c>
      <c r="L3861" s="5"/>
      <c r="M3861" s="5" t="s">
        <v>691</v>
      </c>
      <c r="N3861" s="5"/>
      <c r="O3861" s="5" t="s">
        <v>188</v>
      </c>
      <c r="P3861" s="5"/>
      <c r="Q3861" s="5" t="s">
        <v>288</v>
      </c>
      <c r="R3861" s="5"/>
      <c r="S3861" s="5" t="s">
        <v>24</v>
      </c>
      <c r="T3861" s="5"/>
      <c r="U3861" s="7">
        <v>0</v>
      </c>
      <c r="V3861" s="5"/>
      <c r="W3861" s="7">
        <f>ROUND(W3860+U3861,5)</f>
        <v>163227.85999999999</v>
      </c>
    </row>
    <row r="3862" spans="1:23" x14ac:dyDescent="0.25">
      <c r="A3862" s="5"/>
      <c r="B3862" s="5"/>
      <c r="C3862" s="5"/>
      <c r="D3862" s="5"/>
      <c r="E3862" s="5"/>
      <c r="F3862" s="5"/>
      <c r="G3862" s="5"/>
      <c r="H3862" s="5"/>
      <c r="I3862" s="5" t="s">
        <v>28</v>
      </c>
      <c r="J3862" s="5"/>
      <c r="K3862" s="6">
        <v>44424</v>
      </c>
      <c r="L3862" s="5"/>
      <c r="M3862" s="5" t="s">
        <v>692</v>
      </c>
      <c r="N3862" s="5"/>
      <c r="O3862" s="5" t="s">
        <v>189</v>
      </c>
      <c r="P3862" s="5"/>
      <c r="Q3862" s="5" t="s">
        <v>289</v>
      </c>
      <c r="R3862" s="5"/>
      <c r="S3862" s="5" t="s">
        <v>24</v>
      </c>
      <c r="T3862" s="5"/>
      <c r="U3862" s="7">
        <v>0</v>
      </c>
      <c r="V3862" s="5"/>
      <c r="W3862" s="7">
        <f>ROUND(W3861+U3862,5)</f>
        <v>163227.85999999999</v>
      </c>
    </row>
    <row r="3863" spans="1:23" x14ac:dyDescent="0.25">
      <c r="A3863" s="5"/>
      <c r="B3863" s="5"/>
      <c r="C3863" s="5"/>
      <c r="D3863" s="5"/>
      <c r="E3863" s="5"/>
      <c r="F3863" s="5"/>
      <c r="G3863" s="5"/>
      <c r="H3863" s="5"/>
      <c r="I3863" s="5" t="s">
        <v>28</v>
      </c>
      <c r="J3863" s="5"/>
      <c r="K3863" s="6">
        <v>44424</v>
      </c>
      <c r="L3863" s="5"/>
      <c r="M3863" s="5" t="s">
        <v>693</v>
      </c>
      <c r="N3863" s="5"/>
      <c r="O3863" s="5" t="s">
        <v>190</v>
      </c>
      <c r="P3863" s="5"/>
      <c r="Q3863" s="5"/>
      <c r="R3863" s="5"/>
      <c r="S3863" s="5" t="s">
        <v>24</v>
      </c>
      <c r="T3863" s="5"/>
      <c r="U3863" s="7">
        <v>100</v>
      </c>
      <c r="V3863" s="5"/>
      <c r="W3863" s="7">
        <f>ROUND(W3862+U3863,5)</f>
        <v>163327.85999999999</v>
      </c>
    </row>
    <row r="3864" spans="1:23" x14ac:dyDescent="0.25">
      <c r="A3864" s="5"/>
      <c r="B3864" s="5"/>
      <c r="C3864" s="5"/>
      <c r="D3864" s="5"/>
      <c r="E3864" s="5"/>
      <c r="F3864" s="5"/>
      <c r="G3864" s="5"/>
      <c r="H3864" s="5"/>
      <c r="I3864" s="5" t="s">
        <v>28</v>
      </c>
      <c r="J3864" s="5"/>
      <c r="K3864" s="6">
        <v>44424</v>
      </c>
      <c r="L3864" s="5"/>
      <c r="M3864" s="5" t="s">
        <v>694</v>
      </c>
      <c r="N3864" s="5"/>
      <c r="O3864" s="5" t="s">
        <v>179</v>
      </c>
      <c r="P3864" s="5"/>
      <c r="Q3864" s="5"/>
      <c r="R3864" s="5"/>
      <c r="S3864" s="5" t="s">
        <v>24</v>
      </c>
      <c r="T3864" s="5"/>
      <c r="U3864" s="7">
        <v>300</v>
      </c>
      <c r="V3864" s="5"/>
      <c r="W3864" s="7">
        <f>ROUND(W3863+U3864,5)</f>
        <v>163627.85999999999</v>
      </c>
    </row>
    <row r="3865" spans="1:23" x14ac:dyDescent="0.25">
      <c r="A3865" s="5"/>
      <c r="B3865" s="5"/>
      <c r="C3865" s="5"/>
      <c r="D3865" s="5"/>
      <c r="E3865" s="5"/>
      <c r="F3865" s="5"/>
      <c r="G3865" s="5"/>
      <c r="H3865" s="5"/>
      <c r="I3865" s="5" t="s">
        <v>28</v>
      </c>
      <c r="J3865" s="5"/>
      <c r="K3865" s="6">
        <v>44424</v>
      </c>
      <c r="L3865" s="5"/>
      <c r="M3865" s="5" t="s">
        <v>695</v>
      </c>
      <c r="N3865" s="5"/>
      <c r="O3865" s="5" t="s">
        <v>160</v>
      </c>
      <c r="P3865" s="5"/>
      <c r="Q3865" s="5" t="s">
        <v>274</v>
      </c>
      <c r="R3865" s="5"/>
      <c r="S3865" s="5" t="s">
        <v>24</v>
      </c>
      <c r="T3865" s="5"/>
      <c r="U3865" s="7">
        <v>6274.01</v>
      </c>
      <c r="V3865" s="5"/>
      <c r="W3865" s="7">
        <f>ROUND(W3864+U3865,5)</f>
        <v>169901.87</v>
      </c>
    </row>
    <row r="3866" spans="1:23" x14ac:dyDescent="0.25">
      <c r="A3866" s="5"/>
      <c r="B3866" s="5"/>
      <c r="C3866" s="5"/>
      <c r="D3866" s="5"/>
      <c r="E3866" s="5"/>
      <c r="F3866" s="5"/>
      <c r="G3866" s="5"/>
      <c r="H3866" s="5"/>
      <c r="I3866" s="5" t="s">
        <v>28</v>
      </c>
      <c r="J3866" s="5"/>
      <c r="K3866" s="6">
        <v>44424</v>
      </c>
      <c r="L3866" s="5"/>
      <c r="M3866" s="5" t="s">
        <v>696</v>
      </c>
      <c r="N3866" s="5"/>
      <c r="O3866" s="5" t="s">
        <v>191</v>
      </c>
      <c r="P3866" s="5"/>
      <c r="Q3866" s="5"/>
      <c r="R3866" s="5"/>
      <c r="S3866" s="5" t="s">
        <v>24</v>
      </c>
      <c r="T3866" s="5"/>
      <c r="U3866" s="7">
        <v>300</v>
      </c>
      <c r="V3866" s="5"/>
      <c r="W3866" s="7">
        <f>ROUND(W3865+U3866,5)</f>
        <v>170201.87</v>
      </c>
    </row>
    <row r="3867" spans="1:23" x14ac:dyDescent="0.25">
      <c r="A3867" s="5"/>
      <c r="B3867" s="5"/>
      <c r="C3867" s="5"/>
      <c r="D3867" s="5"/>
      <c r="E3867" s="5"/>
      <c r="F3867" s="5"/>
      <c r="G3867" s="5"/>
      <c r="H3867" s="5"/>
      <c r="I3867" s="5" t="s">
        <v>28</v>
      </c>
      <c r="J3867" s="5"/>
      <c r="K3867" s="6">
        <v>44424</v>
      </c>
      <c r="L3867" s="5"/>
      <c r="M3867" s="5" t="s">
        <v>697</v>
      </c>
      <c r="N3867" s="5"/>
      <c r="O3867" s="5" t="s">
        <v>192</v>
      </c>
      <c r="P3867" s="5"/>
      <c r="Q3867" s="5" t="s">
        <v>291</v>
      </c>
      <c r="R3867" s="5"/>
      <c r="S3867" s="5" t="s">
        <v>24</v>
      </c>
      <c r="T3867" s="5"/>
      <c r="U3867" s="7">
        <v>300</v>
      </c>
      <c r="V3867" s="5"/>
      <c r="W3867" s="7">
        <f>ROUND(W3866+U3867,5)</f>
        <v>170501.87</v>
      </c>
    </row>
    <row r="3868" spans="1:23" x14ac:dyDescent="0.25">
      <c r="A3868" s="5"/>
      <c r="B3868" s="5"/>
      <c r="C3868" s="5"/>
      <c r="D3868" s="5"/>
      <c r="E3868" s="5"/>
      <c r="F3868" s="5"/>
      <c r="G3868" s="5"/>
      <c r="H3868" s="5"/>
      <c r="I3868" s="5" t="s">
        <v>28</v>
      </c>
      <c r="J3868" s="5"/>
      <c r="K3868" s="6">
        <v>44424</v>
      </c>
      <c r="L3868" s="5"/>
      <c r="M3868" s="5" t="s">
        <v>698</v>
      </c>
      <c r="N3868" s="5"/>
      <c r="O3868" s="5" t="s">
        <v>193</v>
      </c>
      <c r="P3868" s="5"/>
      <c r="Q3868" s="5"/>
      <c r="R3868" s="5"/>
      <c r="S3868" s="5" t="s">
        <v>24</v>
      </c>
      <c r="T3868" s="5"/>
      <c r="U3868" s="7">
        <v>300</v>
      </c>
      <c r="V3868" s="5"/>
      <c r="W3868" s="7">
        <f>ROUND(W3867+U3868,5)</f>
        <v>170801.87</v>
      </c>
    </row>
    <row r="3869" spans="1:23" x14ac:dyDescent="0.25">
      <c r="A3869" s="5"/>
      <c r="B3869" s="5"/>
      <c r="C3869" s="5"/>
      <c r="D3869" s="5"/>
      <c r="E3869" s="5"/>
      <c r="F3869" s="5"/>
      <c r="G3869" s="5"/>
      <c r="H3869" s="5"/>
      <c r="I3869" s="5" t="s">
        <v>28</v>
      </c>
      <c r="J3869" s="5"/>
      <c r="K3869" s="6">
        <v>44424</v>
      </c>
      <c r="L3869" s="5"/>
      <c r="M3869" s="5" t="s">
        <v>699</v>
      </c>
      <c r="N3869" s="5"/>
      <c r="O3869" s="5" t="s">
        <v>195</v>
      </c>
      <c r="P3869" s="5"/>
      <c r="Q3869" s="5"/>
      <c r="R3869" s="5"/>
      <c r="S3869" s="5" t="s">
        <v>24</v>
      </c>
      <c r="T3869" s="5"/>
      <c r="U3869" s="7">
        <v>1580.31</v>
      </c>
      <c r="V3869" s="5"/>
      <c r="W3869" s="7">
        <f>ROUND(W3868+U3869,5)</f>
        <v>172382.18</v>
      </c>
    </row>
    <row r="3870" spans="1:23" x14ac:dyDescent="0.25">
      <c r="A3870" s="5"/>
      <c r="B3870" s="5"/>
      <c r="C3870" s="5"/>
      <c r="D3870" s="5"/>
      <c r="E3870" s="5"/>
      <c r="F3870" s="5"/>
      <c r="G3870" s="5"/>
      <c r="H3870" s="5"/>
      <c r="I3870" s="5" t="s">
        <v>28</v>
      </c>
      <c r="J3870" s="5"/>
      <c r="K3870" s="6">
        <v>44424</v>
      </c>
      <c r="L3870" s="5"/>
      <c r="M3870" s="5" t="s">
        <v>700</v>
      </c>
      <c r="N3870" s="5"/>
      <c r="O3870" s="5" t="s">
        <v>196</v>
      </c>
      <c r="P3870" s="5"/>
      <c r="Q3870" s="5"/>
      <c r="R3870" s="5"/>
      <c r="S3870" s="5" t="s">
        <v>24</v>
      </c>
      <c r="T3870" s="5"/>
      <c r="U3870" s="7">
        <v>250</v>
      </c>
      <c r="V3870" s="5"/>
      <c r="W3870" s="7">
        <f>ROUND(W3869+U3870,5)</f>
        <v>172632.18</v>
      </c>
    </row>
    <row r="3871" spans="1:23" x14ac:dyDescent="0.25">
      <c r="A3871" s="5"/>
      <c r="B3871" s="5"/>
      <c r="C3871" s="5"/>
      <c r="D3871" s="5"/>
      <c r="E3871" s="5"/>
      <c r="F3871" s="5"/>
      <c r="G3871" s="5"/>
      <c r="H3871" s="5"/>
      <c r="I3871" s="5" t="s">
        <v>28</v>
      </c>
      <c r="J3871" s="5"/>
      <c r="K3871" s="6">
        <v>44424</v>
      </c>
      <c r="L3871" s="5"/>
      <c r="M3871" s="5" t="s">
        <v>701</v>
      </c>
      <c r="N3871" s="5"/>
      <c r="O3871" s="5" t="s">
        <v>210</v>
      </c>
      <c r="P3871" s="5"/>
      <c r="Q3871" s="5" t="s">
        <v>779</v>
      </c>
      <c r="R3871" s="5"/>
      <c r="S3871" s="5" t="s">
        <v>24</v>
      </c>
      <c r="T3871" s="5"/>
      <c r="U3871" s="7">
        <v>400</v>
      </c>
      <c r="V3871" s="5"/>
      <c r="W3871" s="7">
        <f>ROUND(W3870+U3871,5)</f>
        <v>173032.18</v>
      </c>
    </row>
    <row r="3872" spans="1:23" x14ac:dyDescent="0.25">
      <c r="A3872" s="5"/>
      <c r="B3872" s="5"/>
      <c r="C3872" s="5"/>
      <c r="D3872" s="5"/>
      <c r="E3872" s="5"/>
      <c r="F3872" s="5"/>
      <c r="G3872" s="5"/>
      <c r="H3872" s="5"/>
      <c r="I3872" s="5" t="s">
        <v>28</v>
      </c>
      <c r="J3872" s="5"/>
      <c r="K3872" s="6">
        <v>44424</v>
      </c>
      <c r="L3872" s="5"/>
      <c r="M3872" s="5" t="s">
        <v>702</v>
      </c>
      <c r="N3872" s="5"/>
      <c r="O3872" s="5" t="s">
        <v>197</v>
      </c>
      <c r="P3872" s="5"/>
      <c r="Q3872" s="5"/>
      <c r="R3872" s="5"/>
      <c r="S3872" s="5" t="s">
        <v>24</v>
      </c>
      <c r="T3872" s="5"/>
      <c r="U3872" s="7">
        <v>555.96</v>
      </c>
      <c r="V3872" s="5"/>
      <c r="W3872" s="7">
        <f>ROUND(W3871+U3872,5)</f>
        <v>173588.14</v>
      </c>
    </row>
    <row r="3873" spans="1:23" x14ac:dyDescent="0.25">
      <c r="A3873" s="5"/>
      <c r="B3873" s="5"/>
      <c r="C3873" s="5"/>
      <c r="D3873" s="5"/>
      <c r="E3873" s="5"/>
      <c r="F3873" s="5"/>
      <c r="G3873" s="5"/>
      <c r="H3873" s="5"/>
      <c r="I3873" s="5" t="s">
        <v>28</v>
      </c>
      <c r="J3873" s="5"/>
      <c r="K3873" s="6">
        <v>44424</v>
      </c>
      <c r="L3873" s="5"/>
      <c r="M3873" s="5" t="s">
        <v>703</v>
      </c>
      <c r="N3873" s="5"/>
      <c r="O3873" s="5" t="s">
        <v>199</v>
      </c>
      <c r="P3873" s="5"/>
      <c r="Q3873" s="5"/>
      <c r="R3873" s="5"/>
      <c r="S3873" s="5" t="s">
        <v>24</v>
      </c>
      <c r="T3873" s="5"/>
      <c r="U3873" s="7">
        <v>1815.85</v>
      </c>
      <c r="V3873" s="5"/>
      <c r="W3873" s="7">
        <f>ROUND(W3872+U3873,5)</f>
        <v>175403.99</v>
      </c>
    </row>
    <row r="3874" spans="1:23" x14ac:dyDescent="0.25">
      <c r="A3874" s="5"/>
      <c r="B3874" s="5"/>
      <c r="C3874" s="5"/>
      <c r="D3874" s="5"/>
      <c r="E3874" s="5"/>
      <c r="F3874" s="5"/>
      <c r="G3874" s="5"/>
      <c r="H3874" s="5"/>
      <c r="I3874" s="5" t="s">
        <v>28</v>
      </c>
      <c r="J3874" s="5"/>
      <c r="K3874" s="6">
        <v>44424</v>
      </c>
      <c r="L3874" s="5"/>
      <c r="M3874" s="5" t="s">
        <v>704</v>
      </c>
      <c r="N3874" s="5"/>
      <c r="O3874" s="5" t="s">
        <v>200</v>
      </c>
      <c r="P3874" s="5"/>
      <c r="Q3874" s="5" t="s">
        <v>780</v>
      </c>
      <c r="R3874" s="5"/>
      <c r="S3874" s="5" t="s">
        <v>24</v>
      </c>
      <c r="T3874" s="5"/>
      <c r="U3874" s="7">
        <v>175.5</v>
      </c>
      <c r="V3874" s="5"/>
      <c r="W3874" s="7">
        <f>ROUND(W3873+U3874,5)</f>
        <v>175579.49</v>
      </c>
    </row>
    <row r="3875" spans="1:23" x14ac:dyDescent="0.25">
      <c r="A3875" s="5"/>
      <c r="B3875" s="5"/>
      <c r="C3875" s="5"/>
      <c r="D3875" s="5"/>
      <c r="E3875" s="5"/>
      <c r="F3875" s="5"/>
      <c r="G3875" s="5"/>
      <c r="H3875" s="5"/>
      <c r="I3875" s="5" t="s">
        <v>28</v>
      </c>
      <c r="J3875" s="5"/>
      <c r="K3875" s="6">
        <v>44424</v>
      </c>
      <c r="L3875" s="5"/>
      <c r="M3875" s="5" t="s">
        <v>705</v>
      </c>
      <c r="N3875" s="5"/>
      <c r="O3875" s="5" t="s">
        <v>201</v>
      </c>
      <c r="P3875" s="5"/>
      <c r="Q3875" s="5" t="s">
        <v>295</v>
      </c>
      <c r="R3875" s="5"/>
      <c r="S3875" s="5" t="s">
        <v>24</v>
      </c>
      <c r="T3875" s="5"/>
      <c r="U3875" s="7">
        <v>928.15</v>
      </c>
      <c r="V3875" s="5"/>
      <c r="W3875" s="7">
        <f>ROUND(W3874+U3875,5)</f>
        <v>176507.64</v>
      </c>
    </row>
    <row r="3876" spans="1:23" x14ac:dyDescent="0.25">
      <c r="A3876" s="5"/>
      <c r="B3876" s="5"/>
      <c r="C3876" s="5"/>
      <c r="D3876" s="5"/>
      <c r="E3876" s="5"/>
      <c r="F3876" s="5"/>
      <c r="G3876" s="5"/>
      <c r="H3876" s="5"/>
      <c r="I3876" s="5" t="s">
        <v>28</v>
      </c>
      <c r="J3876" s="5"/>
      <c r="K3876" s="6">
        <v>44424</v>
      </c>
      <c r="L3876" s="5"/>
      <c r="M3876" s="5" t="s">
        <v>706</v>
      </c>
      <c r="N3876" s="5"/>
      <c r="O3876" s="5" t="s">
        <v>731</v>
      </c>
      <c r="P3876" s="5"/>
      <c r="Q3876" s="5" t="s">
        <v>781</v>
      </c>
      <c r="R3876" s="5"/>
      <c r="S3876" s="5" t="s">
        <v>24</v>
      </c>
      <c r="T3876" s="5"/>
      <c r="U3876" s="7">
        <v>4.99</v>
      </c>
      <c r="V3876" s="5"/>
      <c r="W3876" s="7">
        <f>ROUND(W3875+U3876,5)</f>
        <v>176512.63</v>
      </c>
    </row>
    <row r="3877" spans="1:23" x14ac:dyDescent="0.25">
      <c r="A3877" s="5"/>
      <c r="B3877" s="5"/>
      <c r="C3877" s="5"/>
      <c r="D3877" s="5"/>
      <c r="E3877" s="5"/>
      <c r="F3877" s="5"/>
      <c r="G3877" s="5"/>
      <c r="H3877" s="5"/>
      <c r="I3877" s="5" t="s">
        <v>28</v>
      </c>
      <c r="J3877" s="5"/>
      <c r="K3877" s="6">
        <v>44424</v>
      </c>
      <c r="L3877" s="5"/>
      <c r="M3877" s="5" t="s">
        <v>707</v>
      </c>
      <c r="N3877" s="5"/>
      <c r="O3877" s="5" t="s">
        <v>202</v>
      </c>
      <c r="P3877" s="5"/>
      <c r="Q3877" s="5"/>
      <c r="R3877" s="5"/>
      <c r="S3877" s="5" t="s">
        <v>24</v>
      </c>
      <c r="T3877" s="5"/>
      <c r="U3877" s="7">
        <v>300</v>
      </c>
      <c r="V3877" s="5"/>
      <c r="W3877" s="7">
        <f>ROUND(W3876+U3877,5)</f>
        <v>176812.63</v>
      </c>
    </row>
    <row r="3878" spans="1:23" x14ac:dyDescent="0.25">
      <c r="A3878" s="5"/>
      <c r="B3878" s="5"/>
      <c r="C3878" s="5"/>
      <c r="D3878" s="5"/>
      <c r="E3878" s="5"/>
      <c r="F3878" s="5"/>
      <c r="G3878" s="5"/>
      <c r="H3878" s="5"/>
      <c r="I3878" s="5" t="s">
        <v>28</v>
      </c>
      <c r="J3878" s="5"/>
      <c r="K3878" s="6">
        <v>44424</v>
      </c>
      <c r="L3878" s="5"/>
      <c r="M3878" s="5" t="s">
        <v>708</v>
      </c>
      <c r="N3878" s="5"/>
      <c r="O3878" s="5" t="s">
        <v>203</v>
      </c>
      <c r="P3878" s="5"/>
      <c r="Q3878" s="5"/>
      <c r="R3878" s="5"/>
      <c r="S3878" s="5" t="s">
        <v>24</v>
      </c>
      <c r="T3878" s="5"/>
      <c r="U3878" s="7">
        <v>479.8</v>
      </c>
      <c r="V3878" s="5"/>
      <c r="W3878" s="7">
        <f>ROUND(W3877+U3878,5)</f>
        <v>177292.43</v>
      </c>
    </row>
    <row r="3879" spans="1:23" x14ac:dyDescent="0.25">
      <c r="A3879" s="5"/>
      <c r="B3879" s="5"/>
      <c r="C3879" s="5"/>
      <c r="D3879" s="5"/>
      <c r="E3879" s="5"/>
      <c r="F3879" s="5"/>
      <c r="G3879" s="5"/>
      <c r="H3879" s="5"/>
      <c r="I3879" s="5" t="s">
        <v>28</v>
      </c>
      <c r="J3879" s="5"/>
      <c r="K3879" s="6">
        <v>44425</v>
      </c>
      <c r="L3879" s="5"/>
      <c r="M3879" s="5" t="s">
        <v>709</v>
      </c>
      <c r="N3879" s="5"/>
      <c r="O3879" s="5" t="s">
        <v>187</v>
      </c>
      <c r="P3879" s="5"/>
      <c r="Q3879" s="5" t="s">
        <v>287</v>
      </c>
      <c r="R3879" s="5"/>
      <c r="S3879" s="5" t="s">
        <v>24</v>
      </c>
      <c r="T3879" s="5"/>
      <c r="U3879" s="7">
        <v>0</v>
      </c>
      <c r="V3879" s="5"/>
      <c r="W3879" s="7">
        <f>ROUND(W3878+U3879,5)</f>
        <v>177292.43</v>
      </c>
    </row>
    <row r="3880" spans="1:23" x14ac:dyDescent="0.25">
      <c r="A3880" s="5"/>
      <c r="B3880" s="5"/>
      <c r="C3880" s="5"/>
      <c r="D3880" s="5"/>
      <c r="E3880" s="5"/>
      <c r="F3880" s="5"/>
      <c r="G3880" s="5"/>
      <c r="H3880" s="5"/>
      <c r="I3880" s="5" t="s">
        <v>28</v>
      </c>
      <c r="J3880" s="5"/>
      <c r="K3880" s="6">
        <v>44425</v>
      </c>
      <c r="L3880" s="5"/>
      <c r="M3880" s="5" t="s">
        <v>710</v>
      </c>
      <c r="N3880" s="5"/>
      <c r="O3880" s="5" t="s">
        <v>187</v>
      </c>
      <c r="P3880" s="5"/>
      <c r="Q3880" s="5" t="s">
        <v>287</v>
      </c>
      <c r="R3880" s="5"/>
      <c r="S3880" s="5" t="s">
        <v>24</v>
      </c>
      <c r="T3880" s="5"/>
      <c r="U3880" s="7">
        <v>0</v>
      </c>
      <c r="V3880" s="5"/>
      <c r="W3880" s="7">
        <f>ROUND(W3879+U3880,5)</f>
        <v>177292.43</v>
      </c>
    </row>
    <row r="3881" spans="1:23" x14ac:dyDescent="0.25">
      <c r="A3881" s="5"/>
      <c r="B3881" s="5"/>
      <c r="C3881" s="5"/>
      <c r="D3881" s="5"/>
      <c r="E3881" s="5"/>
      <c r="F3881" s="5"/>
      <c r="G3881" s="5"/>
      <c r="H3881" s="5"/>
      <c r="I3881" s="5" t="s">
        <v>1243</v>
      </c>
      <c r="J3881" s="5"/>
      <c r="K3881" s="6">
        <v>44425</v>
      </c>
      <c r="L3881" s="5"/>
      <c r="M3881" s="5"/>
      <c r="N3881" s="5"/>
      <c r="O3881" s="5" t="s">
        <v>162</v>
      </c>
      <c r="P3881" s="5"/>
      <c r="Q3881" s="5" t="s">
        <v>782</v>
      </c>
      <c r="R3881" s="5"/>
      <c r="S3881" s="5" t="s">
        <v>320</v>
      </c>
      <c r="T3881" s="5"/>
      <c r="U3881" s="7">
        <v>-1071.3</v>
      </c>
      <c r="V3881" s="5"/>
      <c r="W3881" s="7">
        <f>ROUND(W3880+U3881,5)</f>
        <v>176221.13</v>
      </c>
    </row>
    <row r="3882" spans="1:23" x14ac:dyDescent="0.25">
      <c r="A3882" s="5"/>
      <c r="B3882" s="5"/>
      <c r="C3882" s="5"/>
      <c r="D3882" s="5"/>
      <c r="E3882" s="5"/>
      <c r="F3882" s="5"/>
      <c r="G3882" s="5"/>
      <c r="H3882" s="5"/>
      <c r="I3882" s="5" t="s">
        <v>1243</v>
      </c>
      <c r="J3882" s="5"/>
      <c r="K3882" s="6">
        <v>44425</v>
      </c>
      <c r="L3882" s="5"/>
      <c r="M3882" s="5"/>
      <c r="N3882" s="5"/>
      <c r="O3882" s="5" t="s">
        <v>172</v>
      </c>
      <c r="P3882" s="5"/>
      <c r="Q3882" s="5" t="s">
        <v>782</v>
      </c>
      <c r="R3882" s="5"/>
      <c r="S3882" s="5" t="s">
        <v>320</v>
      </c>
      <c r="T3882" s="5"/>
      <c r="U3882" s="7">
        <v>-601.49</v>
      </c>
      <c r="V3882" s="5"/>
      <c r="W3882" s="7">
        <f>ROUND(W3881+U3882,5)</f>
        <v>175619.64</v>
      </c>
    </row>
    <row r="3883" spans="1:23" x14ac:dyDescent="0.25">
      <c r="A3883" s="5"/>
      <c r="B3883" s="5"/>
      <c r="C3883" s="5"/>
      <c r="D3883" s="5"/>
      <c r="E3883" s="5"/>
      <c r="F3883" s="5"/>
      <c r="G3883" s="5"/>
      <c r="H3883" s="5"/>
      <c r="I3883" s="5" t="s">
        <v>1243</v>
      </c>
      <c r="J3883" s="5"/>
      <c r="K3883" s="6">
        <v>44425</v>
      </c>
      <c r="L3883" s="5"/>
      <c r="M3883" s="5"/>
      <c r="N3883" s="5"/>
      <c r="O3883" s="5" t="s">
        <v>167</v>
      </c>
      <c r="P3883" s="5"/>
      <c r="Q3883" s="5" t="s">
        <v>782</v>
      </c>
      <c r="R3883" s="5"/>
      <c r="S3883" s="5" t="s">
        <v>320</v>
      </c>
      <c r="T3883" s="5"/>
      <c r="U3883" s="7">
        <v>-387.76</v>
      </c>
      <c r="V3883" s="5"/>
      <c r="W3883" s="7">
        <f>ROUND(W3882+U3883,5)</f>
        <v>175231.88</v>
      </c>
    </row>
    <row r="3884" spans="1:23" x14ac:dyDescent="0.25">
      <c r="A3884" s="5"/>
      <c r="B3884" s="5"/>
      <c r="C3884" s="5"/>
      <c r="D3884" s="5"/>
      <c r="E3884" s="5"/>
      <c r="F3884" s="5"/>
      <c r="G3884" s="5"/>
      <c r="H3884" s="5"/>
      <c r="I3884" s="5" t="s">
        <v>1243</v>
      </c>
      <c r="J3884" s="5"/>
      <c r="K3884" s="6">
        <v>44425</v>
      </c>
      <c r="L3884" s="5"/>
      <c r="M3884" s="5"/>
      <c r="N3884" s="5"/>
      <c r="O3884" s="5" t="s">
        <v>169</v>
      </c>
      <c r="P3884" s="5"/>
      <c r="Q3884" s="5" t="s">
        <v>782</v>
      </c>
      <c r="R3884" s="5"/>
      <c r="S3884" s="5" t="s">
        <v>320</v>
      </c>
      <c r="T3884" s="5"/>
      <c r="U3884" s="7">
        <v>-492.78</v>
      </c>
      <c r="V3884" s="5"/>
      <c r="W3884" s="7">
        <f>ROUND(W3883+U3884,5)</f>
        <v>174739.1</v>
      </c>
    </row>
    <row r="3885" spans="1:23" x14ac:dyDescent="0.25">
      <c r="A3885" s="5"/>
      <c r="B3885" s="5"/>
      <c r="C3885" s="5"/>
      <c r="D3885" s="5"/>
      <c r="E3885" s="5"/>
      <c r="F3885" s="5"/>
      <c r="G3885" s="5"/>
      <c r="H3885" s="5"/>
      <c r="I3885" s="5" t="s">
        <v>1243</v>
      </c>
      <c r="J3885" s="5"/>
      <c r="K3885" s="6">
        <v>44425</v>
      </c>
      <c r="L3885" s="5"/>
      <c r="M3885" s="5"/>
      <c r="N3885" s="5"/>
      <c r="O3885" s="5" t="s">
        <v>737</v>
      </c>
      <c r="P3885" s="5"/>
      <c r="Q3885" s="5" t="s">
        <v>782</v>
      </c>
      <c r="R3885" s="5"/>
      <c r="S3885" s="5" t="s">
        <v>320</v>
      </c>
      <c r="T3885" s="5"/>
      <c r="U3885" s="7">
        <v>-291</v>
      </c>
      <c r="V3885" s="5"/>
      <c r="W3885" s="7">
        <f>ROUND(W3884+U3885,5)</f>
        <v>174448.1</v>
      </c>
    </row>
    <row r="3886" spans="1:23" x14ac:dyDescent="0.25">
      <c r="A3886" s="5"/>
      <c r="B3886" s="5"/>
      <c r="C3886" s="5"/>
      <c r="D3886" s="5"/>
      <c r="E3886" s="5"/>
      <c r="F3886" s="5"/>
      <c r="G3886" s="5"/>
      <c r="H3886" s="5"/>
      <c r="I3886" s="5" t="s">
        <v>1243</v>
      </c>
      <c r="J3886" s="5"/>
      <c r="K3886" s="6">
        <v>44425</v>
      </c>
      <c r="L3886" s="5"/>
      <c r="M3886" s="5"/>
      <c r="N3886" s="5"/>
      <c r="O3886" s="5" t="s">
        <v>170</v>
      </c>
      <c r="P3886" s="5"/>
      <c r="Q3886" s="5" t="s">
        <v>782</v>
      </c>
      <c r="R3886" s="5"/>
      <c r="S3886" s="5" t="s">
        <v>320</v>
      </c>
      <c r="T3886" s="5"/>
      <c r="U3886" s="7">
        <v>-1170.57</v>
      </c>
      <c r="V3886" s="5"/>
      <c r="W3886" s="7">
        <f>ROUND(W3885+U3886,5)</f>
        <v>173277.53</v>
      </c>
    </row>
    <row r="3887" spans="1:23" x14ac:dyDescent="0.25">
      <c r="A3887" s="5"/>
      <c r="B3887" s="5"/>
      <c r="C3887" s="5"/>
      <c r="D3887" s="5"/>
      <c r="E3887" s="5"/>
      <c r="F3887" s="5"/>
      <c r="G3887" s="5"/>
      <c r="H3887" s="5"/>
      <c r="I3887" s="5" t="s">
        <v>1243</v>
      </c>
      <c r="J3887" s="5"/>
      <c r="K3887" s="6">
        <v>44425</v>
      </c>
      <c r="L3887" s="5"/>
      <c r="M3887" s="5"/>
      <c r="N3887" s="5"/>
      <c r="O3887" s="5" t="s">
        <v>164</v>
      </c>
      <c r="P3887" s="5"/>
      <c r="Q3887" s="5" t="s">
        <v>782</v>
      </c>
      <c r="R3887" s="5"/>
      <c r="S3887" s="5" t="s">
        <v>320</v>
      </c>
      <c r="T3887" s="5"/>
      <c r="U3887" s="7">
        <v>-1867.13</v>
      </c>
      <c r="V3887" s="5"/>
      <c r="W3887" s="7">
        <f>ROUND(W3886+U3887,5)</f>
        <v>171410.4</v>
      </c>
    </row>
    <row r="3888" spans="1:23" x14ac:dyDescent="0.25">
      <c r="A3888" s="5"/>
      <c r="B3888" s="5"/>
      <c r="C3888" s="5"/>
      <c r="D3888" s="5"/>
      <c r="E3888" s="5"/>
      <c r="F3888" s="5"/>
      <c r="G3888" s="5"/>
      <c r="H3888" s="5"/>
      <c r="I3888" s="5" t="s">
        <v>1243</v>
      </c>
      <c r="J3888" s="5"/>
      <c r="K3888" s="6">
        <v>44425</v>
      </c>
      <c r="L3888" s="5"/>
      <c r="M3888" s="5"/>
      <c r="N3888" s="5"/>
      <c r="O3888" s="5" t="s">
        <v>163</v>
      </c>
      <c r="P3888" s="5"/>
      <c r="Q3888" s="5" t="s">
        <v>277</v>
      </c>
      <c r="R3888" s="5"/>
      <c r="S3888" s="5" t="s">
        <v>1502</v>
      </c>
      <c r="T3888" s="5"/>
      <c r="U3888" s="7">
        <v>-207.69</v>
      </c>
      <c r="V3888" s="5"/>
      <c r="W3888" s="7">
        <f>ROUND(W3887+U3888,5)</f>
        <v>171202.71</v>
      </c>
    </row>
    <row r="3889" spans="1:23" x14ac:dyDescent="0.25">
      <c r="A3889" s="5"/>
      <c r="B3889" s="5"/>
      <c r="C3889" s="5"/>
      <c r="D3889" s="5"/>
      <c r="E3889" s="5"/>
      <c r="F3889" s="5"/>
      <c r="G3889" s="5"/>
      <c r="H3889" s="5"/>
      <c r="I3889" s="5" t="s">
        <v>1243</v>
      </c>
      <c r="J3889" s="5"/>
      <c r="K3889" s="6">
        <v>44425</v>
      </c>
      <c r="L3889" s="5"/>
      <c r="M3889" s="5"/>
      <c r="N3889" s="5"/>
      <c r="O3889" s="5" t="s">
        <v>163</v>
      </c>
      <c r="P3889" s="5"/>
      <c r="Q3889" s="5" t="s">
        <v>277</v>
      </c>
      <c r="R3889" s="5"/>
      <c r="S3889" s="5" t="s">
        <v>1502</v>
      </c>
      <c r="T3889" s="5"/>
      <c r="U3889" s="7">
        <v>-103.99</v>
      </c>
      <c r="V3889" s="5"/>
      <c r="W3889" s="7">
        <f>ROUND(W3888+U3889,5)</f>
        <v>171098.72</v>
      </c>
    </row>
    <row r="3890" spans="1:23" x14ac:dyDescent="0.25">
      <c r="A3890" s="5"/>
      <c r="B3890" s="5"/>
      <c r="C3890" s="5"/>
      <c r="D3890" s="5"/>
      <c r="E3890" s="5"/>
      <c r="F3890" s="5"/>
      <c r="G3890" s="5"/>
      <c r="H3890" s="5"/>
      <c r="I3890" s="5" t="s">
        <v>28</v>
      </c>
      <c r="J3890" s="5"/>
      <c r="K3890" s="6">
        <v>44425</v>
      </c>
      <c r="L3890" s="5"/>
      <c r="M3890" s="5" t="s">
        <v>711</v>
      </c>
      <c r="N3890" s="5"/>
      <c r="O3890" s="5" t="s">
        <v>172</v>
      </c>
      <c r="P3890" s="5"/>
      <c r="Q3890" s="5" t="s">
        <v>782</v>
      </c>
      <c r="R3890" s="5"/>
      <c r="S3890" s="5" t="s">
        <v>24</v>
      </c>
      <c r="T3890" s="5"/>
      <c r="U3890" s="7">
        <v>601.49</v>
      </c>
      <c r="V3890" s="5"/>
      <c r="W3890" s="7">
        <f>ROUND(W3889+U3890,5)</f>
        <v>171700.21</v>
      </c>
    </row>
    <row r="3891" spans="1:23" x14ac:dyDescent="0.25">
      <c r="A3891" s="5"/>
      <c r="B3891" s="5"/>
      <c r="C3891" s="5"/>
      <c r="D3891" s="5"/>
      <c r="E3891" s="5"/>
      <c r="F3891" s="5"/>
      <c r="G3891" s="5"/>
      <c r="H3891" s="5"/>
      <c r="I3891" s="5" t="s">
        <v>28</v>
      </c>
      <c r="J3891" s="5"/>
      <c r="K3891" s="6">
        <v>44425</v>
      </c>
      <c r="L3891" s="5"/>
      <c r="M3891" s="5" t="s">
        <v>712</v>
      </c>
      <c r="N3891" s="5"/>
      <c r="O3891" s="5" t="s">
        <v>162</v>
      </c>
      <c r="P3891" s="5"/>
      <c r="Q3891" s="5" t="s">
        <v>782</v>
      </c>
      <c r="R3891" s="5"/>
      <c r="S3891" s="5" t="s">
        <v>24</v>
      </c>
      <c r="T3891" s="5"/>
      <c r="U3891" s="7">
        <v>1071.3</v>
      </c>
      <c r="V3891" s="5"/>
      <c r="W3891" s="7">
        <f>ROUND(W3890+U3891,5)</f>
        <v>172771.51</v>
      </c>
    </row>
    <row r="3892" spans="1:23" x14ac:dyDescent="0.25">
      <c r="A3892" s="5"/>
      <c r="B3892" s="5"/>
      <c r="C3892" s="5"/>
      <c r="D3892" s="5"/>
      <c r="E3892" s="5"/>
      <c r="F3892" s="5"/>
      <c r="G3892" s="5"/>
      <c r="H3892" s="5"/>
      <c r="I3892" s="5" t="s">
        <v>28</v>
      </c>
      <c r="J3892" s="5"/>
      <c r="K3892" s="6">
        <v>44425</v>
      </c>
      <c r="L3892" s="5"/>
      <c r="M3892" s="5" t="s">
        <v>713</v>
      </c>
      <c r="N3892" s="5"/>
      <c r="O3892" s="5" t="s">
        <v>163</v>
      </c>
      <c r="P3892" s="5"/>
      <c r="Q3892" s="5" t="s">
        <v>277</v>
      </c>
      <c r="R3892" s="5"/>
      <c r="S3892" s="5" t="s">
        <v>24</v>
      </c>
      <c r="T3892" s="5"/>
      <c r="U3892" s="7">
        <v>207.69</v>
      </c>
      <c r="V3892" s="5"/>
      <c r="W3892" s="7">
        <f>ROUND(W3891+U3892,5)</f>
        <v>172979.20000000001</v>
      </c>
    </row>
    <row r="3893" spans="1:23" x14ac:dyDescent="0.25">
      <c r="A3893" s="5"/>
      <c r="B3893" s="5"/>
      <c r="C3893" s="5"/>
      <c r="D3893" s="5"/>
      <c r="E3893" s="5"/>
      <c r="F3893" s="5"/>
      <c r="G3893" s="5"/>
      <c r="H3893" s="5"/>
      <c r="I3893" s="5" t="s">
        <v>28</v>
      </c>
      <c r="J3893" s="5"/>
      <c r="K3893" s="6">
        <v>44425</v>
      </c>
      <c r="L3893" s="5"/>
      <c r="M3893" s="5" t="s">
        <v>714</v>
      </c>
      <c r="N3893" s="5"/>
      <c r="O3893" s="5" t="s">
        <v>164</v>
      </c>
      <c r="P3893" s="5"/>
      <c r="Q3893" s="5" t="s">
        <v>782</v>
      </c>
      <c r="R3893" s="5"/>
      <c r="S3893" s="5" t="s">
        <v>24</v>
      </c>
      <c r="T3893" s="5"/>
      <c r="U3893" s="7">
        <v>1867.13</v>
      </c>
      <c r="V3893" s="5"/>
      <c r="W3893" s="7">
        <f>ROUND(W3892+U3893,5)</f>
        <v>174846.33</v>
      </c>
    </row>
    <row r="3894" spans="1:23" x14ac:dyDescent="0.25">
      <c r="A3894" s="5"/>
      <c r="B3894" s="5"/>
      <c r="C3894" s="5"/>
      <c r="D3894" s="5"/>
      <c r="E3894" s="5"/>
      <c r="F3894" s="5"/>
      <c r="G3894" s="5"/>
      <c r="H3894" s="5"/>
      <c r="I3894" s="5" t="s">
        <v>28</v>
      </c>
      <c r="J3894" s="5"/>
      <c r="K3894" s="6">
        <v>44425</v>
      </c>
      <c r="L3894" s="5"/>
      <c r="M3894" s="5" t="s">
        <v>715</v>
      </c>
      <c r="N3894" s="5"/>
      <c r="O3894" s="5" t="s">
        <v>167</v>
      </c>
      <c r="P3894" s="5"/>
      <c r="Q3894" s="5" t="s">
        <v>782</v>
      </c>
      <c r="R3894" s="5"/>
      <c r="S3894" s="5" t="s">
        <v>24</v>
      </c>
      <c r="T3894" s="5"/>
      <c r="U3894" s="7">
        <v>387.76</v>
      </c>
      <c r="V3894" s="5"/>
      <c r="W3894" s="7">
        <f>ROUND(W3893+U3894,5)</f>
        <v>175234.09</v>
      </c>
    </row>
    <row r="3895" spans="1:23" x14ac:dyDescent="0.25">
      <c r="A3895" s="5"/>
      <c r="B3895" s="5"/>
      <c r="C3895" s="5"/>
      <c r="D3895" s="5"/>
      <c r="E3895" s="5"/>
      <c r="F3895" s="5"/>
      <c r="G3895" s="5"/>
      <c r="H3895" s="5"/>
      <c r="I3895" s="5" t="s">
        <v>28</v>
      </c>
      <c r="J3895" s="5"/>
      <c r="K3895" s="6">
        <v>44425</v>
      </c>
      <c r="L3895" s="5"/>
      <c r="M3895" s="5" t="s">
        <v>716</v>
      </c>
      <c r="N3895" s="5"/>
      <c r="O3895" s="5" t="s">
        <v>169</v>
      </c>
      <c r="P3895" s="5"/>
      <c r="Q3895" s="5" t="s">
        <v>782</v>
      </c>
      <c r="R3895" s="5"/>
      <c r="S3895" s="5" t="s">
        <v>24</v>
      </c>
      <c r="T3895" s="5"/>
      <c r="U3895" s="7">
        <v>492.78</v>
      </c>
      <c r="V3895" s="5"/>
      <c r="W3895" s="7">
        <f>ROUND(W3894+U3895,5)</f>
        <v>175726.87</v>
      </c>
    </row>
    <row r="3896" spans="1:23" x14ac:dyDescent="0.25">
      <c r="A3896" s="5"/>
      <c r="B3896" s="5"/>
      <c r="C3896" s="5"/>
      <c r="D3896" s="5"/>
      <c r="E3896" s="5"/>
      <c r="F3896" s="5"/>
      <c r="G3896" s="5"/>
      <c r="H3896" s="5"/>
      <c r="I3896" s="5" t="s">
        <v>28</v>
      </c>
      <c r="J3896" s="5"/>
      <c r="K3896" s="6">
        <v>44425</v>
      </c>
      <c r="L3896" s="5"/>
      <c r="M3896" s="5" t="s">
        <v>717</v>
      </c>
      <c r="N3896" s="5"/>
      <c r="O3896" s="5" t="s">
        <v>170</v>
      </c>
      <c r="P3896" s="5"/>
      <c r="Q3896" s="5" t="s">
        <v>782</v>
      </c>
      <c r="R3896" s="5"/>
      <c r="S3896" s="5" t="s">
        <v>24</v>
      </c>
      <c r="T3896" s="5"/>
      <c r="U3896" s="7">
        <v>1170.57</v>
      </c>
      <c r="V3896" s="5"/>
      <c r="W3896" s="7">
        <f>ROUND(W3895+U3896,5)</f>
        <v>176897.44</v>
      </c>
    </row>
    <row r="3897" spans="1:23" x14ac:dyDescent="0.25">
      <c r="A3897" s="5"/>
      <c r="B3897" s="5"/>
      <c r="C3897" s="5"/>
      <c r="D3897" s="5"/>
      <c r="E3897" s="5"/>
      <c r="F3897" s="5"/>
      <c r="G3897" s="5"/>
      <c r="H3897" s="5"/>
      <c r="I3897" s="5" t="s">
        <v>28</v>
      </c>
      <c r="J3897" s="5"/>
      <c r="K3897" s="6">
        <v>44425</v>
      </c>
      <c r="L3897" s="5"/>
      <c r="M3897" s="5" t="s">
        <v>718</v>
      </c>
      <c r="N3897" s="5"/>
      <c r="O3897" s="5" t="s">
        <v>737</v>
      </c>
      <c r="P3897" s="5"/>
      <c r="Q3897" s="5" t="s">
        <v>782</v>
      </c>
      <c r="R3897" s="5"/>
      <c r="S3897" s="5" t="s">
        <v>24</v>
      </c>
      <c r="T3897" s="5"/>
      <c r="U3897" s="7">
        <v>291</v>
      </c>
      <c r="V3897" s="5"/>
      <c r="W3897" s="7">
        <f>ROUND(W3896+U3897,5)</f>
        <v>177188.44</v>
      </c>
    </row>
    <row r="3898" spans="1:23" x14ac:dyDescent="0.25">
      <c r="A3898" s="5"/>
      <c r="B3898" s="5"/>
      <c r="C3898" s="5"/>
      <c r="D3898" s="5"/>
      <c r="E3898" s="5"/>
      <c r="F3898" s="5"/>
      <c r="G3898" s="5"/>
      <c r="H3898" s="5"/>
      <c r="I3898" s="5" t="s">
        <v>28</v>
      </c>
      <c r="J3898" s="5"/>
      <c r="K3898" s="6">
        <v>44425</v>
      </c>
      <c r="L3898" s="5"/>
      <c r="M3898" s="5" t="s">
        <v>719</v>
      </c>
      <c r="N3898" s="5"/>
      <c r="O3898" s="5" t="s">
        <v>163</v>
      </c>
      <c r="P3898" s="5"/>
      <c r="Q3898" s="5" t="s">
        <v>277</v>
      </c>
      <c r="R3898" s="5"/>
      <c r="S3898" s="5" t="s">
        <v>24</v>
      </c>
      <c r="T3898" s="5"/>
      <c r="U3898" s="7">
        <v>103.99</v>
      </c>
      <c r="V3898" s="5"/>
      <c r="W3898" s="7">
        <f>ROUND(W3897+U3898,5)</f>
        <v>177292.43</v>
      </c>
    </row>
    <row r="3899" spans="1:23" x14ac:dyDescent="0.25">
      <c r="A3899" s="5"/>
      <c r="B3899" s="5"/>
      <c r="C3899" s="5"/>
      <c r="D3899" s="5"/>
      <c r="E3899" s="5"/>
      <c r="F3899" s="5"/>
      <c r="G3899" s="5"/>
      <c r="H3899" s="5"/>
      <c r="I3899" s="5" t="s">
        <v>1243</v>
      </c>
      <c r="J3899" s="5"/>
      <c r="K3899" s="6">
        <v>44426</v>
      </c>
      <c r="L3899" s="5"/>
      <c r="M3899" s="5"/>
      <c r="N3899" s="5"/>
      <c r="O3899" s="5" t="s">
        <v>163</v>
      </c>
      <c r="P3899" s="5"/>
      <c r="Q3899" s="5" t="s">
        <v>277</v>
      </c>
      <c r="R3899" s="5"/>
      <c r="S3899" s="5" t="s">
        <v>1502</v>
      </c>
      <c r="T3899" s="5"/>
      <c r="U3899" s="7">
        <v>-103.99</v>
      </c>
      <c r="V3899" s="5"/>
      <c r="W3899" s="7">
        <f>ROUND(W3898+U3899,5)</f>
        <v>177188.44</v>
      </c>
    </row>
    <row r="3900" spans="1:23" x14ac:dyDescent="0.25">
      <c r="A3900" s="5"/>
      <c r="B3900" s="5"/>
      <c r="C3900" s="5"/>
      <c r="D3900" s="5"/>
      <c r="E3900" s="5"/>
      <c r="F3900" s="5"/>
      <c r="G3900" s="5"/>
      <c r="H3900" s="5"/>
      <c r="I3900" s="5" t="s">
        <v>28</v>
      </c>
      <c r="J3900" s="5"/>
      <c r="K3900" s="6">
        <v>44428</v>
      </c>
      <c r="L3900" s="5"/>
      <c r="M3900" s="5" t="s">
        <v>34</v>
      </c>
      <c r="N3900" s="5"/>
      <c r="O3900" s="5" t="s">
        <v>180</v>
      </c>
      <c r="P3900" s="5"/>
      <c r="Q3900" s="5" t="s">
        <v>784</v>
      </c>
      <c r="R3900" s="5"/>
      <c r="S3900" s="5" t="s">
        <v>24</v>
      </c>
      <c r="T3900" s="5"/>
      <c r="U3900" s="7">
        <v>639.24</v>
      </c>
      <c r="V3900" s="5"/>
      <c r="W3900" s="7">
        <f>ROUND(W3899+U3900,5)</f>
        <v>177827.68</v>
      </c>
    </row>
    <row r="3901" spans="1:23" x14ac:dyDescent="0.25">
      <c r="A3901" s="5"/>
      <c r="B3901" s="5"/>
      <c r="C3901" s="5"/>
      <c r="D3901" s="5"/>
      <c r="E3901" s="5"/>
      <c r="F3901" s="5"/>
      <c r="G3901" s="5"/>
      <c r="H3901" s="5"/>
      <c r="I3901" s="5" t="s">
        <v>28</v>
      </c>
      <c r="J3901" s="5"/>
      <c r="K3901" s="6">
        <v>44428</v>
      </c>
      <c r="L3901" s="5"/>
      <c r="M3901" s="5" t="s">
        <v>34</v>
      </c>
      <c r="N3901" s="5"/>
      <c r="O3901" s="5" t="s">
        <v>181</v>
      </c>
      <c r="P3901" s="5"/>
      <c r="Q3901" s="5"/>
      <c r="R3901" s="5"/>
      <c r="S3901" s="5" t="s">
        <v>24</v>
      </c>
      <c r="T3901" s="5"/>
      <c r="U3901" s="7">
        <v>2832.68</v>
      </c>
      <c r="V3901" s="5"/>
      <c r="W3901" s="7">
        <f>ROUND(W3900+U3901,5)</f>
        <v>180660.36</v>
      </c>
    </row>
    <row r="3902" spans="1:23" x14ac:dyDescent="0.25">
      <c r="A3902" s="5"/>
      <c r="B3902" s="5"/>
      <c r="C3902" s="5"/>
      <c r="D3902" s="5"/>
      <c r="E3902" s="5"/>
      <c r="F3902" s="5"/>
      <c r="G3902" s="5"/>
      <c r="H3902" s="5"/>
      <c r="I3902" s="5" t="s">
        <v>1243</v>
      </c>
      <c r="J3902" s="5"/>
      <c r="K3902" s="6">
        <v>44433</v>
      </c>
      <c r="L3902" s="5"/>
      <c r="M3902" s="5"/>
      <c r="N3902" s="5"/>
      <c r="O3902" s="5" t="s">
        <v>180</v>
      </c>
      <c r="P3902" s="5"/>
      <c r="Q3902" s="5" t="s">
        <v>1556</v>
      </c>
      <c r="R3902" s="5"/>
      <c r="S3902" s="5" t="s">
        <v>1500</v>
      </c>
      <c r="T3902" s="5"/>
      <c r="U3902" s="7">
        <v>-639.24</v>
      </c>
      <c r="V3902" s="5"/>
      <c r="W3902" s="7">
        <f>ROUND(W3901+U3902,5)</f>
        <v>180021.12</v>
      </c>
    </row>
    <row r="3903" spans="1:23" x14ac:dyDescent="0.25">
      <c r="A3903" s="5"/>
      <c r="B3903" s="5"/>
      <c r="C3903" s="5"/>
      <c r="D3903" s="5"/>
      <c r="E3903" s="5"/>
      <c r="F3903" s="5"/>
      <c r="G3903" s="5"/>
      <c r="H3903" s="5"/>
      <c r="I3903" s="5" t="s">
        <v>1243</v>
      </c>
      <c r="J3903" s="5"/>
      <c r="K3903" s="6">
        <v>44435</v>
      </c>
      <c r="L3903" s="5"/>
      <c r="M3903" s="5"/>
      <c r="N3903" s="5"/>
      <c r="O3903" s="5" t="s">
        <v>734</v>
      </c>
      <c r="P3903" s="5"/>
      <c r="Q3903" s="5" t="s">
        <v>1342</v>
      </c>
      <c r="R3903" s="5"/>
      <c r="S3903" s="5" t="s">
        <v>1156</v>
      </c>
      <c r="T3903" s="5"/>
      <c r="U3903" s="7">
        <v>-9050</v>
      </c>
      <c r="V3903" s="5"/>
      <c r="W3903" s="7">
        <f>ROUND(W3902+U3903,5)</f>
        <v>170971.12</v>
      </c>
    </row>
    <row r="3904" spans="1:23" x14ac:dyDescent="0.25">
      <c r="A3904" s="5"/>
      <c r="B3904" s="5"/>
      <c r="C3904" s="5"/>
      <c r="D3904" s="5"/>
      <c r="E3904" s="5"/>
      <c r="F3904" s="5"/>
      <c r="G3904" s="5"/>
      <c r="H3904" s="5"/>
      <c r="I3904" s="5" t="s">
        <v>1243</v>
      </c>
      <c r="J3904" s="5"/>
      <c r="K3904" s="6">
        <v>44435</v>
      </c>
      <c r="L3904" s="5"/>
      <c r="M3904" s="5"/>
      <c r="N3904" s="5"/>
      <c r="O3904" s="5" t="s">
        <v>194</v>
      </c>
      <c r="P3904" s="5"/>
      <c r="Q3904" s="5" t="s">
        <v>1356</v>
      </c>
      <c r="R3904" s="5"/>
      <c r="S3904" s="5" t="s">
        <v>1154</v>
      </c>
      <c r="T3904" s="5"/>
      <c r="U3904" s="7">
        <v>-95498.75</v>
      </c>
      <c r="V3904" s="5"/>
      <c r="W3904" s="7">
        <f>ROUND(W3903+U3904,5)</f>
        <v>75472.37</v>
      </c>
    </row>
    <row r="3905" spans="1:23" x14ac:dyDescent="0.25">
      <c r="A3905" s="5"/>
      <c r="B3905" s="5"/>
      <c r="C3905" s="5"/>
      <c r="D3905" s="5"/>
      <c r="E3905" s="5"/>
      <c r="F3905" s="5"/>
      <c r="G3905" s="5"/>
      <c r="H3905" s="5"/>
      <c r="I3905" s="5" t="s">
        <v>1243</v>
      </c>
      <c r="J3905" s="5"/>
      <c r="K3905" s="6">
        <v>44435</v>
      </c>
      <c r="L3905" s="5"/>
      <c r="M3905" s="5"/>
      <c r="N3905" s="5"/>
      <c r="O3905" s="5" t="s">
        <v>734</v>
      </c>
      <c r="P3905" s="5"/>
      <c r="Q3905" s="5" t="s">
        <v>1357</v>
      </c>
      <c r="R3905" s="5"/>
      <c r="S3905" s="5" t="s">
        <v>1156</v>
      </c>
      <c r="T3905" s="5"/>
      <c r="U3905" s="7">
        <v>-10013</v>
      </c>
      <c r="V3905" s="5"/>
      <c r="W3905" s="7">
        <f>ROUND(W3904+U3905,5)</f>
        <v>65459.37</v>
      </c>
    </row>
    <row r="3906" spans="1:23" x14ac:dyDescent="0.25">
      <c r="A3906" s="5"/>
      <c r="B3906" s="5"/>
      <c r="C3906" s="5"/>
      <c r="D3906" s="5"/>
      <c r="E3906" s="5"/>
      <c r="F3906" s="5"/>
      <c r="G3906" s="5"/>
      <c r="H3906" s="5"/>
      <c r="I3906" s="5" t="s">
        <v>1243</v>
      </c>
      <c r="J3906" s="5"/>
      <c r="K3906" s="6">
        <v>44438</v>
      </c>
      <c r="L3906" s="5"/>
      <c r="M3906" s="5"/>
      <c r="N3906" s="5"/>
      <c r="O3906" s="5" t="s">
        <v>167</v>
      </c>
      <c r="P3906" s="5"/>
      <c r="Q3906" s="5" t="s">
        <v>785</v>
      </c>
      <c r="R3906" s="5"/>
      <c r="S3906" s="5" t="s">
        <v>320</v>
      </c>
      <c r="T3906" s="5"/>
      <c r="U3906" s="7">
        <v>-343.15</v>
      </c>
      <c r="V3906" s="5"/>
      <c r="W3906" s="7">
        <f>ROUND(W3905+U3906,5)</f>
        <v>65116.22</v>
      </c>
    </row>
    <row r="3907" spans="1:23" x14ac:dyDescent="0.25">
      <c r="A3907" s="5"/>
      <c r="B3907" s="5"/>
      <c r="C3907" s="5"/>
      <c r="D3907" s="5"/>
      <c r="E3907" s="5"/>
      <c r="F3907" s="5"/>
      <c r="G3907" s="5"/>
      <c r="H3907" s="5"/>
      <c r="I3907" s="5" t="s">
        <v>1243</v>
      </c>
      <c r="J3907" s="5"/>
      <c r="K3907" s="6">
        <v>44438</v>
      </c>
      <c r="L3907" s="5"/>
      <c r="M3907" s="5"/>
      <c r="N3907" s="5"/>
      <c r="O3907" s="5" t="s">
        <v>172</v>
      </c>
      <c r="P3907" s="5"/>
      <c r="Q3907" s="5" t="s">
        <v>785</v>
      </c>
      <c r="R3907" s="5"/>
      <c r="S3907" s="5" t="s">
        <v>320</v>
      </c>
      <c r="T3907" s="5"/>
      <c r="U3907" s="7">
        <v>-601.49</v>
      </c>
      <c r="V3907" s="5"/>
      <c r="W3907" s="7">
        <f>ROUND(W3906+U3907,5)</f>
        <v>64514.73</v>
      </c>
    </row>
    <row r="3908" spans="1:23" x14ac:dyDescent="0.25">
      <c r="A3908" s="5"/>
      <c r="B3908" s="5"/>
      <c r="C3908" s="5"/>
      <c r="D3908" s="5"/>
      <c r="E3908" s="5"/>
      <c r="F3908" s="5"/>
      <c r="G3908" s="5"/>
      <c r="H3908" s="5"/>
      <c r="I3908" s="5" t="s">
        <v>1243</v>
      </c>
      <c r="J3908" s="5"/>
      <c r="K3908" s="6">
        <v>44438</v>
      </c>
      <c r="L3908" s="5"/>
      <c r="M3908" s="5"/>
      <c r="N3908" s="5"/>
      <c r="O3908" s="5" t="s">
        <v>162</v>
      </c>
      <c r="P3908" s="5"/>
      <c r="Q3908" s="5" t="s">
        <v>785</v>
      </c>
      <c r="R3908" s="5"/>
      <c r="S3908" s="5" t="s">
        <v>320</v>
      </c>
      <c r="T3908" s="5"/>
      <c r="U3908" s="7">
        <v>-1071.3</v>
      </c>
      <c r="V3908" s="5"/>
      <c r="W3908" s="7">
        <f>ROUND(W3907+U3908,5)</f>
        <v>63443.43</v>
      </c>
    </row>
    <row r="3909" spans="1:23" x14ac:dyDescent="0.25">
      <c r="A3909" s="5"/>
      <c r="B3909" s="5"/>
      <c r="C3909" s="5"/>
      <c r="D3909" s="5"/>
      <c r="E3909" s="5"/>
      <c r="F3909" s="5"/>
      <c r="G3909" s="5"/>
      <c r="H3909" s="5"/>
      <c r="I3909" s="5" t="s">
        <v>1243</v>
      </c>
      <c r="J3909" s="5"/>
      <c r="K3909" s="6">
        <v>44438</v>
      </c>
      <c r="L3909" s="5"/>
      <c r="M3909" s="5"/>
      <c r="N3909" s="5"/>
      <c r="O3909" s="5" t="s">
        <v>169</v>
      </c>
      <c r="P3909" s="5"/>
      <c r="Q3909" s="5" t="s">
        <v>785</v>
      </c>
      <c r="R3909" s="5"/>
      <c r="S3909" s="5" t="s">
        <v>320</v>
      </c>
      <c r="T3909" s="5"/>
      <c r="U3909" s="7">
        <v>-655.27</v>
      </c>
      <c r="V3909" s="5"/>
      <c r="W3909" s="7">
        <f>ROUND(W3908+U3909,5)</f>
        <v>62788.160000000003</v>
      </c>
    </row>
    <row r="3910" spans="1:23" x14ac:dyDescent="0.25">
      <c r="A3910" s="5"/>
      <c r="B3910" s="5"/>
      <c r="C3910" s="5"/>
      <c r="D3910" s="5"/>
      <c r="E3910" s="5"/>
      <c r="F3910" s="5"/>
      <c r="G3910" s="5"/>
      <c r="H3910" s="5"/>
      <c r="I3910" s="5" t="s">
        <v>1243</v>
      </c>
      <c r="J3910" s="5"/>
      <c r="K3910" s="6">
        <v>44438</v>
      </c>
      <c r="L3910" s="5"/>
      <c r="M3910" s="5"/>
      <c r="N3910" s="5"/>
      <c r="O3910" s="5" t="s">
        <v>737</v>
      </c>
      <c r="P3910" s="5"/>
      <c r="Q3910" s="5" t="s">
        <v>785</v>
      </c>
      <c r="R3910" s="5"/>
      <c r="S3910" s="5" t="s">
        <v>320</v>
      </c>
      <c r="T3910" s="5"/>
      <c r="U3910" s="7">
        <v>-274.12</v>
      </c>
      <c r="V3910" s="5"/>
      <c r="W3910" s="7">
        <f>ROUND(W3909+U3910,5)</f>
        <v>62514.04</v>
      </c>
    </row>
    <row r="3911" spans="1:23" x14ac:dyDescent="0.25">
      <c r="A3911" s="5"/>
      <c r="B3911" s="5"/>
      <c r="C3911" s="5"/>
      <c r="D3911" s="5"/>
      <c r="E3911" s="5"/>
      <c r="F3911" s="5"/>
      <c r="G3911" s="5"/>
      <c r="H3911" s="5"/>
      <c r="I3911" s="5" t="s">
        <v>1243</v>
      </c>
      <c r="J3911" s="5"/>
      <c r="K3911" s="6">
        <v>44438</v>
      </c>
      <c r="L3911" s="5"/>
      <c r="M3911" s="5"/>
      <c r="N3911" s="5"/>
      <c r="O3911" s="5" t="s">
        <v>170</v>
      </c>
      <c r="P3911" s="5"/>
      <c r="Q3911" s="5" t="s">
        <v>785</v>
      </c>
      <c r="R3911" s="5"/>
      <c r="S3911" s="5" t="s">
        <v>320</v>
      </c>
      <c r="T3911" s="5"/>
      <c r="U3911" s="7">
        <v>-1206.76</v>
      </c>
      <c r="V3911" s="5"/>
      <c r="W3911" s="7">
        <f>ROUND(W3910+U3911,5)</f>
        <v>61307.28</v>
      </c>
    </row>
    <row r="3912" spans="1:23" x14ac:dyDescent="0.25">
      <c r="A3912" s="5"/>
      <c r="B3912" s="5"/>
      <c r="C3912" s="5"/>
      <c r="D3912" s="5"/>
      <c r="E3912" s="5"/>
      <c r="F3912" s="5"/>
      <c r="G3912" s="5"/>
      <c r="H3912" s="5"/>
      <c r="I3912" s="5" t="s">
        <v>1243</v>
      </c>
      <c r="J3912" s="5"/>
      <c r="K3912" s="6">
        <v>44438</v>
      </c>
      <c r="L3912" s="5"/>
      <c r="M3912" s="5"/>
      <c r="N3912" s="5"/>
      <c r="O3912" s="5" t="s">
        <v>164</v>
      </c>
      <c r="P3912" s="5"/>
      <c r="Q3912" s="5" t="s">
        <v>785</v>
      </c>
      <c r="R3912" s="5"/>
      <c r="S3912" s="5" t="s">
        <v>320</v>
      </c>
      <c r="T3912" s="5"/>
      <c r="U3912" s="7">
        <v>-1946.25</v>
      </c>
      <c r="V3912" s="5"/>
      <c r="W3912" s="7">
        <f>ROUND(W3911+U3912,5)</f>
        <v>59361.03</v>
      </c>
    </row>
    <row r="3913" spans="1:23" x14ac:dyDescent="0.25">
      <c r="A3913" s="5"/>
      <c r="B3913" s="5"/>
      <c r="C3913" s="5"/>
      <c r="D3913" s="5"/>
      <c r="E3913" s="5"/>
      <c r="F3913" s="5"/>
      <c r="G3913" s="5"/>
      <c r="H3913" s="5"/>
      <c r="I3913" s="5" t="s">
        <v>1243</v>
      </c>
      <c r="J3913" s="5"/>
      <c r="K3913" s="6">
        <v>44438</v>
      </c>
      <c r="L3913" s="5"/>
      <c r="M3913" s="5"/>
      <c r="N3913" s="5"/>
      <c r="O3913" s="5" t="s">
        <v>164</v>
      </c>
      <c r="P3913" s="5"/>
      <c r="Q3913" s="5" t="s">
        <v>786</v>
      </c>
      <c r="R3913" s="5"/>
      <c r="S3913" s="5" t="s">
        <v>164</v>
      </c>
      <c r="T3913" s="5"/>
      <c r="U3913" s="7">
        <v>-55.1</v>
      </c>
      <c r="V3913" s="5"/>
      <c r="W3913" s="7">
        <f>ROUND(W3912+U3913,5)</f>
        <v>59305.93</v>
      </c>
    </row>
    <row r="3914" spans="1:23" x14ac:dyDescent="0.25">
      <c r="A3914" s="5"/>
      <c r="B3914" s="5"/>
      <c r="C3914" s="5"/>
      <c r="D3914" s="5"/>
      <c r="E3914" s="5"/>
      <c r="F3914" s="5"/>
      <c r="G3914" s="5"/>
      <c r="H3914" s="5"/>
      <c r="I3914" s="5" t="s">
        <v>1243</v>
      </c>
      <c r="J3914" s="5"/>
      <c r="K3914" s="6">
        <v>44438</v>
      </c>
      <c r="L3914" s="5"/>
      <c r="M3914" s="5"/>
      <c r="N3914" s="5"/>
      <c r="O3914" s="5" t="s">
        <v>163</v>
      </c>
      <c r="P3914" s="5"/>
      <c r="Q3914" s="5" t="s">
        <v>277</v>
      </c>
      <c r="R3914" s="5"/>
      <c r="S3914" s="5" t="s">
        <v>1502</v>
      </c>
      <c r="T3914" s="5"/>
      <c r="U3914" s="7">
        <v>-207.69</v>
      </c>
      <c r="V3914" s="5"/>
      <c r="W3914" s="7">
        <f>ROUND(W3913+U3914,5)</f>
        <v>59098.239999999998</v>
      </c>
    </row>
    <row r="3915" spans="1:23" x14ac:dyDescent="0.25">
      <c r="A3915" s="5"/>
      <c r="B3915" s="5"/>
      <c r="C3915" s="5"/>
      <c r="D3915" s="5"/>
      <c r="E3915" s="5"/>
      <c r="F3915" s="5"/>
      <c r="G3915" s="5"/>
      <c r="H3915" s="5"/>
      <c r="I3915" s="5" t="s">
        <v>28</v>
      </c>
      <c r="J3915" s="5"/>
      <c r="K3915" s="6">
        <v>44438</v>
      </c>
      <c r="L3915" s="5"/>
      <c r="M3915" s="5" t="s">
        <v>720</v>
      </c>
      <c r="N3915" s="5"/>
      <c r="O3915" s="5" t="s">
        <v>172</v>
      </c>
      <c r="P3915" s="5"/>
      <c r="Q3915" s="5" t="s">
        <v>785</v>
      </c>
      <c r="R3915" s="5"/>
      <c r="S3915" s="5" t="s">
        <v>24</v>
      </c>
      <c r="T3915" s="5"/>
      <c r="U3915" s="7">
        <v>601.49</v>
      </c>
      <c r="V3915" s="5"/>
      <c r="W3915" s="7">
        <f>ROUND(W3914+U3915,5)</f>
        <v>59699.73</v>
      </c>
    </row>
    <row r="3916" spans="1:23" x14ac:dyDescent="0.25">
      <c r="A3916" s="5"/>
      <c r="B3916" s="5"/>
      <c r="C3916" s="5"/>
      <c r="D3916" s="5"/>
      <c r="E3916" s="5"/>
      <c r="F3916" s="5"/>
      <c r="G3916" s="5"/>
      <c r="H3916" s="5"/>
      <c r="I3916" s="5" t="s">
        <v>28</v>
      </c>
      <c r="J3916" s="5"/>
      <c r="K3916" s="6">
        <v>44438</v>
      </c>
      <c r="L3916" s="5"/>
      <c r="M3916" s="5" t="s">
        <v>721</v>
      </c>
      <c r="N3916" s="5"/>
      <c r="O3916" s="5" t="s">
        <v>162</v>
      </c>
      <c r="P3916" s="5"/>
      <c r="Q3916" s="5" t="s">
        <v>785</v>
      </c>
      <c r="R3916" s="5"/>
      <c r="S3916" s="5" t="s">
        <v>24</v>
      </c>
      <c r="T3916" s="5"/>
      <c r="U3916" s="7">
        <v>1071.3</v>
      </c>
      <c r="V3916" s="5"/>
      <c r="W3916" s="7">
        <f>ROUND(W3915+U3916,5)</f>
        <v>60771.03</v>
      </c>
    </row>
    <row r="3917" spans="1:23" x14ac:dyDescent="0.25">
      <c r="A3917" s="5"/>
      <c r="B3917" s="5"/>
      <c r="C3917" s="5"/>
      <c r="D3917" s="5"/>
      <c r="E3917" s="5"/>
      <c r="F3917" s="5"/>
      <c r="G3917" s="5"/>
      <c r="H3917" s="5"/>
      <c r="I3917" s="5" t="s">
        <v>28</v>
      </c>
      <c r="J3917" s="5"/>
      <c r="K3917" s="6">
        <v>44438</v>
      </c>
      <c r="L3917" s="5"/>
      <c r="M3917" s="5" t="s">
        <v>722</v>
      </c>
      <c r="N3917" s="5"/>
      <c r="O3917" s="5" t="s">
        <v>163</v>
      </c>
      <c r="P3917" s="5"/>
      <c r="Q3917" s="5" t="s">
        <v>277</v>
      </c>
      <c r="R3917" s="5"/>
      <c r="S3917" s="5" t="s">
        <v>24</v>
      </c>
      <c r="T3917" s="5"/>
      <c r="U3917" s="7">
        <v>103.99</v>
      </c>
      <c r="V3917" s="5"/>
      <c r="W3917" s="7">
        <f>ROUND(W3916+U3917,5)</f>
        <v>60875.02</v>
      </c>
    </row>
    <row r="3918" spans="1:23" x14ac:dyDescent="0.25">
      <c r="A3918" s="5"/>
      <c r="B3918" s="5"/>
      <c r="C3918" s="5"/>
      <c r="D3918" s="5"/>
      <c r="E3918" s="5"/>
      <c r="F3918" s="5"/>
      <c r="G3918" s="5"/>
      <c r="H3918" s="5"/>
      <c r="I3918" s="5" t="s">
        <v>28</v>
      </c>
      <c r="J3918" s="5"/>
      <c r="K3918" s="6">
        <v>44438</v>
      </c>
      <c r="L3918" s="5"/>
      <c r="M3918" s="5" t="s">
        <v>723</v>
      </c>
      <c r="N3918" s="5"/>
      <c r="O3918" s="5" t="s">
        <v>164</v>
      </c>
      <c r="P3918" s="5"/>
      <c r="Q3918" s="5" t="s">
        <v>785</v>
      </c>
      <c r="R3918" s="5"/>
      <c r="S3918" s="5" t="s">
        <v>24</v>
      </c>
      <c r="T3918" s="5"/>
      <c r="U3918" s="7">
        <v>1946.25</v>
      </c>
      <c r="V3918" s="5"/>
      <c r="W3918" s="7">
        <f>ROUND(W3917+U3918,5)</f>
        <v>62821.27</v>
      </c>
    </row>
    <row r="3919" spans="1:23" x14ac:dyDescent="0.25">
      <c r="A3919" s="5"/>
      <c r="B3919" s="5"/>
      <c r="C3919" s="5"/>
      <c r="D3919" s="5"/>
      <c r="E3919" s="5"/>
      <c r="F3919" s="5"/>
      <c r="G3919" s="5"/>
      <c r="H3919" s="5"/>
      <c r="I3919" s="5" t="s">
        <v>28</v>
      </c>
      <c r="J3919" s="5"/>
      <c r="K3919" s="6">
        <v>44438</v>
      </c>
      <c r="L3919" s="5"/>
      <c r="M3919" s="5" t="s">
        <v>724</v>
      </c>
      <c r="N3919" s="5"/>
      <c r="O3919" s="5" t="s">
        <v>167</v>
      </c>
      <c r="P3919" s="5"/>
      <c r="Q3919" s="5" t="s">
        <v>785</v>
      </c>
      <c r="R3919" s="5"/>
      <c r="S3919" s="5" t="s">
        <v>24</v>
      </c>
      <c r="T3919" s="5"/>
      <c r="U3919" s="7">
        <v>343.15</v>
      </c>
      <c r="V3919" s="5"/>
      <c r="W3919" s="7">
        <f>ROUND(W3918+U3919,5)</f>
        <v>63164.42</v>
      </c>
    </row>
    <row r="3920" spans="1:23" x14ac:dyDescent="0.25">
      <c r="A3920" s="5"/>
      <c r="B3920" s="5"/>
      <c r="C3920" s="5"/>
      <c r="D3920" s="5"/>
      <c r="E3920" s="5"/>
      <c r="F3920" s="5"/>
      <c r="G3920" s="5"/>
      <c r="H3920" s="5"/>
      <c r="I3920" s="5" t="s">
        <v>28</v>
      </c>
      <c r="J3920" s="5"/>
      <c r="K3920" s="6">
        <v>44438</v>
      </c>
      <c r="L3920" s="5"/>
      <c r="M3920" s="5" t="s">
        <v>725</v>
      </c>
      <c r="N3920" s="5"/>
      <c r="O3920" s="5" t="s">
        <v>169</v>
      </c>
      <c r="P3920" s="5"/>
      <c r="Q3920" s="5" t="s">
        <v>785</v>
      </c>
      <c r="R3920" s="5"/>
      <c r="S3920" s="5" t="s">
        <v>24</v>
      </c>
      <c r="T3920" s="5"/>
      <c r="U3920" s="7">
        <v>655.27</v>
      </c>
      <c r="V3920" s="5"/>
      <c r="W3920" s="7">
        <f>ROUND(W3919+U3920,5)</f>
        <v>63819.69</v>
      </c>
    </row>
    <row r="3921" spans="1:23" x14ac:dyDescent="0.25">
      <c r="A3921" s="5"/>
      <c r="B3921" s="5"/>
      <c r="C3921" s="5"/>
      <c r="D3921" s="5"/>
      <c r="E3921" s="5"/>
      <c r="F3921" s="5"/>
      <c r="G3921" s="5"/>
      <c r="H3921" s="5"/>
      <c r="I3921" s="5" t="s">
        <v>28</v>
      </c>
      <c r="J3921" s="5"/>
      <c r="K3921" s="6">
        <v>44438</v>
      </c>
      <c r="L3921" s="5"/>
      <c r="M3921" s="5" t="s">
        <v>726</v>
      </c>
      <c r="N3921" s="5"/>
      <c r="O3921" s="5" t="s">
        <v>170</v>
      </c>
      <c r="P3921" s="5"/>
      <c r="Q3921" s="5" t="s">
        <v>785</v>
      </c>
      <c r="R3921" s="5"/>
      <c r="S3921" s="5" t="s">
        <v>24</v>
      </c>
      <c r="T3921" s="5"/>
      <c r="U3921" s="7">
        <v>1206.76</v>
      </c>
      <c r="V3921" s="5"/>
      <c r="W3921" s="7">
        <f>ROUND(W3920+U3921,5)</f>
        <v>65026.45</v>
      </c>
    </row>
    <row r="3922" spans="1:23" x14ac:dyDescent="0.25">
      <c r="A3922" s="5"/>
      <c r="B3922" s="5"/>
      <c r="C3922" s="5"/>
      <c r="D3922" s="5"/>
      <c r="E3922" s="5"/>
      <c r="F3922" s="5"/>
      <c r="G3922" s="5"/>
      <c r="H3922" s="5"/>
      <c r="I3922" s="5" t="s">
        <v>28</v>
      </c>
      <c r="J3922" s="5"/>
      <c r="K3922" s="6">
        <v>44438</v>
      </c>
      <c r="L3922" s="5"/>
      <c r="M3922" s="5" t="s">
        <v>727</v>
      </c>
      <c r="N3922" s="5"/>
      <c r="O3922" s="5" t="s">
        <v>163</v>
      </c>
      <c r="P3922" s="5"/>
      <c r="Q3922" s="5" t="s">
        <v>277</v>
      </c>
      <c r="R3922" s="5"/>
      <c r="S3922" s="5" t="s">
        <v>24</v>
      </c>
      <c r="T3922" s="5"/>
      <c r="U3922" s="7">
        <v>207.69</v>
      </c>
      <c r="V3922" s="5"/>
      <c r="W3922" s="7">
        <f>ROUND(W3921+U3922,5)</f>
        <v>65234.14</v>
      </c>
    </row>
    <row r="3923" spans="1:23" x14ac:dyDescent="0.25">
      <c r="A3923" s="5"/>
      <c r="B3923" s="5"/>
      <c r="C3923" s="5"/>
      <c r="D3923" s="5"/>
      <c r="E3923" s="5"/>
      <c r="F3923" s="5"/>
      <c r="G3923" s="5"/>
      <c r="H3923" s="5"/>
      <c r="I3923" s="5" t="s">
        <v>28</v>
      </c>
      <c r="J3923" s="5"/>
      <c r="K3923" s="6">
        <v>44438</v>
      </c>
      <c r="L3923" s="5"/>
      <c r="M3923" s="5" t="s">
        <v>728</v>
      </c>
      <c r="N3923" s="5"/>
      <c r="O3923" s="5" t="s">
        <v>164</v>
      </c>
      <c r="P3923" s="5"/>
      <c r="Q3923" s="5" t="s">
        <v>786</v>
      </c>
      <c r="R3923" s="5"/>
      <c r="S3923" s="5" t="s">
        <v>24</v>
      </c>
      <c r="T3923" s="5"/>
      <c r="U3923" s="7">
        <v>55.1</v>
      </c>
      <c r="V3923" s="5"/>
      <c r="W3923" s="7">
        <f>ROUND(W3922+U3923,5)</f>
        <v>65289.24</v>
      </c>
    </row>
    <row r="3924" spans="1:23" x14ac:dyDescent="0.25">
      <c r="A3924" s="5"/>
      <c r="B3924" s="5"/>
      <c r="C3924" s="5"/>
      <c r="D3924" s="5"/>
      <c r="E3924" s="5"/>
      <c r="F3924" s="5"/>
      <c r="G3924" s="5"/>
      <c r="H3924" s="5"/>
      <c r="I3924" s="5" t="s">
        <v>28</v>
      </c>
      <c r="J3924" s="5"/>
      <c r="K3924" s="6">
        <v>44438</v>
      </c>
      <c r="L3924" s="5"/>
      <c r="M3924" s="5" t="s">
        <v>729</v>
      </c>
      <c r="N3924" s="5"/>
      <c r="O3924" s="5" t="s">
        <v>737</v>
      </c>
      <c r="P3924" s="5"/>
      <c r="Q3924" s="5" t="s">
        <v>785</v>
      </c>
      <c r="R3924" s="5"/>
      <c r="S3924" s="5" t="s">
        <v>24</v>
      </c>
      <c r="T3924" s="5"/>
      <c r="U3924" s="7">
        <v>274.12</v>
      </c>
      <c r="V3924" s="5"/>
      <c r="W3924" s="7">
        <f>ROUND(W3923+U3924,5)</f>
        <v>65563.360000000001</v>
      </c>
    </row>
    <row r="3925" spans="1:23" x14ac:dyDescent="0.25">
      <c r="A3925" s="5"/>
      <c r="B3925" s="5"/>
      <c r="C3925" s="5"/>
      <c r="D3925" s="5"/>
      <c r="E3925" s="5"/>
      <c r="F3925" s="5"/>
      <c r="G3925" s="5"/>
      <c r="H3925" s="5"/>
      <c r="I3925" s="5" t="s">
        <v>28</v>
      </c>
      <c r="J3925" s="5"/>
      <c r="K3925" s="6">
        <v>44439</v>
      </c>
      <c r="L3925" s="5"/>
      <c r="M3925" s="5" t="s">
        <v>1319</v>
      </c>
      <c r="N3925" s="5"/>
      <c r="O3925" s="5" t="s">
        <v>194</v>
      </c>
      <c r="P3925" s="5"/>
      <c r="Q3925" s="5" t="s">
        <v>1360</v>
      </c>
      <c r="R3925" s="5"/>
      <c r="S3925" s="5" t="s">
        <v>1098</v>
      </c>
      <c r="T3925" s="5"/>
      <c r="U3925" s="7">
        <v>81324.59</v>
      </c>
      <c r="V3925" s="5"/>
      <c r="W3925" s="7">
        <f>ROUND(W3924+U3925,5)</f>
        <v>146887.95000000001</v>
      </c>
    </row>
    <row r="3926" spans="1:23" x14ac:dyDescent="0.25">
      <c r="A3926" s="5"/>
      <c r="B3926" s="5"/>
      <c r="C3926" s="5"/>
      <c r="D3926" s="5"/>
      <c r="E3926" s="5"/>
      <c r="F3926" s="5"/>
      <c r="G3926" s="5"/>
      <c r="H3926" s="5"/>
      <c r="I3926" s="5" t="s">
        <v>28</v>
      </c>
      <c r="J3926" s="5"/>
      <c r="K3926" s="6">
        <v>44439</v>
      </c>
      <c r="L3926" s="5"/>
      <c r="M3926" s="5" t="s">
        <v>1320</v>
      </c>
      <c r="N3926" s="5"/>
      <c r="O3926" s="5" t="s">
        <v>734</v>
      </c>
      <c r="P3926" s="5"/>
      <c r="Q3926" s="5" t="s">
        <v>1361</v>
      </c>
      <c r="R3926" s="5"/>
      <c r="S3926" s="5" t="s">
        <v>1098</v>
      </c>
      <c r="T3926" s="5"/>
      <c r="U3926" s="7">
        <v>6324</v>
      </c>
      <c r="V3926" s="5"/>
      <c r="W3926" s="7">
        <f>ROUND(W3925+U3926,5)</f>
        <v>153211.95000000001</v>
      </c>
    </row>
    <row r="3927" spans="1:23" x14ac:dyDescent="0.25">
      <c r="A3927" s="5"/>
      <c r="B3927" s="5"/>
      <c r="C3927" s="5"/>
      <c r="D3927" s="5"/>
      <c r="E3927" s="5"/>
      <c r="F3927" s="5"/>
      <c r="G3927" s="5"/>
      <c r="H3927" s="5"/>
      <c r="I3927" s="5" t="s">
        <v>1243</v>
      </c>
      <c r="J3927" s="5"/>
      <c r="K3927" s="6">
        <v>44439</v>
      </c>
      <c r="L3927" s="5"/>
      <c r="M3927" s="5"/>
      <c r="N3927" s="5"/>
      <c r="O3927" s="5" t="s">
        <v>208</v>
      </c>
      <c r="P3927" s="5"/>
      <c r="Q3927" s="5" t="s">
        <v>977</v>
      </c>
      <c r="R3927" s="5"/>
      <c r="S3927" s="5" t="s">
        <v>320</v>
      </c>
      <c r="T3927" s="5"/>
      <c r="U3927" s="7">
        <v>-4668.0600000000004</v>
      </c>
      <c r="V3927" s="5"/>
      <c r="W3927" s="7">
        <f>ROUND(W3926+U3927,5)</f>
        <v>148543.89000000001</v>
      </c>
    </row>
    <row r="3928" spans="1:23" x14ac:dyDescent="0.25">
      <c r="A3928" s="5"/>
      <c r="B3928" s="5"/>
      <c r="C3928" s="5"/>
      <c r="D3928" s="5"/>
      <c r="E3928" s="5"/>
      <c r="F3928" s="5"/>
      <c r="G3928" s="5"/>
      <c r="H3928" s="5"/>
      <c r="I3928" s="5" t="s">
        <v>1243</v>
      </c>
      <c r="J3928" s="5"/>
      <c r="K3928" s="6">
        <v>44440</v>
      </c>
      <c r="L3928" s="5"/>
      <c r="M3928" s="5"/>
      <c r="N3928" s="5"/>
      <c r="O3928" s="5" t="s">
        <v>184</v>
      </c>
      <c r="P3928" s="5"/>
      <c r="Q3928" s="5"/>
      <c r="R3928" s="5"/>
      <c r="S3928" s="5" t="s">
        <v>1511</v>
      </c>
      <c r="T3928" s="5"/>
      <c r="U3928" s="7">
        <v>-662.2</v>
      </c>
      <c r="V3928" s="5"/>
      <c r="W3928" s="7">
        <f>ROUND(W3927+U3928,5)</f>
        <v>147881.69</v>
      </c>
    </row>
    <row r="3929" spans="1:23" x14ac:dyDescent="0.25">
      <c r="A3929" s="5"/>
      <c r="B3929" s="5"/>
      <c r="C3929" s="5"/>
      <c r="D3929" s="5"/>
      <c r="E3929" s="5"/>
      <c r="F3929" s="5"/>
      <c r="G3929" s="5"/>
      <c r="H3929" s="5"/>
      <c r="I3929" s="5" t="s">
        <v>1243</v>
      </c>
      <c r="J3929" s="5"/>
      <c r="K3929" s="6">
        <v>44440</v>
      </c>
      <c r="L3929" s="5"/>
      <c r="M3929" s="5"/>
      <c r="N3929" s="5"/>
      <c r="O3929" s="5" t="s">
        <v>192</v>
      </c>
      <c r="P3929" s="5"/>
      <c r="Q3929" s="5" t="s">
        <v>291</v>
      </c>
      <c r="R3929" s="5"/>
      <c r="S3929" s="5" t="s">
        <v>1494</v>
      </c>
      <c r="T3929" s="5"/>
      <c r="U3929" s="7">
        <v>-300</v>
      </c>
      <c r="V3929" s="5"/>
      <c r="W3929" s="7">
        <f>ROUND(W3928+U3929,5)</f>
        <v>147581.69</v>
      </c>
    </row>
    <row r="3930" spans="1:23" x14ac:dyDescent="0.25">
      <c r="A3930" s="5"/>
      <c r="B3930" s="5"/>
      <c r="C3930" s="5"/>
      <c r="D3930" s="5"/>
      <c r="E3930" s="5"/>
      <c r="F3930" s="5"/>
      <c r="G3930" s="5"/>
      <c r="H3930" s="5"/>
      <c r="I3930" s="5" t="s">
        <v>1243</v>
      </c>
      <c r="J3930" s="5"/>
      <c r="K3930" s="6">
        <v>44440</v>
      </c>
      <c r="L3930" s="5"/>
      <c r="M3930" s="5"/>
      <c r="N3930" s="5"/>
      <c r="O3930" s="5" t="s">
        <v>491</v>
      </c>
      <c r="P3930" s="5"/>
      <c r="Q3930" s="5" t="s">
        <v>512</v>
      </c>
      <c r="R3930" s="5"/>
      <c r="S3930" s="5" t="s">
        <v>1495</v>
      </c>
      <c r="T3930" s="5"/>
      <c r="U3930" s="7">
        <v>-300</v>
      </c>
      <c r="V3930" s="5"/>
      <c r="W3930" s="7">
        <f>ROUND(W3929+U3930,5)</f>
        <v>147281.69</v>
      </c>
    </row>
    <row r="3931" spans="1:23" x14ac:dyDescent="0.25">
      <c r="A3931" s="5"/>
      <c r="B3931" s="5"/>
      <c r="C3931" s="5"/>
      <c r="D3931" s="5"/>
      <c r="E3931" s="5"/>
      <c r="F3931" s="5"/>
      <c r="G3931" s="5"/>
      <c r="H3931" s="5"/>
      <c r="I3931" s="5" t="s">
        <v>1243</v>
      </c>
      <c r="J3931" s="5"/>
      <c r="K3931" s="6">
        <v>44440</v>
      </c>
      <c r="L3931" s="5"/>
      <c r="M3931" s="5"/>
      <c r="N3931" s="5"/>
      <c r="O3931" s="5" t="s">
        <v>183</v>
      </c>
      <c r="P3931" s="5"/>
      <c r="Q3931" s="5"/>
      <c r="R3931" s="5"/>
      <c r="S3931" s="5" t="s">
        <v>183</v>
      </c>
      <c r="T3931" s="5"/>
      <c r="U3931" s="7">
        <v>-300</v>
      </c>
      <c r="V3931" s="5"/>
      <c r="W3931" s="7">
        <f>ROUND(W3930+U3931,5)</f>
        <v>146981.69</v>
      </c>
    </row>
    <row r="3932" spans="1:23" x14ac:dyDescent="0.25">
      <c r="A3932" s="5"/>
      <c r="B3932" s="5"/>
      <c r="C3932" s="5"/>
      <c r="D3932" s="5"/>
      <c r="E3932" s="5"/>
      <c r="F3932" s="5"/>
      <c r="G3932" s="5"/>
      <c r="H3932" s="5"/>
      <c r="I3932" s="5" t="s">
        <v>1243</v>
      </c>
      <c r="J3932" s="5"/>
      <c r="K3932" s="6">
        <v>44440</v>
      </c>
      <c r="L3932" s="5"/>
      <c r="M3932" s="5"/>
      <c r="N3932" s="5"/>
      <c r="O3932" s="5" t="s">
        <v>190</v>
      </c>
      <c r="P3932" s="5"/>
      <c r="Q3932" s="5"/>
      <c r="R3932" s="5"/>
      <c r="S3932" s="5" t="s">
        <v>1495</v>
      </c>
      <c r="T3932" s="5"/>
      <c r="U3932" s="7">
        <v>-100</v>
      </c>
      <c r="V3932" s="5"/>
      <c r="W3932" s="7">
        <f>ROUND(W3931+U3932,5)</f>
        <v>146881.69</v>
      </c>
    </row>
    <row r="3933" spans="1:23" x14ac:dyDescent="0.25">
      <c r="A3933" s="5"/>
      <c r="B3933" s="5"/>
      <c r="C3933" s="5"/>
      <c r="D3933" s="5"/>
      <c r="E3933" s="5"/>
      <c r="F3933" s="5"/>
      <c r="G3933" s="5"/>
      <c r="H3933" s="5"/>
      <c r="I3933" s="5" t="s">
        <v>1243</v>
      </c>
      <c r="J3933" s="5"/>
      <c r="K3933" s="6">
        <v>44440</v>
      </c>
      <c r="L3933" s="5"/>
      <c r="M3933" s="5"/>
      <c r="N3933" s="5"/>
      <c r="O3933" s="5" t="s">
        <v>179</v>
      </c>
      <c r="P3933" s="5"/>
      <c r="Q3933" s="5"/>
      <c r="R3933" s="5"/>
      <c r="S3933" s="5" t="s">
        <v>179</v>
      </c>
      <c r="T3933" s="5"/>
      <c r="U3933" s="7">
        <v>-300</v>
      </c>
      <c r="V3933" s="5"/>
      <c r="W3933" s="7">
        <f>ROUND(W3932+U3933,5)</f>
        <v>146581.69</v>
      </c>
    </row>
    <row r="3934" spans="1:23" x14ac:dyDescent="0.25">
      <c r="A3934" s="5"/>
      <c r="B3934" s="5"/>
      <c r="C3934" s="5"/>
      <c r="D3934" s="5"/>
      <c r="E3934" s="5"/>
      <c r="F3934" s="5"/>
      <c r="G3934" s="5"/>
      <c r="H3934" s="5"/>
      <c r="I3934" s="5" t="s">
        <v>1243</v>
      </c>
      <c r="J3934" s="5"/>
      <c r="K3934" s="6">
        <v>44440</v>
      </c>
      <c r="L3934" s="5"/>
      <c r="M3934" s="5"/>
      <c r="N3934" s="5"/>
      <c r="O3934" s="5" t="s">
        <v>191</v>
      </c>
      <c r="P3934" s="5"/>
      <c r="Q3934" s="5"/>
      <c r="R3934" s="5"/>
      <c r="S3934" s="5" t="s">
        <v>191</v>
      </c>
      <c r="T3934" s="5"/>
      <c r="U3934" s="7">
        <v>-300</v>
      </c>
      <c r="V3934" s="5"/>
      <c r="W3934" s="7">
        <f>ROUND(W3933+U3934,5)</f>
        <v>146281.69</v>
      </c>
    </row>
    <row r="3935" spans="1:23" x14ac:dyDescent="0.25">
      <c r="A3935" s="5"/>
      <c r="B3935" s="5"/>
      <c r="C3935" s="5"/>
      <c r="D3935" s="5"/>
      <c r="E3935" s="5"/>
      <c r="F3935" s="5"/>
      <c r="G3935" s="5"/>
      <c r="H3935" s="5"/>
      <c r="I3935" s="5" t="s">
        <v>1243</v>
      </c>
      <c r="J3935" s="5"/>
      <c r="K3935" s="6">
        <v>44440</v>
      </c>
      <c r="L3935" s="5"/>
      <c r="M3935" s="5"/>
      <c r="N3935" s="5"/>
      <c r="O3935" s="5" t="s">
        <v>163</v>
      </c>
      <c r="P3935" s="5"/>
      <c r="Q3935" s="5" t="s">
        <v>277</v>
      </c>
      <c r="R3935" s="5"/>
      <c r="S3935" s="5" t="s">
        <v>1502</v>
      </c>
      <c r="T3935" s="5"/>
      <c r="U3935" s="7">
        <v>-103.99</v>
      </c>
      <c r="V3935" s="5"/>
      <c r="W3935" s="7">
        <f>ROUND(W3934+U3935,5)</f>
        <v>146177.70000000001</v>
      </c>
    </row>
    <row r="3936" spans="1:23" x14ac:dyDescent="0.25">
      <c r="A3936" s="5"/>
      <c r="B3936" s="5"/>
      <c r="C3936" s="5"/>
      <c r="D3936" s="5"/>
      <c r="E3936" s="5"/>
      <c r="F3936" s="5"/>
      <c r="G3936" s="5"/>
      <c r="H3936" s="5"/>
      <c r="I3936" s="5" t="s">
        <v>1243</v>
      </c>
      <c r="J3936" s="5"/>
      <c r="K3936" s="6">
        <v>44440</v>
      </c>
      <c r="L3936" s="5"/>
      <c r="M3936" s="5"/>
      <c r="N3936" s="5"/>
      <c r="O3936" s="5" t="s">
        <v>193</v>
      </c>
      <c r="P3936" s="5"/>
      <c r="Q3936" s="5"/>
      <c r="R3936" s="5"/>
      <c r="S3936" s="5" t="s">
        <v>1496</v>
      </c>
      <c r="T3936" s="5"/>
      <c r="U3936" s="7">
        <v>-300</v>
      </c>
      <c r="V3936" s="5"/>
      <c r="W3936" s="7">
        <f>ROUND(W3935+U3936,5)</f>
        <v>145877.70000000001</v>
      </c>
    </row>
    <row r="3937" spans="1:23" x14ac:dyDescent="0.25">
      <c r="A3937" s="5"/>
      <c r="B3937" s="5"/>
      <c r="C3937" s="5"/>
      <c r="D3937" s="5"/>
      <c r="E3937" s="5"/>
      <c r="F3937" s="5"/>
      <c r="G3937" s="5"/>
      <c r="H3937" s="5"/>
      <c r="I3937" s="5" t="s">
        <v>1243</v>
      </c>
      <c r="J3937" s="5"/>
      <c r="K3937" s="6">
        <v>44440</v>
      </c>
      <c r="L3937" s="5"/>
      <c r="M3937" s="5"/>
      <c r="N3937" s="5"/>
      <c r="O3937" s="5" t="s">
        <v>196</v>
      </c>
      <c r="P3937" s="5"/>
      <c r="Q3937" s="5"/>
      <c r="R3937" s="5"/>
      <c r="S3937" s="5" t="s">
        <v>1495</v>
      </c>
      <c r="T3937" s="5"/>
      <c r="U3937" s="7">
        <v>-250</v>
      </c>
      <c r="V3937" s="5"/>
      <c r="W3937" s="7">
        <f>ROUND(W3936+U3937,5)</f>
        <v>145627.70000000001</v>
      </c>
    </row>
    <row r="3938" spans="1:23" x14ac:dyDescent="0.25">
      <c r="A3938" s="5"/>
      <c r="B3938" s="5"/>
      <c r="C3938" s="5"/>
      <c r="D3938" s="5"/>
      <c r="E3938" s="5"/>
      <c r="F3938" s="5"/>
      <c r="G3938" s="5"/>
      <c r="H3938" s="5"/>
      <c r="I3938" s="5" t="s">
        <v>1243</v>
      </c>
      <c r="J3938" s="5"/>
      <c r="K3938" s="6">
        <v>44440</v>
      </c>
      <c r="L3938" s="5"/>
      <c r="M3938" s="5"/>
      <c r="N3938" s="5"/>
      <c r="O3938" s="5" t="s">
        <v>202</v>
      </c>
      <c r="P3938" s="5"/>
      <c r="Q3938" s="5"/>
      <c r="R3938" s="5"/>
      <c r="S3938" s="5" t="s">
        <v>202</v>
      </c>
      <c r="T3938" s="5"/>
      <c r="U3938" s="7">
        <v>-300</v>
      </c>
      <c r="V3938" s="5"/>
      <c r="W3938" s="7">
        <f>ROUND(W3937+U3938,5)</f>
        <v>145327.70000000001</v>
      </c>
    </row>
    <row r="3939" spans="1:23" x14ac:dyDescent="0.25">
      <c r="A3939" s="5"/>
      <c r="B3939" s="5"/>
      <c r="C3939" s="5"/>
      <c r="D3939" s="5"/>
      <c r="E3939" s="5"/>
      <c r="F3939" s="5"/>
      <c r="G3939" s="5"/>
      <c r="H3939" s="5"/>
      <c r="I3939" s="5" t="s">
        <v>28</v>
      </c>
      <c r="J3939" s="5"/>
      <c r="K3939" s="6">
        <v>44441</v>
      </c>
      <c r="L3939" s="5"/>
      <c r="M3939" s="5" t="s">
        <v>34</v>
      </c>
      <c r="N3939" s="5"/>
      <c r="O3939" s="5" t="s">
        <v>208</v>
      </c>
      <c r="P3939" s="5"/>
      <c r="Q3939" s="5" t="s">
        <v>960</v>
      </c>
      <c r="R3939" s="5"/>
      <c r="S3939" s="5" t="s">
        <v>24</v>
      </c>
      <c r="T3939" s="5"/>
      <c r="U3939" s="7">
        <v>4668.0600000000004</v>
      </c>
      <c r="V3939" s="5"/>
      <c r="W3939" s="7">
        <f>ROUND(W3938+U3939,5)</f>
        <v>149995.76</v>
      </c>
    </row>
    <row r="3940" spans="1:23" x14ac:dyDescent="0.25">
      <c r="A3940" s="5"/>
      <c r="B3940" s="5"/>
      <c r="C3940" s="5"/>
      <c r="D3940" s="5"/>
      <c r="E3940" s="5"/>
      <c r="F3940" s="5"/>
      <c r="G3940" s="5"/>
      <c r="H3940" s="5"/>
      <c r="I3940" s="5" t="s">
        <v>1243</v>
      </c>
      <c r="J3940" s="5"/>
      <c r="K3940" s="6">
        <v>44446</v>
      </c>
      <c r="L3940" s="5"/>
      <c r="M3940" s="5"/>
      <c r="N3940" s="5"/>
      <c r="O3940" s="5" t="s">
        <v>173</v>
      </c>
      <c r="P3940" s="5"/>
      <c r="Q3940" s="5" t="s">
        <v>516</v>
      </c>
      <c r="R3940" s="5"/>
      <c r="S3940" s="5" t="s">
        <v>320</v>
      </c>
      <c r="T3940" s="5"/>
      <c r="U3940" s="7">
        <v>-1888.37</v>
      </c>
      <c r="V3940" s="5"/>
      <c r="W3940" s="7">
        <f>ROUND(W3939+U3940,5)</f>
        <v>148107.39000000001</v>
      </c>
    </row>
    <row r="3941" spans="1:23" x14ac:dyDescent="0.25">
      <c r="A3941" s="5"/>
      <c r="B3941" s="5"/>
      <c r="C3941" s="5"/>
      <c r="D3941" s="5"/>
      <c r="E3941" s="5"/>
      <c r="F3941" s="5"/>
      <c r="G3941" s="5"/>
      <c r="H3941" s="5"/>
      <c r="I3941" s="5" t="s">
        <v>1243</v>
      </c>
      <c r="J3941" s="5"/>
      <c r="K3941" s="6">
        <v>44446</v>
      </c>
      <c r="L3941" s="5"/>
      <c r="M3941" s="5" t="s">
        <v>1428</v>
      </c>
      <c r="N3941" s="5"/>
      <c r="O3941" s="5" t="s">
        <v>168</v>
      </c>
      <c r="P3941" s="5"/>
      <c r="Q3941" s="5" t="s">
        <v>740</v>
      </c>
      <c r="R3941" s="5"/>
      <c r="S3941" s="5" t="s">
        <v>1497</v>
      </c>
      <c r="T3941" s="5"/>
      <c r="U3941" s="7">
        <v>-60.04</v>
      </c>
      <c r="V3941" s="5"/>
      <c r="W3941" s="7">
        <f>ROUND(W3940+U3941,5)</f>
        <v>148047.35</v>
      </c>
    </row>
    <row r="3942" spans="1:23" x14ac:dyDescent="0.25">
      <c r="A3942" s="5"/>
      <c r="B3942" s="5"/>
      <c r="C3942" s="5"/>
      <c r="D3942" s="5"/>
      <c r="E3942" s="5"/>
      <c r="F3942" s="5"/>
      <c r="G3942" s="5"/>
      <c r="H3942" s="5"/>
      <c r="I3942" s="5" t="s">
        <v>1243</v>
      </c>
      <c r="J3942" s="5"/>
      <c r="K3942" s="6">
        <v>44446</v>
      </c>
      <c r="L3942" s="5"/>
      <c r="M3942" s="5" t="s">
        <v>1429</v>
      </c>
      <c r="N3942" s="5"/>
      <c r="O3942" s="5" t="s">
        <v>168</v>
      </c>
      <c r="P3942" s="5"/>
      <c r="Q3942" s="5" t="s">
        <v>740</v>
      </c>
      <c r="R3942" s="5"/>
      <c r="S3942" s="5" t="s">
        <v>1497</v>
      </c>
      <c r="T3942" s="5"/>
      <c r="U3942" s="7">
        <v>-34.119999999999997</v>
      </c>
      <c r="V3942" s="5"/>
      <c r="W3942" s="7">
        <f>ROUND(W3941+U3942,5)</f>
        <v>148013.23000000001</v>
      </c>
    </row>
    <row r="3943" spans="1:23" x14ac:dyDescent="0.25">
      <c r="A3943" s="5"/>
      <c r="B3943" s="5"/>
      <c r="C3943" s="5"/>
      <c r="D3943" s="5"/>
      <c r="E3943" s="5"/>
      <c r="F3943" s="5"/>
      <c r="G3943" s="5"/>
      <c r="H3943" s="5"/>
      <c r="I3943" s="5" t="s">
        <v>1243</v>
      </c>
      <c r="J3943" s="5"/>
      <c r="K3943" s="6">
        <v>44446</v>
      </c>
      <c r="L3943" s="5"/>
      <c r="M3943" s="5" t="s">
        <v>1430</v>
      </c>
      <c r="N3943" s="5"/>
      <c r="O3943" s="5" t="s">
        <v>168</v>
      </c>
      <c r="P3943" s="5"/>
      <c r="Q3943" s="5" t="s">
        <v>740</v>
      </c>
      <c r="R3943" s="5"/>
      <c r="S3943" s="5" t="s">
        <v>1497</v>
      </c>
      <c r="T3943" s="5"/>
      <c r="U3943" s="7">
        <v>-31.69</v>
      </c>
      <c r="V3943" s="5"/>
      <c r="W3943" s="7">
        <f>ROUND(W3942+U3943,5)</f>
        <v>147981.54</v>
      </c>
    </row>
    <row r="3944" spans="1:23" x14ac:dyDescent="0.25">
      <c r="A3944" s="5"/>
      <c r="B3944" s="5"/>
      <c r="C3944" s="5"/>
      <c r="D3944" s="5"/>
      <c r="E3944" s="5"/>
      <c r="F3944" s="5"/>
      <c r="G3944" s="5"/>
      <c r="H3944" s="5"/>
      <c r="I3944" s="5" t="s">
        <v>1243</v>
      </c>
      <c r="J3944" s="5"/>
      <c r="K3944" s="6">
        <v>44446</v>
      </c>
      <c r="L3944" s="5"/>
      <c r="M3944" s="5" t="s">
        <v>1431</v>
      </c>
      <c r="N3944" s="5"/>
      <c r="O3944" s="5" t="s">
        <v>168</v>
      </c>
      <c r="P3944" s="5"/>
      <c r="Q3944" s="5" t="s">
        <v>740</v>
      </c>
      <c r="R3944" s="5"/>
      <c r="S3944" s="5" t="s">
        <v>1497</v>
      </c>
      <c r="T3944" s="5"/>
      <c r="U3944" s="7">
        <v>-34.57</v>
      </c>
      <c r="V3944" s="5"/>
      <c r="W3944" s="7">
        <f>ROUND(W3943+U3944,5)</f>
        <v>147946.97</v>
      </c>
    </row>
    <row r="3945" spans="1:23" x14ac:dyDescent="0.25">
      <c r="A3945" s="5"/>
      <c r="B3945" s="5"/>
      <c r="C3945" s="5"/>
      <c r="D3945" s="5"/>
      <c r="E3945" s="5"/>
      <c r="F3945" s="5"/>
      <c r="G3945" s="5"/>
      <c r="H3945" s="5"/>
      <c r="I3945" s="5" t="s">
        <v>1243</v>
      </c>
      <c r="J3945" s="5"/>
      <c r="K3945" s="6">
        <v>44446</v>
      </c>
      <c r="L3945" s="5"/>
      <c r="M3945" s="5" t="s">
        <v>1432</v>
      </c>
      <c r="N3945" s="5"/>
      <c r="O3945" s="5" t="s">
        <v>168</v>
      </c>
      <c r="P3945" s="5"/>
      <c r="Q3945" s="5" t="s">
        <v>740</v>
      </c>
      <c r="R3945" s="5"/>
      <c r="S3945" s="5" t="s">
        <v>1497</v>
      </c>
      <c r="T3945" s="5"/>
      <c r="U3945" s="7">
        <v>-83.85</v>
      </c>
      <c r="V3945" s="5"/>
      <c r="W3945" s="7">
        <f>ROUND(W3944+U3945,5)</f>
        <v>147863.12</v>
      </c>
    </row>
    <row r="3946" spans="1:23" x14ac:dyDescent="0.25">
      <c r="A3946" s="5"/>
      <c r="B3946" s="5"/>
      <c r="C3946" s="5"/>
      <c r="D3946" s="5"/>
      <c r="E3946" s="5"/>
      <c r="F3946" s="5"/>
      <c r="G3946" s="5"/>
      <c r="H3946" s="5"/>
      <c r="I3946" s="5" t="s">
        <v>1243</v>
      </c>
      <c r="J3946" s="5"/>
      <c r="K3946" s="6">
        <v>44446</v>
      </c>
      <c r="L3946" s="5"/>
      <c r="M3946" s="5" t="s">
        <v>1433</v>
      </c>
      <c r="N3946" s="5"/>
      <c r="O3946" s="5" t="s">
        <v>168</v>
      </c>
      <c r="P3946" s="5"/>
      <c r="Q3946" s="5" t="s">
        <v>740</v>
      </c>
      <c r="R3946" s="5"/>
      <c r="S3946" s="5" t="s">
        <v>1497</v>
      </c>
      <c r="T3946" s="5"/>
      <c r="U3946" s="7">
        <v>-635.03</v>
      </c>
      <c r="V3946" s="5"/>
      <c r="W3946" s="7">
        <f>ROUND(W3945+U3946,5)</f>
        <v>147228.09</v>
      </c>
    </row>
    <row r="3947" spans="1:23" x14ac:dyDescent="0.25">
      <c r="A3947" s="5"/>
      <c r="B3947" s="5"/>
      <c r="C3947" s="5"/>
      <c r="D3947" s="5"/>
      <c r="E3947" s="5"/>
      <c r="F3947" s="5"/>
      <c r="G3947" s="5"/>
      <c r="H3947" s="5"/>
      <c r="I3947" s="5" t="s">
        <v>1243</v>
      </c>
      <c r="J3947" s="5"/>
      <c r="K3947" s="6">
        <v>44446</v>
      </c>
      <c r="L3947" s="5"/>
      <c r="M3947" s="5" t="s">
        <v>1453</v>
      </c>
      <c r="N3947" s="5"/>
      <c r="O3947" s="5" t="s">
        <v>168</v>
      </c>
      <c r="P3947" s="5"/>
      <c r="Q3947" s="5" t="s">
        <v>740</v>
      </c>
      <c r="R3947" s="5"/>
      <c r="S3947" s="5" t="s">
        <v>1497</v>
      </c>
      <c r="T3947" s="5"/>
      <c r="U3947" s="7">
        <v>-34.479999999999997</v>
      </c>
      <c r="V3947" s="5"/>
      <c r="W3947" s="7">
        <f>ROUND(W3946+U3947,5)</f>
        <v>147193.60999999999</v>
      </c>
    </row>
    <row r="3948" spans="1:23" x14ac:dyDescent="0.25">
      <c r="A3948" s="5"/>
      <c r="B3948" s="5"/>
      <c r="C3948" s="5"/>
      <c r="D3948" s="5"/>
      <c r="E3948" s="5"/>
      <c r="F3948" s="5"/>
      <c r="G3948" s="5"/>
      <c r="H3948" s="5"/>
      <c r="I3948" s="5" t="s">
        <v>1243</v>
      </c>
      <c r="J3948" s="5"/>
      <c r="K3948" s="6">
        <v>44446</v>
      </c>
      <c r="L3948" s="5"/>
      <c r="M3948" s="5" t="s">
        <v>1440</v>
      </c>
      <c r="N3948" s="5"/>
      <c r="O3948" s="5" t="s">
        <v>168</v>
      </c>
      <c r="P3948" s="5"/>
      <c r="Q3948" s="5"/>
      <c r="R3948" s="5"/>
      <c r="S3948" s="5" t="s">
        <v>1497</v>
      </c>
      <c r="T3948" s="5"/>
      <c r="U3948" s="7">
        <v>-34.479999999999997</v>
      </c>
      <c r="V3948" s="5"/>
      <c r="W3948" s="7">
        <f>ROUND(W3947+U3948,5)</f>
        <v>147159.13</v>
      </c>
    </row>
    <row r="3949" spans="1:23" x14ac:dyDescent="0.25">
      <c r="A3949" s="5"/>
      <c r="B3949" s="5"/>
      <c r="C3949" s="5"/>
      <c r="D3949" s="5"/>
      <c r="E3949" s="5"/>
      <c r="F3949" s="5"/>
      <c r="G3949" s="5"/>
      <c r="H3949" s="5"/>
      <c r="I3949" s="5" t="s">
        <v>1243</v>
      </c>
      <c r="J3949" s="5"/>
      <c r="K3949" s="6">
        <v>44446</v>
      </c>
      <c r="L3949" s="5"/>
      <c r="M3949" s="5" t="s">
        <v>1441</v>
      </c>
      <c r="N3949" s="5"/>
      <c r="O3949" s="5" t="s">
        <v>168</v>
      </c>
      <c r="P3949" s="5"/>
      <c r="Q3949" s="5" t="s">
        <v>740</v>
      </c>
      <c r="R3949" s="5"/>
      <c r="S3949" s="5" t="s">
        <v>1497</v>
      </c>
      <c r="T3949" s="5"/>
      <c r="U3949" s="7">
        <v>-34.22</v>
      </c>
      <c r="V3949" s="5"/>
      <c r="W3949" s="7">
        <f>ROUND(W3948+U3949,5)</f>
        <v>147124.91</v>
      </c>
    </row>
    <row r="3950" spans="1:23" x14ac:dyDescent="0.25">
      <c r="A3950" s="5"/>
      <c r="B3950" s="5"/>
      <c r="C3950" s="5"/>
      <c r="D3950" s="5"/>
      <c r="E3950" s="5"/>
      <c r="F3950" s="5"/>
      <c r="G3950" s="5"/>
      <c r="H3950" s="5"/>
      <c r="I3950" s="5" t="s">
        <v>1243</v>
      </c>
      <c r="J3950" s="5"/>
      <c r="K3950" s="6">
        <v>44446</v>
      </c>
      <c r="L3950" s="5"/>
      <c r="M3950" s="5" t="s">
        <v>1442</v>
      </c>
      <c r="N3950" s="5"/>
      <c r="O3950" s="5" t="s">
        <v>168</v>
      </c>
      <c r="P3950" s="5"/>
      <c r="Q3950" s="5" t="s">
        <v>740</v>
      </c>
      <c r="R3950" s="5"/>
      <c r="S3950" s="5" t="s">
        <v>1497</v>
      </c>
      <c r="T3950" s="5"/>
      <c r="U3950" s="7">
        <v>-34.31</v>
      </c>
      <c r="V3950" s="5"/>
      <c r="W3950" s="7">
        <f>ROUND(W3949+U3950,5)</f>
        <v>147090.6</v>
      </c>
    </row>
    <row r="3951" spans="1:23" x14ac:dyDescent="0.25">
      <c r="A3951" s="5"/>
      <c r="B3951" s="5"/>
      <c r="C3951" s="5"/>
      <c r="D3951" s="5"/>
      <c r="E3951" s="5"/>
      <c r="F3951" s="5"/>
      <c r="G3951" s="5"/>
      <c r="H3951" s="5"/>
      <c r="I3951" s="5" t="s">
        <v>1243</v>
      </c>
      <c r="J3951" s="5"/>
      <c r="K3951" s="6">
        <v>44446</v>
      </c>
      <c r="L3951" s="5"/>
      <c r="M3951" s="5" t="s">
        <v>1443</v>
      </c>
      <c r="N3951" s="5"/>
      <c r="O3951" s="5" t="s">
        <v>168</v>
      </c>
      <c r="P3951" s="5"/>
      <c r="Q3951" s="5" t="s">
        <v>740</v>
      </c>
      <c r="R3951" s="5"/>
      <c r="S3951" s="5" t="s">
        <v>1497</v>
      </c>
      <c r="T3951" s="5"/>
      <c r="U3951" s="7">
        <v>-1155.01</v>
      </c>
      <c r="V3951" s="5"/>
      <c r="W3951" s="7">
        <f>ROUND(W3950+U3951,5)</f>
        <v>145935.59</v>
      </c>
    </row>
    <row r="3952" spans="1:23" x14ac:dyDescent="0.25">
      <c r="A3952" s="5"/>
      <c r="B3952" s="5"/>
      <c r="C3952" s="5"/>
      <c r="D3952" s="5"/>
      <c r="E3952" s="5"/>
      <c r="F3952" s="5"/>
      <c r="G3952" s="5"/>
      <c r="H3952" s="5"/>
      <c r="I3952" s="5" t="s">
        <v>1243</v>
      </c>
      <c r="J3952" s="5"/>
      <c r="K3952" s="6">
        <v>44446</v>
      </c>
      <c r="L3952" s="5"/>
      <c r="M3952" s="5" t="s">
        <v>1444</v>
      </c>
      <c r="N3952" s="5"/>
      <c r="O3952" s="5" t="s">
        <v>168</v>
      </c>
      <c r="P3952" s="5"/>
      <c r="Q3952" s="5" t="s">
        <v>740</v>
      </c>
      <c r="R3952" s="5"/>
      <c r="S3952" s="5" t="s">
        <v>1497</v>
      </c>
      <c r="T3952" s="5"/>
      <c r="U3952" s="7">
        <v>-38.369999999999997</v>
      </c>
      <c r="V3952" s="5"/>
      <c r="W3952" s="7">
        <f>ROUND(W3951+U3952,5)</f>
        <v>145897.22</v>
      </c>
    </row>
    <row r="3953" spans="1:23" x14ac:dyDescent="0.25">
      <c r="A3953" s="5"/>
      <c r="B3953" s="5"/>
      <c r="C3953" s="5"/>
      <c r="D3953" s="5"/>
      <c r="E3953" s="5"/>
      <c r="F3953" s="5"/>
      <c r="G3953" s="5"/>
      <c r="H3953" s="5"/>
      <c r="I3953" s="5" t="s">
        <v>1243</v>
      </c>
      <c r="J3953" s="5"/>
      <c r="K3953" s="6">
        <v>44446</v>
      </c>
      <c r="L3953" s="5"/>
      <c r="M3953" s="5" t="s">
        <v>1548</v>
      </c>
      <c r="N3953" s="5"/>
      <c r="O3953" s="5" t="s">
        <v>168</v>
      </c>
      <c r="P3953" s="5"/>
      <c r="Q3953" s="5" t="s">
        <v>740</v>
      </c>
      <c r="R3953" s="5"/>
      <c r="S3953" s="5" t="s">
        <v>1497</v>
      </c>
      <c r="T3953" s="5"/>
      <c r="U3953" s="7">
        <v>-61.24</v>
      </c>
      <c r="V3953" s="5"/>
      <c r="W3953" s="7">
        <f>ROUND(W3952+U3953,5)</f>
        <v>145835.98000000001</v>
      </c>
    </row>
    <row r="3954" spans="1:23" x14ac:dyDescent="0.25">
      <c r="A3954" s="5"/>
      <c r="B3954" s="5"/>
      <c r="C3954" s="5"/>
      <c r="D3954" s="5"/>
      <c r="E3954" s="5"/>
      <c r="F3954" s="5"/>
      <c r="G3954" s="5"/>
      <c r="H3954" s="5"/>
      <c r="I3954" s="5" t="s">
        <v>1243</v>
      </c>
      <c r="J3954" s="5"/>
      <c r="K3954" s="6">
        <v>44446</v>
      </c>
      <c r="L3954" s="5"/>
      <c r="M3954" s="5" t="s">
        <v>1446</v>
      </c>
      <c r="N3954" s="5"/>
      <c r="O3954" s="5" t="s">
        <v>168</v>
      </c>
      <c r="P3954" s="5"/>
      <c r="Q3954" s="5" t="s">
        <v>740</v>
      </c>
      <c r="R3954" s="5"/>
      <c r="S3954" s="5" t="s">
        <v>1497</v>
      </c>
      <c r="T3954" s="5"/>
      <c r="U3954" s="7">
        <v>-34.74</v>
      </c>
      <c r="V3954" s="5"/>
      <c r="W3954" s="7">
        <f>ROUND(W3953+U3954,5)</f>
        <v>145801.24</v>
      </c>
    </row>
    <row r="3955" spans="1:23" x14ac:dyDescent="0.25">
      <c r="A3955" s="5"/>
      <c r="B3955" s="5"/>
      <c r="C3955" s="5"/>
      <c r="D3955" s="5"/>
      <c r="E3955" s="5"/>
      <c r="F3955" s="5"/>
      <c r="G3955" s="5"/>
      <c r="H3955" s="5"/>
      <c r="I3955" s="5" t="s">
        <v>1243</v>
      </c>
      <c r="J3955" s="5"/>
      <c r="K3955" s="6">
        <v>44446</v>
      </c>
      <c r="L3955" s="5"/>
      <c r="M3955" s="5" t="s">
        <v>1455</v>
      </c>
      <c r="N3955" s="5"/>
      <c r="O3955" s="5" t="s">
        <v>166</v>
      </c>
      <c r="P3955" s="5"/>
      <c r="Q3955" s="5" t="s">
        <v>740</v>
      </c>
      <c r="R3955" s="5"/>
      <c r="S3955" s="5" t="s">
        <v>1497</v>
      </c>
      <c r="T3955" s="5"/>
      <c r="U3955" s="7">
        <v>-33.04</v>
      </c>
      <c r="V3955" s="5"/>
      <c r="W3955" s="7">
        <f>ROUND(W3954+U3955,5)</f>
        <v>145768.20000000001</v>
      </c>
    </row>
    <row r="3956" spans="1:23" x14ac:dyDescent="0.25">
      <c r="A3956" s="5"/>
      <c r="B3956" s="5"/>
      <c r="C3956" s="5"/>
      <c r="D3956" s="5"/>
      <c r="E3956" s="5"/>
      <c r="F3956" s="5"/>
      <c r="G3956" s="5"/>
      <c r="H3956" s="5"/>
      <c r="I3956" s="5" t="s">
        <v>1243</v>
      </c>
      <c r="J3956" s="5"/>
      <c r="K3956" s="6">
        <v>44446</v>
      </c>
      <c r="L3956" s="5"/>
      <c r="M3956" s="5" t="s">
        <v>1459</v>
      </c>
      <c r="N3956" s="5"/>
      <c r="O3956" s="5" t="s">
        <v>166</v>
      </c>
      <c r="P3956" s="5"/>
      <c r="Q3956" s="5" t="s">
        <v>740</v>
      </c>
      <c r="R3956" s="5"/>
      <c r="S3956" s="5" t="s">
        <v>1497</v>
      </c>
      <c r="T3956" s="5"/>
      <c r="U3956" s="7">
        <v>-109.84</v>
      </c>
      <c r="V3956" s="5"/>
      <c r="W3956" s="7">
        <f>ROUND(W3955+U3956,5)</f>
        <v>145658.35999999999</v>
      </c>
    </row>
    <row r="3957" spans="1:23" x14ac:dyDescent="0.25">
      <c r="A3957" s="5"/>
      <c r="B3957" s="5"/>
      <c r="C3957" s="5"/>
      <c r="D3957" s="5"/>
      <c r="E3957" s="5"/>
      <c r="F3957" s="5"/>
      <c r="G3957" s="5"/>
      <c r="H3957" s="5"/>
      <c r="I3957" s="5" t="s">
        <v>1243</v>
      </c>
      <c r="J3957" s="5"/>
      <c r="K3957" s="6">
        <v>44446</v>
      </c>
      <c r="L3957" s="5"/>
      <c r="M3957" s="5" t="s">
        <v>1466</v>
      </c>
      <c r="N3957" s="5"/>
      <c r="O3957" s="5" t="s">
        <v>166</v>
      </c>
      <c r="P3957" s="5"/>
      <c r="Q3957" s="5" t="s">
        <v>740</v>
      </c>
      <c r="R3957" s="5"/>
      <c r="S3957" s="5" t="s">
        <v>1497</v>
      </c>
      <c r="T3957" s="5"/>
      <c r="U3957" s="7">
        <v>-32.89</v>
      </c>
      <c r="V3957" s="5"/>
      <c r="W3957" s="7">
        <f>ROUND(W3956+U3957,5)</f>
        <v>145625.47</v>
      </c>
    </row>
    <row r="3958" spans="1:23" x14ac:dyDescent="0.25">
      <c r="A3958" s="5"/>
      <c r="B3958" s="5"/>
      <c r="C3958" s="5"/>
      <c r="D3958" s="5"/>
      <c r="E3958" s="5"/>
      <c r="F3958" s="5"/>
      <c r="G3958" s="5"/>
      <c r="H3958" s="5"/>
      <c r="I3958" s="5" t="s">
        <v>1243</v>
      </c>
      <c r="J3958" s="5"/>
      <c r="K3958" s="6">
        <v>44446</v>
      </c>
      <c r="L3958" s="5"/>
      <c r="M3958" s="5" t="s">
        <v>1465</v>
      </c>
      <c r="N3958" s="5"/>
      <c r="O3958" s="5" t="s">
        <v>166</v>
      </c>
      <c r="P3958" s="5"/>
      <c r="Q3958" s="5" t="s">
        <v>740</v>
      </c>
      <c r="R3958" s="5"/>
      <c r="S3958" s="5" t="s">
        <v>1497</v>
      </c>
      <c r="T3958" s="5"/>
      <c r="U3958" s="7">
        <v>-34.479999999999997</v>
      </c>
      <c r="V3958" s="5"/>
      <c r="W3958" s="7">
        <f>ROUND(W3957+U3958,5)</f>
        <v>145590.99</v>
      </c>
    </row>
    <row r="3959" spans="1:23" x14ac:dyDescent="0.25">
      <c r="A3959" s="5"/>
      <c r="B3959" s="5"/>
      <c r="C3959" s="5"/>
      <c r="D3959" s="5"/>
      <c r="E3959" s="5"/>
      <c r="F3959" s="5"/>
      <c r="G3959" s="5"/>
      <c r="H3959" s="5"/>
      <c r="I3959" s="5" t="s">
        <v>1243</v>
      </c>
      <c r="J3959" s="5"/>
      <c r="K3959" s="6">
        <v>44446</v>
      </c>
      <c r="L3959" s="5"/>
      <c r="M3959" s="5" t="s">
        <v>1477</v>
      </c>
      <c r="N3959" s="5"/>
      <c r="O3959" s="5" t="s">
        <v>166</v>
      </c>
      <c r="P3959" s="5"/>
      <c r="Q3959" s="5" t="s">
        <v>740</v>
      </c>
      <c r="R3959" s="5"/>
      <c r="S3959" s="5" t="s">
        <v>1497</v>
      </c>
      <c r="T3959" s="5"/>
      <c r="U3959" s="7">
        <v>-33.18</v>
      </c>
      <c r="V3959" s="5"/>
      <c r="W3959" s="7">
        <f>ROUND(W3958+U3959,5)</f>
        <v>145557.81</v>
      </c>
    </row>
    <row r="3960" spans="1:23" x14ac:dyDescent="0.25">
      <c r="A3960" s="5"/>
      <c r="B3960" s="5"/>
      <c r="C3960" s="5"/>
      <c r="D3960" s="5"/>
      <c r="E3960" s="5"/>
      <c r="F3960" s="5"/>
      <c r="G3960" s="5"/>
      <c r="H3960" s="5"/>
      <c r="I3960" s="5" t="s">
        <v>1243</v>
      </c>
      <c r="J3960" s="5"/>
      <c r="K3960" s="6">
        <v>44446</v>
      </c>
      <c r="L3960" s="5"/>
      <c r="M3960" s="5" t="s">
        <v>1474</v>
      </c>
      <c r="N3960" s="5"/>
      <c r="O3960" s="5" t="s">
        <v>166</v>
      </c>
      <c r="P3960" s="5"/>
      <c r="Q3960" s="5" t="s">
        <v>740</v>
      </c>
      <c r="R3960" s="5"/>
      <c r="S3960" s="5" t="s">
        <v>1497</v>
      </c>
      <c r="T3960" s="5"/>
      <c r="U3960" s="7">
        <v>-2660.8</v>
      </c>
      <c r="V3960" s="5"/>
      <c r="W3960" s="7">
        <f>ROUND(W3959+U3960,5)</f>
        <v>142897.01</v>
      </c>
    </row>
    <row r="3961" spans="1:23" x14ac:dyDescent="0.25">
      <c r="A3961" s="5"/>
      <c r="B3961" s="5"/>
      <c r="C3961" s="5"/>
      <c r="D3961" s="5"/>
      <c r="E3961" s="5"/>
      <c r="F3961" s="5"/>
      <c r="G3961" s="5"/>
      <c r="H3961" s="5"/>
      <c r="I3961" s="5" t="s">
        <v>1243</v>
      </c>
      <c r="J3961" s="5"/>
      <c r="K3961" s="6">
        <v>44446</v>
      </c>
      <c r="L3961" s="5"/>
      <c r="M3961" s="5" t="s">
        <v>1472</v>
      </c>
      <c r="N3961" s="5"/>
      <c r="O3961" s="5" t="s">
        <v>166</v>
      </c>
      <c r="P3961" s="5"/>
      <c r="Q3961" s="5" t="s">
        <v>740</v>
      </c>
      <c r="R3961" s="5"/>
      <c r="S3961" s="5" t="s">
        <v>1497</v>
      </c>
      <c r="T3961" s="5"/>
      <c r="U3961" s="7">
        <v>-33.18</v>
      </c>
      <c r="V3961" s="5"/>
      <c r="W3961" s="7">
        <f>ROUND(W3960+U3961,5)</f>
        <v>142863.82999999999</v>
      </c>
    </row>
    <row r="3962" spans="1:23" x14ac:dyDescent="0.25">
      <c r="A3962" s="5"/>
      <c r="B3962" s="5"/>
      <c r="C3962" s="5"/>
      <c r="D3962" s="5"/>
      <c r="E3962" s="5"/>
      <c r="F3962" s="5"/>
      <c r="G3962" s="5"/>
      <c r="H3962" s="5"/>
      <c r="I3962" s="5" t="s">
        <v>1243</v>
      </c>
      <c r="J3962" s="5"/>
      <c r="K3962" s="6">
        <v>44446</v>
      </c>
      <c r="L3962" s="5"/>
      <c r="M3962" s="5" t="s">
        <v>1454</v>
      </c>
      <c r="N3962" s="5"/>
      <c r="O3962" s="5" t="s">
        <v>166</v>
      </c>
      <c r="P3962" s="5"/>
      <c r="Q3962" s="5" t="s">
        <v>740</v>
      </c>
      <c r="R3962" s="5"/>
      <c r="S3962" s="5" t="s">
        <v>1497</v>
      </c>
      <c r="T3962" s="5"/>
      <c r="U3962" s="7">
        <v>-609.63</v>
      </c>
      <c r="V3962" s="5"/>
      <c r="W3962" s="7">
        <f>ROUND(W3961+U3962,5)</f>
        <v>142254.20000000001</v>
      </c>
    </row>
    <row r="3963" spans="1:23" x14ac:dyDescent="0.25">
      <c r="A3963" s="5"/>
      <c r="B3963" s="5"/>
      <c r="C3963" s="5"/>
      <c r="D3963" s="5"/>
      <c r="E3963" s="5"/>
      <c r="F3963" s="5"/>
      <c r="G3963" s="5"/>
      <c r="H3963" s="5"/>
      <c r="I3963" s="5" t="s">
        <v>1243</v>
      </c>
      <c r="J3963" s="5"/>
      <c r="K3963" s="6">
        <v>44446</v>
      </c>
      <c r="L3963" s="5"/>
      <c r="M3963" s="5" t="s">
        <v>1456</v>
      </c>
      <c r="N3963" s="5"/>
      <c r="O3963" s="5" t="s">
        <v>166</v>
      </c>
      <c r="P3963" s="5"/>
      <c r="Q3963" s="5" t="s">
        <v>740</v>
      </c>
      <c r="R3963" s="5"/>
      <c r="S3963" s="5" t="s">
        <v>1497</v>
      </c>
      <c r="T3963" s="5"/>
      <c r="U3963" s="7">
        <v>-52.51</v>
      </c>
      <c r="V3963" s="5"/>
      <c r="W3963" s="7">
        <f>ROUND(W3962+U3963,5)</f>
        <v>142201.69</v>
      </c>
    </row>
    <row r="3964" spans="1:23" x14ac:dyDescent="0.25">
      <c r="A3964" s="5"/>
      <c r="B3964" s="5"/>
      <c r="C3964" s="5"/>
      <c r="D3964" s="5"/>
      <c r="E3964" s="5"/>
      <c r="F3964" s="5"/>
      <c r="G3964" s="5"/>
      <c r="H3964" s="5"/>
      <c r="I3964" s="5" t="s">
        <v>1243</v>
      </c>
      <c r="J3964" s="5"/>
      <c r="K3964" s="6">
        <v>44446</v>
      </c>
      <c r="L3964" s="5"/>
      <c r="M3964" s="5" t="s">
        <v>1463</v>
      </c>
      <c r="N3964" s="5"/>
      <c r="O3964" s="5" t="s">
        <v>166</v>
      </c>
      <c r="P3964" s="5"/>
      <c r="Q3964" s="5" t="s">
        <v>740</v>
      </c>
      <c r="R3964" s="5"/>
      <c r="S3964" s="5" t="s">
        <v>1497</v>
      </c>
      <c r="T3964" s="5"/>
      <c r="U3964" s="7">
        <v>-375.42</v>
      </c>
      <c r="V3964" s="5"/>
      <c r="W3964" s="7">
        <f>ROUND(W3963+U3964,5)</f>
        <v>141826.26999999999</v>
      </c>
    </row>
    <row r="3965" spans="1:23" x14ac:dyDescent="0.25">
      <c r="A3965" s="5"/>
      <c r="B3965" s="5"/>
      <c r="C3965" s="5"/>
      <c r="D3965" s="5"/>
      <c r="E3965" s="5"/>
      <c r="F3965" s="5"/>
      <c r="G3965" s="5"/>
      <c r="H3965" s="5"/>
      <c r="I3965" s="5" t="s">
        <v>1243</v>
      </c>
      <c r="J3965" s="5"/>
      <c r="K3965" s="6">
        <v>44446</v>
      </c>
      <c r="L3965" s="5"/>
      <c r="M3965" s="5" t="s">
        <v>1464</v>
      </c>
      <c r="N3965" s="5"/>
      <c r="O3965" s="5" t="s">
        <v>166</v>
      </c>
      <c r="P3965" s="5"/>
      <c r="Q3965" s="5" t="s">
        <v>740</v>
      </c>
      <c r="R3965" s="5"/>
      <c r="S3965" s="5" t="s">
        <v>1497</v>
      </c>
      <c r="T3965" s="5"/>
      <c r="U3965" s="7">
        <v>-322.83</v>
      </c>
      <c r="V3965" s="5"/>
      <c r="W3965" s="7">
        <f>ROUND(W3964+U3965,5)</f>
        <v>141503.44</v>
      </c>
    </row>
    <row r="3966" spans="1:23" x14ac:dyDescent="0.25">
      <c r="A3966" s="5"/>
      <c r="B3966" s="5"/>
      <c r="C3966" s="5"/>
      <c r="D3966" s="5"/>
      <c r="E3966" s="5"/>
      <c r="F3966" s="5"/>
      <c r="G3966" s="5"/>
      <c r="H3966" s="5"/>
      <c r="I3966" s="5" t="s">
        <v>1243</v>
      </c>
      <c r="J3966" s="5"/>
      <c r="K3966" s="6">
        <v>44446</v>
      </c>
      <c r="L3966" s="5"/>
      <c r="M3966" s="5" t="s">
        <v>1461</v>
      </c>
      <c r="N3966" s="5"/>
      <c r="O3966" s="5" t="s">
        <v>166</v>
      </c>
      <c r="P3966" s="5"/>
      <c r="Q3966" s="5" t="s">
        <v>740</v>
      </c>
      <c r="R3966" s="5"/>
      <c r="S3966" s="5" t="s">
        <v>1497</v>
      </c>
      <c r="T3966" s="5"/>
      <c r="U3966" s="7">
        <v>-216.68</v>
      </c>
      <c r="V3966" s="5"/>
      <c r="W3966" s="7">
        <f>ROUND(W3965+U3966,5)</f>
        <v>141286.76</v>
      </c>
    </row>
    <row r="3967" spans="1:23" x14ac:dyDescent="0.25">
      <c r="A3967" s="5"/>
      <c r="B3967" s="5"/>
      <c r="C3967" s="5"/>
      <c r="D3967" s="5"/>
      <c r="E3967" s="5"/>
      <c r="F3967" s="5"/>
      <c r="G3967" s="5"/>
      <c r="H3967" s="5"/>
      <c r="I3967" s="5" t="s">
        <v>1243</v>
      </c>
      <c r="J3967" s="5"/>
      <c r="K3967" s="6">
        <v>44446</v>
      </c>
      <c r="L3967" s="5"/>
      <c r="M3967" s="5" t="s">
        <v>1462</v>
      </c>
      <c r="N3967" s="5"/>
      <c r="O3967" s="5" t="s">
        <v>166</v>
      </c>
      <c r="P3967" s="5"/>
      <c r="Q3967" s="5" t="s">
        <v>740</v>
      </c>
      <c r="R3967" s="5"/>
      <c r="S3967" s="5" t="s">
        <v>1497</v>
      </c>
      <c r="T3967" s="5"/>
      <c r="U3967" s="7">
        <v>-85.87</v>
      </c>
      <c r="V3967" s="5"/>
      <c r="W3967" s="7">
        <f>ROUND(W3966+U3967,5)</f>
        <v>141200.89000000001</v>
      </c>
    </row>
    <row r="3968" spans="1:23" x14ac:dyDescent="0.25">
      <c r="A3968" s="5"/>
      <c r="B3968" s="5"/>
      <c r="C3968" s="5"/>
      <c r="D3968" s="5"/>
      <c r="E3968" s="5"/>
      <c r="F3968" s="5"/>
      <c r="G3968" s="5"/>
      <c r="H3968" s="5"/>
      <c r="I3968" s="5" t="s">
        <v>1243</v>
      </c>
      <c r="J3968" s="5"/>
      <c r="K3968" s="6">
        <v>44446</v>
      </c>
      <c r="L3968" s="5"/>
      <c r="M3968" s="5" t="s">
        <v>1460</v>
      </c>
      <c r="N3968" s="5"/>
      <c r="O3968" s="5" t="s">
        <v>166</v>
      </c>
      <c r="P3968" s="5"/>
      <c r="Q3968" s="5" t="s">
        <v>740</v>
      </c>
      <c r="R3968" s="5"/>
      <c r="S3968" s="5" t="s">
        <v>1497</v>
      </c>
      <c r="T3968" s="5"/>
      <c r="U3968" s="7">
        <v>-205.84</v>
      </c>
      <c r="V3968" s="5"/>
      <c r="W3968" s="7">
        <f>ROUND(W3967+U3968,5)</f>
        <v>140995.04999999999</v>
      </c>
    </row>
    <row r="3969" spans="1:23" x14ac:dyDescent="0.25">
      <c r="A3969" s="5"/>
      <c r="B3969" s="5"/>
      <c r="C3969" s="5"/>
      <c r="D3969" s="5"/>
      <c r="E3969" s="5"/>
      <c r="F3969" s="5"/>
      <c r="G3969" s="5"/>
      <c r="H3969" s="5"/>
      <c r="I3969" s="5" t="s">
        <v>1243</v>
      </c>
      <c r="J3969" s="5"/>
      <c r="K3969" s="6">
        <v>44446</v>
      </c>
      <c r="L3969" s="5"/>
      <c r="M3969" s="5" t="s">
        <v>1471</v>
      </c>
      <c r="N3969" s="5"/>
      <c r="O3969" s="5" t="s">
        <v>166</v>
      </c>
      <c r="P3969" s="5"/>
      <c r="Q3969" s="5" t="s">
        <v>740</v>
      </c>
      <c r="R3969" s="5"/>
      <c r="S3969" s="5" t="s">
        <v>1497</v>
      </c>
      <c r="T3969" s="5"/>
      <c r="U3969" s="7">
        <v>-197.94</v>
      </c>
      <c r="V3969" s="5"/>
      <c r="W3969" s="7">
        <f>ROUND(W3968+U3969,5)</f>
        <v>140797.10999999999</v>
      </c>
    </row>
    <row r="3970" spans="1:23" x14ac:dyDescent="0.25">
      <c r="A3970" s="5"/>
      <c r="B3970" s="5"/>
      <c r="C3970" s="5"/>
      <c r="D3970" s="5"/>
      <c r="E3970" s="5"/>
      <c r="F3970" s="5"/>
      <c r="G3970" s="5"/>
      <c r="H3970" s="5"/>
      <c r="I3970" s="5" t="s">
        <v>1243</v>
      </c>
      <c r="J3970" s="5"/>
      <c r="K3970" s="6">
        <v>44446</v>
      </c>
      <c r="L3970" s="5"/>
      <c r="M3970" s="5" t="s">
        <v>1473</v>
      </c>
      <c r="N3970" s="5"/>
      <c r="O3970" s="5" t="s">
        <v>166</v>
      </c>
      <c r="P3970" s="5"/>
      <c r="Q3970" s="5" t="s">
        <v>740</v>
      </c>
      <c r="R3970" s="5"/>
      <c r="S3970" s="5" t="s">
        <v>1497</v>
      </c>
      <c r="T3970" s="5"/>
      <c r="U3970" s="7">
        <v>-32.14</v>
      </c>
      <c r="V3970" s="5"/>
      <c r="W3970" s="7">
        <f>ROUND(W3969+U3970,5)</f>
        <v>140764.97</v>
      </c>
    </row>
    <row r="3971" spans="1:23" x14ac:dyDescent="0.25">
      <c r="A3971" s="5"/>
      <c r="B3971" s="5"/>
      <c r="C3971" s="5"/>
      <c r="D3971" s="5"/>
      <c r="E3971" s="5"/>
      <c r="F3971" s="5"/>
      <c r="G3971" s="5"/>
      <c r="H3971" s="5"/>
      <c r="I3971" s="5" t="s">
        <v>1243</v>
      </c>
      <c r="J3971" s="5"/>
      <c r="K3971" s="6">
        <v>44446</v>
      </c>
      <c r="L3971" s="5"/>
      <c r="M3971" s="5" t="s">
        <v>1457</v>
      </c>
      <c r="N3971" s="5"/>
      <c r="O3971" s="5" t="s">
        <v>166</v>
      </c>
      <c r="P3971" s="5"/>
      <c r="Q3971" s="5" t="s">
        <v>740</v>
      </c>
      <c r="R3971" s="5"/>
      <c r="S3971" s="5" t="s">
        <v>1497</v>
      </c>
      <c r="T3971" s="5"/>
      <c r="U3971" s="7">
        <v>-33.57</v>
      </c>
      <c r="V3971" s="5"/>
      <c r="W3971" s="7">
        <f>ROUND(W3970+U3971,5)</f>
        <v>140731.4</v>
      </c>
    </row>
    <row r="3972" spans="1:23" x14ac:dyDescent="0.25">
      <c r="A3972" s="5"/>
      <c r="B3972" s="5"/>
      <c r="C3972" s="5"/>
      <c r="D3972" s="5"/>
      <c r="E3972" s="5"/>
      <c r="F3972" s="5"/>
      <c r="G3972" s="5"/>
      <c r="H3972" s="5"/>
      <c r="I3972" s="5" t="s">
        <v>1243</v>
      </c>
      <c r="J3972" s="5"/>
      <c r="K3972" s="6">
        <v>44446</v>
      </c>
      <c r="L3972" s="5"/>
      <c r="M3972" s="5" t="s">
        <v>1458</v>
      </c>
      <c r="N3972" s="5"/>
      <c r="O3972" s="5" t="s">
        <v>166</v>
      </c>
      <c r="P3972" s="5"/>
      <c r="Q3972" s="5" t="s">
        <v>740</v>
      </c>
      <c r="R3972" s="5"/>
      <c r="S3972" s="5" t="s">
        <v>1497</v>
      </c>
      <c r="T3972" s="5"/>
      <c r="U3972" s="7">
        <v>-33.04</v>
      </c>
      <c r="V3972" s="5"/>
      <c r="W3972" s="7">
        <f>ROUND(W3971+U3972,5)</f>
        <v>140698.35999999999</v>
      </c>
    </row>
    <row r="3973" spans="1:23" x14ac:dyDescent="0.25">
      <c r="A3973" s="5"/>
      <c r="B3973" s="5"/>
      <c r="C3973" s="5"/>
      <c r="D3973" s="5"/>
      <c r="E3973" s="5"/>
      <c r="F3973" s="5"/>
      <c r="G3973" s="5"/>
      <c r="H3973" s="5"/>
      <c r="I3973" s="5" t="s">
        <v>1243</v>
      </c>
      <c r="J3973" s="5"/>
      <c r="K3973" s="6">
        <v>44446</v>
      </c>
      <c r="L3973" s="5"/>
      <c r="M3973" s="5" t="s">
        <v>1470</v>
      </c>
      <c r="N3973" s="5"/>
      <c r="O3973" s="5" t="s">
        <v>166</v>
      </c>
      <c r="P3973" s="5"/>
      <c r="Q3973" s="5" t="s">
        <v>740</v>
      </c>
      <c r="R3973" s="5"/>
      <c r="S3973" s="5" t="s">
        <v>1497</v>
      </c>
      <c r="T3973" s="5"/>
      <c r="U3973" s="7">
        <v>-33.03</v>
      </c>
      <c r="V3973" s="5"/>
      <c r="W3973" s="7">
        <f>ROUND(W3972+U3973,5)</f>
        <v>140665.32999999999</v>
      </c>
    </row>
    <row r="3974" spans="1:23" x14ac:dyDescent="0.25">
      <c r="A3974" s="5"/>
      <c r="B3974" s="5"/>
      <c r="C3974" s="5"/>
      <c r="D3974" s="5"/>
      <c r="E3974" s="5"/>
      <c r="F3974" s="5"/>
      <c r="G3974" s="5"/>
      <c r="H3974" s="5"/>
      <c r="I3974" s="5" t="s">
        <v>1243</v>
      </c>
      <c r="J3974" s="5"/>
      <c r="K3974" s="6">
        <v>44446</v>
      </c>
      <c r="L3974" s="5"/>
      <c r="M3974" s="5" t="s">
        <v>1467</v>
      </c>
      <c r="N3974" s="5"/>
      <c r="O3974" s="5" t="s">
        <v>166</v>
      </c>
      <c r="P3974" s="5"/>
      <c r="Q3974" s="5" t="s">
        <v>740</v>
      </c>
      <c r="R3974" s="5"/>
      <c r="S3974" s="5" t="s">
        <v>1497</v>
      </c>
      <c r="T3974" s="5"/>
      <c r="U3974" s="7">
        <v>-326.10000000000002</v>
      </c>
      <c r="V3974" s="5"/>
      <c r="W3974" s="7">
        <f>ROUND(W3973+U3974,5)</f>
        <v>140339.23000000001</v>
      </c>
    </row>
    <row r="3975" spans="1:23" x14ac:dyDescent="0.25">
      <c r="A3975" s="5"/>
      <c r="B3975" s="5"/>
      <c r="C3975" s="5"/>
      <c r="D3975" s="5"/>
      <c r="E3975" s="5"/>
      <c r="F3975" s="5"/>
      <c r="G3975" s="5"/>
      <c r="H3975" s="5"/>
      <c r="I3975" s="5" t="s">
        <v>1243</v>
      </c>
      <c r="J3975" s="5"/>
      <c r="K3975" s="6">
        <v>44446</v>
      </c>
      <c r="L3975" s="5"/>
      <c r="M3975" s="5" t="s">
        <v>1468</v>
      </c>
      <c r="N3975" s="5"/>
      <c r="O3975" s="5" t="s">
        <v>166</v>
      </c>
      <c r="P3975" s="5"/>
      <c r="Q3975" s="5" t="s">
        <v>740</v>
      </c>
      <c r="R3975" s="5"/>
      <c r="S3975" s="5" t="s">
        <v>1497</v>
      </c>
      <c r="T3975" s="5"/>
      <c r="U3975" s="7">
        <v>-43.04</v>
      </c>
      <c r="V3975" s="5"/>
      <c r="W3975" s="7">
        <f>ROUND(W3974+U3975,5)</f>
        <v>140296.19</v>
      </c>
    </row>
    <row r="3976" spans="1:23" x14ac:dyDescent="0.25">
      <c r="A3976" s="5"/>
      <c r="B3976" s="5"/>
      <c r="C3976" s="5"/>
      <c r="D3976" s="5"/>
      <c r="E3976" s="5"/>
      <c r="F3976" s="5"/>
      <c r="G3976" s="5"/>
      <c r="H3976" s="5"/>
      <c r="I3976" s="5" t="s">
        <v>1243</v>
      </c>
      <c r="J3976" s="5"/>
      <c r="K3976" s="6">
        <v>44446</v>
      </c>
      <c r="L3976" s="5"/>
      <c r="M3976" s="5" t="s">
        <v>1469</v>
      </c>
      <c r="N3976" s="5"/>
      <c r="O3976" s="5" t="s">
        <v>166</v>
      </c>
      <c r="P3976" s="5"/>
      <c r="Q3976" s="5" t="s">
        <v>740</v>
      </c>
      <c r="R3976" s="5"/>
      <c r="S3976" s="5" t="s">
        <v>1497</v>
      </c>
      <c r="T3976" s="5"/>
      <c r="U3976" s="7">
        <v>-34.07</v>
      </c>
      <c r="V3976" s="5"/>
      <c r="W3976" s="7">
        <f>ROUND(W3975+U3976,5)</f>
        <v>140262.12</v>
      </c>
    </row>
    <row r="3977" spans="1:23" x14ac:dyDescent="0.25">
      <c r="A3977" s="5"/>
      <c r="B3977" s="5"/>
      <c r="C3977" s="5"/>
      <c r="D3977" s="5"/>
      <c r="E3977" s="5"/>
      <c r="F3977" s="5"/>
      <c r="G3977" s="5"/>
      <c r="H3977" s="5"/>
      <c r="I3977" s="5" t="s">
        <v>1243</v>
      </c>
      <c r="J3977" s="5"/>
      <c r="K3977" s="6">
        <v>44446</v>
      </c>
      <c r="L3977" s="5"/>
      <c r="M3977" s="5" t="s">
        <v>1438</v>
      </c>
      <c r="N3977" s="5"/>
      <c r="O3977" s="5" t="s">
        <v>165</v>
      </c>
      <c r="P3977" s="5"/>
      <c r="Q3977" s="5" t="s">
        <v>495</v>
      </c>
      <c r="R3977" s="5"/>
      <c r="S3977" s="5" t="s">
        <v>1498</v>
      </c>
      <c r="T3977" s="5"/>
      <c r="U3977" s="7">
        <v>-3870.73</v>
      </c>
      <c r="V3977" s="5"/>
      <c r="W3977" s="7">
        <f>ROUND(W3976+U3977,5)</f>
        <v>136391.39000000001</v>
      </c>
    </row>
    <row r="3978" spans="1:23" x14ac:dyDescent="0.25">
      <c r="A3978" s="5"/>
      <c r="B3978" s="5"/>
      <c r="C3978" s="5"/>
      <c r="D3978" s="5"/>
      <c r="E3978" s="5"/>
      <c r="F3978" s="5"/>
      <c r="G3978" s="5"/>
      <c r="H3978" s="5"/>
      <c r="I3978" s="5" t="s">
        <v>1243</v>
      </c>
      <c r="J3978" s="5"/>
      <c r="K3978" s="6">
        <v>44446</v>
      </c>
      <c r="L3978" s="5"/>
      <c r="M3978" s="5" t="s">
        <v>1436</v>
      </c>
      <c r="N3978" s="5"/>
      <c r="O3978" s="5" t="s">
        <v>165</v>
      </c>
      <c r="P3978" s="5"/>
      <c r="Q3978" s="5" t="s">
        <v>495</v>
      </c>
      <c r="R3978" s="5"/>
      <c r="S3978" s="5" t="s">
        <v>1498</v>
      </c>
      <c r="T3978" s="5"/>
      <c r="U3978" s="7">
        <v>-15446.54</v>
      </c>
      <c r="V3978" s="5"/>
      <c r="W3978" s="7">
        <f>ROUND(W3977+U3978,5)</f>
        <v>120944.85</v>
      </c>
    </row>
    <row r="3979" spans="1:23" x14ac:dyDescent="0.25">
      <c r="A3979" s="5"/>
      <c r="B3979" s="5"/>
      <c r="C3979" s="5"/>
      <c r="D3979" s="5"/>
      <c r="E3979" s="5"/>
      <c r="F3979" s="5"/>
      <c r="G3979" s="5"/>
      <c r="H3979" s="5"/>
      <c r="I3979" s="5" t="s">
        <v>1243</v>
      </c>
      <c r="J3979" s="5"/>
      <c r="K3979" s="6">
        <v>44446</v>
      </c>
      <c r="L3979" s="5"/>
      <c r="M3979" s="5" t="s">
        <v>1435</v>
      </c>
      <c r="N3979" s="5"/>
      <c r="O3979" s="5" t="s">
        <v>165</v>
      </c>
      <c r="P3979" s="5"/>
      <c r="Q3979" s="5" t="s">
        <v>740</v>
      </c>
      <c r="R3979" s="5"/>
      <c r="S3979" s="5" t="s">
        <v>1498</v>
      </c>
      <c r="T3979" s="5"/>
      <c r="U3979" s="7">
        <v>-1274.06</v>
      </c>
      <c r="V3979" s="5"/>
      <c r="W3979" s="7">
        <f>ROUND(W3978+U3979,5)</f>
        <v>119670.79</v>
      </c>
    </row>
    <row r="3980" spans="1:23" x14ac:dyDescent="0.25">
      <c r="A3980" s="5"/>
      <c r="B3980" s="5"/>
      <c r="C3980" s="5"/>
      <c r="D3980" s="5"/>
      <c r="E3980" s="5"/>
      <c r="F3980" s="5"/>
      <c r="G3980" s="5"/>
      <c r="H3980" s="5"/>
      <c r="I3980" s="5" t="s">
        <v>1243</v>
      </c>
      <c r="J3980" s="5"/>
      <c r="K3980" s="6">
        <v>44446</v>
      </c>
      <c r="L3980" s="5"/>
      <c r="M3980" s="5" t="s">
        <v>1434</v>
      </c>
      <c r="N3980" s="5"/>
      <c r="O3980" s="5" t="s">
        <v>165</v>
      </c>
      <c r="P3980" s="5"/>
      <c r="Q3980" s="5" t="s">
        <v>740</v>
      </c>
      <c r="R3980" s="5"/>
      <c r="S3980" s="5" t="s">
        <v>1498</v>
      </c>
      <c r="T3980" s="5"/>
      <c r="U3980" s="7">
        <v>-3162.92</v>
      </c>
      <c r="V3980" s="5"/>
      <c r="W3980" s="7">
        <f>ROUND(W3979+U3980,5)</f>
        <v>116507.87</v>
      </c>
    </row>
    <row r="3981" spans="1:23" x14ac:dyDescent="0.25">
      <c r="A3981" s="5"/>
      <c r="B3981" s="5"/>
      <c r="C3981" s="5"/>
      <c r="D3981" s="5"/>
      <c r="E3981" s="5"/>
      <c r="F3981" s="5"/>
      <c r="G3981" s="5"/>
      <c r="H3981" s="5"/>
      <c r="I3981" s="5" t="s">
        <v>1243</v>
      </c>
      <c r="J3981" s="5"/>
      <c r="K3981" s="6">
        <v>44446</v>
      </c>
      <c r="L3981" s="5"/>
      <c r="M3981" s="5" t="s">
        <v>1437</v>
      </c>
      <c r="N3981" s="5"/>
      <c r="O3981" s="5" t="s">
        <v>165</v>
      </c>
      <c r="P3981" s="5"/>
      <c r="Q3981" s="5" t="s">
        <v>740</v>
      </c>
      <c r="R3981" s="5"/>
      <c r="S3981" s="5" t="s">
        <v>1498</v>
      </c>
      <c r="T3981" s="5"/>
      <c r="U3981" s="7">
        <v>-2087.04</v>
      </c>
      <c r="V3981" s="5"/>
      <c r="W3981" s="7">
        <f>ROUND(W3980+U3981,5)</f>
        <v>114420.83</v>
      </c>
    </row>
    <row r="3982" spans="1:23" x14ac:dyDescent="0.25">
      <c r="A3982" s="5"/>
      <c r="B3982" s="5"/>
      <c r="C3982" s="5"/>
      <c r="D3982" s="5"/>
      <c r="E3982" s="5"/>
      <c r="F3982" s="5"/>
      <c r="G3982" s="5"/>
      <c r="H3982" s="5"/>
      <c r="I3982" s="5" t="s">
        <v>1243</v>
      </c>
      <c r="J3982" s="5"/>
      <c r="K3982" s="6">
        <v>44446</v>
      </c>
      <c r="L3982" s="5"/>
      <c r="M3982" s="5" t="s">
        <v>1439</v>
      </c>
      <c r="N3982" s="5"/>
      <c r="O3982" s="5" t="s">
        <v>165</v>
      </c>
      <c r="P3982" s="5"/>
      <c r="Q3982" s="5" t="s">
        <v>740</v>
      </c>
      <c r="R3982" s="5"/>
      <c r="S3982" s="5" t="s">
        <v>1498</v>
      </c>
      <c r="T3982" s="5"/>
      <c r="U3982" s="7">
        <v>-3013.27</v>
      </c>
      <c r="V3982" s="5"/>
      <c r="W3982" s="7">
        <f>ROUND(W3981+U3982,5)</f>
        <v>111407.56</v>
      </c>
    </row>
    <row r="3983" spans="1:23" x14ac:dyDescent="0.25">
      <c r="A3983" s="5"/>
      <c r="B3983" s="5"/>
      <c r="C3983" s="5"/>
      <c r="D3983" s="5"/>
      <c r="E3983" s="5"/>
      <c r="F3983" s="5"/>
      <c r="G3983" s="5"/>
      <c r="H3983" s="5"/>
      <c r="I3983" s="5" t="s">
        <v>1243</v>
      </c>
      <c r="J3983" s="5"/>
      <c r="K3983" s="6">
        <v>44446</v>
      </c>
      <c r="L3983" s="5"/>
      <c r="M3983" s="5" t="s">
        <v>1526</v>
      </c>
      <c r="N3983" s="5"/>
      <c r="O3983" s="5" t="s">
        <v>161</v>
      </c>
      <c r="P3983" s="5"/>
      <c r="Q3983" s="5" t="s">
        <v>740</v>
      </c>
      <c r="R3983" s="5"/>
      <c r="S3983" s="5" t="s">
        <v>1499</v>
      </c>
      <c r="T3983" s="5"/>
      <c r="U3983" s="7">
        <v>-174.89</v>
      </c>
      <c r="V3983" s="5"/>
      <c r="W3983" s="7">
        <f>ROUND(W3982+U3983,5)</f>
        <v>111232.67</v>
      </c>
    </row>
    <row r="3984" spans="1:23" x14ac:dyDescent="0.25">
      <c r="A3984" s="5"/>
      <c r="B3984" s="5"/>
      <c r="C3984" s="5"/>
      <c r="D3984" s="5"/>
      <c r="E3984" s="5"/>
      <c r="F3984" s="5"/>
      <c r="G3984" s="5"/>
      <c r="H3984" s="5"/>
      <c r="I3984" s="5" t="s">
        <v>1243</v>
      </c>
      <c r="J3984" s="5"/>
      <c r="K3984" s="6">
        <v>44446</v>
      </c>
      <c r="L3984" s="5"/>
      <c r="M3984" s="5"/>
      <c r="N3984" s="5"/>
      <c r="O3984" s="5" t="s">
        <v>171</v>
      </c>
      <c r="P3984" s="5"/>
      <c r="Q3984" s="5" t="s">
        <v>278</v>
      </c>
      <c r="R3984" s="5"/>
      <c r="S3984" s="5" t="s">
        <v>1498</v>
      </c>
      <c r="T3984" s="5"/>
      <c r="U3984" s="7">
        <v>-41.3</v>
      </c>
      <c r="V3984" s="5"/>
      <c r="W3984" s="7">
        <f>ROUND(W3983+U3984,5)</f>
        <v>111191.37</v>
      </c>
    </row>
    <row r="3985" spans="1:23" x14ac:dyDescent="0.25">
      <c r="A3985" s="5"/>
      <c r="B3985" s="5"/>
      <c r="C3985" s="5"/>
      <c r="D3985" s="5"/>
      <c r="E3985" s="5"/>
      <c r="F3985" s="5"/>
      <c r="G3985" s="5"/>
      <c r="H3985" s="5"/>
      <c r="I3985" s="5" t="s">
        <v>28</v>
      </c>
      <c r="J3985" s="5"/>
      <c r="K3985" s="6">
        <v>44446</v>
      </c>
      <c r="L3985" s="5"/>
      <c r="M3985" s="5" t="s">
        <v>788</v>
      </c>
      <c r="N3985" s="5"/>
      <c r="O3985" s="5" t="s">
        <v>161</v>
      </c>
      <c r="P3985" s="5"/>
      <c r="Q3985" s="5" t="s">
        <v>740</v>
      </c>
      <c r="R3985" s="5"/>
      <c r="S3985" s="5" t="s">
        <v>24</v>
      </c>
      <c r="T3985" s="5"/>
      <c r="U3985" s="7">
        <v>174.89</v>
      </c>
      <c r="V3985" s="5"/>
      <c r="W3985" s="7">
        <f>ROUND(W3984+U3985,5)</f>
        <v>111366.26</v>
      </c>
    </row>
    <row r="3986" spans="1:23" x14ac:dyDescent="0.25">
      <c r="A3986" s="5"/>
      <c r="B3986" s="5"/>
      <c r="C3986" s="5"/>
      <c r="D3986" s="5"/>
      <c r="E3986" s="5"/>
      <c r="F3986" s="5"/>
      <c r="G3986" s="5"/>
      <c r="H3986" s="5"/>
      <c r="I3986" s="5" t="s">
        <v>28</v>
      </c>
      <c r="J3986" s="5"/>
      <c r="K3986" s="6">
        <v>44446</v>
      </c>
      <c r="L3986" s="5"/>
      <c r="M3986" s="5" t="s">
        <v>789</v>
      </c>
      <c r="N3986" s="5"/>
      <c r="O3986" s="5" t="s">
        <v>171</v>
      </c>
      <c r="P3986" s="5"/>
      <c r="Q3986" s="5" t="s">
        <v>278</v>
      </c>
      <c r="R3986" s="5"/>
      <c r="S3986" s="5" t="s">
        <v>24</v>
      </c>
      <c r="T3986" s="5"/>
      <c r="U3986" s="7">
        <v>41.3</v>
      </c>
      <c r="V3986" s="5"/>
      <c r="W3986" s="7">
        <f>ROUND(W3985+U3986,5)</f>
        <v>111407.56</v>
      </c>
    </row>
    <row r="3987" spans="1:23" x14ac:dyDescent="0.25">
      <c r="A3987" s="5"/>
      <c r="B3987" s="5"/>
      <c r="C3987" s="5"/>
      <c r="D3987" s="5"/>
      <c r="E3987" s="5"/>
      <c r="F3987" s="5"/>
      <c r="G3987" s="5"/>
      <c r="H3987" s="5"/>
      <c r="I3987" s="5" t="s">
        <v>28</v>
      </c>
      <c r="J3987" s="5"/>
      <c r="K3987" s="6">
        <v>44446</v>
      </c>
      <c r="L3987" s="5"/>
      <c r="M3987" s="5" t="s">
        <v>790</v>
      </c>
      <c r="N3987" s="5"/>
      <c r="O3987" s="5" t="s">
        <v>165</v>
      </c>
      <c r="P3987" s="5"/>
      <c r="Q3987" s="5"/>
      <c r="R3987" s="5"/>
      <c r="S3987" s="5" t="s">
        <v>24</v>
      </c>
      <c r="T3987" s="5"/>
      <c r="U3987" s="7">
        <v>28854.560000000001</v>
      </c>
      <c r="V3987" s="5"/>
      <c r="W3987" s="7">
        <f>ROUND(W3986+U3987,5)</f>
        <v>140262.12</v>
      </c>
    </row>
    <row r="3988" spans="1:23" x14ac:dyDescent="0.25">
      <c r="A3988" s="5"/>
      <c r="B3988" s="5"/>
      <c r="C3988" s="5"/>
      <c r="D3988" s="5"/>
      <c r="E3988" s="5"/>
      <c r="F3988" s="5"/>
      <c r="G3988" s="5"/>
      <c r="H3988" s="5"/>
      <c r="I3988" s="5" t="s">
        <v>28</v>
      </c>
      <c r="J3988" s="5"/>
      <c r="K3988" s="6">
        <v>44446</v>
      </c>
      <c r="L3988" s="5"/>
      <c r="M3988" s="5" t="s">
        <v>791</v>
      </c>
      <c r="N3988" s="5"/>
      <c r="O3988" s="5" t="s">
        <v>166</v>
      </c>
      <c r="P3988" s="5"/>
      <c r="Q3988" s="5"/>
      <c r="R3988" s="5"/>
      <c r="S3988" s="5" t="s">
        <v>24</v>
      </c>
      <c r="T3988" s="5"/>
      <c r="U3988" s="7">
        <v>5539.12</v>
      </c>
      <c r="V3988" s="5"/>
      <c r="W3988" s="7">
        <f>ROUND(W3987+U3988,5)</f>
        <v>145801.24</v>
      </c>
    </row>
    <row r="3989" spans="1:23" x14ac:dyDescent="0.25">
      <c r="A3989" s="5"/>
      <c r="B3989" s="5"/>
      <c r="C3989" s="5"/>
      <c r="D3989" s="5"/>
      <c r="E3989" s="5"/>
      <c r="F3989" s="5"/>
      <c r="G3989" s="5"/>
      <c r="H3989" s="5"/>
      <c r="I3989" s="5" t="s">
        <v>28</v>
      </c>
      <c r="J3989" s="5"/>
      <c r="K3989" s="6">
        <v>44446</v>
      </c>
      <c r="L3989" s="5"/>
      <c r="M3989" s="5" t="s">
        <v>792</v>
      </c>
      <c r="N3989" s="5"/>
      <c r="O3989" s="5" t="s">
        <v>168</v>
      </c>
      <c r="P3989" s="5"/>
      <c r="Q3989" s="5"/>
      <c r="R3989" s="5"/>
      <c r="S3989" s="5" t="s">
        <v>24</v>
      </c>
      <c r="T3989" s="5"/>
      <c r="U3989" s="7">
        <v>2306.15</v>
      </c>
      <c r="V3989" s="5"/>
      <c r="W3989" s="7">
        <f>ROUND(W3988+U3989,5)</f>
        <v>148107.39000000001</v>
      </c>
    </row>
    <row r="3990" spans="1:23" x14ac:dyDescent="0.25">
      <c r="A3990" s="5"/>
      <c r="B3990" s="5"/>
      <c r="C3990" s="5"/>
      <c r="D3990" s="5"/>
      <c r="E3990" s="5"/>
      <c r="F3990" s="5"/>
      <c r="G3990" s="5"/>
      <c r="H3990" s="5"/>
      <c r="I3990" s="5" t="s">
        <v>28</v>
      </c>
      <c r="J3990" s="5"/>
      <c r="K3990" s="6">
        <v>44446</v>
      </c>
      <c r="L3990" s="5"/>
      <c r="M3990" s="5" t="s">
        <v>793</v>
      </c>
      <c r="N3990" s="5"/>
      <c r="O3990" s="5" t="s">
        <v>734</v>
      </c>
      <c r="P3990" s="5"/>
      <c r="Q3990" s="5" t="s">
        <v>961</v>
      </c>
      <c r="R3990" s="5"/>
      <c r="S3990" s="5" t="s">
        <v>24</v>
      </c>
      <c r="T3990" s="5"/>
      <c r="U3990" s="7">
        <v>0</v>
      </c>
      <c r="V3990" s="5"/>
      <c r="W3990" s="7">
        <f>ROUND(W3989+U3990,5)</f>
        <v>148107.39000000001</v>
      </c>
    </row>
    <row r="3991" spans="1:23" x14ac:dyDescent="0.25">
      <c r="A3991" s="5"/>
      <c r="B3991" s="5"/>
      <c r="C3991" s="5"/>
      <c r="D3991" s="5"/>
      <c r="E3991" s="5"/>
      <c r="F3991" s="5"/>
      <c r="G3991" s="5"/>
      <c r="H3991" s="5"/>
      <c r="I3991" s="5" t="s">
        <v>28</v>
      </c>
      <c r="J3991" s="5"/>
      <c r="K3991" s="6">
        <v>44446</v>
      </c>
      <c r="L3991" s="5"/>
      <c r="M3991" s="5" t="s">
        <v>794</v>
      </c>
      <c r="N3991" s="5"/>
      <c r="O3991" s="5" t="s">
        <v>173</v>
      </c>
      <c r="P3991" s="5"/>
      <c r="Q3991" s="5" t="s">
        <v>516</v>
      </c>
      <c r="R3991" s="5"/>
      <c r="S3991" s="5" t="s">
        <v>24</v>
      </c>
      <c r="T3991" s="5"/>
      <c r="U3991" s="7">
        <v>1888.37</v>
      </c>
      <c r="V3991" s="5"/>
      <c r="W3991" s="7">
        <f>ROUND(W3990+U3991,5)</f>
        <v>149995.76</v>
      </c>
    </row>
    <row r="3992" spans="1:23" x14ac:dyDescent="0.25">
      <c r="A3992" s="5"/>
      <c r="B3992" s="5"/>
      <c r="C3992" s="5"/>
      <c r="D3992" s="5"/>
      <c r="E3992" s="5"/>
      <c r="F3992" s="5"/>
      <c r="G3992" s="5"/>
      <c r="H3992" s="5"/>
      <c r="I3992" s="5" t="s">
        <v>1243</v>
      </c>
      <c r="J3992" s="5"/>
      <c r="K3992" s="6">
        <v>44448</v>
      </c>
      <c r="L3992" s="5"/>
      <c r="M3992" s="5"/>
      <c r="N3992" s="5"/>
      <c r="O3992" s="5" t="s">
        <v>175</v>
      </c>
      <c r="P3992" s="5"/>
      <c r="Q3992" s="5" t="s">
        <v>962</v>
      </c>
      <c r="R3992" s="5"/>
      <c r="S3992" s="5" t="s">
        <v>320</v>
      </c>
      <c r="T3992" s="5"/>
      <c r="U3992" s="7">
        <v>-5173.78</v>
      </c>
      <c r="V3992" s="5"/>
      <c r="W3992" s="7">
        <f>ROUND(W3991+U3992,5)</f>
        <v>144821.98000000001</v>
      </c>
    </row>
    <row r="3993" spans="1:23" x14ac:dyDescent="0.25">
      <c r="A3993" s="5"/>
      <c r="B3993" s="5"/>
      <c r="C3993" s="5"/>
      <c r="D3993" s="5"/>
      <c r="E3993" s="5"/>
      <c r="F3993" s="5"/>
      <c r="G3993" s="5"/>
      <c r="H3993" s="5"/>
      <c r="I3993" s="5" t="s">
        <v>28</v>
      </c>
      <c r="J3993" s="5"/>
      <c r="K3993" s="6">
        <v>44449</v>
      </c>
      <c r="L3993" s="5"/>
      <c r="M3993" s="5" t="s">
        <v>34</v>
      </c>
      <c r="N3993" s="5"/>
      <c r="O3993" s="5" t="s">
        <v>175</v>
      </c>
      <c r="P3993" s="5"/>
      <c r="Q3993" s="5" t="s">
        <v>962</v>
      </c>
      <c r="R3993" s="5"/>
      <c r="S3993" s="5" t="s">
        <v>24</v>
      </c>
      <c r="T3993" s="5"/>
      <c r="U3993" s="7">
        <v>5173.78</v>
      </c>
      <c r="V3993" s="5"/>
      <c r="W3993" s="7">
        <f>ROUND(W3992+U3993,5)</f>
        <v>149995.76</v>
      </c>
    </row>
    <row r="3994" spans="1:23" x14ac:dyDescent="0.25">
      <c r="A3994" s="5"/>
      <c r="B3994" s="5"/>
      <c r="C3994" s="5"/>
      <c r="D3994" s="5"/>
      <c r="E3994" s="5"/>
      <c r="F3994" s="5"/>
      <c r="G3994" s="5"/>
      <c r="H3994" s="5"/>
      <c r="I3994" s="5" t="s">
        <v>1243</v>
      </c>
      <c r="J3994" s="5"/>
      <c r="K3994" s="6">
        <v>44453</v>
      </c>
      <c r="L3994" s="5"/>
      <c r="M3994" s="5"/>
      <c r="N3994" s="5"/>
      <c r="O3994" s="5" t="s">
        <v>153</v>
      </c>
      <c r="P3994" s="5"/>
      <c r="Q3994" s="5"/>
      <c r="R3994" s="5"/>
      <c r="S3994" s="5" t="s">
        <v>1501</v>
      </c>
      <c r="T3994" s="5"/>
      <c r="U3994" s="7">
        <v>-1197.2</v>
      </c>
      <c r="V3994" s="5"/>
      <c r="W3994" s="7">
        <f>ROUND(W3993+U3994,5)</f>
        <v>148798.56</v>
      </c>
    </row>
    <row r="3995" spans="1:23" x14ac:dyDescent="0.25">
      <c r="A3995" s="5"/>
      <c r="B3995" s="5"/>
      <c r="C3995" s="5"/>
      <c r="D3995" s="5"/>
      <c r="E3995" s="5"/>
      <c r="F3995" s="5"/>
      <c r="G3995" s="5"/>
      <c r="H3995" s="5"/>
      <c r="I3995" s="5" t="s">
        <v>1243</v>
      </c>
      <c r="J3995" s="5"/>
      <c r="K3995" s="6">
        <v>44453</v>
      </c>
      <c r="L3995" s="5"/>
      <c r="M3995" s="5"/>
      <c r="N3995" s="5"/>
      <c r="O3995" s="5" t="s">
        <v>185</v>
      </c>
      <c r="P3995" s="5"/>
      <c r="Q3995" s="5" t="s">
        <v>973</v>
      </c>
      <c r="R3995" s="5"/>
      <c r="S3995" s="5" t="s">
        <v>322</v>
      </c>
      <c r="T3995" s="5"/>
      <c r="U3995" s="7">
        <v>-325</v>
      </c>
      <c r="V3995" s="5"/>
      <c r="W3995" s="7">
        <f>ROUND(W3994+U3995,5)</f>
        <v>148473.56</v>
      </c>
    </row>
    <row r="3996" spans="1:23" x14ac:dyDescent="0.25">
      <c r="A3996" s="5"/>
      <c r="B3996" s="5"/>
      <c r="C3996" s="5"/>
      <c r="D3996" s="5"/>
      <c r="E3996" s="5"/>
      <c r="F3996" s="5"/>
      <c r="G3996" s="5"/>
      <c r="H3996" s="5"/>
      <c r="I3996" s="5" t="s">
        <v>1243</v>
      </c>
      <c r="J3996" s="5"/>
      <c r="K3996" s="6">
        <v>44453</v>
      </c>
      <c r="L3996" s="5"/>
      <c r="M3996" s="5"/>
      <c r="N3996" s="5"/>
      <c r="O3996" s="5" t="s">
        <v>182</v>
      </c>
      <c r="P3996" s="5"/>
      <c r="Q3996" s="5" t="s">
        <v>753</v>
      </c>
      <c r="R3996" s="5"/>
      <c r="S3996" s="5" t="s">
        <v>1499</v>
      </c>
      <c r="T3996" s="5"/>
      <c r="U3996" s="7">
        <v>-579.96</v>
      </c>
      <c r="V3996" s="5"/>
      <c r="W3996" s="7">
        <f>ROUND(W3995+U3996,5)</f>
        <v>147893.6</v>
      </c>
    </row>
    <row r="3997" spans="1:23" x14ac:dyDescent="0.25">
      <c r="A3997" s="5"/>
      <c r="B3997" s="5"/>
      <c r="C3997" s="5"/>
      <c r="D3997" s="5"/>
      <c r="E3997" s="5"/>
      <c r="F3997" s="5"/>
      <c r="G3997" s="5"/>
      <c r="H3997" s="5"/>
      <c r="I3997" s="5" t="s">
        <v>1243</v>
      </c>
      <c r="J3997" s="5"/>
      <c r="K3997" s="6">
        <v>44453</v>
      </c>
      <c r="L3997" s="5"/>
      <c r="M3997" s="5"/>
      <c r="N3997" s="5"/>
      <c r="O3997" s="5" t="s">
        <v>201</v>
      </c>
      <c r="P3997" s="5"/>
      <c r="Q3997" s="5"/>
      <c r="R3997" s="5"/>
      <c r="S3997" s="5" t="s">
        <v>320</v>
      </c>
      <c r="T3997" s="5"/>
      <c r="U3997" s="7">
        <v>-952.05</v>
      </c>
      <c r="V3997" s="5"/>
      <c r="W3997" s="7">
        <f>ROUND(W3996+U3997,5)</f>
        <v>146941.54999999999</v>
      </c>
    </row>
    <row r="3998" spans="1:23" x14ac:dyDescent="0.25">
      <c r="A3998" s="5"/>
      <c r="B3998" s="5"/>
      <c r="C3998" s="5"/>
      <c r="D3998" s="5"/>
      <c r="E3998" s="5"/>
      <c r="F3998" s="5"/>
      <c r="G3998" s="5"/>
      <c r="H3998" s="5"/>
      <c r="I3998" s="5" t="s">
        <v>1243</v>
      </c>
      <c r="J3998" s="5"/>
      <c r="K3998" s="6">
        <v>44453</v>
      </c>
      <c r="L3998" s="5"/>
      <c r="M3998" s="5"/>
      <c r="N3998" s="5"/>
      <c r="O3998" s="5" t="s">
        <v>197</v>
      </c>
      <c r="P3998" s="5"/>
      <c r="Q3998" s="5" t="s">
        <v>965</v>
      </c>
      <c r="R3998" s="5"/>
      <c r="S3998" s="5" t="s">
        <v>320</v>
      </c>
      <c r="T3998" s="5"/>
      <c r="U3998" s="7">
        <v>-225.94</v>
      </c>
      <c r="V3998" s="5"/>
      <c r="W3998" s="7">
        <f>ROUND(W3997+U3998,5)</f>
        <v>146715.60999999999</v>
      </c>
    </row>
    <row r="3999" spans="1:23" x14ac:dyDescent="0.25">
      <c r="A3999" s="5"/>
      <c r="B3999" s="5"/>
      <c r="C3999" s="5"/>
      <c r="D3999" s="5"/>
      <c r="E3999" s="5"/>
      <c r="F3999" s="5"/>
      <c r="G3999" s="5"/>
      <c r="H3999" s="5"/>
      <c r="I3999" s="5" t="s">
        <v>1243</v>
      </c>
      <c r="J3999" s="5"/>
      <c r="K3999" s="6">
        <v>44453</v>
      </c>
      <c r="L3999" s="5"/>
      <c r="M3999" s="5"/>
      <c r="N3999" s="5"/>
      <c r="O3999" s="5" t="s">
        <v>199</v>
      </c>
      <c r="P3999" s="5"/>
      <c r="Q3999" s="5" t="s">
        <v>503</v>
      </c>
      <c r="R3999" s="5"/>
      <c r="S3999" s="5" t="s">
        <v>320</v>
      </c>
      <c r="T3999" s="5"/>
      <c r="U3999" s="7">
        <v>-2058.85</v>
      </c>
      <c r="V3999" s="5"/>
      <c r="W3999" s="7">
        <f>ROUND(W3998+U3999,5)</f>
        <v>144656.76</v>
      </c>
    </row>
    <row r="4000" spans="1:23" x14ac:dyDescent="0.25">
      <c r="A4000" s="5"/>
      <c r="B4000" s="5"/>
      <c r="C4000" s="5"/>
      <c r="D4000" s="5"/>
      <c r="E4000" s="5"/>
      <c r="F4000" s="5"/>
      <c r="G4000" s="5"/>
      <c r="H4000" s="5"/>
      <c r="I4000" s="5" t="s">
        <v>1243</v>
      </c>
      <c r="J4000" s="5"/>
      <c r="K4000" s="6">
        <v>44453</v>
      </c>
      <c r="L4000" s="5"/>
      <c r="M4000" s="5"/>
      <c r="N4000" s="5"/>
      <c r="O4000" s="5" t="s">
        <v>957</v>
      </c>
      <c r="P4000" s="5"/>
      <c r="Q4000" s="5" t="s">
        <v>971</v>
      </c>
      <c r="R4000" s="5"/>
      <c r="S4000" s="5" t="s">
        <v>1535</v>
      </c>
      <c r="T4000" s="5"/>
      <c r="U4000" s="7">
        <v>-167.46</v>
      </c>
      <c r="V4000" s="5"/>
      <c r="W4000" s="7">
        <f>ROUND(W3999+U4000,5)</f>
        <v>144489.29999999999</v>
      </c>
    </row>
    <row r="4001" spans="1:23" x14ac:dyDescent="0.25">
      <c r="A4001" s="5"/>
      <c r="B4001" s="5"/>
      <c r="C4001" s="5"/>
      <c r="D4001" s="5"/>
      <c r="E4001" s="5"/>
      <c r="F4001" s="5"/>
      <c r="G4001" s="5"/>
      <c r="H4001" s="5"/>
      <c r="I4001" s="5" t="s">
        <v>1243</v>
      </c>
      <c r="J4001" s="5"/>
      <c r="K4001" s="6">
        <v>44453</v>
      </c>
      <c r="L4001" s="5"/>
      <c r="M4001" s="5"/>
      <c r="N4001" s="5"/>
      <c r="O4001" s="5" t="s">
        <v>200</v>
      </c>
      <c r="P4001" s="5"/>
      <c r="Q4001" s="5" t="s">
        <v>966</v>
      </c>
      <c r="R4001" s="5"/>
      <c r="S4001" s="5" t="s">
        <v>320</v>
      </c>
      <c r="T4001" s="5"/>
      <c r="U4001" s="7">
        <v>-1048</v>
      </c>
      <c r="V4001" s="5"/>
      <c r="W4001" s="7">
        <f>ROUND(W4000+U4001,5)</f>
        <v>143441.29999999999</v>
      </c>
    </row>
    <row r="4002" spans="1:23" x14ac:dyDescent="0.25">
      <c r="A4002" s="5"/>
      <c r="B4002" s="5"/>
      <c r="C4002" s="5"/>
      <c r="D4002" s="5"/>
      <c r="E4002" s="5"/>
      <c r="F4002" s="5"/>
      <c r="G4002" s="5"/>
      <c r="H4002" s="5"/>
      <c r="I4002" s="5" t="s">
        <v>1243</v>
      </c>
      <c r="J4002" s="5"/>
      <c r="K4002" s="6">
        <v>44453</v>
      </c>
      <c r="L4002" s="5"/>
      <c r="M4002" s="5"/>
      <c r="N4002" s="5"/>
      <c r="O4002" s="5" t="s">
        <v>195</v>
      </c>
      <c r="P4002" s="5"/>
      <c r="Q4002" s="5" t="s">
        <v>501</v>
      </c>
      <c r="R4002" s="5"/>
      <c r="S4002" s="5" t="s">
        <v>320</v>
      </c>
      <c r="T4002" s="5"/>
      <c r="U4002" s="7">
        <v>-1321.17</v>
      </c>
      <c r="V4002" s="5"/>
      <c r="W4002" s="7">
        <f>ROUND(W4001+U4002,5)</f>
        <v>142120.13</v>
      </c>
    </row>
    <row r="4003" spans="1:23" x14ac:dyDescent="0.25">
      <c r="A4003" s="5"/>
      <c r="B4003" s="5"/>
      <c r="C4003" s="5"/>
      <c r="D4003" s="5"/>
      <c r="E4003" s="5"/>
      <c r="F4003" s="5"/>
      <c r="G4003" s="5"/>
      <c r="H4003" s="5"/>
      <c r="I4003" s="5" t="s">
        <v>1243</v>
      </c>
      <c r="J4003" s="5"/>
      <c r="K4003" s="6">
        <v>44453</v>
      </c>
      <c r="L4003" s="5"/>
      <c r="M4003" s="5"/>
      <c r="N4003" s="5"/>
      <c r="O4003" s="5" t="s">
        <v>203</v>
      </c>
      <c r="P4003" s="5"/>
      <c r="Q4003" s="5" t="s">
        <v>970</v>
      </c>
      <c r="R4003" s="5"/>
      <c r="S4003" s="5" t="s">
        <v>320</v>
      </c>
      <c r="T4003" s="5"/>
      <c r="U4003" s="7">
        <v>-532.96</v>
      </c>
      <c r="V4003" s="5"/>
      <c r="W4003" s="7">
        <f>ROUND(W4002+U4003,5)</f>
        <v>141587.17000000001</v>
      </c>
    </row>
    <row r="4004" spans="1:23" x14ac:dyDescent="0.25">
      <c r="A4004" s="5"/>
      <c r="B4004" s="5"/>
      <c r="C4004" s="5"/>
      <c r="D4004" s="5"/>
      <c r="E4004" s="5"/>
      <c r="F4004" s="5"/>
      <c r="G4004" s="5"/>
      <c r="H4004" s="5"/>
      <c r="I4004" s="5" t="s">
        <v>1243</v>
      </c>
      <c r="J4004" s="5"/>
      <c r="K4004" s="6">
        <v>44453</v>
      </c>
      <c r="L4004" s="5"/>
      <c r="M4004" s="5"/>
      <c r="N4004" s="5"/>
      <c r="O4004" s="5" t="s">
        <v>176</v>
      </c>
      <c r="P4004" s="5"/>
      <c r="Q4004" s="5" t="s">
        <v>963</v>
      </c>
      <c r="R4004" s="5"/>
      <c r="S4004" s="5" t="s">
        <v>320</v>
      </c>
      <c r="T4004" s="5"/>
      <c r="U4004" s="7">
        <v>-3934.42</v>
      </c>
      <c r="V4004" s="5"/>
      <c r="W4004" s="7">
        <f>ROUND(W4003+U4004,5)</f>
        <v>137652.75</v>
      </c>
    </row>
    <row r="4005" spans="1:23" x14ac:dyDescent="0.25">
      <c r="A4005" s="5"/>
      <c r="B4005" s="5"/>
      <c r="C4005" s="5"/>
      <c r="D4005" s="5"/>
      <c r="E4005" s="5"/>
      <c r="F4005" s="5"/>
      <c r="G4005" s="5"/>
      <c r="H4005" s="5"/>
      <c r="I4005" s="5" t="s">
        <v>28</v>
      </c>
      <c r="J4005" s="5"/>
      <c r="K4005" s="6">
        <v>44453</v>
      </c>
      <c r="L4005" s="5"/>
      <c r="M4005" s="5" t="s">
        <v>34</v>
      </c>
      <c r="N4005" s="5"/>
      <c r="O4005" s="5" t="s">
        <v>176</v>
      </c>
      <c r="P4005" s="5"/>
      <c r="Q4005" s="5" t="s">
        <v>963</v>
      </c>
      <c r="R4005" s="5"/>
      <c r="S4005" s="5" t="s">
        <v>24</v>
      </c>
      <c r="T4005" s="5"/>
      <c r="U4005" s="7">
        <v>3934.42</v>
      </c>
      <c r="V4005" s="5"/>
      <c r="W4005" s="7">
        <f>ROUND(W4004+U4005,5)</f>
        <v>141587.17000000001</v>
      </c>
    </row>
    <row r="4006" spans="1:23" x14ac:dyDescent="0.25">
      <c r="A4006" s="5"/>
      <c r="B4006" s="5"/>
      <c r="C4006" s="5"/>
      <c r="D4006" s="5"/>
      <c r="E4006" s="5"/>
      <c r="F4006" s="5"/>
      <c r="G4006" s="5"/>
      <c r="H4006" s="5"/>
      <c r="I4006" s="5" t="s">
        <v>1243</v>
      </c>
      <c r="J4006" s="5"/>
      <c r="K4006" s="6">
        <v>44454</v>
      </c>
      <c r="L4006" s="5"/>
      <c r="M4006" s="5"/>
      <c r="N4006" s="5"/>
      <c r="O4006" s="5" t="s">
        <v>167</v>
      </c>
      <c r="P4006" s="5"/>
      <c r="Q4006" s="5" t="s">
        <v>964</v>
      </c>
      <c r="R4006" s="5"/>
      <c r="S4006" s="5" t="s">
        <v>320</v>
      </c>
      <c r="T4006" s="5"/>
      <c r="U4006" s="7">
        <v>-224.19</v>
      </c>
      <c r="V4006" s="5"/>
      <c r="W4006" s="7">
        <f>ROUND(W4005+U4006,5)</f>
        <v>141362.98000000001</v>
      </c>
    </row>
    <row r="4007" spans="1:23" x14ac:dyDescent="0.25">
      <c r="A4007" s="5"/>
      <c r="B4007" s="5"/>
      <c r="C4007" s="5"/>
      <c r="D4007" s="5"/>
      <c r="E4007" s="5"/>
      <c r="F4007" s="5"/>
      <c r="G4007" s="5"/>
      <c r="H4007" s="5"/>
      <c r="I4007" s="5" t="s">
        <v>1243</v>
      </c>
      <c r="J4007" s="5"/>
      <c r="K4007" s="6">
        <v>44454</v>
      </c>
      <c r="L4007" s="5"/>
      <c r="M4007" s="5"/>
      <c r="N4007" s="5"/>
      <c r="O4007" s="5" t="s">
        <v>172</v>
      </c>
      <c r="P4007" s="5"/>
      <c r="Q4007" s="5" t="s">
        <v>964</v>
      </c>
      <c r="R4007" s="5"/>
      <c r="S4007" s="5" t="s">
        <v>320</v>
      </c>
      <c r="T4007" s="5"/>
      <c r="U4007" s="7">
        <v>-594.04999999999995</v>
      </c>
      <c r="V4007" s="5"/>
      <c r="W4007" s="7">
        <f>ROUND(W4006+U4007,5)</f>
        <v>140768.93</v>
      </c>
    </row>
    <row r="4008" spans="1:23" x14ac:dyDescent="0.25">
      <c r="A4008" s="5"/>
      <c r="B4008" s="5"/>
      <c r="C4008" s="5"/>
      <c r="D4008" s="5"/>
      <c r="E4008" s="5"/>
      <c r="F4008" s="5"/>
      <c r="G4008" s="5"/>
      <c r="H4008" s="5"/>
      <c r="I4008" s="5" t="s">
        <v>1243</v>
      </c>
      <c r="J4008" s="5"/>
      <c r="K4008" s="6">
        <v>44454</v>
      </c>
      <c r="L4008" s="5"/>
      <c r="M4008" s="5"/>
      <c r="N4008" s="5"/>
      <c r="O4008" s="5" t="s">
        <v>737</v>
      </c>
      <c r="P4008" s="5"/>
      <c r="Q4008" s="5" t="s">
        <v>964</v>
      </c>
      <c r="R4008" s="5"/>
      <c r="S4008" s="5" t="s">
        <v>320</v>
      </c>
      <c r="T4008" s="5"/>
      <c r="U4008" s="7">
        <v>-173.92</v>
      </c>
      <c r="V4008" s="5"/>
      <c r="W4008" s="7">
        <f>ROUND(W4007+U4008,5)</f>
        <v>140595.01</v>
      </c>
    </row>
    <row r="4009" spans="1:23" x14ac:dyDescent="0.25">
      <c r="A4009" s="5"/>
      <c r="B4009" s="5"/>
      <c r="C4009" s="5"/>
      <c r="D4009" s="5"/>
      <c r="E4009" s="5"/>
      <c r="F4009" s="5"/>
      <c r="G4009" s="5"/>
      <c r="H4009" s="5"/>
      <c r="I4009" s="5" t="s">
        <v>1243</v>
      </c>
      <c r="J4009" s="5"/>
      <c r="K4009" s="6">
        <v>44454</v>
      </c>
      <c r="L4009" s="5"/>
      <c r="M4009" s="5"/>
      <c r="N4009" s="5"/>
      <c r="O4009" s="5" t="s">
        <v>162</v>
      </c>
      <c r="P4009" s="5"/>
      <c r="Q4009" s="5" t="s">
        <v>964</v>
      </c>
      <c r="R4009" s="5"/>
      <c r="S4009" s="5" t="s">
        <v>320</v>
      </c>
      <c r="T4009" s="5"/>
      <c r="U4009" s="7">
        <v>-1071.3</v>
      </c>
      <c r="V4009" s="5"/>
      <c r="W4009" s="7">
        <f>ROUND(W4008+U4009,5)</f>
        <v>139523.71</v>
      </c>
    </row>
    <row r="4010" spans="1:23" x14ac:dyDescent="0.25">
      <c r="A4010" s="5"/>
      <c r="B4010" s="5"/>
      <c r="C4010" s="5"/>
      <c r="D4010" s="5"/>
      <c r="E4010" s="5"/>
      <c r="F4010" s="5"/>
      <c r="G4010" s="5"/>
      <c r="H4010" s="5"/>
      <c r="I4010" s="5" t="s">
        <v>1243</v>
      </c>
      <c r="J4010" s="5"/>
      <c r="K4010" s="6">
        <v>44454</v>
      </c>
      <c r="L4010" s="5"/>
      <c r="M4010" s="5"/>
      <c r="N4010" s="5"/>
      <c r="O4010" s="5" t="s">
        <v>164</v>
      </c>
      <c r="P4010" s="5"/>
      <c r="Q4010" s="5" t="s">
        <v>964</v>
      </c>
      <c r="R4010" s="5"/>
      <c r="S4010" s="5" t="s">
        <v>320</v>
      </c>
      <c r="T4010" s="5"/>
      <c r="U4010" s="7">
        <v>-1833.39</v>
      </c>
      <c r="V4010" s="5"/>
      <c r="W4010" s="7">
        <f>ROUND(W4009+U4010,5)</f>
        <v>137690.32</v>
      </c>
    </row>
    <row r="4011" spans="1:23" x14ac:dyDescent="0.25">
      <c r="A4011" s="5"/>
      <c r="B4011" s="5"/>
      <c r="C4011" s="5"/>
      <c r="D4011" s="5"/>
      <c r="E4011" s="5"/>
      <c r="F4011" s="5"/>
      <c r="G4011" s="5"/>
      <c r="H4011" s="5"/>
      <c r="I4011" s="5" t="s">
        <v>1243</v>
      </c>
      <c r="J4011" s="5"/>
      <c r="K4011" s="6">
        <v>44454</v>
      </c>
      <c r="L4011" s="5"/>
      <c r="M4011" s="5"/>
      <c r="N4011" s="5"/>
      <c r="O4011" s="5" t="s">
        <v>169</v>
      </c>
      <c r="P4011" s="5"/>
      <c r="Q4011" s="5" t="s">
        <v>964</v>
      </c>
      <c r="R4011" s="5"/>
      <c r="S4011" s="5" t="s">
        <v>320</v>
      </c>
      <c r="T4011" s="5"/>
      <c r="U4011" s="7">
        <v>-662.79</v>
      </c>
      <c r="V4011" s="5"/>
      <c r="W4011" s="7">
        <f>ROUND(W4010+U4011,5)</f>
        <v>137027.53</v>
      </c>
    </row>
    <row r="4012" spans="1:23" x14ac:dyDescent="0.25">
      <c r="A4012" s="5"/>
      <c r="B4012" s="5"/>
      <c r="C4012" s="5"/>
      <c r="D4012" s="5"/>
      <c r="E4012" s="5"/>
      <c r="F4012" s="5"/>
      <c r="G4012" s="5"/>
      <c r="H4012" s="5"/>
      <c r="I4012" s="5" t="s">
        <v>1243</v>
      </c>
      <c r="J4012" s="5"/>
      <c r="K4012" s="6">
        <v>44454</v>
      </c>
      <c r="L4012" s="5"/>
      <c r="M4012" s="5"/>
      <c r="N4012" s="5"/>
      <c r="O4012" s="5" t="s">
        <v>170</v>
      </c>
      <c r="P4012" s="5"/>
      <c r="Q4012" s="5" t="s">
        <v>964</v>
      </c>
      <c r="R4012" s="5"/>
      <c r="S4012" s="5" t="s">
        <v>320</v>
      </c>
      <c r="T4012" s="5"/>
      <c r="U4012" s="7">
        <v>-1040.8599999999999</v>
      </c>
      <c r="V4012" s="5"/>
      <c r="W4012" s="7">
        <f>ROUND(W4011+U4012,5)</f>
        <v>135986.67000000001</v>
      </c>
    </row>
    <row r="4013" spans="1:23" x14ac:dyDescent="0.25">
      <c r="A4013" s="5"/>
      <c r="B4013" s="5"/>
      <c r="C4013" s="5"/>
      <c r="D4013" s="5"/>
      <c r="E4013" s="5"/>
      <c r="F4013" s="5"/>
      <c r="G4013" s="5"/>
      <c r="H4013" s="5"/>
      <c r="I4013" s="5" t="s">
        <v>1243</v>
      </c>
      <c r="J4013" s="5"/>
      <c r="K4013" s="6">
        <v>44454</v>
      </c>
      <c r="L4013" s="5"/>
      <c r="M4013" s="5"/>
      <c r="N4013" s="5"/>
      <c r="O4013" s="5" t="s">
        <v>163</v>
      </c>
      <c r="P4013" s="5"/>
      <c r="Q4013" s="5" t="s">
        <v>277</v>
      </c>
      <c r="R4013" s="5"/>
      <c r="S4013" s="5" t="s">
        <v>1502</v>
      </c>
      <c r="T4013" s="5"/>
      <c r="U4013" s="7">
        <v>-207.69</v>
      </c>
      <c r="V4013" s="5"/>
      <c r="W4013" s="7">
        <f>ROUND(W4012+U4013,5)</f>
        <v>135778.98000000001</v>
      </c>
    </row>
    <row r="4014" spans="1:23" x14ac:dyDescent="0.25">
      <c r="A4014" s="5"/>
      <c r="B4014" s="5"/>
      <c r="C4014" s="5"/>
      <c r="D4014" s="5"/>
      <c r="E4014" s="5"/>
      <c r="F4014" s="5"/>
      <c r="G4014" s="5"/>
      <c r="H4014" s="5"/>
      <c r="I4014" s="5" t="s">
        <v>28</v>
      </c>
      <c r="J4014" s="5"/>
      <c r="K4014" s="6">
        <v>44454</v>
      </c>
      <c r="L4014" s="5"/>
      <c r="M4014" s="5" t="s">
        <v>795</v>
      </c>
      <c r="N4014" s="5"/>
      <c r="O4014" s="5" t="s">
        <v>172</v>
      </c>
      <c r="P4014" s="5"/>
      <c r="Q4014" s="5" t="s">
        <v>964</v>
      </c>
      <c r="R4014" s="5"/>
      <c r="S4014" s="5" t="s">
        <v>24</v>
      </c>
      <c r="T4014" s="5"/>
      <c r="U4014" s="7">
        <v>594.04999999999995</v>
      </c>
      <c r="V4014" s="5"/>
      <c r="W4014" s="7">
        <f>ROUND(W4013+U4014,5)</f>
        <v>136373.03</v>
      </c>
    </row>
    <row r="4015" spans="1:23" x14ac:dyDescent="0.25">
      <c r="A4015" s="5"/>
      <c r="B4015" s="5"/>
      <c r="C4015" s="5"/>
      <c r="D4015" s="5"/>
      <c r="E4015" s="5"/>
      <c r="F4015" s="5"/>
      <c r="G4015" s="5"/>
      <c r="H4015" s="5"/>
      <c r="I4015" s="5" t="s">
        <v>28</v>
      </c>
      <c r="J4015" s="5"/>
      <c r="K4015" s="6">
        <v>44454</v>
      </c>
      <c r="L4015" s="5"/>
      <c r="M4015" s="5" t="s">
        <v>796</v>
      </c>
      <c r="N4015" s="5"/>
      <c r="O4015" s="5" t="s">
        <v>182</v>
      </c>
      <c r="P4015" s="5"/>
      <c r="Q4015" s="5" t="s">
        <v>753</v>
      </c>
      <c r="R4015" s="5"/>
      <c r="S4015" s="5" t="s">
        <v>24</v>
      </c>
      <c r="T4015" s="5"/>
      <c r="U4015" s="7">
        <v>579.96</v>
      </c>
      <c r="V4015" s="5"/>
      <c r="W4015" s="7">
        <f>ROUND(W4014+U4015,5)</f>
        <v>136952.99</v>
      </c>
    </row>
    <row r="4016" spans="1:23" x14ac:dyDescent="0.25">
      <c r="A4016" s="5"/>
      <c r="B4016" s="5"/>
      <c r="C4016" s="5"/>
      <c r="D4016" s="5"/>
      <c r="E4016" s="5"/>
      <c r="F4016" s="5"/>
      <c r="G4016" s="5"/>
      <c r="H4016" s="5"/>
      <c r="I4016" s="5" t="s">
        <v>28</v>
      </c>
      <c r="J4016" s="5"/>
      <c r="K4016" s="6">
        <v>44454</v>
      </c>
      <c r="L4016" s="5"/>
      <c r="M4016" s="5" t="s">
        <v>797</v>
      </c>
      <c r="N4016" s="5"/>
      <c r="O4016" s="5" t="s">
        <v>190</v>
      </c>
      <c r="P4016" s="5"/>
      <c r="Q4016" s="5"/>
      <c r="R4016" s="5"/>
      <c r="S4016" s="5" t="s">
        <v>24</v>
      </c>
      <c r="T4016" s="5"/>
      <c r="U4016" s="7">
        <v>100</v>
      </c>
      <c r="V4016" s="5"/>
      <c r="W4016" s="7">
        <f>ROUND(W4015+U4016,5)</f>
        <v>137052.99</v>
      </c>
    </row>
    <row r="4017" spans="1:23" x14ac:dyDescent="0.25">
      <c r="A4017" s="5"/>
      <c r="B4017" s="5"/>
      <c r="C4017" s="5"/>
      <c r="D4017" s="5"/>
      <c r="E4017" s="5"/>
      <c r="F4017" s="5"/>
      <c r="G4017" s="5"/>
      <c r="H4017" s="5"/>
      <c r="I4017" s="5" t="s">
        <v>28</v>
      </c>
      <c r="J4017" s="5"/>
      <c r="K4017" s="6">
        <v>44454</v>
      </c>
      <c r="L4017" s="5"/>
      <c r="M4017" s="5" t="s">
        <v>798</v>
      </c>
      <c r="N4017" s="5"/>
      <c r="O4017" s="5" t="s">
        <v>162</v>
      </c>
      <c r="P4017" s="5"/>
      <c r="Q4017" s="5" t="s">
        <v>964</v>
      </c>
      <c r="R4017" s="5"/>
      <c r="S4017" s="5" t="s">
        <v>24</v>
      </c>
      <c r="T4017" s="5"/>
      <c r="U4017" s="7">
        <v>1071.3</v>
      </c>
      <c r="V4017" s="5"/>
      <c r="W4017" s="7">
        <f>ROUND(W4016+U4017,5)</f>
        <v>138124.29</v>
      </c>
    </row>
    <row r="4018" spans="1:23" x14ac:dyDescent="0.25">
      <c r="A4018" s="5"/>
      <c r="B4018" s="5"/>
      <c r="C4018" s="5"/>
      <c r="D4018" s="5"/>
      <c r="E4018" s="5"/>
      <c r="F4018" s="5"/>
      <c r="G4018" s="5"/>
      <c r="H4018" s="5"/>
      <c r="I4018" s="5" t="s">
        <v>28</v>
      </c>
      <c r="J4018" s="5"/>
      <c r="K4018" s="6">
        <v>44454</v>
      </c>
      <c r="L4018" s="5"/>
      <c r="M4018" s="5" t="s">
        <v>799</v>
      </c>
      <c r="N4018" s="5"/>
      <c r="O4018" s="5" t="s">
        <v>153</v>
      </c>
      <c r="P4018" s="5"/>
      <c r="Q4018" s="5"/>
      <c r="R4018" s="5"/>
      <c r="S4018" s="5" t="s">
        <v>24</v>
      </c>
      <c r="T4018" s="5"/>
      <c r="U4018" s="7">
        <v>1197.2</v>
      </c>
      <c r="V4018" s="5"/>
      <c r="W4018" s="7">
        <f>ROUND(W4017+U4018,5)</f>
        <v>139321.49</v>
      </c>
    </row>
    <row r="4019" spans="1:23" x14ac:dyDescent="0.25">
      <c r="A4019" s="5"/>
      <c r="B4019" s="5"/>
      <c r="C4019" s="5"/>
      <c r="D4019" s="5"/>
      <c r="E4019" s="5"/>
      <c r="F4019" s="5"/>
      <c r="G4019" s="5"/>
      <c r="H4019" s="5"/>
      <c r="I4019" s="5" t="s">
        <v>28</v>
      </c>
      <c r="J4019" s="5"/>
      <c r="K4019" s="6">
        <v>44454</v>
      </c>
      <c r="L4019" s="5"/>
      <c r="M4019" s="5" t="s">
        <v>800</v>
      </c>
      <c r="N4019" s="5"/>
      <c r="O4019" s="5" t="s">
        <v>164</v>
      </c>
      <c r="P4019" s="5"/>
      <c r="Q4019" s="5" t="s">
        <v>964</v>
      </c>
      <c r="R4019" s="5"/>
      <c r="S4019" s="5" t="s">
        <v>24</v>
      </c>
      <c r="T4019" s="5"/>
      <c r="U4019" s="7">
        <v>1833.39</v>
      </c>
      <c r="V4019" s="5"/>
      <c r="W4019" s="7">
        <f>ROUND(W4018+U4019,5)</f>
        <v>141154.88</v>
      </c>
    </row>
    <row r="4020" spans="1:23" x14ac:dyDescent="0.25">
      <c r="A4020" s="5"/>
      <c r="B4020" s="5"/>
      <c r="C4020" s="5"/>
      <c r="D4020" s="5"/>
      <c r="E4020" s="5"/>
      <c r="F4020" s="5"/>
      <c r="G4020" s="5"/>
      <c r="H4020" s="5"/>
      <c r="I4020" s="5" t="s">
        <v>28</v>
      </c>
      <c r="J4020" s="5"/>
      <c r="K4020" s="6">
        <v>44454</v>
      </c>
      <c r="L4020" s="5"/>
      <c r="M4020" s="5" t="s">
        <v>801</v>
      </c>
      <c r="N4020" s="5"/>
      <c r="O4020" s="5" t="s">
        <v>197</v>
      </c>
      <c r="P4020" s="5"/>
      <c r="Q4020" s="5" t="s">
        <v>965</v>
      </c>
      <c r="R4020" s="5"/>
      <c r="S4020" s="5" t="s">
        <v>24</v>
      </c>
      <c r="T4020" s="5"/>
      <c r="U4020" s="7">
        <v>225.94</v>
      </c>
      <c r="V4020" s="5"/>
      <c r="W4020" s="7">
        <f>ROUND(W4019+U4020,5)</f>
        <v>141380.82</v>
      </c>
    </row>
    <row r="4021" spans="1:23" x14ac:dyDescent="0.25">
      <c r="A4021" s="5"/>
      <c r="B4021" s="5"/>
      <c r="C4021" s="5"/>
      <c r="D4021" s="5"/>
      <c r="E4021" s="5"/>
      <c r="F4021" s="5"/>
      <c r="G4021" s="5"/>
      <c r="H4021" s="5"/>
      <c r="I4021" s="5" t="s">
        <v>28</v>
      </c>
      <c r="J4021" s="5"/>
      <c r="K4021" s="6">
        <v>44454</v>
      </c>
      <c r="L4021" s="5"/>
      <c r="M4021" s="5" t="s">
        <v>802</v>
      </c>
      <c r="N4021" s="5"/>
      <c r="O4021" s="5" t="s">
        <v>199</v>
      </c>
      <c r="P4021" s="5"/>
      <c r="Q4021" s="5" t="s">
        <v>503</v>
      </c>
      <c r="R4021" s="5"/>
      <c r="S4021" s="5" t="s">
        <v>24</v>
      </c>
      <c r="T4021" s="5"/>
      <c r="U4021" s="7">
        <v>2058.85</v>
      </c>
      <c r="V4021" s="5"/>
      <c r="W4021" s="7">
        <f>ROUND(W4020+U4021,5)</f>
        <v>143439.67000000001</v>
      </c>
    </row>
    <row r="4022" spans="1:23" x14ac:dyDescent="0.25">
      <c r="A4022" s="5"/>
      <c r="B4022" s="5"/>
      <c r="C4022" s="5"/>
      <c r="D4022" s="5"/>
      <c r="E4022" s="5"/>
      <c r="F4022" s="5"/>
      <c r="G4022" s="5"/>
      <c r="H4022" s="5"/>
      <c r="I4022" s="5" t="s">
        <v>28</v>
      </c>
      <c r="J4022" s="5"/>
      <c r="K4022" s="6">
        <v>44454</v>
      </c>
      <c r="L4022" s="5"/>
      <c r="M4022" s="5" t="s">
        <v>803</v>
      </c>
      <c r="N4022" s="5"/>
      <c r="O4022" s="5" t="s">
        <v>167</v>
      </c>
      <c r="P4022" s="5"/>
      <c r="Q4022" s="5" t="s">
        <v>964</v>
      </c>
      <c r="R4022" s="5"/>
      <c r="S4022" s="5" t="s">
        <v>24</v>
      </c>
      <c r="T4022" s="5"/>
      <c r="U4022" s="7">
        <v>224.19</v>
      </c>
      <c r="V4022" s="5"/>
      <c r="W4022" s="7">
        <f>ROUND(W4021+U4022,5)</f>
        <v>143663.85999999999</v>
      </c>
    </row>
    <row r="4023" spans="1:23" x14ac:dyDescent="0.25">
      <c r="A4023" s="5"/>
      <c r="B4023" s="5"/>
      <c r="C4023" s="5"/>
      <c r="D4023" s="5"/>
      <c r="E4023" s="5"/>
      <c r="F4023" s="5"/>
      <c r="G4023" s="5"/>
      <c r="H4023" s="5"/>
      <c r="I4023" s="5" t="s">
        <v>28</v>
      </c>
      <c r="J4023" s="5"/>
      <c r="K4023" s="6">
        <v>44454</v>
      </c>
      <c r="L4023" s="5"/>
      <c r="M4023" s="5" t="s">
        <v>804</v>
      </c>
      <c r="N4023" s="5"/>
      <c r="O4023" s="5" t="s">
        <v>200</v>
      </c>
      <c r="P4023" s="5"/>
      <c r="Q4023" s="5" t="s">
        <v>966</v>
      </c>
      <c r="R4023" s="5"/>
      <c r="S4023" s="5" t="s">
        <v>24</v>
      </c>
      <c r="T4023" s="5"/>
      <c r="U4023" s="7">
        <v>1048</v>
      </c>
      <c r="V4023" s="5"/>
      <c r="W4023" s="7">
        <f>ROUND(W4022+U4023,5)</f>
        <v>144711.85999999999</v>
      </c>
    </row>
    <row r="4024" spans="1:23" x14ac:dyDescent="0.25">
      <c r="A4024" s="5"/>
      <c r="B4024" s="5"/>
      <c r="C4024" s="5"/>
      <c r="D4024" s="5"/>
      <c r="E4024" s="5"/>
      <c r="F4024" s="5"/>
      <c r="G4024" s="5"/>
      <c r="H4024" s="5"/>
      <c r="I4024" s="5" t="s">
        <v>28</v>
      </c>
      <c r="J4024" s="5"/>
      <c r="K4024" s="6">
        <v>44454</v>
      </c>
      <c r="L4024" s="5"/>
      <c r="M4024" s="5" t="s">
        <v>805</v>
      </c>
      <c r="N4024" s="5"/>
      <c r="O4024" s="5" t="s">
        <v>169</v>
      </c>
      <c r="P4024" s="5"/>
      <c r="Q4024" s="5" t="s">
        <v>964</v>
      </c>
      <c r="R4024" s="5"/>
      <c r="S4024" s="5" t="s">
        <v>24</v>
      </c>
      <c r="T4024" s="5"/>
      <c r="U4024" s="7">
        <v>662.79</v>
      </c>
      <c r="V4024" s="5"/>
      <c r="W4024" s="7">
        <f>ROUND(W4023+U4024,5)</f>
        <v>145374.65</v>
      </c>
    </row>
    <row r="4025" spans="1:23" x14ac:dyDescent="0.25">
      <c r="A4025" s="5"/>
      <c r="B4025" s="5"/>
      <c r="C4025" s="5"/>
      <c r="D4025" s="5"/>
      <c r="E4025" s="5"/>
      <c r="F4025" s="5"/>
      <c r="G4025" s="5"/>
      <c r="H4025" s="5"/>
      <c r="I4025" s="5" t="s">
        <v>28</v>
      </c>
      <c r="J4025" s="5"/>
      <c r="K4025" s="6">
        <v>44454</v>
      </c>
      <c r="L4025" s="5"/>
      <c r="M4025" s="5" t="s">
        <v>806</v>
      </c>
      <c r="N4025" s="5"/>
      <c r="O4025" s="5" t="s">
        <v>170</v>
      </c>
      <c r="P4025" s="5"/>
      <c r="Q4025" s="5" t="s">
        <v>964</v>
      </c>
      <c r="R4025" s="5"/>
      <c r="S4025" s="5" t="s">
        <v>24</v>
      </c>
      <c r="T4025" s="5"/>
      <c r="U4025" s="7">
        <v>1040.8599999999999</v>
      </c>
      <c r="V4025" s="5"/>
      <c r="W4025" s="7">
        <f>ROUND(W4024+U4025,5)</f>
        <v>146415.51</v>
      </c>
    </row>
    <row r="4026" spans="1:23" x14ac:dyDescent="0.25">
      <c r="A4026" s="5"/>
      <c r="B4026" s="5"/>
      <c r="C4026" s="5"/>
      <c r="D4026" s="5"/>
      <c r="E4026" s="5"/>
      <c r="F4026" s="5"/>
      <c r="G4026" s="5"/>
      <c r="H4026" s="5"/>
      <c r="I4026" s="5" t="s">
        <v>28</v>
      </c>
      <c r="J4026" s="5"/>
      <c r="K4026" s="6">
        <v>44454</v>
      </c>
      <c r="L4026" s="5"/>
      <c r="M4026" s="5" t="s">
        <v>807</v>
      </c>
      <c r="N4026" s="5"/>
      <c r="O4026" s="5" t="s">
        <v>737</v>
      </c>
      <c r="P4026" s="5"/>
      <c r="Q4026" s="5" t="s">
        <v>964</v>
      </c>
      <c r="R4026" s="5"/>
      <c r="S4026" s="5" t="s">
        <v>24</v>
      </c>
      <c r="T4026" s="5"/>
      <c r="U4026" s="7">
        <v>173.92</v>
      </c>
      <c r="V4026" s="5"/>
      <c r="W4026" s="7">
        <f>ROUND(W4025+U4026,5)</f>
        <v>146589.43</v>
      </c>
    </row>
    <row r="4027" spans="1:23" x14ac:dyDescent="0.25">
      <c r="A4027" s="5"/>
      <c r="B4027" s="5"/>
      <c r="C4027" s="5"/>
      <c r="D4027" s="5"/>
      <c r="E4027" s="5"/>
      <c r="F4027" s="5"/>
      <c r="G4027" s="5"/>
      <c r="H4027" s="5"/>
      <c r="I4027" s="5" t="s">
        <v>28</v>
      </c>
      <c r="J4027" s="5"/>
      <c r="K4027" s="6">
        <v>44454</v>
      </c>
      <c r="L4027" s="5"/>
      <c r="M4027" s="5" t="s">
        <v>808</v>
      </c>
      <c r="N4027" s="5"/>
      <c r="O4027" s="5" t="s">
        <v>163</v>
      </c>
      <c r="P4027" s="5"/>
      <c r="Q4027" s="5" t="s">
        <v>277</v>
      </c>
      <c r="R4027" s="5"/>
      <c r="S4027" s="5" t="s">
        <v>24</v>
      </c>
      <c r="T4027" s="5"/>
      <c r="U4027" s="7">
        <v>207.69</v>
      </c>
      <c r="V4027" s="5"/>
      <c r="W4027" s="7">
        <f>ROUND(W4026+U4027,5)</f>
        <v>146797.12</v>
      </c>
    </row>
    <row r="4028" spans="1:23" x14ac:dyDescent="0.25">
      <c r="A4028" s="5"/>
      <c r="B4028" s="5"/>
      <c r="C4028" s="5"/>
      <c r="D4028" s="5"/>
      <c r="E4028" s="5"/>
      <c r="F4028" s="5"/>
      <c r="G4028" s="5"/>
      <c r="H4028" s="5"/>
      <c r="I4028" s="5" t="s">
        <v>28</v>
      </c>
      <c r="J4028" s="5"/>
      <c r="K4028" s="6">
        <v>44454</v>
      </c>
      <c r="L4028" s="5"/>
      <c r="M4028" s="5" t="s">
        <v>809</v>
      </c>
      <c r="N4028" s="5"/>
      <c r="O4028" s="5" t="s">
        <v>163</v>
      </c>
      <c r="P4028" s="5"/>
      <c r="Q4028" s="5" t="s">
        <v>277</v>
      </c>
      <c r="R4028" s="5"/>
      <c r="S4028" s="5" t="s">
        <v>24</v>
      </c>
      <c r="T4028" s="5"/>
      <c r="U4028" s="7">
        <v>103.99</v>
      </c>
      <c r="V4028" s="5"/>
      <c r="W4028" s="7">
        <f>ROUND(W4027+U4028,5)</f>
        <v>146901.10999999999</v>
      </c>
    </row>
    <row r="4029" spans="1:23" x14ac:dyDescent="0.25">
      <c r="A4029" s="5"/>
      <c r="B4029" s="5"/>
      <c r="C4029" s="5"/>
      <c r="D4029" s="5"/>
      <c r="E4029" s="5"/>
      <c r="F4029" s="5"/>
      <c r="G4029" s="5"/>
      <c r="H4029" s="5"/>
      <c r="I4029" s="5" t="s">
        <v>1243</v>
      </c>
      <c r="J4029" s="5"/>
      <c r="K4029" s="6">
        <v>44454</v>
      </c>
      <c r="L4029" s="5"/>
      <c r="M4029" s="5"/>
      <c r="N4029" s="5"/>
      <c r="O4029" s="5" t="s">
        <v>163</v>
      </c>
      <c r="P4029" s="5"/>
      <c r="Q4029" s="5" t="s">
        <v>277</v>
      </c>
      <c r="R4029" s="5"/>
      <c r="S4029" s="5" t="s">
        <v>1502</v>
      </c>
      <c r="T4029" s="5"/>
      <c r="U4029" s="7">
        <v>-103.99</v>
      </c>
      <c r="V4029" s="5"/>
      <c r="W4029" s="7">
        <f>ROUND(W4028+U4029,5)</f>
        <v>146797.12</v>
      </c>
    </row>
    <row r="4030" spans="1:23" x14ac:dyDescent="0.25">
      <c r="A4030" s="5"/>
      <c r="B4030" s="5"/>
      <c r="C4030" s="5"/>
      <c r="D4030" s="5"/>
      <c r="E4030" s="5"/>
      <c r="F4030" s="5"/>
      <c r="G4030" s="5"/>
      <c r="H4030" s="5"/>
      <c r="I4030" s="5" t="s">
        <v>1243</v>
      </c>
      <c r="J4030" s="5"/>
      <c r="K4030" s="6">
        <v>44459</v>
      </c>
      <c r="L4030" s="5"/>
      <c r="M4030" s="5"/>
      <c r="N4030" s="5"/>
      <c r="O4030" s="5" t="s">
        <v>956</v>
      </c>
      <c r="P4030" s="5"/>
      <c r="Q4030" s="5" t="s">
        <v>967</v>
      </c>
      <c r="R4030" s="5"/>
      <c r="S4030" s="5" t="s">
        <v>1516</v>
      </c>
      <c r="T4030" s="5"/>
      <c r="U4030" s="7">
        <v>-10</v>
      </c>
      <c r="V4030" s="5"/>
      <c r="W4030" s="7">
        <f>ROUND(W4029+U4030,5)</f>
        <v>146787.12</v>
      </c>
    </row>
    <row r="4031" spans="1:23" x14ac:dyDescent="0.25">
      <c r="A4031" s="5"/>
      <c r="B4031" s="5"/>
      <c r="C4031" s="5"/>
      <c r="D4031" s="5"/>
      <c r="E4031" s="5"/>
      <c r="F4031" s="5"/>
      <c r="G4031" s="5"/>
      <c r="H4031" s="5"/>
      <c r="I4031" s="5" t="s">
        <v>28</v>
      </c>
      <c r="J4031" s="5"/>
      <c r="K4031" s="6">
        <v>44459</v>
      </c>
      <c r="L4031" s="5"/>
      <c r="M4031" s="5" t="s">
        <v>810</v>
      </c>
      <c r="N4031" s="5"/>
      <c r="O4031" s="5" t="s">
        <v>956</v>
      </c>
      <c r="P4031" s="5"/>
      <c r="Q4031" s="5" t="s">
        <v>967</v>
      </c>
      <c r="R4031" s="5"/>
      <c r="S4031" s="5" t="s">
        <v>24</v>
      </c>
      <c r="T4031" s="5"/>
      <c r="U4031" s="7">
        <v>10</v>
      </c>
      <c r="V4031" s="5"/>
      <c r="W4031" s="7">
        <f>ROUND(W4030+U4031,5)</f>
        <v>146797.12</v>
      </c>
    </row>
    <row r="4032" spans="1:23" x14ac:dyDescent="0.25">
      <c r="A4032" s="5"/>
      <c r="B4032" s="5"/>
      <c r="C4032" s="5"/>
      <c r="D4032" s="5"/>
      <c r="E4032" s="5"/>
      <c r="F4032" s="5"/>
      <c r="G4032" s="5"/>
      <c r="H4032" s="5"/>
      <c r="I4032" s="5" t="s">
        <v>1243</v>
      </c>
      <c r="J4032" s="5"/>
      <c r="K4032" s="6">
        <v>44459</v>
      </c>
      <c r="L4032" s="5"/>
      <c r="M4032" s="5"/>
      <c r="N4032" s="5"/>
      <c r="O4032" s="5" t="s">
        <v>160</v>
      </c>
      <c r="P4032" s="5"/>
      <c r="Q4032" s="5"/>
      <c r="R4032" s="5"/>
      <c r="S4032" s="5" t="s">
        <v>320</v>
      </c>
      <c r="T4032" s="5"/>
      <c r="U4032" s="7">
        <v>-7355.28</v>
      </c>
      <c r="V4032" s="5"/>
      <c r="W4032" s="7">
        <f>ROUND(W4031+U4032,5)</f>
        <v>139441.84</v>
      </c>
    </row>
    <row r="4033" spans="1:23" x14ac:dyDescent="0.25">
      <c r="A4033" s="5"/>
      <c r="B4033" s="5"/>
      <c r="C4033" s="5"/>
      <c r="D4033" s="5"/>
      <c r="E4033" s="5"/>
      <c r="F4033" s="5"/>
      <c r="G4033" s="5"/>
      <c r="H4033" s="5"/>
      <c r="I4033" s="5" t="s">
        <v>1243</v>
      </c>
      <c r="J4033" s="5"/>
      <c r="K4033" s="6">
        <v>44459</v>
      </c>
      <c r="L4033" s="5"/>
      <c r="M4033" s="5"/>
      <c r="N4033" s="5"/>
      <c r="O4033" s="5" t="s">
        <v>211</v>
      </c>
      <c r="P4033" s="5"/>
      <c r="Q4033" s="5"/>
      <c r="R4033" s="5"/>
      <c r="S4033" s="5" t="s">
        <v>1505</v>
      </c>
      <c r="T4033" s="5"/>
      <c r="U4033" s="7">
        <v>-37.74</v>
      </c>
      <c r="V4033" s="5"/>
      <c r="W4033" s="7">
        <f>ROUND(W4032+U4033,5)</f>
        <v>139404.1</v>
      </c>
    </row>
    <row r="4034" spans="1:23" x14ac:dyDescent="0.25">
      <c r="A4034" s="5"/>
      <c r="B4034" s="5"/>
      <c r="C4034" s="5"/>
      <c r="D4034" s="5"/>
      <c r="E4034" s="5"/>
      <c r="F4034" s="5"/>
      <c r="G4034" s="5"/>
      <c r="H4034" s="5"/>
      <c r="I4034" s="5" t="s">
        <v>1243</v>
      </c>
      <c r="J4034" s="5"/>
      <c r="K4034" s="6">
        <v>44459</v>
      </c>
      <c r="L4034" s="5"/>
      <c r="M4034" s="5"/>
      <c r="N4034" s="5"/>
      <c r="O4034" s="5" t="s">
        <v>180</v>
      </c>
      <c r="P4034" s="5"/>
      <c r="Q4034" s="5" t="s">
        <v>1557</v>
      </c>
      <c r="R4034" s="5"/>
      <c r="S4034" s="5" t="s">
        <v>1500</v>
      </c>
      <c r="T4034" s="5"/>
      <c r="U4034" s="7">
        <v>-762.28</v>
      </c>
      <c r="V4034" s="5"/>
      <c r="W4034" s="7">
        <f>ROUND(W4033+U4034,5)</f>
        <v>138641.82</v>
      </c>
    </row>
    <row r="4035" spans="1:23" x14ac:dyDescent="0.25">
      <c r="A4035" s="5"/>
      <c r="B4035" s="5"/>
      <c r="C4035" s="5"/>
      <c r="D4035" s="5"/>
      <c r="E4035" s="5"/>
      <c r="F4035" s="5"/>
      <c r="G4035" s="5"/>
      <c r="H4035" s="5"/>
      <c r="I4035" s="5" t="s">
        <v>1243</v>
      </c>
      <c r="J4035" s="5"/>
      <c r="K4035" s="6">
        <v>44459</v>
      </c>
      <c r="L4035" s="5"/>
      <c r="M4035" s="5"/>
      <c r="N4035" s="5"/>
      <c r="O4035" s="5" t="s">
        <v>181</v>
      </c>
      <c r="P4035" s="5"/>
      <c r="Q4035" s="5" t="s">
        <v>969</v>
      </c>
      <c r="R4035" s="5"/>
      <c r="S4035" s="5" t="s">
        <v>1506</v>
      </c>
      <c r="T4035" s="5"/>
      <c r="U4035" s="7">
        <v>-2696.66</v>
      </c>
      <c r="V4035" s="5"/>
      <c r="W4035" s="7">
        <f>ROUND(W4034+U4035,5)</f>
        <v>135945.16</v>
      </c>
    </row>
    <row r="4036" spans="1:23" x14ac:dyDescent="0.25">
      <c r="A4036" s="5"/>
      <c r="B4036" s="5"/>
      <c r="C4036" s="5"/>
      <c r="D4036" s="5"/>
      <c r="E4036" s="5"/>
      <c r="F4036" s="5"/>
      <c r="G4036" s="5"/>
      <c r="H4036" s="5"/>
      <c r="I4036" s="5" t="s">
        <v>1243</v>
      </c>
      <c r="J4036" s="5"/>
      <c r="K4036" s="6">
        <v>44459</v>
      </c>
      <c r="L4036" s="5"/>
      <c r="M4036" s="5"/>
      <c r="N4036" s="5"/>
      <c r="O4036" s="5" t="s">
        <v>183</v>
      </c>
      <c r="P4036" s="5"/>
      <c r="Q4036" s="5" t="s">
        <v>972</v>
      </c>
      <c r="R4036" s="5"/>
      <c r="S4036" s="5" t="s">
        <v>1558</v>
      </c>
      <c r="T4036" s="5"/>
      <c r="U4036" s="7">
        <v>-344.47</v>
      </c>
      <c r="V4036" s="5"/>
      <c r="W4036" s="7">
        <f>ROUND(W4035+U4036,5)</f>
        <v>135600.69</v>
      </c>
    </row>
    <row r="4037" spans="1:23" x14ac:dyDescent="0.25">
      <c r="A4037" s="5"/>
      <c r="B4037" s="5"/>
      <c r="C4037" s="5"/>
      <c r="D4037" s="5"/>
      <c r="E4037" s="5"/>
      <c r="F4037" s="5"/>
      <c r="G4037" s="5"/>
      <c r="H4037" s="5"/>
      <c r="I4037" s="5" t="s">
        <v>28</v>
      </c>
      <c r="J4037" s="5"/>
      <c r="K4037" s="6">
        <v>44459</v>
      </c>
      <c r="L4037" s="5"/>
      <c r="M4037" s="5" t="s">
        <v>34</v>
      </c>
      <c r="N4037" s="5"/>
      <c r="O4037" s="5" t="s">
        <v>180</v>
      </c>
      <c r="P4037" s="5"/>
      <c r="Q4037" s="5" t="s">
        <v>968</v>
      </c>
      <c r="R4037" s="5"/>
      <c r="S4037" s="5" t="s">
        <v>24</v>
      </c>
      <c r="T4037" s="5"/>
      <c r="U4037" s="7">
        <v>762.28</v>
      </c>
      <c r="V4037" s="5"/>
      <c r="W4037" s="7">
        <f>ROUND(W4036+U4037,5)</f>
        <v>136362.97</v>
      </c>
    </row>
    <row r="4038" spans="1:23" x14ac:dyDescent="0.25">
      <c r="A4038" s="5"/>
      <c r="B4038" s="5"/>
      <c r="C4038" s="5"/>
      <c r="D4038" s="5"/>
      <c r="E4038" s="5"/>
      <c r="F4038" s="5"/>
      <c r="G4038" s="5"/>
      <c r="H4038" s="5"/>
      <c r="I4038" s="5" t="s">
        <v>28</v>
      </c>
      <c r="J4038" s="5"/>
      <c r="K4038" s="6">
        <v>44459</v>
      </c>
      <c r="L4038" s="5"/>
      <c r="M4038" s="5" t="s">
        <v>34</v>
      </c>
      <c r="N4038" s="5"/>
      <c r="O4038" s="5" t="s">
        <v>181</v>
      </c>
      <c r="P4038" s="5"/>
      <c r="Q4038" s="5" t="s">
        <v>969</v>
      </c>
      <c r="R4038" s="5"/>
      <c r="S4038" s="5" t="s">
        <v>24</v>
      </c>
      <c r="T4038" s="5"/>
      <c r="U4038" s="7">
        <v>2696.66</v>
      </c>
      <c r="V4038" s="5"/>
      <c r="W4038" s="7">
        <f>ROUND(W4037+U4038,5)</f>
        <v>139059.63</v>
      </c>
    </row>
    <row r="4039" spans="1:23" x14ac:dyDescent="0.25">
      <c r="A4039" s="5"/>
      <c r="B4039" s="5"/>
      <c r="C4039" s="5"/>
      <c r="D4039" s="5"/>
      <c r="E4039" s="5"/>
      <c r="F4039" s="5"/>
      <c r="G4039" s="5"/>
      <c r="H4039" s="5"/>
      <c r="I4039" s="5" t="s">
        <v>1243</v>
      </c>
      <c r="J4039" s="5"/>
      <c r="K4039" s="6">
        <v>44460</v>
      </c>
      <c r="L4039" s="5"/>
      <c r="M4039" s="5"/>
      <c r="N4039" s="5"/>
      <c r="O4039" s="5" t="s">
        <v>209</v>
      </c>
      <c r="P4039" s="5"/>
      <c r="Q4039" s="5"/>
      <c r="R4039" s="5"/>
      <c r="S4039" s="5" t="s">
        <v>320</v>
      </c>
      <c r="T4039" s="5"/>
      <c r="U4039" s="7">
        <v>-244</v>
      </c>
      <c r="V4039" s="5"/>
      <c r="W4039" s="7">
        <f>ROUND(W4038+U4039,5)</f>
        <v>138815.63</v>
      </c>
    </row>
    <row r="4040" spans="1:23" x14ac:dyDescent="0.25">
      <c r="A4040" s="5"/>
      <c r="B4040" s="5"/>
      <c r="C4040" s="5"/>
      <c r="D4040" s="5"/>
      <c r="E4040" s="5"/>
      <c r="F4040" s="5"/>
      <c r="G4040" s="5"/>
      <c r="H4040" s="5"/>
      <c r="I4040" s="5" t="s">
        <v>1243</v>
      </c>
      <c r="J4040" s="5"/>
      <c r="K4040" s="6">
        <v>44460</v>
      </c>
      <c r="L4040" s="5"/>
      <c r="M4040" s="5"/>
      <c r="N4040" s="5"/>
      <c r="O4040" s="5" t="s">
        <v>209</v>
      </c>
      <c r="P4040" s="5"/>
      <c r="Q4040" s="5"/>
      <c r="R4040" s="5"/>
      <c r="S4040" s="5" t="s">
        <v>1516</v>
      </c>
      <c r="T4040" s="5"/>
      <c r="U4040" s="7">
        <v>-15</v>
      </c>
      <c r="V4040" s="5"/>
      <c r="W4040" s="7">
        <f>ROUND(W4039+U4040,5)</f>
        <v>138800.63</v>
      </c>
    </row>
    <row r="4041" spans="1:23" x14ac:dyDescent="0.25">
      <c r="A4041" s="5"/>
      <c r="B4041" s="5"/>
      <c r="C4041" s="5"/>
      <c r="D4041" s="5"/>
      <c r="E4041" s="5"/>
      <c r="F4041" s="5"/>
      <c r="G4041" s="5"/>
      <c r="H4041" s="5"/>
      <c r="I4041" s="5" t="s">
        <v>28</v>
      </c>
      <c r="J4041" s="5"/>
      <c r="K4041" s="6">
        <v>44460</v>
      </c>
      <c r="L4041" s="5"/>
      <c r="M4041" s="5" t="s">
        <v>811</v>
      </c>
      <c r="N4041" s="5"/>
      <c r="O4041" s="5" t="s">
        <v>491</v>
      </c>
      <c r="P4041" s="5"/>
      <c r="Q4041" s="5" t="s">
        <v>512</v>
      </c>
      <c r="R4041" s="5"/>
      <c r="S4041" s="5" t="s">
        <v>24</v>
      </c>
      <c r="T4041" s="5"/>
      <c r="U4041" s="7">
        <v>300</v>
      </c>
      <c r="V4041" s="5"/>
      <c r="W4041" s="7">
        <f>ROUND(W4040+U4041,5)</f>
        <v>139100.63</v>
      </c>
    </row>
    <row r="4042" spans="1:23" x14ac:dyDescent="0.25">
      <c r="A4042" s="5"/>
      <c r="B4042" s="5"/>
      <c r="C4042" s="5"/>
      <c r="D4042" s="5"/>
      <c r="E4042" s="5"/>
      <c r="F4042" s="5"/>
      <c r="G4042" s="5"/>
      <c r="H4042" s="5"/>
      <c r="I4042" s="5" t="s">
        <v>28</v>
      </c>
      <c r="J4042" s="5"/>
      <c r="K4042" s="6">
        <v>44460</v>
      </c>
      <c r="L4042" s="5"/>
      <c r="M4042" s="5" t="s">
        <v>812</v>
      </c>
      <c r="N4042" s="5"/>
      <c r="O4042" s="5" t="s">
        <v>183</v>
      </c>
      <c r="P4042" s="5"/>
      <c r="Q4042" s="5"/>
      <c r="R4042" s="5"/>
      <c r="S4042" s="5" t="s">
        <v>24</v>
      </c>
      <c r="T4042" s="5"/>
      <c r="U4042" s="7">
        <v>300</v>
      </c>
      <c r="V4042" s="5"/>
      <c r="W4042" s="7">
        <f>ROUND(W4041+U4042,5)</f>
        <v>139400.63</v>
      </c>
    </row>
    <row r="4043" spans="1:23" x14ac:dyDescent="0.25">
      <c r="A4043" s="5"/>
      <c r="B4043" s="5"/>
      <c r="C4043" s="5"/>
      <c r="D4043" s="5"/>
      <c r="E4043" s="5"/>
      <c r="F4043" s="5"/>
      <c r="G4043" s="5"/>
      <c r="H4043" s="5"/>
      <c r="I4043" s="5" t="s">
        <v>28</v>
      </c>
      <c r="J4043" s="5"/>
      <c r="K4043" s="6">
        <v>44460</v>
      </c>
      <c r="L4043" s="5"/>
      <c r="M4043" s="5" t="s">
        <v>813</v>
      </c>
      <c r="N4043" s="5"/>
      <c r="O4043" s="5" t="s">
        <v>209</v>
      </c>
      <c r="P4043" s="5"/>
      <c r="Q4043" s="5"/>
      <c r="R4043" s="5"/>
      <c r="S4043" s="5" t="s">
        <v>24</v>
      </c>
      <c r="T4043" s="5"/>
      <c r="U4043" s="7">
        <v>259</v>
      </c>
      <c r="V4043" s="5"/>
      <c r="W4043" s="7">
        <f>ROUND(W4042+U4043,5)</f>
        <v>139659.63</v>
      </c>
    </row>
    <row r="4044" spans="1:23" x14ac:dyDescent="0.25">
      <c r="A4044" s="5"/>
      <c r="B4044" s="5"/>
      <c r="C4044" s="5"/>
      <c r="D4044" s="5"/>
      <c r="E4044" s="5"/>
      <c r="F4044" s="5"/>
      <c r="G4044" s="5"/>
      <c r="H4044" s="5"/>
      <c r="I4044" s="5" t="s">
        <v>28</v>
      </c>
      <c r="J4044" s="5"/>
      <c r="K4044" s="6">
        <v>44460</v>
      </c>
      <c r="L4044" s="5"/>
      <c r="M4044" s="5" t="s">
        <v>814</v>
      </c>
      <c r="N4044" s="5"/>
      <c r="O4044" s="5" t="s">
        <v>184</v>
      </c>
      <c r="P4044" s="5"/>
      <c r="Q4044" s="5"/>
      <c r="R4044" s="5"/>
      <c r="S4044" s="5" t="s">
        <v>24</v>
      </c>
      <c r="T4044" s="5"/>
      <c r="U4044" s="7">
        <v>662.2</v>
      </c>
      <c r="V4044" s="5"/>
      <c r="W4044" s="7">
        <f>ROUND(W4043+U4044,5)</f>
        <v>140321.82999999999</v>
      </c>
    </row>
    <row r="4045" spans="1:23" x14ac:dyDescent="0.25">
      <c r="A4045" s="5"/>
      <c r="B4045" s="5"/>
      <c r="C4045" s="5"/>
      <c r="D4045" s="5"/>
      <c r="E4045" s="5"/>
      <c r="F4045" s="5"/>
      <c r="G4045" s="5"/>
      <c r="H4045" s="5"/>
      <c r="I4045" s="5" t="s">
        <v>28</v>
      </c>
      <c r="J4045" s="5"/>
      <c r="K4045" s="6">
        <v>44460</v>
      </c>
      <c r="L4045" s="5"/>
      <c r="M4045" s="5" t="s">
        <v>815</v>
      </c>
      <c r="N4045" s="5"/>
      <c r="O4045" s="5" t="s">
        <v>185</v>
      </c>
      <c r="P4045" s="5"/>
      <c r="Q4045" s="5" t="s">
        <v>285</v>
      </c>
      <c r="R4045" s="5"/>
      <c r="S4045" s="5" t="s">
        <v>24</v>
      </c>
      <c r="T4045" s="5"/>
      <c r="U4045" s="7">
        <v>0</v>
      </c>
      <c r="V4045" s="5"/>
      <c r="W4045" s="7">
        <f>ROUND(W4044+U4045,5)</f>
        <v>140321.82999999999</v>
      </c>
    </row>
    <row r="4046" spans="1:23" x14ac:dyDescent="0.25">
      <c r="A4046" s="5"/>
      <c r="B4046" s="5"/>
      <c r="C4046" s="5"/>
      <c r="D4046" s="5"/>
      <c r="E4046" s="5"/>
      <c r="F4046" s="5"/>
      <c r="G4046" s="5"/>
      <c r="H4046" s="5"/>
      <c r="I4046" s="5" t="s">
        <v>28</v>
      </c>
      <c r="J4046" s="5"/>
      <c r="K4046" s="6">
        <v>44460</v>
      </c>
      <c r="L4046" s="5"/>
      <c r="M4046" s="5" t="s">
        <v>816</v>
      </c>
      <c r="N4046" s="5"/>
      <c r="O4046" s="5" t="s">
        <v>186</v>
      </c>
      <c r="P4046" s="5"/>
      <c r="Q4046" s="5" t="s">
        <v>286</v>
      </c>
      <c r="R4046" s="5"/>
      <c r="S4046" s="5" t="s">
        <v>24</v>
      </c>
      <c r="T4046" s="5"/>
      <c r="U4046" s="7">
        <v>0</v>
      </c>
      <c r="V4046" s="5"/>
      <c r="W4046" s="7">
        <f>ROUND(W4045+U4046,5)</f>
        <v>140321.82999999999</v>
      </c>
    </row>
    <row r="4047" spans="1:23" x14ac:dyDescent="0.25">
      <c r="A4047" s="5"/>
      <c r="B4047" s="5"/>
      <c r="C4047" s="5"/>
      <c r="D4047" s="5"/>
      <c r="E4047" s="5"/>
      <c r="F4047" s="5"/>
      <c r="G4047" s="5"/>
      <c r="H4047" s="5"/>
      <c r="I4047" s="5" t="s">
        <v>28</v>
      </c>
      <c r="J4047" s="5"/>
      <c r="K4047" s="6">
        <v>44460</v>
      </c>
      <c r="L4047" s="5"/>
      <c r="M4047" s="5" t="s">
        <v>817</v>
      </c>
      <c r="N4047" s="5"/>
      <c r="O4047" s="5" t="s">
        <v>187</v>
      </c>
      <c r="P4047" s="5"/>
      <c r="Q4047" s="5" t="s">
        <v>287</v>
      </c>
      <c r="R4047" s="5"/>
      <c r="S4047" s="5" t="s">
        <v>24</v>
      </c>
      <c r="T4047" s="5"/>
      <c r="U4047" s="7">
        <v>0</v>
      </c>
      <c r="V4047" s="5"/>
      <c r="W4047" s="7">
        <f>ROUND(W4046+U4047,5)</f>
        <v>140321.82999999999</v>
      </c>
    </row>
    <row r="4048" spans="1:23" x14ac:dyDescent="0.25">
      <c r="A4048" s="5"/>
      <c r="B4048" s="5"/>
      <c r="C4048" s="5"/>
      <c r="D4048" s="5"/>
      <c r="E4048" s="5"/>
      <c r="F4048" s="5"/>
      <c r="G4048" s="5"/>
      <c r="H4048" s="5"/>
      <c r="I4048" s="5" t="s">
        <v>28</v>
      </c>
      <c r="J4048" s="5"/>
      <c r="K4048" s="6">
        <v>44460</v>
      </c>
      <c r="L4048" s="5"/>
      <c r="M4048" s="5" t="s">
        <v>818</v>
      </c>
      <c r="N4048" s="5"/>
      <c r="O4048" s="5" t="s">
        <v>188</v>
      </c>
      <c r="P4048" s="5"/>
      <c r="Q4048" s="5" t="s">
        <v>288</v>
      </c>
      <c r="R4048" s="5"/>
      <c r="S4048" s="5" t="s">
        <v>24</v>
      </c>
      <c r="T4048" s="5"/>
      <c r="U4048" s="7">
        <v>0</v>
      </c>
      <c r="V4048" s="5"/>
      <c r="W4048" s="7">
        <f>ROUND(W4047+U4048,5)</f>
        <v>140321.82999999999</v>
      </c>
    </row>
    <row r="4049" spans="1:23" x14ac:dyDescent="0.25">
      <c r="A4049" s="5"/>
      <c r="B4049" s="5"/>
      <c r="C4049" s="5"/>
      <c r="D4049" s="5"/>
      <c r="E4049" s="5"/>
      <c r="F4049" s="5"/>
      <c r="G4049" s="5"/>
      <c r="H4049" s="5"/>
      <c r="I4049" s="5" t="s">
        <v>28</v>
      </c>
      <c r="J4049" s="5"/>
      <c r="K4049" s="6">
        <v>44460</v>
      </c>
      <c r="L4049" s="5"/>
      <c r="M4049" s="5" t="s">
        <v>819</v>
      </c>
      <c r="N4049" s="5"/>
      <c r="O4049" s="5" t="s">
        <v>189</v>
      </c>
      <c r="P4049" s="5"/>
      <c r="Q4049" s="5" t="s">
        <v>289</v>
      </c>
      <c r="R4049" s="5"/>
      <c r="S4049" s="5" t="s">
        <v>24</v>
      </c>
      <c r="T4049" s="5"/>
      <c r="U4049" s="7">
        <v>0</v>
      </c>
      <c r="V4049" s="5"/>
      <c r="W4049" s="7">
        <f>ROUND(W4048+U4049,5)</f>
        <v>140321.82999999999</v>
      </c>
    </row>
    <row r="4050" spans="1:23" x14ac:dyDescent="0.25">
      <c r="A4050" s="5"/>
      <c r="B4050" s="5"/>
      <c r="C4050" s="5"/>
      <c r="D4050" s="5"/>
      <c r="E4050" s="5"/>
      <c r="F4050" s="5"/>
      <c r="G4050" s="5"/>
      <c r="H4050" s="5"/>
      <c r="I4050" s="5" t="s">
        <v>28</v>
      </c>
      <c r="J4050" s="5"/>
      <c r="K4050" s="6">
        <v>44460</v>
      </c>
      <c r="L4050" s="5"/>
      <c r="M4050" s="5" t="s">
        <v>820</v>
      </c>
      <c r="N4050" s="5"/>
      <c r="O4050" s="5" t="s">
        <v>179</v>
      </c>
      <c r="P4050" s="5"/>
      <c r="Q4050" s="5"/>
      <c r="R4050" s="5"/>
      <c r="S4050" s="5" t="s">
        <v>24</v>
      </c>
      <c r="T4050" s="5"/>
      <c r="U4050" s="7">
        <v>300</v>
      </c>
      <c r="V4050" s="5"/>
      <c r="W4050" s="7">
        <f>ROUND(W4049+U4050,5)</f>
        <v>140621.82999999999</v>
      </c>
    </row>
    <row r="4051" spans="1:23" x14ac:dyDescent="0.25">
      <c r="A4051" s="5"/>
      <c r="B4051" s="5"/>
      <c r="C4051" s="5"/>
      <c r="D4051" s="5"/>
      <c r="E4051" s="5"/>
      <c r="F4051" s="5"/>
      <c r="G4051" s="5"/>
      <c r="H4051" s="5"/>
      <c r="I4051" s="5" t="s">
        <v>28</v>
      </c>
      <c r="J4051" s="5"/>
      <c r="K4051" s="6">
        <v>44460</v>
      </c>
      <c r="L4051" s="5"/>
      <c r="M4051" s="5" t="s">
        <v>821</v>
      </c>
      <c r="N4051" s="5"/>
      <c r="O4051" s="5" t="s">
        <v>160</v>
      </c>
      <c r="P4051" s="5"/>
      <c r="Q4051" s="5"/>
      <c r="R4051" s="5"/>
      <c r="S4051" s="5" t="s">
        <v>24</v>
      </c>
      <c r="T4051" s="5"/>
      <c r="U4051" s="7">
        <v>7355.28</v>
      </c>
      <c r="V4051" s="5"/>
      <c r="W4051" s="7">
        <f>ROUND(W4050+U4051,5)</f>
        <v>147977.10999999999</v>
      </c>
    </row>
    <row r="4052" spans="1:23" x14ac:dyDescent="0.25">
      <c r="A4052" s="5"/>
      <c r="B4052" s="5"/>
      <c r="C4052" s="5"/>
      <c r="D4052" s="5"/>
      <c r="E4052" s="5"/>
      <c r="F4052" s="5"/>
      <c r="G4052" s="5"/>
      <c r="H4052" s="5"/>
      <c r="I4052" s="5" t="s">
        <v>28</v>
      </c>
      <c r="J4052" s="5"/>
      <c r="K4052" s="6">
        <v>44460</v>
      </c>
      <c r="L4052" s="5"/>
      <c r="M4052" s="5" t="s">
        <v>822</v>
      </c>
      <c r="N4052" s="5"/>
      <c r="O4052" s="5" t="s">
        <v>191</v>
      </c>
      <c r="P4052" s="5"/>
      <c r="Q4052" s="5"/>
      <c r="R4052" s="5"/>
      <c r="S4052" s="5" t="s">
        <v>24</v>
      </c>
      <c r="T4052" s="5"/>
      <c r="U4052" s="7">
        <v>300</v>
      </c>
      <c r="V4052" s="5"/>
      <c r="W4052" s="7">
        <f>ROUND(W4051+U4052,5)</f>
        <v>148277.10999999999</v>
      </c>
    </row>
    <row r="4053" spans="1:23" x14ac:dyDescent="0.25">
      <c r="A4053" s="5"/>
      <c r="B4053" s="5"/>
      <c r="C4053" s="5"/>
      <c r="D4053" s="5"/>
      <c r="E4053" s="5"/>
      <c r="F4053" s="5"/>
      <c r="G4053" s="5"/>
      <c r="H4053" s="5"/>
      <c r="I4053" s="5" t="s">
        <v>28</v>
      </c>
      <c r="J4053" s="5"/>
      <c r="K4053" s="6">
        <v>44460</v>
      </c>
      <c r="L4053" s="5"/>
      <c r="M4053" s="5" t="s">
        <v>823</v>
      </c>
      <c r="N4053" s="5"/>
      <c r="O4053" s="5" t="s">
        <v>192</v>
      </c>
      <c r="P4053" s="5"/>
      <c r="Q4053" s="5" t="s">
        <v>291</v>
      </c>
      <c r="R4053" s="5"/>
      <c r="S4053" s="5" t="s">
        <v>24</v>
      </c>
      <c r="T4053" s="5"/>
      <c r="U4053" s="7">
        <v>300</v>
      </c>
      <c r="V4053" s="5"/>
      <c r="W4053" s="7">
        <f>ROUND(W4052+U4053,5)</f>
        <v>148577.10999999999</v>
      </c>
    </row>
    <row r="4054" spans="1:23" x14ac:dyDescent="0.25">
      <c r="A4054" s="5"/>
      <c r="B4054" s="5"/>
      <c r="C4054" s="5"/>
      <c r="D4054" s="5"/>
      <c r="E4054" s="5"/>
      <c r="F4054" s="5"/>
      <c r="G4054" s="5"/>
      <c r="H4054" s="5"/>
      <c r="I4054" s="5" t="s">
        <v>28</v>
      </c>
      <c r="J4054" s="5"/>
      <c r="K4054" s="6">
        <v>44460</v>
      </c>
      <c r="L4054" s="5"/>
      <c r="M4054" s="5" t="s">
        <v>824</v>
      </c>
      <c r="N4054" s="5"/>
      <c r="O4054" s="5" t="s">
        <v>193</v>
      </c>
      <c r="P4054" s="5"/>
      <c r="Q4054" s="5"/>
      <c r="R4054" s="5"/>
      <c r="S4054" s="5" t="s">
        <v>24</v>
      </c>
      <c r="T4054" s="5"/>
      <c r="U4054" s="7">
        <v>300</v>
      </c>
      <c r="V4054" s="5"/>
      <c r="W4054" s="7">
        <f>ROUND(W4053+U4054,5)</f>
        <v>148877.10999999999</v>
      </c>
    </row>
    <row r="4055" spans="1:23" x14ac:dyDescent="0.25">
      <c r="A4055" s="5"/>
      <c r="B4055" s="5"/>
      <c r="C4055" s="5"/>
      <c r="D4055" s="5"/>
      <c r="E4055" s="5"/>
      <c r="F4055" s="5"/>
      <c r="G4055" s="5"/>
      <c r="H4055" s="5"/>
      <c r="I4055" s="5" t="s">
        <v>28</v>
      </c>
      <c r="J4055" s="5"/>
      <c r="K4055" s="6">
        <v>44460</v>
      </c>
      <c r="L4055" s="5"/>
      <c r="M4055" s="5" t="s">
        <v>825</v>
      </c>
      <c r="N4055" s="5"/>
      <c r="O4055" s="5" t="s">
        <v>195</v>
      </c>
      <c r="P4055" s="5"/>
      <c r="Q4055" s="5" t="s">
        <v>501</v>
      </c>
      <c r="R4055" s="5"/>
      <c r="S4055" s="5" t="s">
        <v>24</v>
      </c>
      <c r="T4055" s="5"/>
      <c r="U4055" s="7">
        <v>1321.17</v>
      </c>
      <c r="V4055" s="5"/>
      <c r="W4055" s="7">
        <f>ROUND(W4054+U4055,5)</f>
        <v>150198.28</v>
      </c>
    </row>
    <row r="4056" spans="1:23" x14ac:dyDescent="0.25">
      <c r="A4056" s="5"/>
      <c r="B4056" s="5"/>
      <c r="C4056" s="5"/>
      <c r="D4056" s="5"/>
      <c r="E4056" s="5"/>
      <c r="F4056" s="5"/>
      <c r="G4056" s="5"/>
      <c r="H4056" s="5"/>
      <c r="I4056" s="5" t="s">
        <v>28</v>
      </c>
      <c r="J4056" s="5"/>
      <c r="K4056" s="6">
        <v>44460</v>
      </c>
      <c r="L4056" s="5"/>
      <c r="M4056" s="5" t="s">
        <v>826</v>
      </c>
      <c r="N4056" s="5"/>
      <c r="O4056" s="5" t="s">
        <v>196</v>
      </c>
      <c r="P4056" s="5"/>
      <c r="Q4056" s="5"/>
      <c r="R4056" s="5"/>
      <c r="S4056" s="5" t="s">
        <v>24</v>
      </c>
      <c r="T4056" s="5"/>
      <c r="U4056" s="7">
        <v>250</v>
      </c>
      <c r="V4056" s="5"/>
      <c r="W4056" s="7">
        <f>ROUND(W4055+U4056,5)</f>
        <v>150448.28</v>
      </c>
    </row>
    <row r="4057" spans="1:23" x14ac:dyDescent="0.25">
      <c r="A4057" s="5"/>
      <c r="B4057" s="5"/>
      <c r="C4057" s="5"/>
      <c r="D4057" s="5"/>
      <c r="E4057" s="5"/>
      <c r="F4057" s="5"/>
      <c r="G4057" s="5"/>
      <c r="H4057" s="5"/>
      <c r="I4057" s="5" t="s">
        <v>28</v>
      </c>
      <c r="J4057" s="5"/>
      <c r="K4057" s="6">
        <v>44460</v>
      </c>
      <c r="L4057" s="5"/>
      <c r="M4057" s="5" t="s">
        <v>827</v>
      </c>
      <c r="N4057" s="5"/>
      <c r="O4057" s="5" t="s">
        <v>211</v>
      </c>
      <c r="P4057" s="5"/>
      <c r="Q4057" s="5"/>
      <c r="R4057" s="5"/>
      <c r="S4057" s="5" t="s">
        <v>24</v>
      </c>
      <c r="T4057" s="5"/>
      <c r="U4057" s="7">
        <v>37.74</v>
      </c>
      <c r="V4057" s="5"/>
      <c r="W4057" s="7">
        <f>ROUND(W4056+U4057,5)</f>
        <v>150486.01999999999</v>
      </c>
    </row>
    <row r="4058" spans="1:23" x14ac:dyDescent="0.25">
      <c r="A4058" s="5"/>
      <c r="B4058" s="5"/>
      <c r="C4058" s="5"/>
      <c r="D4058" s="5"/>
      <c r="E4058" s="5"/>
      <c r="F4058" s="5"/>
      <c r="G4058" s="5"/>
      <c r="H4058" s="5"/>
      <c r="I4058" s="5" t="s">
        <v>28</v>
      </c>
      <c r="J4058" s="5"/>
      <c r="K4058" s="6">
        <v>44460</v>
      </c>
      <c r="L4058" s="5"/>
      <c r="M4058" s="5" t="s">
        <v>828</v>
      </c>
      <c r="N4058" s="5"/>
      <c r="O4058" s="5" t="s">
        <v>201</v>
      </c>
      <c r="P4058" s="5"/>
      <c r="Q4058" s="5"/>
      <c r="R4058" s="5"/>
      <c r="S4058" s="5" t="s">
        <v>24</v>
      </c>
      <c r="T4058" s="5"/>
      <c r="U4058" s="7">
        <v>952.05</v>
      </c>
      <c r="V4058" s="5"/>
      <c r="W4058" s="7">
        <f>ROUND(W4057+U4058,5)</f>
        <v>151438.07</v>
      </c>
    </row>
    <row r="4059" spans="1:23" x14ac:dyDescent="0.25">
      <c r="A4059" s="5"/>
      <c r="B4059" s="5"/>
      <c r="C4059" s="5"/>
      <c r="D4059" s="5"/>
      <c r="E4059" s="5"/>
      <c r="F4059" s="5"/>
      <c r="G4059" s="5"/>
      <c r="H4059" s="5"/>
      <c r="I4059" s="5" t="s">
        <v>28</v>
      </c>
      <c r="J4059" s="5"/>
      <c r="K4059" s="6">
        <v>44460</v>
      </c>
      <c r="L4059" s="5"/>
      <c r="M4059" s="5" t="s">
        <v>829</v>
      </c>
      <c r="N4059" s="5"/>
      <c r="O4059" s="5" t="s">
        <v>202</v>
      </c>
      <c r="P4059" s="5"/>
      <c r="Q4059" s="5"/>
      <c r="R4059" s="5"/>
      <c r="S4059" s="5" t="s">
        <v>24</v>
      </c>
      <c r="T4059" s="5"/>
      <c r="U4059" s="7">
        <v>300</v>
      </c>
      <c r="V4059" s="5"/>
      <c r="W4059" s="7">
        <f>ROUND(W4058+U4059,5)</f>
        <v>151738.07</v>
      </c>
    </row>
    <row r="4060" spans="1:23" x14ac:dyDescent="0.25">
      <c r="A4060" s="5"/>
      <c r="B4060" s="5"/>
      <c r="C4060" s="5"/>
      <c r="D4060" s="5"/>
      <c r="E4060" s="5"/>
      <c r="F4060" s="5"/>
      <c r="G4060" s="5"/>
      <c r="H4060" s="5"/>
      <c r="I4060" s="5" t="s">
        <v>28</v>
      </c>
      <c r="J4060" s="5"/>
      <c r="K4060" s="6">
        <v>44460</v>
      </c>
      <c r="L4060" s="5"/>
      <c r="M4060" s="5" t="s">
        <v>830</v>
      </c>
      <c r="N4060" s="5"/>
      <c r="O4060" s="5" t="s">
        <v>203</v>
      </c>
      <c r="P4060" s="5"/>
      <c r="Q4060" s="5" t="s">
        <v>970</v>
      </c>
      <c r="R4060" s="5"/>
      <c r="S4060" s="5" t="s">
        <v>24</v>
      </c>
      <c r="T4060" s="5"/>
      <c r="U4060" s="7">
        <v>532.96</v>
      </c>
      <c r="V4060" s="5"/>
      <c r="W4060" s="7">
        <f>ROUND(W4059+U4060,5)</f>
        <v>152271.03</v>
      </c>
    </row>
    <row r="4061" spans="1:23" x14ac:dyDescent="0.25">
      <c r="A4061" s="5"/>
      <c r="B4061" s="5"/>
      <c r="C4061" s="5"/>
      <c r="D4061" s="5"/>
      <c r="E4061" s="5"/>
      <c r="F4061" s="5"/>
      <c r="G4061" s="5"/>
      <c r="H4061" s="5"/>
      <c r="I4061" s="5" t="s">
        <v>28</v>
      </c>
      <c r="J4061" s="5"/>
      <c r="K4061" s="6">
        <v>44460</v>
      </c>
      <c r="L4061" s="5"/>
      <c r="M4061" s="5" t="s">
        <v>831</v>
      </c>
      <c r="N4061" s="5"/>
      <c r="O4061" s="5" t="s">
        <v>957</v>
      </c>
      <c r="P4061" s="5"/>
      <c r="Q4061" s="5" t="s">
        <v>971</v>
      </c>
      <c r="R4061" s="5"/>
      <c r="S4061" s="5" t="s">
        <v>24</v>
      </c>
      <c r="T4061" s="5"/>
      <c r="U4061" s="7">
        <v>167.46</v>
      </c>
      <c r="V4061" s="5"/>
      <c r="W4061" s="7">
        <f>ROUND(W4060+U4061,5)</f>
        <v>152438.49</v>
      </c>
    </row>
    <row r="4062" spans="1:23" x14ac:dyDescent="0.25">
      <c r="A4062" s="5"/>
      <c r="B4062" s="5"/>
      <c r="C4062" s="5"/>
      <c r="D4062" s="5"/>
      <c r="E4062" s="5"/>
      <c r="F4062" s="5"/>
      <c r="G4062" s="5"/>
      <c r="H4062" s="5"/>
      <c r="I4062" s="5" t="s">
        <v>28</v>
      </c>
      <c r="J4062" s="5"/>
      <c r="K4062" s="6">
        <v>44460</v>
      </c>
      <c r="L4062" s="5"/>
      <c r="M4062" s="5" t="s">
        <v>832</v>
      </c>
      <c r="N4062" s="5"/>
      <c r="O4062" s="5" t="s">
        <v>183</v>
      </c>
      <c r="P4062" s="5"/>
      <c r="Q4062" s="5" t="s">
        <v>972</v>
      </c>
      <c r="R4062" s="5"/>
      <c r="S4062" s="5" t="s">
        <v>24</v>
      </c>
      <c r="T4062" s="5"/>
      <c r="U4062" s="7">
        <v>344.47</v>
      </c>
      <c r="V4062" s="5"/>
      <c r="W4062" s="7">
        <f>ROUND(W4061+U4062,5)</f>
        <v>152782.96</v>
      </c>
    </row>
    <row r="4063" spans="1:23" x14ac:dyDescent="0.25">
      <c r="A4063" s="5"/>
      <c r="B4063" s="5"/>
      <c r="C4063" s="5"/>
      <c r="D4063" s="5"/>
      <c r="E4063" s="5"/>
      <c r="F4063" s="5"/>
      <c r="G4063" s="5"/>
      <c r="H4063" s="5"/>
      <c r="I4063" s="5" t="s">
        <v>28</v>
      </c>
      <c r="J4063" s="5"/>
      <c r="K4063" s="6">
        <v>44460</v>
      </c>
      <c r="L4063" s="5"/>
      <c r="M4063" s="5" t="s">
        <v>833</v>
      </c>
      <c r="N4063" s="5"/>
      <c r="O4063" s="5" t="s">
        <v>185</v>
      </c>
      <c r="P4063" s="5"/>
      <c r="Q4063" s="5" t="s">
        <v>973</v>
      </c>
      <c r="R4063" s="5"/>
      <c r="S4063" s="5" t="s">
        <v>24</v>
      </c>
      <c r="T4063" s="5"/>
      <c r="U4063" s="7">
        <v>325</v>
      </c>
      <c r="V4063" s="5"/>
      <c r="W4063" s="7">
        <f>ROUND(W4062+U4063,5)</f>
        <v>153107.96</v>
      </c>
    </row>
    <row r="4064" spans="1:23" x14ac:dyDescent="0.25">
      <c r="A4064" s="5"/>
      <c r="B4064" s="5"/>
      <c r="C4064" s="5"/>
      <c r="D4064" s="5"/>
      <c r="E4064" s="5"/>
      <c r="F4064" s="5"/>
      <c r="G4064" s="5"/>
      <c r="H4064" s="5"/>
      <c r="I4064" s="5" t="s">
        <v>28</v>
      </c>
      <c r="J4064" s="5"/>
      <c r="K4064" s="6">
        <v>44460</v>
      </c>
      <c r="L4064" s="5"/>
      <c r="M4064" s="5" t="s">
        <v>34</v>
      </c>
      <c r="N4064" s="5"/>
      <c r="O4064" s="5" t="s">
        <v>178</v>
      </c>
      <c r="P4064" s="5"/>
      <c r="Q4064" s="5" t="s">
        <v>974</v>
      </c>
      <c r="R4064" s="5"/>
      <c r="S4064" s="5" t="s">
        <v>24</v>
      </c>
      <c r="T4064" s="5"/>
      <c r="U4064" s="7">
        <v>100</v>
      </c>
      <c r="V4064" s="5"/>
      <c r="W4064" s="7">
        <f>ROUND(W4063+U4064,5)</f>
        <v>153207.96</v>
      </c>
    </row>
    <row r="4065" spans="1:23" x14ac:dyDescent="0.25">
      <c r="A4065" s="5"/>
      <c r="B4065" s="5"/>
      <c r="C4065" s="5"/>
      <c r="D4065" s="5"/>
      <c r="E4065" s="5"/>
      <c r="F4065" s="5"/>
      <c r="G4065" s="5"/>
      <c r="H4065" s="5"/>
      <c r="I4065" s="5" t="s">
        <v>1243</v>
      </c>
      <c r="J4065" s="5"/>
      <c r="K4065" s="6">
        <v>44460</v>
      </c>
      <c r="L4065" s="5"/>
      <c r="M4065" s="5"/>
      <c r="N4065" s="5"/>
      <c r="O4065" s="5" t="s">
        <v>178</v>
      </c>
      <c r="P4065" s="5"/>
      <c r="Q4065" s="5" t="s">
        <v>975</v>
      </c>
      <c r="R4065" s="5"/>
      <c r="S4065" s="5" t="s">
        <v>319</v>
      </c>
      <c r="T4065" s="5"/>
      <c r="U4065" s="7">
        <v>-30.54</v>
      </c>
      <c r="V4065" s="5"/>
      <c r="W4065" s="7">
        <f>ROUND(W4064+U4065,5)</f>
        <v>153177.42000000001</v>
      </c>
    </row>
    <row r="4066" spans="1:23" x14ac:dyDescent="0.25">
      <c r="A4066" s="5"/>
      <c r="B4066" s="5"/>
      <c r="C4066" s="5"/>
      <c r="D4066" s="5"/>
      <c r="E4066" s="5"/>
      <c r="F4066" s="5"/>
      <c r="G4066" s="5"/>
      <c r="H4066" s="5"/>
      <c r="I4066" s="5" t="s">
        <v>28</v>
      </c>
      <c r="J4066" s="5"/>
      <c r="K4066" s="6">
        <v>44460</v>
      </c>
      <c r="L4066" s="5"/>
      <c r="M4066" s="5" t="s">
        <v>34</v>
      </c>
      <c r="N4066" s="5"/>
      <c r="O4066" s="5" t="s">
        <v>178</v>
      </c>
      <c r="P4066" s="5"/>
      <c r="Q4066" s="5" t="s">
        <v>975</v>
      </c>
      <c r="R4066" s="5"/>
      <c r="S4066" s="5" t="s">
        <v>24</v>
      </c>
      <c r="T4066" s="5"/>
      <c r="U4066" s="7">
        <v>30.54</v>
      </c>
      <c r="V4066" s="5"/>
      <c r="W4066" s="7">
        <f>ROUND(W4065+U4066,5)</f>
        <v>153207.96</v>
      </c>
    </row>
    <row r="4067" spans="1:23" x14ac:dyDescent="0.25">
      <c r="A4067" s="5"/>
      <c r="B4067" s="5"/>
      <c r="C4067" s="5"/>
      <c r="D4067" s="5"/>
      <c r="E4067" s="5"/>
      <c r="F4067" s="5"/>
      <c r="G4067" s="5"/>
      <c r="H4067" s="5"/>
      <c r="I4067" s="5" t="s">
        <v>28</v>
      </c>
      <c r="J4067" s="5"/>
      <c r="K4067" s="6">
        <v>44461</v>
      </c>
      <c r="L4067" s="5"/>
      <c r="M4067" s="5" t="s">
        <v>834</v>
      </c>
      <c r="N4067" s="5"/>
      <c r="O4067" s="5" t="s">
        <v>187</v>
      </c>
      <c r="P4067" s="5"/>
      <c r="Q4067" s="5" t="s">
        <v>287</v>
      </c>
      <c r="R4067" s="5"/>
      <c r="S4067" s="5" t="s">
        <v>24</v>
      </c>
      <c r="T4067" s="5"/>
      <c r="U4067" s="7">
        <v>0</v>
      </c>
      <c r="V4067" s="5"/>
      <c r="W4067" s="7">
        <f>ROUND(W4066+U4067,5)</f>
        <v>153207.96</v>
      </c>
    </row>
    <row r="4068" spans="1:23" x14ac:dyDescent="0.25">
      <c r="A4068" s="5"/>
      <c r="B4068" s="5"/>
      <c r="C4068" s="5"/>
      <c r="D4068" s="5"/>
      <c r="E4068" s="5"/>
      <c r="F4068" s="5"/>
      <c r="G4068" s="5"/>
      <c r="H4068" s="5"/>
      <c r="I4068" s="5" t="s">
        <v>1243</v>
      </c>
      <c r="J4068" s="5"/>
      <c r="K4068" s="6">
        <v>44467</v>
      </c>
      <c r="L4068" s="5"/>
      <c r="M4068" s="5"/>
      <c r="N4068" s="5"/>
      <c r="O4068" s="5" t="s">
        <v>737</v>
      </c>
      <c r="P4068" s="5"/>
      <c r="Q4068" s="5"/>
      <c r="R4068" s="5"/>
      <c r="S4068" s="5" t="s">
        <v>737</v>
      </c>
      <c r="T4068" s="5"/>
      <c r="U4068" s="7">
        <v>-60</v>
      </c>
      <c r="V4068" s="5"/>
      <c r="W4068" s="7">
        <f>ROUND(W4067+U4068,5)</f>
        <v>153147.96</v>
      </c>
    </row>
    <row r="4069" spans="1:23" x14ac:dyDescent="0.25">
      <c r="A4069" s="5"/>
      <c r="B4069" s="5"/>
      <c r="C4069" s="5"/>
      <c r="D4069" s="5"/>
      <c r="E4069" s="5"/>
      <c r="F4069" s="5"/>
      <c r="G4069" s="5"/>
      <c r="H4069" s="5"/>
      <c r="I4069" s="5" t="s">
        <v>1243</v>
      </c>
      <c r="J4069" s="5"/>
      <c r="K4069" s="6">
        <v>44468</v>
      </c>
      <c r="L4069" s="5"/>
      <c r="M4069" s="5"/>
      <c r="N4069" s="5"/>
      <c r="O4069" s="5" t="s">
        <v>164</v>
      </c>
      <c r="P4069" s="5"/>
      <c r="Q4069" s="5" t="s">
        <v>976</v>
      </c>
      <c r="R4069" s="5"/>
      <c r="S4069" s="5" t="s">
        <v>320</v>
      </c>
      <c r="T4069" s="5"/>
      <c r="U4069" s="7">
        <v>-1633.73</v>
      </c>
      <c r="V4069" s="5"/>
      <c r="W4069" s="7">
        <f>ROUND(W4068+U4069,5)</f>
        <v>151514.23000000001</v>
      </c>
    </row>
    <row r="4070" spans="1:23" x14ac:dyDescent="0.25">
      <c r="A4070" s="5"/>
      <c r="B4070" s="5"/>
      <c r="C4070" s="5"/>
      <c r="D4070" s="5"/>
      <c r="E4070" s="5"/>
      <c r="F4070" s="5"/>
      <c r="G4070" s="5"/>
      <c r="H4070" s="5"/>
      <c r="I4070" s="5" t="s">
        <v>1243</v>
      </c>
      <c r="J4070" s="5"/>
      <c r="K4070" s="6">
        <v>44468</v>
      </c>
      <c r="L4070" s="5"/>
      <c r="M4070" s="5"/>
      <c r="N4070" s="5"/>
      <c r="O4070" s="5" t="s">
        <v>172</v>
      </c>
      <c r="P4070" s="5"/>
      <c r="Q4070" s="5" t="s">
        <v>976</v>
      </c>
      <c r="R4070" s="5"/>
      <c r="S4070" s="5" t="s">
        <v>320</v>
      </c>
      <c r="T4070" s="5"/>
      <c r="U4070" s="7">
        <v>-594.04999999999995</v>
      </c>
      <c r="V4070" s="5"/>
      <c r="W4070" s="7">
        <f>ROUND(W4069+U4070,5)</f>
        <v>150920.18</v>
      </c>
    </row>
    <row r="4071" spans="1:23" x14ac:dyDescent="0.25">
      <c r="A4071" s="5"/>
      <c r="B4071" s="5"/>
      <c r="C4071" s="5"/>
      <c r="D4071" s="5"/>
      <c r="E4071" s="5"/>
      <c r="F4071" s="5"/>
      <c r="G4071" s="5"/>
      <c r="H4071" s="5"/>
      <c r="I4071" s="5" t="s">
        <v>1243</v>
      </c>
      <c r="J4071" s="5"/>
      <c r="K4071" s="6">
        <v>44468</v>
      </c>
      <c r="L4071" s="5"/>
      <c r="M4071" s="5"/>
      <c r="N4071" s="5"/>
      <c r="O4071" s="5" t="s">
        <v>167</v>
      </c>
      <c r="P4071" s="5"/>
      <c r="Q4071" s="5" t="s">
        <v>976</v>
      </c>
      <c r="R4071" s="5"/>
      <c r="S4071" s="5" t="s">
        <v>320</v>
      </c>
      <c r="T4071" s="5"/>
      <c r="U4071" s="7">
        <v>-375.36</v>
      </c>
      <c r="V4071" s="5"/>
      <c r="W4071" s="7">
        <f>ROUND(W4070+U4071,5)</f>
        <v>150544.82</v>
      </c>
    </row>
    <row r="4072" spans="1:23" x14ac:dyDescent="0.25">
      <c r="A4072" s="5"/>
      <c r="B4072" s="5"/>
      <c r="C4072" s="5"/>
      <c r="D4072" s="5"/>
      <c r="E4072" s="5"/>
      <c r="F4072" s="5"/>
      <c r="G4072" s="5"/>
      <c r="H4072" s="5"/>
      <c r="I4072" s="5" t="s">
        <v>1243</v>
      </c>
      <c r="J4072" s="5"/>
      <c r="K4072" s="6">
        <v>44468</v>
      </c>
      <c r="L4072" s="5"/>
      <c r="M4072" s="5"/>
      <c r="N4072" s="5"/>
      <c r="O4072" s="5" t="s">
        <v>162</v>
      </c>
      <c r="P4072" s="5"/>
      <c r="Q4072" s="5" t="s">
        <v>976</v>
      </c>
      <c r="R4072" s="5"/>
      <c r="S4072" s="5" t="s">
        <v>320</v>
      </c>
      <c r="T4072" s="5"/>
      <c r="U4072" s="7">
        <v>-1071.3</v>
      </c>
      <c r="V4072" s="5"/>
      <c r="W4072" s="7">
        <f>ROUND(W4071+U4072,5)</f>
        <v>149473.51999999999</v>
      </c>
    </row>
    <row r="4073" spans="1:23" x14ac:dyDescent="0.25">
      <c r="A4073" s="5"/>
      <c r="B4073" s="5"/>
      <c r="C4073" s="5"/>
      <c r="D4073" s="5"/>
      <c r="E4073" s="5"/>
      <c r="F4073" s="5"/>
      <c r="G4073" s="5"/>
      <c r="H4073" s="5"/>
      <c r="I4073" s="5" t="s">
        <v>1243</v>
      </c>
      <c r="J4073" s="5"/>
      <c r="K4073" s="6">
        <v>44468</v>
      </c>
      <c r="L4073" s="5"/>
      <c r="M4073" s="5"/>
      <c r="N4073" s="5"/>
      <c r="O4073" s="5" t="s">
        <v>737</v>
      </c>
      <c r="P4073" s="5"/>
      <c r="Q4073" s="5" t="s">
        <v>976</v>
      </c>
      <c r="R4073" s="5"/>
      <c r="S4073" s="5" t="s">
        <v>320</v>
      </c>
      <c r="T4073" s="5"/>
      <c r="U4073" s="7">
        <v>-312.26</v>
      </c>
      <c r="V4073" s="5"/>
      <c r="W4073" s="7">
        <f>ROUND(W4072+U4073,5)</f>
        <v>149161.26</v>
      </c>
    </row>
    <row r="4074" spans="1:23" x14ac:dyDescent="0.25">
      <c r="A4074" s="5"/>
      <c r="B4074" s="5"/>
      <c r="C4074" s="5"/>
      <c r="D4074" s="5"/>
      <c r="E4074" s="5"/>
      <c r="F4074" s="5"/>
      <c r="G4074" s="5"/>
      <c r="H4074" s="5"/>
      <c r="I4074" s="5" t="s">
        <v>1243</v>
      </c>
      <c r="J4074" s="5"/>
      <c r="K4074" s="6">
        <v>44468</v>
      </c>
      <c r="L4074" s="5"/>
      <c r="M4074" s="5"/>
      <c r="N4074" s="5"/>
      <c r="O4074" s="5" t="s">
        <v>170</v>
      </c>
      <c r="P4074" s="5"/>
      <c r="Q4074" s="5" t="s">
        <v>976</v>
      </c>
      <c r="R4074" s="5"/>
      <c r="S4074" s="5" t="s">
        <v>320</v>
      </c>
      <c r="T4074" s="5"/>
      <c r="U4074" s="7">
        <v>-985.52</v>
      </c>
      <c r="V4074" s="5"/>
      <c r="W4074" s="7">
        <f>ROUND(W4073+U4074,5)</f>
        <v>148175.74</v>
      </c>
    </row>
    <row r="4075" spans="1:23" x14ac:dyDescent="0.25">
      <c r="A4075" s="5"/>
      <c r="B4075" s="5"/>
      <c r="C4075" s="5"/>
      <c r="D4075" s="5"/>
      <c r="E4075" s="5"/>
      <c r="F4075" s="5"/>
      <c r="G4075" s="5"/>
      <c r="H4075" s="5"/>
      <c r="I4075" s="5" t="s">
        <v>1243</v>
      </c>
      <c r="J4075" s="5"/>
      <c r="K4075" s="6">
        <v>44468</v>
      </c>
      <c r="L4075" s="5"/>
      <c r="M4075" s="5"/>
      <c r="N4075" s="5"/>
      <c r="O4075" s="5" t="s">
        <v>169</v>
      </c>
      <c r="P4075" s="5"/>
      <c r="Q4075" s="5" t="s">
        <v>976</v>
      </c>
      <c r="R4075" s="5"/>
      <c r="S4075" s="5" t="s">
        <v>320</v>
      </c>
      <c r="T4075" s="5"/>
      <c r="U4075" s="7">
        <v>-476.19</v>
      </c>
      <c r="V4075" s="5"/>
      <c r="W4075" s="7">
        <f>ROUND(W4074+U4075,5)</f>
        <v>147699.54999999999</v>
      </c>
    </row>
    <row r="4076" spans="1:23" x14ac:dyDescent="0.25">
      <c r="A4076" s="5"/>
      <c r="B4076" s="5"/>
      <c r="C4076" s="5"/>
      <c r="D4076" s="5"/>
      <c r="E4076" s="5"/>
      <c r="F4076" s="5"/>
      <c r="G4076" s="5"/>
      <c r="H4076" s="5"/>
      <c r="I4076" s="5" t="s">
        <v>1243</v>
      </c>
      <c r="J4076" s="5"/>
      <c r="K4076" s="6">
        <v>44468</v>
      </c>
      <c r="L4076" s="5"/>
      <c r="M4076" s="5"/>
      <c r="N4076" s="5"/>
      <c r="O4076" s="5" t="s">
        <v>163</v>
      </c>
      <c r="P4076" s="5"/>
      <c r="Q4076" s="5" t="s">
        <v>277</v>
      </c>
      <c r="R4076" s="5"/>
      <c r="S4076" s="5" t="s">
        <v>1502</v>
      </c>
      <c r="T4076" s="5"/>
      <c r="U4076" s="7">
        <v>-207.69</v>
      </c>
      <c r="V4076" s="5"/>
      <c r="W4076" s="7">
        <f>ROUND(W4075+U4076,5)</f>
        <v>147491.85999999999</v>
      </c>
    </row>
    <row r="4077" spans="1:23" x14ac:dyDescent="0.25">
      <c r="A4077" s="5"/>
      <c r="B4077" s="5"/>
      <c r="C4077" s="5"/>
      <c r="D4077" s="5"/>
      <c r="E4077" s="5"/>
      <c r="F4077" s="5"/>
      <c r="G4077" s="5"/>
      <c r="H4077" s="5"/>
      <c r="I4077" s="5" t="s">
        <v>1243</v>
      </c>
      <c r="J4077" s="5"/>
      <c r="K4077" s="6">
        <v>44468</v>
      </c>
      <c r="L4077" s="5"/>
      <c r="M4077" s="5"/>
      <c r="N4077" s="5"/>
      <c r="O4077" s="5" t="s">
        <v>163</v>
      </c>
      <c r="P4077" s="5"/>
      <c r="Q4077" s="5" t="s">
        <v>277</v>
      </c>
      <c r="R4077" s="5"/>
      <c r="S4077" s="5" t="s">
        <v>1502</v>
      </c>
      <c r="T4077" s="5"/>
      <c r="U4077" s="7">
        <v>-103.99</v>
      </c>
      <c r="V4077" s="5"/>
      <c r="W4077" s="7">
        <f>ROUND(W4076+U4077,5)</f>
        <v>147387.87</v>
      </c>
    </row>
    <row r="4078" spans="1:23" x14ac:dyDescent="0.25">
      <c r="A4078" s="5"/>
      <c r="B4078" s="5"/>
      <c r="C4078" s="5"/>
      <c r="D4078" s="5"/>
      <c r="E4078" s="5"/>
      <c r="F4078" s="5"/>
      <c r="G4078" s="5"/>
      <c r="H4078" s="5"/>
      <c r="I4078" s="5" t="s">
        <v>28</v>
      </c>
      <c r="J4078" s="5"/>
      <c r="K4078" s="6">
        <v>44468</v>
      </c>
      <c r="L4078" s="5"/>
      <c r="M4078" s="5" t="s">
        <v>835</v>
      </c>
      <c r="N4078" s="5"/>
      <c r="O4078" s="5" t="s">
        <v>172</v>
      </c>
      <c r="P4078" s="5"/>
      <c r="Q4078" s="5" t="s">
        <v>976</v>
      </c>
      <c r="R4078" s="5"/>
      <c r="S4078" s="5" t="s">
        <v>24</v>
      </c>
      <c r="T4078" s="5"/>
      <c r="U4078" s="7">
        <v>594.04999999999995</v>
      </c>
      <c r="V4078" s="5"/>
      <c r="W4078" s="7">
        <f>ROUND(W4077+U4078,5)</f>
        <v>147981.92000000001</v>
      </c>
    </row>
    <row r="4079" spans="1:23" x14ac:dyDescent="0.25">
      <c r="A4079" s="5"/>
      <c r="B4079" s="5"/>
      <c r="C4079" s="5"/>
      <c r="D4079" s="5"/>
      <c r="E4079" s="5"/>
      <c r="F4079" s="5"/>
      <c r="G4079" s="5"/>
      <c r="H4079" s="5"/>
      <c r="I4079" s="5" t="s">
        <v>28</v>
      </c>
      <c r="J4079" s="5"/>
      <c r="K4079" s="6">
        <v>44468</v>
      </c>
      <c r="L4079" s="5"/>
      <c r="M4079" s="5" t="s">
        <v>836</v>
      </c>
      <c r="N4079" s="5"/>
      <c r="O4079" s="5" t="s">
        <v>162</v>
      </c>
      <c r="P4079" s="5"/>
      <c r="Q4079" s="5" t="s">
        <v>976</v>
      </c>
      <c r="R4079" s="5"/>
      <c r="S4079" s="5" t="s">
        <v>24</v>
      </c>
      <c r="T4079" s="5"/>
      <c r="U4079" s="7">
        <v>1071.3</v>
      </c>
      <c r="V4079" s="5"/>
      <c r="W4079" s="7">
        <f>ROUND(W4078+U4079,5)</f>
        <v>149053.22</v>
      </c>
    </row>
    <row r="4080" spans="1:23" x14ac:dyDescent="0.25">
      <c r="A4080" s="5"/>
      <c r="B4080" s="5"/>
      <c r="C4080" s="5"/>
      <c r="D4080" s="5"/>
      <c r="E4080" s="5"/>
      <c r="F4080" s="5"/>
      <c r="G4080" s="5"/>
      <c r="H4080" s="5"/>
      <c r="I4080" s="5" t="s">
        <v>28</v>
      </c>
      <c r="J4080" s="5"/>
      <c r="K4080" s="6">
        <v>44468</v>
      </c>
      <c r="L4080" s="5"/>
      <c r="M4080" s="5" t="s">
        <v>837</v>
      </c>
      <c r="N4080" s="5"/>
      <c r="O4080" s="5" t="s">
        <v>163</v>
      </c>
      <c r="P4080" s="5"/>
      <c r="Q4080" s="5" t="s">
        <v>277</v>
      </c>
      <c r="R4080" s="5"/>
      <c r="S4080" s="5" t="s">
        <v>24</v>
      </c>
      <c r="T4080" s="5"/>
      <c r="U4080" s="7">
        <v>207.69</v>
      </c>
      <c r="V4080" s="5"/>
      <c r="W4080" s="7">
        <f>ROUND(W4079+U4080,5)</f>
        <v>149260.91</v>
      </c>
    </row>
    <row r="4081" spans="1:23" x14ac:dyDescent="0.25">
      <c r="A4081" s="5"/>
      <c r="B4081" s="5"/>
      <c r="C4081" s="5"/>
      <c r="D4081" s="5"/>
      <c r="E4081" s="5"/>
      <c r="F4081" s="5"/>
      <c r="G4081" s="5"/>
      <c r="H4081" s="5"/>
      <c r="I4081" s="5" t="s">
        <v>28</v>
      </c>
      <c r="J4081" s="5"/>
      <c r="K4081" s="6">
        <v>44468</v>
      </c>
      <c r="L4081" s="5"/>
      <c r="M4081" s="5" t="s">
        <v>838</v>
      </c>
      <c r="N4081" s="5"/>
      <c r="O4081" s="5" t="s">
        <v>164</v>
      </c>
      <c r="P4081" s="5"/>
      <c r="Q4081" s="5" t="s">
        <v>976</v>
      </c>
      <c r="R4081" s="5"/>
      <c r="S4081" s="5" t="s">
        <v>24</v>
      </c>
      <c r="T4081" s="5"/>
      <c r="U4081" s="7">
        <v>1633.73</v>
      </c>
      <c r="V4081" s="5"/>
      <c r="W4081" s="7">
        <f>ROUND(W4080+U4081,5)</f>
        <v>150894.64000000001</v>
      </c>
    </row>
    <row r="4082" spans="1:23" x14ac:dyDescent="0.25">
      <c r="A4082" s="5"/>
      <c r="B4082" s="5"/>
      <c r="C4082" s="5"/>
      <c r="D4082" s="5"/>
      <c r="E4082" s="5"/>
      <c r="F4082" s="5"/>
      <c r="G4082" s="5"/>
      <c r="H4082" s="5"/>
      <c r="I4082" s="5" t="s">
        <v>28</v>
      </c>
      <c r="J4082" s="5"/>
      <c r="K4082" s="6">
        <v>44468</v>
      </c>
      <c r="L4082" s="5"/>
      <c r="M4082" s="5" t="s">
        <v>839</v>
      </c>
      <c r="N4082" s="5"/>
      <c r="O4082" s="5" t="s">
        <v>167</v>
      </c>
      <c r="P4082" s="5"/>
      <c r="Q4082" s="5" t="s">
        <v>976</v>
      </c>
      <c r="R4082" s="5"/>
      <c r="S4082" s="5" t="s">
        <v>24</v>
      </c>
      <c r="T4082" s="5"/>
      <c r="U4082" s="7">
        <v>375.36</v>
      </c>
      <c r="V4082" s="5"/>
      <c r="W4082" s="7">
        <f>ROUND(W4081+U4082,5)</f>
        <v>151270</v>
      </c>
    </row>
    <row r="4083" spans="1:23" x14ac:dyDescent="0.25">
      <c r="A4083" s="5"/>
      <c r="B4083" s="5"/>
      <c r="C4083" s="5"/>
      <c r="D4083" s="5"/>
      <c r="E4083" s="5"/>
      <c r="F4083" s="5"/>
      <c r="G4083" s="5"/>
      <c r="H4083" s="5"/>
      <c r="I4083" s="5" t="s">
        <v>28</v>
      </c>
      <c r="J4083" s="5"/>
      <c r="K4083" s="6">
        <v>44468</v>
      </c>
      <c r="L4083" s="5"/>
      <c r="M4083" s="5" t="s">
        <v>840</v>
      </c>
      <c r="N4083" s="5"/>
      <c r="O4083" s="5" t="s">
        <v>169</v>
      </c>
      <c r="P4083" s="5"/>
      <c r="Q4083" s="5" t="s">
        <v>976</v>
      </c>
      <c r="R4083" s="5"/>
      <c r="S4083" s="5" t="s">
        <v>24</v>
      </c>
      <c r="T4083" s="5"/>
      <c r="U4083" s="7">
        <v>476.19</v>
      </c>
      <c r="V4083" s="5"/>
      <c r="W4083" s="7">
        <f>ROUND(W4082+U4083,5)</f>
        <v>151746.19</v>
      </c>
    </row>
    <row r="4084" spans="1:23" x14ac:dyDescent="0.25">
      <c r="A4084" s="5"/>
      <c r="B4084" s="5"/>
      <c r="C4084" s="5"/>
      <c r="D4084" s="5"/>
      <c r="E4084" s="5"/>
      <c r="F4084" s="5"/>
      <c r="G4084" s="5"/>
      <c r="H4084" s="5"/>
      <c r="I4084" s="5" t="s">
        <v>28</v>
      </c>
      <c r="J4084" s="5"/>
      <c r="K4084" s="6">
        <v>44468</v>
      </c>
      <c r="L4084" s="5"/>
      <c r="M4084" s="5" t="s">
        <v>841</v>
      </c>
      <c r="N4084" s="5"/>
      <c r="O4084" s="5" t="s">
        <v>170</v>
      </c>
      <c r="P4084" s="5"/>
      <c r="Q4084" s="5" t="s">
        <v>976</v>
      </c>
      <c r="R4084" s="5"/>
      <c r="S4084" s="5" t="s">
        <v>24</v>
      </c>
      <c r="T4084" s="5"/>
      <c r="U4084" s="7">
        <v>985.52</v>
      </c>
      <c r="V4084" s="5"/>
      <c r="W4084" s="7">
        <f>ROUND(W4083+U4084,5)</f>
        <v>152731.71</v>
      </c>
    </row>
    <row r="4085" spans="1:23" x14ac:dyDescent="0.25">
      <c r="A4085" s="5"/>
      <c r="B4085" s="5"/>
      <c r="C4085" s="5"/>
      <c r="D4085" s="5"/>
      <c r="E4085" s="5"/>
      <c r="F4085" s="5"/>
      <c r="G4085" s="5"/>
      <c r="H4085" s="5"/>
      <c r="I4085" s="5" t="s">
        <v>28</v>
      </c>
      <c r="J4085" s="5"/>
      <c r="K4085" s="6">
        <v>44468</v>
      </c>
      <c r="L4085" s="5"/>
      <c r="M4085" s="5" t="s">
        <v>842</v>
      </c>
      <c r="N4085" s="5"/>
      <c r="O4085" s="5" t="s">
        <v>737</v>
      </c>
      <c r="P4085" s="5"/>
      <c r="Q4085" s="5" t="s">
        <v>976</v>
      </c>
      <c r="R4085" s="5"/>
      <c r="S4085" s="5" t="s">
        <v>24</v>
      </c>
      <c r="T4085" s="5"/>
      <c r="U4085" s="7">
        <v>312.26</v>
      </c>
      <c r="V4085" s="5"/>
      <c r="W4085" s="7">
        <f>ROUND(W4084+U4085,5)</f>
        <v>153043.97</v>
      </c>
    </row>
    <row r="4086" spans="1:23" x14ac:dyDescent="0.25">
      <c r="A4086" s="5"/>
      <c r="B4086" s="5"/>
      <c r="C4086" s="5"/>
      <c r="D4086" s="5"/>
      <c r="E4086" s="5"/>
      <c r="F4086" s="5"/>
      <c r="G4086" s="5"/>
      <c r="H4086" s="5"/>
      <c r="I4086" s="5" t="s">
        <v>28</v>
      </c>
      <c r="J4086" s="5"/>
      <c r="K4086" s="6">
        <v>44468</v>
      </c>
      <c r="L4086" s="5"/>
      <c r="M4086" s="5" t="s">
        <v>843</v>
      </c>
      <c r="N4086" s="5"/>
      <c r="O4086" s="5" t="s">
        <v>163</v>
      </c>
      <c r="P4086" s="5"/>
      <c r="Q4086" s="5" t="s">
        <v>277</v>
      </c>
      <c r="R4086" s="5"/>
      <c r="S4086" s="5" t="s">
        <v>24</v>
      </c>
      <c r="T4086" s="5"/>
      <c r="U4086" s="7">
        <v>103.99</v>
      </c>
      <c r="V4086" s="5"/>
      <c r="W4086" s="7">
        <f>ROUND(W4085+U4086,5)</f>
        <v>153147.96</v>
      </c>
    </row>
    <row r="4087" spans="1:23" x14ac:dyDescent="0.25">
      <c r="A4087" s="5"/>
      <c r="B4087" s="5"/>
      <c r="C4087" s="5"/>
      <c r="D4087" s="5"/>
      <c r="E4087" s="5"/>
      <c r="F4087" s="5"/>
      <c r="G4087" s="5"/>
      <c r="H4087" s="5"/>
      <c r="I4087" s="5" t="s">
        <v>28</v>
      </c>
      <c r="J4087" s="5"/>
      <c r="K4087" s="6">
        <v>44468</v>
      </c>
      <c r="L4087" s="5"/>
      <c r="M4087" s="5" t="s">
        <v>844</v>
      </c>
      <c r="N4087" s="5"/>
      <c r="O4087" s="5" t="s">
        <v>737</v>
      </c>
      <c r="P4087" s="5"/>
      <c r="Q4087" s="5"/>
      <c r="R4087" s="5"/>
      <c r="S4087" s="5" t="s">
        <v>24</v>
      </c>
      <c r="T4087" s="5"/>
      <c r="U4087" s="7">
        <v>60</v>
      </c>
      <c r="V4087" s="5"/>
      <c r="W4087" s="7">
        <f>ROUND(W4086+U4087,5)</f>
        <v>153207.96</v>
      </c>
    </row>
    <row r="4088" spans="1:23" x14ac:dyDescent="0.25">
      <c r="A4088" s="5"/>
      <c r="B4088" s="5"/>
      <c r="C4088" s="5"/>
      <c r="D4088" s="5"/>
      <c r="E4088" s="5"/>
      <c r="F4088" s="5"/>
      <c r="G4088" s="5"/>
      <c r="H4088" s="5"/>
      <c r="I4088" s="5" t="s">
        <v>28</v>
      </c>
      <c r="J4088" s="5"/>
      <c r="K4088" s="6">
        <v>44469</v>
      </c>
      <c r="L4088" s="5"/>
      <c r="M4088" s="5" t="s">
        <v>34</v>
      </c>
      <c r="N4088" s="5"/>
      <c r="O4088" s="5" t="s">
        <v>208</v>
      </c>
      <c r="P4088" s="5"/>
      <c r="Q4088" s="5" t="s">
        <v>977</v>
      </c>
      <c r="R4088" s="5"/>
      <c r="S4088" s="5" t="s">
        <v>24</v>
      </c>
      <c r="T4088" s="5"/>
      <c r="U4088" s="7">
        <v>4668.0600000000004</v>
      </c>
      <c r="V4088" s="5"/>
      <c r="W4088" s="7">
        <f>ROUND(W4087+U4088,5)</f>
        <v>157876.01999999999</v>
      </c>
    </row>
    <row r="4089" spans="1:23" x14ac:dyDescent="0.25">
      <c r="A4089" s="5"/>
      <c r="B4089" s="5"/>
      <c r="C4089" s="5"/>
      <c r="D4089" s="5"/>
      <c r="E4089" s="5"/>
      <c r="F4089" s="5"/>
      <c r="G4089" s="5"/>
      <c r="H4089" s="5"/>
      <c r="I4089" s="5" t="s">
        <v>1243</v>
      </c>
      <c r="J4089" s="5"/>
      <c r="K4089" s="6">
        <v>44470</v>
      </c>
      <c r="L4089" s="5"/>
      <c r="M4089" s="5"/>
      <c r="N4089" s="5"/>
      <c r="O4089" s="5" t="s">
        <v>491</v>
      </c>
      <c r="P4089" s="5"/>
      <c r="Q4089" s="5" t="s">
        <v>512</v>
      </c>
      <c r="R4089" s="5"/>
      <c r="S4089" s="5" t="s">
        <v>1495</v>
      </c>
      <c r="T4089" s="5"/>
      <c r="U4089" s="7">
        <v>-300</v>
      </c>
      <c r="V4089" s="5"/>
      <c r="W4089" s="7">
        <f>ROUND(W4088+U4089,5)</f>
        <v>157576.01999999999</v>
      </c>
    </row>
    <row r="4090" spans="1:23" x14ac:dyDescent="0.25">
      <c r="A4090" s="5"/>
      <c r="B4090" s="5"/>
      <c r="C4090" s="5"/>
      <c r="D4090" s="5"/>
      <c r="E4090" s="5"/>
      <c r="F4090" s="5"/>
      <c r="G4090" s="5"/>
      <c r="H4090" s="5"/>
      <c r="I4090" s="5" t="s">
        <v>1243</v>
      </c>
      <c r="J4090" s="5"/>
      <c r="K4090" s="6">
        <v>44470</v>
      </c>
      <c r="L4090" s="5"/>
      <c r="M4090" s="5"/>
      <c r="N4090" s="5"/>
      <c r="O4090" s="5" t="s">
        <v>183</v>
      </c>
      <c r="P4090" s="5"/>
      <c r="Q4090" s="5"/>
      <c r="R4090" s="5"/>
      <c r="S4090" s="5" t="s">
        <v>183</v>
      </c>
      <c r="T4090" s="5"/>
      <c r="U4090" s="7">
        <v>-300</v>
      </c>
      <c r="V4090" s="5"/>
      <c r="W4090" s="7">
        <f>ROUND(W4089+U4090,5)</f>
        <v>157276.01999999999</v>
      </c>
    </row>
    <row r="4091" spans="1:23" x14ac:dyDescent="0.25">
      <c r="A4091" s="5"/>
      <c r="B4091" s="5"/>
      <c r="C4091" s="5"/>
      <c r="D4091" s="5"/>
      <c r="E4091" s="5"/>
      <c r="F4091" s="5"/>
      <c r="G4091" s="5"/>
      <c r="H4091" s="5"/>
      <c r="I4091" s="5" t="s">
        <v>1243</v>
      </c>
      <c r="J4091" s="5"/>
      <c r="K4091" s="6">
        <v>44470</v>
      </c>
      <c r="L4091" s="5"/>
      <c r="M4091" s="5"/>
      <c r="N4091" s="5"/>
      <c r="O4091" s="5" t="s">
        <v>184</v>
      </c>
      <c r="P4091" s="5"/>
      <c r="Q4091" s="5" t="s">
        <v>746</v>
      </c>
      <c r="R4091" s="5"/>
      <c r="S4091" s="5" t="s">
        <v>1511</v>
      </c>
      <c r="T4091" s="5"/>
      <c r="U4091" s="7">
        <v>-662.2</v>
      </c>
      <c r="V4091" s="5"/>
      <c r="W4091" s="7">
        <f>ROUND(W4090+U4091,5)</f>
        <v>156613.82</v>
      </c>
    </row>
    <row r="4092" spans="1:23" x14ac:dyDescent="0.25">
      <c r="A4092" s="5"/>
      <c r="B4092" s="5"/>
      <c r="C4092" s="5"/>
      <c r="D4092" s="5"/>
      <c r="E4092" s="5"/>
      <c r="F4092" s="5"/>
      <c r="G4092" s="5"/>
      <c r="H4092" s="5"/>
      <c r="I4092" s="5" t="s">
        <v>1243</v>
      </c>
      <c r="J4092" s="5"/>
      <c r="K4092" s="6">
        <v>44470</v>
      </c>
      <c r="L4092" s="5"/>
      <c r="M4092" s="5"/>
      <c r="N4092" s="5"/>
      <c r="O4092" s="5" t="s">
        <v>190</v>
      </c>
      <c r="P4092" s="5"/>
      <c r="Q4092" s="5"/>
      <c r="R4092" s="5"/>
      <c r="S4092" s="5" t="s">
        <v>1495</v>
      </c>
      <c r="T4092" s="5"/>
      <c r="U4092" s="7">
        <v>-100</v>
      </c>
      <c r="V4092" s="5"/>
      <c r="W4092" s="7">
        <f>ROUND(W4091+U4092,5)</f>
        <v>156513.82</v>
      </c>
    </row>
    <row r="4093" spans="1:23" x14ac:dyDescent="0.25">
      <c r="A4093" s="5"/>
      <c r="B4093" s="5"/>
      <c r="C4093" s="5"/>
      <c r="D4093" s="5"/>
      <c r="E4093" s="5"/>
      <c r="F4093" s="5"/>
      <c r="G4093" s="5"/>
      <c r="H4093" s="5"/>
      <c r="I4093" s="5" t="s">
        <v>1243</v>
      </c>
      <c r="J4093" s="5"/>
      <c r="K4093" s="6">
        <v>44470</v>
      </c>
      <c r="L4093" s="5"/>
      <c r="M4093" s="5"/>
      <c r="N4093" s="5"/>
      <c r="O4093" s="5" t="s">
        <v>179</v>
      </c>
      <c r="P4093" s="5"/>
      <c r="Q4093" s="5"/>
      <c r="R4093" s="5"/>
      <c r="S4093" s="5" t="s">
        <v>179</v>
      </c>
      <c r="T4093" s="5"/>
      <c r="U4093" s="7">
        <v>-300</v>
      </c>
      <c r="V4093" s="5"/>
      <c r="W4093" s="7">
        <f>ROUND(W4092+U4093,5)</f>
        <v>156213.82</v>
      </c>
    </row>
    <row r="4094" spans="1:23" x14ac:dyDescent="0.25">
      <c r="A4094" s="5"/>
      <c r="B4094" s="5"/>
      <c r="C4094" s="5"/>
      <c r="D4094" s="5"/>
      <c r="E4094" s="5"/>
      <c r="F4094" s="5"/>
      <c r="G4094" s="5"/>
      <c r="H4094" s="5"/>
      <c r="I4094" s="5" t="s">
        <v>1243</v>
      </c>
      <c r="J4094" s="5"/>
      <c r="K4094" s="6">
        <v>44470</v>
      </c>
      <c r="L4094" s="5"/>
      <c r="M4094" s="5"/>
      <c r="N4094" s="5"/>
      <c r="O4094" s="5" t="s">
        <v>191</v>
      </c>
      <c r="P4094" s="5"/>
      <c r="Q4094" s="5"/>
      <c r="R4094" s="5"/>
      <c r="S4094" s="5" t="s">
        <v>191</v>
      </c>
      <c r="T4094" s="5"/>
      <c r="U4094" s="7">
        <v>-300</v>
      </c>
      <c r="V4094" s="5"/>
      <c r="W4094" s="7">
        <f>ROUND(W4093+U4094,5)</f>
        <v>155913.82</v>
      </c>
    </row>
    <row r="4095" spans="1:23" x14ac:dyDescent="0.25">
      <c r="A4095" s="5"/>
      <c r="B4095" s="5"/>
      <c r="C4095" s="5"/>
      <c r="D4095" s="5"/>
      <c r="E4095" s="5"/>
      <c r="F4095" s="5"/>
      <c r="G4095" s="5"/>
      <c r="H4095" s="5"/>
      <c r="I4095" s="5" t="s">
        <v>1243</v>
      </c>
      <c r="J4095" s="5"/>
      <c r="K4095" s="6">
        <v>44470</v>
      </c>
      <c r="L4095" s="5"/>
      <c r="M4095" s="5"/>
      <c r="N4095" s="5"/>
      <c r="O4095" s="5" t="s">
        <v>192</v>
      </c>
      <c r="P4095" s="5"/>
      <c r="Q4095" s="5" t="s">
        <v>291</v>
      </c>
      <c r="R4095" s="5"/>
      <c r="S4095" s="5" t="s">
        <v>1494</v>
      </c>
      <c r="T4095" s="5"/>
      <c r="U4095" s="7">
        <v>-300</v>
      </c>
      <c r="V4095" s="5"/>
      <c r="W4095" s="7">
        <f>ROUND(W4094+U4095,5)</f>
        <v>155613.82</v>
      </c>
    </row>
    <row r="4096" spans="1:23" x14ac:dyDescent="0.25">
      <c r="A4096" s="5"/>
      <c r="B4096" s="5"/>
      <c r="C4096" s="5"/>
      <c r="D4096" s="5"/>
      <c r="E4096" s="5"/>
      <c r="F4096" s="5"/>
      <c r="G4096" s="5"/>
      <c r="H4096" s="5"/>
      <c r="I4096" s="5" t="s">
        <v>1243</v>
      </c>
      <c r="J4096" s="5"/>
      <c r="K4096" s="6">
        <v>44470</v>
      </c>
      <c r="L4096" s="5"/>
      <c r="M4096" s="5"/>
      <c r="N4096" s="5"/>
      <c r="O4096" s="5" t="s">
        <v>193</v>
      </c>
      <c r="P4096" s="5"/>
      <c r="Q4096" s="5"/>
      <c r="R4096" s="5"/>
      <c r="S4096" s="5" t="s">
        <v>1496</v>
      </c>
      <c r="T4096" s="5"/>
      <c r="U4096" s="7">
        <v>-300</v>
      </c>
      <c r="V4096" s="5"/>
      <c r="W4096" s="7">
        <f>ROUND(W4095+U4096,5)</f>
        <v>155313.82</v>
      </c>
    </row>
    <row r="4097" spans="1:23" x14ac:dyDescent="0.25">
      <c r="A4097" s="5"/>
      <c r="B4097" s="5"/>
      <c r="C4097" s="5"/>
      <c r="D4097" s="5"/>
      <c r="E4097" s="5"/>
      <c r="F4097" s="5"/>
      <c r="G4097" s="5"/>
      <c r="H4097" s="5"/>
      <c r="I4097" s="5" t="s">
        <v>1243</v>
      </c>
      <c r="J4097" s="5"/>
      <c r="K4097" s="6">
        <v>44470</v>
      </c>
      <c r="L4097" s="5"/>
      <c r="M4097" s="5"/>
      <c r="N4097" s="5"/>
      <c r="O4097" s="5" t="s">
        <v>196</v>
      </c>
      <c r="P4097" s="5"/>
      <c r="Q4097" s="5"/>
      <c r="R4097" s="5"/>
      <c r="S4097" s="5" t="s">
        <v>1495</v>
      </c>
      <c r="T4097" s="5"/>
      <c r="U4097" s="7">
        <v>-250</v>
      </c>
      <c r="V4097" s="5"/>
      <c r="W4097" s="7">
        <f>ROUND(W4096+U4097,5)</f>
        <v>155063.82</v>
      </c>
    </row>
    <row r="4098" spans="1:23" x14ac:dyDescent="0.25">
      <c r="A4098" s="5"/>
      <c r="B4098" s="5"/>
      <c r="C4098" s="5"/>
      <c r="D4098" s="5"/>
      <c r="E4098" s="5"/>
      <c r="F4098" s="5"/>
      <c r="G4098" s="5"/>
      <c r="H4098" s="5"/>
      <c r="I4098" s="5" t="s">
        <v>1243</v>
      </c>
      <c r="J4098" s="5"/>
      <c r="K4098" s="6">
        <v>44470</v>
      </c>
      <c r="L4098" s="5"/>
      <c r="M4098" s="5"/>
      <c r="N4098" s="5"/>
      <c r="O4098" s="5" t="s">
        <v>202</v>
      </c>
      <c r="P4098" s="5"/>
      <c r="Q4098" s="5"/>
      <c r="R4098" s="5"/>
      <c r="S4098" s="5" t="s">
        <v>202</v>
      </c>
      <c r="T4098" s="5"/>
      <c r="U4098" s="7">
        <v>-300</v>
      </c>
      <c r="V4098" s="5"/>
      <c r="W4098" s="7">
        <f>ROUND(W4097+U4098,5)</f>
        <v>154763.82</v>
      </c>
    </row>
    <row r="4099" spans="1:23" x14ac:dyDescent="0.25">
      <c r="A4099" s="5"/>
      <c r="B4099" s="5"/>
      <c r="C4099" s="5"/>
      <c r="D4099" s="5"/>
      <c r="E4099" s="5"/>
      <c r="F4099" s="5"/>
      <c r="G4099" s="5"/>
      <c r="H4099" s="5"/>
      <c r="I4099" s="5" t="s">
        <v>1243</v>
      </c>
      <c r="J4099" s="5"/>
      <c r="K4099" s="6">
        <v>44472</v>
      </c>
      <c r="L4099" s="5"/>
      <c r="M4099" s="5"/>
      <c r="N4099" s="5"/>
      <c r="O4099" s="5" t="s">
        <v>197</v>
      </c>
      <c r="P4099" s="5"/>
      <c r="Q4099" s="5" t="s">
        <v>552</v>
      </c>
      <c r="R4099" s="5"/>
      <c r="S4099" s="5" t="s">
        <v>320</v>
      </c>
      <c r="T4099" s="5"/>
      <c r="U4099" s="7">
        <v>-501.64</v>
      </c>
      <c r="V4099" s="5"/>
      <c r="W4099" s="7">
        <f>ROUND(W4098+U4099,5)</f>
        <v>154262.18</v>
      </c>
    </row>
    <row r="4100" spans="1:23" x14ac:dyDescent="0.25">
      <c r="A4100" s="5"/>
      <c r="B4100" s="5"/>
      <c r="C4100" s="5"/>
      <c r="D4100" s="5"/>
      <c r="E4100" s="5"/>
      <c r="F4100" s="5"/>
      <c r="G4100" s="5"/>
      <c r="H4100" s="5"/>
      <c r="I4100" s="5" t="s">
        <v>1243</v>
      </c>
      <c r="J4100" s="5"/>
      <c r="K4100" s="6">
        <v>44472</v>
      </c>
      <c r="L4100" s="5"/>
      <c r="M4100" s="5"/>
      <c r="N4100" s="5"/>
      <c r="O4100" s="5" t="s">
        <v>201</v>
      </c>
      <c r="P4100" s="5"/>
      <c r="Q4100" s="5" t="s">
        <v>295</v>
      </c>
      <c r="R4100" s="5"/>
      <c r="S4100" s="5" t="s">
        <v>320</v>
      </c>
      <c r="T4100" s="5"/>
      <c r="U4100" s="7">
        <v>-947.19</v>
      </c>
      <c r="V4100" s="5"/>
      <c r="W4100" s="7">
        <f>ROUND(W4099+U4100,5)</f>
        <v>153314.99</v>
      </c>
    </row>
    <row r="4101" spans="1:23" x14ac:dyDescent="0.25">
      <c r="A4101" s="5"/>
      <c r="B4101" s="5"/>
      <c r="C4101" s="5"/>
      <c r="D4101" s="5"/>
      <c r="E4101" s="5"/>
      <c r="F4101" s="5"/>
      <c r="G4101" s="5"/>
      <c r="H4101" s="5"/>
      <c r="I4101" s="5" t="s">
        <v>1243</v>
      </c>
      <c r="J4101" s="5"/>
      <c r="K4101" s="6">
        <v>44472</v>
      </c>
      <c r="L4101" s="5"/>
      <c r="M4101" s="5"/>
      <c r="N4101" s="5"/>
      <c r="O4101" s="5" t="s">
        <v>171</v>
      </c>
      <c r="P4101" s="5"/>
      <c r="Q4101" s="5" t="s">
        <v>278</v>
      </c>
      <c r="R4101" s="5"/>
      <c r="S4101" s="5" t="s">
        <v>1498</v>
      </c>
      <c r="T4101" s="5"/>
      <c r="U4101" s="7">
        <v>-34.799999999999997</v>
      </c>
      <c r="V4101" s="5"/>
      <c r="W4101" s="7">
        <f>ROUND(W4100+U4101,5)</f>
        <v>153280.19</v>
      </c>
    </row>
    <row r="4102" spans="1:23" x14ac:dyDescent="0.25">
      <c r="A4102" s="5"/>
      <c r="B4102" s="5"/>
      <c r="C4102" s="5"/>
      <c r="D4102" s="5"/>
      <c r="E4102" s="5"/>
      <c r="F4102" s="5"/>
      <c r="G4102" s="5"/>
      <c r="H4102" s="5"/>
      <c r="I4102" s="5" t="s">
        <v>1243</v>
      </c>
      <c r="J4102" s="5"/>
      <c r="K4102" s="6">
        <v>44472</v>
      </c>
      <c r="L4102" s="5"/>
      <c r="M4102" s="5" t="s">
        <v>1439</v>
      </c>
      <c r="N4102" s="5"/>
      <c r="O4102" s="5" t="s">
        <v>165</v>
      </c>
      <c r="P4102" s="5"/>
      <c r="Q4102" s="5" t="s">
        <v>495</v>
      </c>
      <c r="R4102" s="5"/>
      <c r="S4102" s="5" t="s">
        <v>1498</v>
      </c>
      <c r="T4102" s="5"/>
      <c r="U4102" s="7">
        <v>-2746.32</v>
      </c>
      <c r="V4102" s="5"/>
      <c r="W4102" s="7">
        <f>ROUND(W4101+U4102,5)</f>
        <v>150533.87</v>
      </c>
    </row>
    <row r="4103" spans="1:23" x14ac:dyDescent="0.25">
      <c r="A4103" s="5"/>
      <c r="B4103" s="5"/>
      <c r="C4103" s="5"/>
      <c r="D4103" s="5"/>
      <c r="E4103" s="5"/>
      <c r="F4103" s="5"/>
      <c r="G4103" s="5"/>
      <c r="H4103" s="5"/>
      <c r="I4103" s="5" t="s">
        <v>1243</v>
      </c>
      <c r="J4103" s="5"/>
      <c r="K4103" s="6">
        <v>44472</v>
      </c>
      <c r="L4103" s="5"/>
      <c r="M4103" s="5" t="s">
        <v>1437</v>
      </c>
      <c r="N4103" s="5"/>
      <c r="O4103" s="5" t="s">
        <v>165</v>
      </c>
      <c r="P4103" s="5"/>
      <c r="Q4103" s="5" t="s">
        <v>1568</v>
      </c>
      <c r="R4103" s="5"/>
      <c r="S4103" s="5" t="s">
        <v>1498</v>
      </c>
      <c r="T4103" s="5"/>
      <c r="U4103" s="7">
        <v>-2087.04</v>
      </c>
      <c r="V4103" s="5"/>
      <c r="W4103" s="7">
        <f>ROUND(W4102+U4103,5)</f>
        <v>148446.82999999999</v>
      </c>
    </row>
    <row r="4104" spans="1:23" x14ac:dyDescent="0.25">
      <c r="A4104" s="5"/>
      <c r="B4104" s="5"/>
      <c r="C4104" s="5"/>
      <c r="D4104" s="5"/>
      <c r="E4104" s="5"/>
      <c r="F4104" s="5"/>
      <c r="G4104" s="5"/>
      <c r="H4104" s="5"/>
      <c r="I4104" s="5" t="s">
        <v>1243</v>
      </c>
      <c r="J4104" s="5"/>
      <c r="K4104" s="6">
        <v>44472</v>
      </c>
      <c r="L4104" s="5"/>
      <c r="M4104" s="5" t="s">
        <v>1434</v>
      </c>
      <c r="N4104" s="5"/>
      <c r="O4104" s="5" t="s">
        <v>165</v>
      </c>
      <c r="P4104" s="5"/>
      <c r="Q4104" s="5" t="s">
        <v>495</v>
      </c>
      <c r="R4104" s="5"/>
      <c r="S4104" s="5" t="s">
        <v>1498</v>
      </c>
      <c r="T4104" s="5"/>
      <c r="U4104" s="7">
        <v>-2607.38</v>
      </c>
      <c r="V4104" s="5"/>
      <c r="W4104" s="7">
        <f>ROUND(W4103+U4104,5)</f>
        <v>145839.45000000001</v>
      </c>
    </row>
    <row r="4105" spans="1:23" x14ac:dyDescent="0.25">
      <c r="A4105" s="5"/>
      <c r="B4105" s="5"/>
      <c r="C4105" s="5"/>
      <c r="D4105" s="5"/>
      <c r="E4105" s="5"/>
      <c r="F4105" s="5"/>
      <c r="G4105" s="5"/>
      <c r="H4105" s="5"/>
      <c r="I4105" s="5" t="s">
        <v>1243</v>
      </c>
      <c r="J4105" s="5"/>
      <c r="K4105" s="6">
        <v>44472</v>
      </c>
      <c r="L4105" s="5"/>
      <c r="M4105" s="5" t="s">
        <v>1435</v>
      </c>
      <c r="N4105" s="5"/>
      <c r="O4105" s="5" t="s">
        <v>165</v>
      </c>
      <c r="P4105" s="5"/>
      <c r="Q4105" s="5" t="s">
        <v>495</v>
      </c>
      <c r="R4105" s="5"/>
      <c r="S4105" s="5" t="s">
        <v>1498</v>
      </c>
      <c r="T4105" s="5"/>
      <c r="U4105" s="7">
        <v>-1431.81</v>
      </c>
      <c r="V4105" s="5"/>
      <c r="W4105" s="7">
        <f>ROUND(W4104+U4105,5)</f>
        <v>144407.64000000001</v>
      </c>
    </row>
    <row r="4106" spans="1:23" x14ac:dyDescent="0.25">
      <c r="A4106" s="5"/>
      <c r="B4106" s="5"/>
      <c r="C4106" s="5"/>
      <c r="D4106" s="5"/>
      <c r="E4106" s="5"/>
      <c r="F4106" s="5"/>
      <c r="G4106" s="5"/>
      <c r="H4106" s="5"/>
      <c r="I4106" s="5" t="s">
        <v>1243</v>
      </c>
      <c r="J4106" s="5"/>
      <c r="K4106" s="6">
        <v>44472</v>
      </c>
      <c r="L4106" s="5"/>
      <c r="M4106" s="5" t="s">
        <v>1438</v>
      </c>
      <c r="N4106" s="5"/>
      <c r="O4106" s="5" t="s">
        <v>165</v>
      </c>
      <c r="P4106" s="5"/>
      <c r="Q4106" s="5" t="s">
        <v>495</v>
      </c>
      <c r="R4106" s="5"/>
      <c r="S4106" s="5" t="s">
        <v>1498</v>
      </c>
      <c r="T4106" s="5"/>
      <c r="U4106" s="7">
        <v>-3895.01</v>
      </c>
      <c r="V4106" s="5"/>
      <c r="W4106" s="7">
        <f>ROUND(W4105+U4106,5)</f>
        <v>140512.63</v>
      </c>
    </row>
    <row r="4107" spans="1:23" x14ac:dyDescent="0.25">
      <c r="A4107" s="5"/>
      <c r="B4107" s="5"/>
      <c r="C4107" s="5"/>
      <c r="D4107" s="5"/>
      <c r="E4107" s="5"/>
      <c r="F4107" s="5"/>
      <c r="G4107" s="5"/>
      <c r="H4107" s="5"/>
      <c r="I4107" s="5" t="s">
        <v>1243</v>
      </c>
      <c r="J4107" s="5"/>
      <c r="K4107" s="6">
        <v>44472</v>
      </c>
      <c r="L4107" s="5"/>
      <c r="M4107" s="5" t="s">
        <v>1436</v>
      </c>
      <c r="N4107" s="5"/>
      <c r="O4107" s="5" t="s">
        <v>165</v>
      </c>
      <c r="P4107" s="5"/>
      <c r="Q4107" s="5" t="s">
        <v>495</v>
      </c>
      <c r="R4107" s="5"/>
      <c r="S4107" s="5" t="s">
        <v>1498</v>
      </c>
      <c r="T4107" s="5"/>
      <c r="U4107" s="7">
        <v>-14605.25</v>
      </c>
      <c r="V4107" s="5"/>
      <c r="W4107" s="7">
        <f>ROUND(W4106+U4107,5)</f>
        <v>125907.38</v>
      </c>
    </row>
    <row r="4108" spans="1:23" x14ac:dyDescent="0.25">
      <c r="A4108" s="5"/>
      <c r="B4108" s="5"/>
      <c r="C4108" s="5"/>
      <c r="D4108" s="5"/>
      <c r="E4108" s="5"/>
      <c r="F4108" s="5"/>
      <c r="G4108" s="5"/>
      <c r="H4108" s="5"/>
      <c r="I4108" s="5" t="s">
        <v>1243</v>
      </c>
      <c r="J4108" s="5"/>
      <c r="K4108" s="6">
        <v>44472</v>
      </c>
      <c r="L4108" s="5"/>
      <c r="M4108" s="5"/>
      <c r="N4108" s="5"/>
      <c r="O4108" s="5" t="s">
        <v>173</v>
      </c>
      <c r="P4108" s="5"/>
      <c r="Q4108" s="5"/>
      <c r="R4108" s="5"/>
      <c r="S4108" s="5" t="s">
        <v>320</v>
      </c>
      <c r="T4108" s="5"/>
      <c r="U4108" s="7">
        <v>-487.26</v>
      </c>
      <c r="V4108" s="5"/>
      <c r="W4108" s="7">
        <f>ROUND(W4107+U4108,5)</f>
        <v>125420.12</v>
      </c>
    </row>
    <row r="4109" spans="1:23" x14ac:dyDescent="0.25">
      <c r="A4109" s="5"/>
      <c r="B4109" s="5"/>
      <c r="C4109" s="5"/>
      <c r="D4109" s="5"/>
      <c r="E4109" s="5"/>
      <c r="F4109" s="5"/>
      <c r="G4109" s="5"/>
      <c r="H4109" s="5"/>
      <c r="I4109" s="5" t="s">
        <v>1243</v>
      </c>
      <c r="J4109" s="5"/>
      <c r="K4109" s="6">
        <v>44472</v>
      </c>
      <c r="L4109" s="5"/>
      <c r="M4109" s="5"/>
      <c r="N4109" s="5"/>
      <c r="O4109" s="5" t="s">
        <v>161</v>
      </c>
      <c r="P4109" s="5"/>
      <c r="Q4109" s="5" t="s">
        <v>275</v>
      </c>
      <c r="R4109" s="5"/>
      <c r="S4109" s="5" t="s">
        <v>1499</v>
      </c>
      <c r="T4109" s="5"/>
      <c r="U4109" s="7">
        <v>-148.6</v>
      </c>
      <c r="V4109" s="5"/>
      <c r="W4109" s="7">
        <f>ROUND(W4108+U4109,5)</f>
        <v>125271.52</v>
      </c>
    </row>
    <row r="4110" spans="1:23" x14ac:dyDescent="0.25">
      <c r="A4110" s="5"/>
      <c r="B4110" s="5"/>
      <c r="C4110" s="5"/>
      <c r="D4110" s="5"/>
      <c r="E4110" s="5"/>
      <c r="F4110" s="5"/>
      <c r="G4110" s="5"/>
      <c r="H4110" s="5"/>
      <c r="I4110" s="5" t="s">
        <v>1243</v>
      </c>
      <c r="J4110" s="5"/>
      <c r="K4110" s="6">
        <v>44472</v>
      </c>
      <c r="L4110" s="5"/>
      <c r="M4110" s="5" t="s">
        <v>1559</v>
      </c>
      <c r="N4110" s="5"/>
      <c r="O4110" s="5" t="s">
        <v>152</v>
      </c>
      <c r="P4110" s="5"/>
      <c r="Q4110" s="5" t="s">
        <v>1569</v>
      </c>
      <c r="R4110" s="5"/>
      <c r="S4110" s="5" t="s">
        <v>1503</v>
      </c>
      <c r="T4110" s="5"/>
      <c r="U4110" s="7">
        <v>-270</v>
      </c>
      <c r="V4110" s="5"/>
      <c r="W4110" s="7">
        <f>ROUND(W4109+U4110,5)</f>
        <v>125001.52</v>
      </c>
    </row>
    <row r="4111" spans="1:23" x14ac:dyDescent="0.25">
      <c r="A4111" s="5"/>
      <c r="B4111" s="5"/>
      <c r="C4111" s="5"/>
      <c r="D4111" s="5"/>
      <c r="E4111" s="5"/>
      <c r="F4111" s="5"/>
      <c r="G4111" s="5"/>
      <c r="H4111" s="5"/>
      <c r="I4111" s="5" t="s">
        <v>1243</v>
      </c>
      <c r="J4111" s="5"/>
      <c r="K4111" s="6">
        <v>44472</v>
      </c>
      <c r="L4111" s="5"/>
      <c r="M4111" s="5" t="s">
        <v>1560</v>
      </c>
      <c r="N4111" s="5"/>
      <c r="O4111" s="5" t="s">
        <v>152</v>
      </c>
      <c r="P4111" s="5"/>
      <c r="Q4111" s="5" t="s">
        <v>1570</v>
      </c>
      <c r="R4111" s="5"/>
      <c r="S4111" s="5" t="s">
        <v>1503</v>
      </c>
      <c r="T4111" s="5"/>
      <c r="U4111" s="7">
        <v>-400</v>
      </c>
      <c r="V4111" s="5"/>
      <c r="W4111" s="7">
        <f>ROUND(W4110+U4111,5)</f>
        <v>124601.52</v>
      </c>
    </row>
    <row r="4112" spans="1:23" x14ac:dyDescent="0.25">
      <c r="A4112" s="5"/>
      <c r="B4112" s="5"/>
      <c r="C4112" s="5"/>
      <c r="D4112" s="5"/>
      <c r="E4112" s="5"/>
      <c r="F4112" s="5"/>
      <c r="G4112" s="5"/>
      <c r="H4112" s="5"/>
      <c r="I4112" s="5" t="s">
        <v>1243</v>
      </c>
      <c r="J4112" s="5"/>
      <c r="K4112" s="6">
        <v>44472</v>
      </c>
      <c r="L4112" s="5"/>
      <c r="M4112" s="5" t="s">
        <v>1428</v>
      </c>
      <c r="N4112" s="5"/>
      <c r="O4112" s="5" t="s">
        <v>168</v>
      </c>
      <c r="P4112" s="5"/>
      <c r="Q4112" s="5" t="s">
        <v>740</v>
      </c>
      <c r="R4112" s="5"/>
      <c r="S4112" s="5" t="s">
        <v>1497</v>
      </c>
      <c r="T4112" s="5"/>
      <c r="U4112" s="7">
        <v>-58.83</v>
      </c>
      <c r="V4112" s="5"/>
      <c r="W4112" s="7">
        <f>ROUND(W4111+U4112,5)</f>
        <v>124542.69</v>
      </c>
    </row>
    <row r="4113" spans="1:23" x14ac:dyDescent="0.25">
      <c r="A4113" s="5"/>
      <c r="B4113" s="5"/>
      <c r="C4113" s="5"/>
      <c r="D4113" s="5"/>
      <c r="E4113" s="5"/>
      <c r="F4113" s="5"/>
      <c r="G4113" s="5"/>
      <c r="H4113" s="5"/>
      <c r="I4113" s="5" t="s">
        <v>1243</v>
      </c>
      <c r="J4113" s="5"/>
      <c r="K4113" s="6">
        <v>44472</v>
      </c>
      <c r="L4113" s="5"/>
      <c r="M4113" s="5" t="s">
        <v>1429</v>
      </c>
      <c r="N4113" s="5"/>
      <c r="O4113" s="5" t="s">
        <v>168</v>
      </c>
      <c r="P4113" s="5"/>
      <c r="Q4113" s="5" t="s">
        <v>740</v>
      </c>
      <c r="R4113" s="5"/>
      <c r="S4113" s="5" t="s">
        <v>1497</v>
      </c>
      <c r="T4113" s="5"/>
      <c r="U4113" s="7">
        <v>-33.82</v>
      </c>
      <c r="V4113" s="5"/>
      <c r="W4113" s="7">
        <f>ROUND(W4112+U4113,5)</f>
        <v>124508.87</v>
      </c>
    </row>
    <row r="4114" spans="1:23" x14ac:dyDescent="0.25">
      <c r="A4114" s="5"/>
      <c r="B4114" s="5"/>
      <c r="C4114" s="5"/>
      <c r="D4114" s="5"/>
      <c r="E4114" s="5"/>
      <c r="F4114" s="5"/>
      <c r="G4114" s="5"/>
      <c r="H4114" s="5"/>
      <c r="I4114" s="5" t="s">
        <v>1243</v>
      </c>
      <c r="J4114" s="5"/>
      <c r="K4114" s="6">
        <v>44472</v>
      </c>
      <c r="L4114" s="5"/>
      <c r="M4114" s="5" t="s">
        <v>1430</v>
      </c>
      <c r="N4114" s="5"/>
      <c r="O4114" s="5" t="s">
        <v>168</v>
      </c>
      <c r="P4114" s="5"/>
      <c r="Q4114" s="5" t="s">
        <v>740</v>
      </c>
      <c r="R4114" s="5"/>
      <c r="S4114" s="5" t="s">
        <v>1497</v>
      </c>
      <c r="T4114" s="5"/>
      <c r="U4114" s="7">
        <v>-31.34</v>
      </c>
      <c r="V4114" s="5"/>
      <c r="W4114" s="7">
        <f>ROUND(W4113+U4114,5)</f>
        <v>124477.53</v>
      </c>
    </row>
    <row r="4115" spans="1:23" x14ac:dyDescent="0.25">
      <c r="A4115" s="5"/>
      <c r="B4115" s="5"/>
      <c r="C4115" s="5"/>
      <c r="D4115" s="5"/>
      <c r="E4115" s="5"/>
      <c r="F4115" s="5"/>
      <c r="G4115" s="5"/>
      <c r="H4115" s="5"/>
      <c r="I4115" s="5" t="s">
        <v>1243</v>
      </c>
      <c r="J4115" s="5"/>
      <c r="K4115" s="6">
        <v>44472</v>
      </c>
      <c r="L4115" s="5"/>
      <c r="M4115" s="5" t="s">
        <v>1431</v>
      </c>
      <c r="N4115" s="5"/>
      <c r="O4115" s="5" t="s">
        <v>168</v>
      </c>
      <c r="P4115" s="5"/>
      <c r="Q4115" s="5" t="s">
        <v>740</v>
      </c>
      <c r="R4115" s="5"/>
      <c r="S4115" s="5" t="s">
        <v>1497</v>
      </c>
      <c r="T4115" s="5"/>
      <c r="U4115" s="7">
        <v>-34.18</v>
      </c>
      <c r="V4115" s="5"/>
      <c r="W4115" s="7">
        <f>ROUND(W4114+U4115,5)</f>
        <v>124443.35</v>
      </c>
    </row>
    <row r="4116" spans="1:23" x14ac:dyDescent="0.25">
      <c r="A4116" s="5"/>
      <c r="B4116" s="5"/>
      <c r="C4116" s="5"/>
      <c r="D4116" s="5"/>
      <c r="E4116" s="5"/>
      <c r="F4116" s="5"/>
      <c r="G4116" s="5"/>
      <c r="H4116" s="5"/>
      <c r="I4116" s="5" t="s">
        <v>1243</v>
      </c>
      <c r="J4116" s="5"/>
      <c r="K4116" s="6">
        <v>44472</v>
      </c>
      <c r="L4116" s="5"/>
      <c r="M4116" s="5" t="s">
        <v>1432</v>
      </c>
      <c r="N4116" s="5"/>
      <c r="O4116" s="5" t="s">
        <v>168</v>
      </c>
      <c r="P4116" s="5"/>
      <c r="Q4116" s="5" t="s">
        <v>740</v>
      </c>
      <c r="R4116" s="5"/>
      <c r="S4116" s="5" t="s">
        <v>1497</v>
      </c>
      <c r="T4116" s="5"/>
      <c r="U4116" s="7">
        <v>-84.49</v>
      </c>
      <c r="V4116" s="5"/>
      <c r="W4116" s="7">
        <f>ROUND(W4115+U4116,5)</f>
        <v>124358.86</v>
      </c>
    </row>
    <row r="4117" spans="1:23" x14ac:dyDescent="0.25">
      <c r="A4117" s="5"/>
      <c r="B4117" s="5"/>
      <c r="C4117" s="5"/>
      <c r="D4117" s="5"/>
      <c r="E4117" s="5"/>
      <c r="F4117" s="5"/>
      <c r="G4117" s="5"/>
      <c r="H4117" s="5"/>
      <c r="I4117" s="5" t="s">
        <v>1243</v>
      </c>
      <c r="J4117" s="5"/>
      <c r="K4117" s="6">
        <v>44472</v>
      </c>
      <c r="L4117" s="5"/>
      <c r="M4117" s="5" t="s">
        <v>1433</v>
      </c>
      <c r="N4117" s="5"/>
      <c r="O4117" s="5" t="s">
        <v>168</v>
      </c>
      <c r="P4117" s="5"/>
      <c r="Q4117" s="5" t="s">
        <v>740</v>
      </c>
      <c r="R4117" s="5"/>
      <c r="S4117" s="5" t="s">
        <v>1497</v>
      </c>
      <c r="T4117" s="5"/>
      <c r="U4117" s="7">
        <v>-667.64</v>
      </c>
      <c r="V4117" s="5"/>
      <c r="W4117" s="7">
        <f>ROUND(W4116+U4117,5)</f>
        <v>123691.22</v>
      </c>
    </row>
    <row r="4118" spans="1:23" x14ac:dyDescent="0.25">
      <c r="A4118" s="5"/>
      <c r="B4118" s="5"/>
      <c r="C4118" s="5"/>
      <c r="D4118" s="5"/>
      <c r="E4118" s="5"/>
      <c r="F4118" s="5"/>
      <c r="G4118" s="5"/>
      <c r="H4118" s="5"/>
      <c r="I4118" s="5" t="s">
        <v>1243</v>
      </c>
      <c r="J4118" s="5"/>
      <c r="K4118" s="6">
        <v>44472</v>
      </c>
      <c r="L4118" s="5"/>
      <c r="M4118" s="5" t="s">
        <v>1453</v>
      </c>
      <c r="N4118" s="5"/>
      <c r="O4118" s="5" t="s">
        <v>168</v>
      </c>
      <c r="P4118" s="5"/>
      <c r="Q4118" s="5" t="s">
        <v>740</v>
      </c>
      <c r="R4118" s="5"/>
      <c r="S4118" s="5" t="s">
        <v>1497</v>
      </c>
      <c r="T4118" s="5"/>
      <c r="U4118" s="7">
        <v>-34.18</v>
      </c>
      <c r="V4118" s="5"/>
      <c r="W4118" s="7">
        <f>ROUND(W4117+U4118,5)</f>
        <v>123657.04</v>
      </c>
    </row>
    <row r="4119" spans="1:23" x14ac:dyDescent="0.25">
      <c r="A4119" s="5"/>
      <c r="B4119" s="5"/>
      <c r="C4119" s="5"/>
      <c r="D4119" s="5"/>
      <c r="E4119" s="5"/>
      <c r="F4119" s="5"/>
      <c r="G4119" s="5"/>
      <c r="H4119" s="5"/>
      <c r="I4119" s="5" t="s">
        <v>1243</v>
      </c>
      <c r="J4119" s="5"/>
      <c r="K4119" s="6">
        <v>44472</v>
      </c>
      <c r="L4119" s="5"/>
      <c r="M4119" s="5" t="s">
        <v>1440</v>
      </c>
      <c r="N4119" s="5"/>
      <c r="O4119" s="5" t="s">
        <v>168</v>
      </c>
      <c r="P4119" s="5"/>
      <c r="Q4119" s="5" t="s">
        <v>740</v>
      </c>
      <c r="R4119" s="5"/>
      <c r="S4119" s="5" t="s">
        <v>1497</v>
      </c>
      <c r="T4119" s="5"/>
      <c r="U4119" s="7">
        <v>-34.08</v>
      </c>
      <c r="V4119" s="5"/>
      <c r="W4119" s="7">
        <f>ROUND(W4118+U4119,5)</f>
        <v>123622.96</v>
      </c>
    </row>
    <row r="4120" spans="1:23" x14ac:dyDescent="0.25">
      <c r="A4120" s="5"/>
      <c r="B4120" s="5"/>
      <c r="C4120" s="5"/>
      <c r="D4120" s="5"/>
      <c r="E4120" s="5"/>
      <c r="F4120" s="5"/>
      <c r="G4120" s="5"/>
      <c r="H4120" s="5"/>
      <c r="I4120" s="5" t="s">
        <v>1243</v>
      </c>
      <c r="J4120" s="5"/>
      <c r="K4120" s="6">
        <v>44472</v>
      </c>
      <c r="L4120" s="5"/>
      <c r="M4120" s="5" t="s">
        <v>1441</v>
      </c>
      <c r="N4120" s="5"/>
      <c r="O4120" s="5" t="s">
        <v>168</v>
      </c>
      <c r="P4120" s="5"/>
      <c r="Q4120" s="5" t="s">
        <v>740</v>
      </c>
      <c r="R4120" s="5"/>
      <c r="S4120" s="5" t="s">
        <v>1497</v>
      </c>
      <c r="T4120" s="5"/>
      <c r="U4120" s="7">
        <v>-33.92</v>
      </c>
      <c r="V4120" s="5"/>
      <c r="W4120" s="7">
        <f>ROUND(W4119+U4120,5)</f>
        <v>123589.04</v>
      </c>
    </row>
    <row r="4121" spans="1:23" x14ac:dyDescent="0.25">
      <c r="A4121" s="5"/>
      <c r="B4121" s="5"/>
      <c r="C4121" s="5"/>
      <c r="D4121" s="5"/>
      <c r="E4121" s="5"/>
      <c r="F4121" s="5"/>
      <c r="G4121" s="5"/>
      <c r="H4121" s="5"/>
      <c r="I4121" s="5" t="s">
        <v>1243</v>
      </c>
      <c r="J4121" s="5"/>
      <c r="K4121" s="6">
        <v>44472</v>
      </c>
      <c r="L4121" s="5"/>
      <c r="M4121" s="5" t="s">
        <v>1442</v>
      </c>
      <c r="N4121" s="5"/>
      <c r="O4121" s="5" t="s">
        <v>168</v>
      </c>
      <c r="P4121" s="5"/>
      <c r="Q4121" s="5" t="s">
        <v>740</v>
      </c>
      <c r="R4121" s="5"/>
      <c r="S4121" s="5" t="s">
        <v>1497</v>
      </c>
      <c r="T4121" s="5"/>
      <c r="U4121" s="7">
        <v>-34.18</v>
      </c>
      <c r="V4121" s="5"/>
      <c r="W4121" s="7">
        <f>ROUND(W4120+U4121,5)</f>
        <v>123554.86</v>
      </c>
    </row>
    <row r="4122" spans="1:23" x14ac:dyDescent="0.25">
      <c r="A4122" s="5"/>
      <c r="B4122" s="5"/>
      <c r="C4122" s="5"/>
      <c r="D4122" s="5"/>
      <c r="E4122" s="5"/>
      <c r="F4122" s="5"/>
      <c r="G4122" s="5"/>
      <c r="H4122" s="5"/>
      <c r="I4122" s="5" t="s">
        <v>1243</v>
      </c>
      <c r="J4122" s="5"/>
      <c r="K4122" s="6">
        <v>44472</v>
      </c>
      <c r="L4122" s="5"/>
      <c r="M4122" s="5" t="s">
        <v>1443</v>
      </c>
      <c r="N4122" s="5"/>
      <c r="O4122" s="5" t="s">
        <v>168</v>
      </c>
      <c r="P4122" s="5"/>
      <c r="Q4122" s="5" t="s">
        <v>740</v>
      </c>
      <c r="R4122" s="5"/>
      <c r="S4122" s="5" t="s">
        <v>1497</v>
      </c>
      <c r="T4122" s="5"/>
      <c r="U4122" s="7">
        <v>-966.44</v>
      </c>
      <c r="V4122" s="5"/>
      <c r="W4122" s="7">
        <f>ROUND(W4121+U4122,5)</f>
        <v>122588.42</v>
      </c>
    </row>
    <row r="4123" spans="1:23" x14ac:dyDescent="0.25">
      <c r="A4123" s="5"/>
      <c r="B4123" s="5"/>
      <c r="C4123" s="5"/>
      <c r="D4123" s="5"/>
      <c r="E4123" s="5"/>
      <c r="F4123" s="5"/>
      <c r="G4123" s="5"/>
      <c r="H4123" s="5"/>
      <c r="I4123" s="5" t="s">
        <v>1243</v>
      </c>
      <c r="J4123" s="5"/>
      <c r="K4123" s="6">
        <v>44472</v>
      </c>
      <c r="L4123" s="5"/>
      <c r="M4123" s="5" t="s">
        <v>1444</v>
      </c>
      <c r="N4123" s="5"/>
      <c r="O4123" s="5" t="s">
        <v>168</v>
      </c>
      <c r="P4123" s="5"/>
      <c r="Q4123" s="5" t="s">
        <v>740</v>
      </c>
      <c r="R4123" s="5"/>
      <c r="S4123" s="5" t="s">
        <v>1497</v>
      </c>
      <c r="T4123" s="5"/>
      <c r="U4123" s="7">
        <v>-37.5</v>
      </c>
      <c r="V4123" s="5"/>
      <c r="W4123" s="7">
        <f>ROUND(W4122+U4123,5)</f>
        <v>122550.92</v>
      </c>
    </row>
    <row r="4124" spans="1:23" x14ac:dyDescent="0.25">
      <c r="A4124" s="5"/>
      <c r="B4124" s="5"/>
      <c r="C4124" s="5"/>
      <c r="D4124" s="5"/>
      <c r="E4124" s="5"/>
      <c r="F4124" s="5"/>
      <c r="G4124" s="5"/>
      <c r="H4124" s="5"/>
      <c r="I4124" s="5" t="s">
        <v>1243</v>
      </c>
      <c r="J4124" s="5"/>
      <c r="K4124" s="6">
        <v>44472</v>
      </c>
      <c r="L4124" s="5"/>
      <c r="M4124" s="5" t="s">
        <v>1445</v>
      </c>
      <c r="N4124" s="5"/>
      <c r="O4124" s="5" t="s">
        <v>168</v>
      </c>
      <c r="P4124" s="5"/>
      <c r="Q4124" s="5" t="s">
        <v>740</v>
      </c>
      <c r="R4124" s="5"/>
      <c r="S4124" s="5" t="s">
        <v>1497</v>
      </c>
      <c r="T4124" s="5"/>
      <c r="U4124" s="7">
        <v>-50.59</v>
      </c>
      <c r="V4124" s="5"/>
      <c r="W4124" s="7">
        <f>ROUND(W4123+U4124,5)</f>
        <v>122500.33</v>
      </c>
    </row>
    <row r="4125" spans="1:23" x14ac:dyDescent="0.25">
      <c r="A4125" s="5"/>
      <c r="B4125" s="5"/>
      <c r="C4125" s="5"/>
      <c r="D4125" s="5"/>
      <c r="E4125" s="5"/>
      <c r="F4125" s="5"/>
      <c r="G4125" s="5"/>
      <c r="H4125" s="5"/>
      <c r="I4125" s="5" t="s">
        <v>1243</v>
      </c>
      <c r="J4125" s="5"/>
      <c r="K4125" s="6">
        <v>44472</v>
      </c>
      <c r="L4125" s="5"/>
      <c r="M4125" s="5" t="s">
        <v>1446</v>
      </c>
      <c r="N4125" s="5"/>
      <c r="O4125" s="5" t="s">
        <v>168</v>
      </c>
      <c r="P4125" s="5"/>
      <c r="Q4125" s="5" t="s">
        <v>740</v>
      </c>
      <c r="R4125" s="5"/>
      <c r="S4125" s="5" t="s">
        <v>1497</v>
      </c>
      <c r="T4125" s="5"/>
      <c r="U4125" s="7">
        <v>-34.35</v>
      </c>
      <c r="V4125" s="5"/>
      <c r="W4125" s="7">
        <f>ROUND(W4124+U4125,5)</f>
        <v>122465.98</v>
      </c>
    </row>
    <row r="4126" spans="1:23" x14ac:dyDescent="0.25">
      <c r="A4126" s="5"/>
      <c r="B4126" s="5"/>
      <c r="C4126" s="5"/>
      <c r="D4126" s="5"/>
      <c r="E4126" s="5"/>
      <c r="F4126" s="5"/>
      <c r="G4126" s="5"/>
      <c r="H4126" s="5"/>
      <c r="I4126" s="5" t="s">
        <v>1243</v>
      </c>
      <c r="J4126" s="5"/>
      <c r="K4126" s="6">
        <v>44472</v>
      </c>
      <c r="L4126" s="5"/>
      <c r="M4126" s="5" t="s">
        <v>1464</v>
      </c>
      <c r="N4126" s="5"/>
      <c r="O4126" s="5" t="s">
        <v>166</v>
      </c>
      <c r="P4126" s="5"/>
      <c r="Q4126" s="5" t="s">
        <v>740</v>
      </c>
      <c r="R4126" s="5"/>
      <c r="S4126" s="5" t="s">
        <v>1497</v>
      </c>
      <c r="T4126" s="5"/>
      <c r="U4126" s="7">
        <v>-291.99</v>
      </c>
      <c r="V4126" s="5"/>
      <c r="W4126" s="7">
        <f>ROUND(W4125+U4126,5)</f>
        <v>122173.99</v>
      </c>
    </row>
    <row r="4127" spans="1:23" x14ac:dyDescent="0.25">
      <c r="A4127" s="5"/>
      <c r="B4127" s="5"/>
      <c r="C4127" s="5"/>
      <c r="D4127" s="5"/>
      <c r="E4127" s="5"/>
      <c r="F4127" s="5"/>
      <c r="G4127" s="5"/>
      <c r="H4127" s="5"/>
      <c r="I4127" s="5" t="s">
        <v>1243</v>
      </c>
      <c r="J4127" s="5"/>
      <c r="K4127" s="6">
        <v>44472</v>
      </c>
      <c r="L4127" s="5"/>
      <c r="M4127" s="5" t="s">
        <v>1463</v>
      </c>
      <c r="N4127" s="5"/>
      <c r="O4127" s="5" t="s">
        <v>166</v>
      </c>
      <c r="P4127" s="5"/>
      <c r="Q4127" s="5" t="s">
        <v>740</v>
      </c>
      <c r="R4127" s="5"/>
      <c r="S4127" s="5" t="s">
        <v>1497</v>
      </c>
      <c r="T4127" s="5"/>
      <c r="U4127" s="7">
        <v>-378.15</v>
      </c>
      <c r="V4127" s="5"/>
      <c r="W4127" s="7">
        <f>ROUND(W4126+U4127,5)</f>
        <v>121795.84</v>
      </c>
    </row>
    <row r="4128" spans="1:23" x14ac:dyDescent="0.25">
      <c r="A4128" s="5"/>
      <c r="B4128" s="5"/>
      <c r="C4128" s="5"/>
      <c r="D4128" s="5"/>
      <c r="E4128" s="5"/>
      <c r="F4128" s="5"/>
      <c r="G4128" s="5"/>
      <c r="H4128" s="5"/>
      <c r="I4128" s="5" t="s">
        <v>1243</v>
      </c>
      <c r="J4128" s="5"/>
      <c r="K4128" s="6">
        <v>44472</v>
      </c>
      <c r="L4128" s="5"/>
      <c r="M4128" s="5" t="s">
        <v>1470</v>
      </c>
      <c r="N4128" s="5"/>
      <c r="O4128" s="5" t="s">
        <v>166</v>
      </c>
      <c r="P4128" s="5"/>
      <c r="Q4128" s="5" t="s">
        <v>740</v>
      </c>
      <c r="R4128" s="5"/>
      <c r="S4128" s="5" t="s">
        <v>1497</v>
      </c>
      <c r="T4128" s="5"/>
      <c r="U4128" s="7">
        <v>-33.090000000000003</v>
      </c>
      <c r="V4128" s="5"/>
      <c r="W4128" s="7">
        <f>ROUND(W4127+U4128,5)</f>
        <v>121762.75</v>
      </c>
    </row>
    <row r="4129" spans="1:23" x14ac:dyDescent="0.25">
      <c r="A4129" s="5"/>
      <c r="B4129" s="5"/>
      <c r="C4129" s="5"/>
      <c r="D4129" s="5"/>
      <c r="E4129" s="5"/>
      <c r="F4129" s="5"/>
      <c r="G4129" s="5"/>
      <c r="H4129" s="5"/>
      <c r="I4129" s="5" t="s">
        <v>1243</v>
      </c>
      <c r="J4129" s="5"/>
      <c r="K4129" s="6">
        <v>44472</v>
      </c>
      <c r="L4129" s="5"/>
      <c r="M4129" s="5" t="s">
        <v>1561</v>
      </c>
      <c r="N4129" s="5"/>
      <c r="O4129" s="5" t="s">
        <v>166</v>
      </c>
      <c r="P4129" s="5"/>
      <c r="Q4129" s="5" t="s">
        <v>740</v>
      </c>
      <c r="R4129" s="5"/>
      <c r="S4129" s="5" t="s">
        <v>1497</v>
      </c>
      <c r="T4129" s="5"/>
      <c r="U4129" s="7">
        <v>-279.95999999999998</v>
      </c>
      <c r="V4129" s="5"/>
      <c r="W4129" s="7">
        <f>ROUND(W4128+U4129,5)</f>
        <v>121482.79</v>
      </c>
    </row>
    <row r="4130" spans="1:23" x14ac:dyDescent="0.25">
      <c r="A4130" s="5"/>
      <c r="B4130" s="5"/>
      <c r="C4130" s="5"/>
      <c r="D4130" s="5"/>
      <c r="E4130" s="5"/>
      <c r="F4130" s="5"/>
      <c r="G4130" s="5"/>
      <c r="H4130" s="5"/>
      <c r="I4130" s="5" t="s">
        <v>1243</v>
      </c>
      <c r="J4130" s="5"/>
      <c r="K4130" s="6">
        <v>44472</v>
      </c>
      <c r="L4130" s="5"/>
      <c r="M4130" s="5" t="s">
        <v>1468</v>
      </c>
      <c r="N4130" s="5"/>
      <c r="O4130" s="5" t="s">
        <v>166</v>
      </c>
      <c r="P4130" s="5"/>
      <c r="Q4130" s="5" t="s">
        <v>740</v>
      </c>
      <c r="R4130" s="5"/>
      <c r="S4130" s="5" t="s">
        <v>1497</v>
      </c>
      <c r="T4130" s="5"/>
      <c r="U4130" s="7">
        <v>-137.88999999999999</v>
      </c>
      <c r="V4130" s="5"/>
      <c r="W4130" s="7">
        <f>ROUND(W4129+U4130,5)</f>
        <v>121344.9</v>
      </c>
    </row>
    <row r="4131" spans="1:23" x14ac:dyDescent="0.25">
      <c r="A4131" s="5"/>
      <c r="B4131" s="5"/>
      <c r="C4131" s="5"/>
      <c r="D4131" s="5"/>
      <c r="E4131" s="5"/>
      <c r="F4131" s="5"/>
      <c r="G4131" s="5"/>
      <c r="H4131" s="5"/>
      <c r="I4131" s="5" t="s">
        <v>1243</v>
      </c>
      <c r="J4131" s="5"/>
      <c r="K4131" s="6">
        <v>44472</v>
      </c>
      <c r="L4131" s="5"/>
      <c r="M4131" s="5" t="s">
        <v>1469</v>
      </c>
      <c r="N4131" s="5"/>
      <c r="O4131" s="5" t="s">
        <v>166</v>
      </c>
      <c r="P4131" s="5"/>
      <c r="Q4131" s="5" t="s">
        <v>740</v>
      </c>
      <c r="R4131" s="5"/>
      <c r="S4131" s="5" t="s">
        <v>1497</v>
      </c>
      <c r="T4131" s="5"/>
      <c r="U4131" s="7">
        <v>-34.299999999999997</v>
      </c>
      <c r="V4131" s="5"/>
      <c r="W4131" s="7">
        <f>ROUND(W4130+U4131,5)</f>
        <v>121310.6</v>
      </c>
    </row>
    <row r="4132" spans="1:23" x14ac:dyDescent="0.25">
      <c r="A4132" s="5"/>
      <c r="B4132" s="5"/>
      <c r="C4132" s="5"/>
      <c r="D4132" s="5"/>
      <c r="E4132" s="5"/>
      <c r="F4132" s="5"/>
      <c r="G4132" s="5"/>
      <c r="H4132" s="5"/>
      <c r="I4132" s="5" t="s">
        <v>1243</v>
      </c>
      <c r="J4132" s="5"/>
      <c r="K4132" s="6">
        <v>44472</v>
      </c>
      <c r="L4132" s="5"/>
      <c r="M4132" s="5" t="s">
        <v>1465</v>
      </c>
      <c r="N4132" s="5"/>
      <c r="O4132" s="5" t="s">
        <v>166</v>
      </c>
      <c r="P4132" s="5"/>
      <c r="Q4132" s="5" t="s">
        <v>740</v>
      </c>
      <c r="R4132" s="5"/>
      <c r="S4132" s="5" t="s">
        <v>1497</v>
      </c>
      <c r="T4132" s="5"/>
      <c r="U4132" s="7">
        <v>-34.119999999999997</v>
      </c>
      <c r="V4132" s="5"/>
      <c r="W4132" s="7">
        <f>ROUND(W4131+U4132,5)</f>
        <v>121276.48</v>
      </c>
    </row>
    <row r="4133" spans="1:23" x14ac:dyDescent="0.25">
      <c r="A4133" s="5"/>
      <c r="B4133" s="5"/>
      <c r="C4133" s="5"/>
      <c r="D4133" s="5"/>
      <c r="E4133" s="5"/>
      <c r="F4133" s="5"/>
      <c r="G4133" s="5"/>
      <c r="H4133" s="5"/>
      <c r="I4133" s="5" t="s">
        <v>1243</v>
      </c>
      <c r="J4133" s="5"/>
      <c r="K4133" s="6">
        <v>44472</v>
      </c>
      <c r="L4133" s="5"/>
      <c r="M4133" s="5" t="s">
        <v>1477</v>
      </c>
      <c r="N4133" s="5"/>
      <c r="O4133" s="5" t="s">
        <v>166</v>
      </c>
      <c r="P4133" s="5"/>
      <c r="Q4133" s="5" t="s">
        <v>740</v>
      </c>
      <c r="R4133" s="5"/>
      <c r="S4133" s="5" t="s">
        <v>1497</v>
      </c>
      <c r="T4133" s="5"/>
      <c r="U4133" s="7">
        <v>-33.19</v>
      </c>
      <c r="V4133" s="5"/>
      <c r="W4133" s="7">
        <f>ROUND(W4132+U4133,5)</f>
        <v>121243.29</v>
      </c>
    </row>
    <row r="4134" spans="1:23" x14ac:dyDescent="0.25">
      <c r="A4134" s="5"/>
      <c r="B4134" s="5"/>
      <c r="C4134" s="5"/>
      <c r="D4134" s="5"/>
      <c r="E4134" s="5"/>
      <c r="F4134" s="5"/>
      <c r="G4134" s="5"/>
      <c r="H4134" s="5"/>
      <c r="I4134" s="5" t="s">
        <v>1243</v>
      </c>
      <c r="J4134" s="5"/>
      <c r="K4134" s="6">
        <v>44472</v>
      </c>
      <c r="L4134" s="5"/>
      <c r="M4134" s="5" t="s">
        <v>1466</v>
      </c>
      <c r="N4134" s="5"/>
      <c r="O4134" s="5" t="s">
        <v>166</v>
      </c>
      <c r="P4134" s="5"/>
      <c r="Q4134" s="5" t="s">
        <v>740</v>
      </c>
      <c r="R4134" s="5"/>
      <c r="S4134" s="5" t="s">
        <v>1497</v>
      </c>
      <c r="T4134" s="5"/>
      <c r="U4134" s="7">
        <v>-33.049999999999997</v>
      </c>
      <c r="V4134" s="5"/>
      <c r="W4134" s="7">
        <f>ROUND(W4133+U4134,5)</f>
        <v>121210.24000000001</v>
      </c>
    </row>
    <row r="4135" spans="1:23" x14ac:dyDescent="0.25">
      <c r="A4135" s="5"/>
      <c r="B4135" s="5"/>
      <c r="C4135" s="5"/>
      <c r="D4135" s="5"/>
      <c r="E4135" s="5"/>
      <c r="F4135" s="5"/>
      <c r="G4135" s="5"/>
      <c r="H4135" s="5"/>
      <c r="I4135" s="5" t="s">
        <v>1243</v>
      </c>
      <c r="J4135" s="5"/>
      <c r="K4135" s="6">
        <v>44472</v>
      </c>
      <c r="L4135" s="5"/>
      <c r="M4135" s="5" t="s">
        <v>1461</v>
      </c>
      <c r="N4135" s="5"/>
      <c r="O4135" s="5" t="s">
        <v>166</v>
      </c>
      <c r="P4135" s="5"/>
      <c r="Q4135" s="5" t="s">
        <v>740</v>
      </c>
      <c r="R4135" s="5"/>
      <c r="S4135" s="5" t="s">
        <v>1497</v>
      </c>
      <c r="T4135" s="5"/>
      <c r="U4135" s="7">
        <v>-212.31</v>
      </c>
      <c r="V4135" s="5"/>
      <c r="W4135" s="7">
        <f>ROUND(W4134+U4135,5)</f>
        <v>120997.93</v>
      </c>
    </row>
    <row r="4136" spans="1:23" x14ac:dyDescent="0.25">
      <c r="A4136" s="5"/>
      <c r="B4136" s="5"/>
      <c r="C4136" s="5"/>
      <c r="D4136" s="5"/>
      <c r="E4136" s="5"/>
      <c r="F4136" s="5"/>
      <c r="G4136" s="5"/>
      <c r="H4136" s="5"/>
      <c r="I4136" s="5" t="s">
        <v>1243</v>
      </c>
      <c r="J4136" s="5"/>
      <c r="K4136" s="6">
        <v>44472</v>
      </c>
      <c r="L4136" s="5"/>
      <c r="M4136" s="5" t="s">
        <v>1462</v>
      </c>
      <c r="N4136" s="5"/>
      <c r="O4136" s="5" t="s">
        <v>166</v>
      </c>
      <c r="P4136" s="5"/>
      <c r="Q4136" s="5" t="s">
        <v>740</v>
      </c>
      <c r="R4136" s="5"/>
      <c r="S4136" s="5" t="s">
        <v>1497</v>
      </c>
      <c r="T4136" s="5"/>
      <c r="U4136" s="7">
        <v>-77.47</v>
      </c>
      <c r="V4136" s="5"/>
      <c r="W4136" s="7">
        <f>ROUND(W4135+U4136,5)</f>
        <v>120920.46</v>
      </c>
    </row>
    <row r="4137" spans="1:23" x14ac:dyDescent="0.25">
      <c r="A4137" s="5"/>
      <c r="B4137" s="5"/>
      <c r="C4137" s="5"/>
      <c r="D4137" s="5"/>
      <c r="E4137" s="5"/>
      <c r="F4137" s="5"/>
      <c r="G4137" s="5"/>
      <c r="H4137" s="5"/>
      <c r="I4137" s="5" t="s">
        <v>1243</v>
      </c>
      <c r="J4137" s="5"/>
      <c r="K4137" s="6">
        <v>44472</v>
      </c>
      <c r="L4137" s="5"/>
      <c r="M4137" s="5" t="s">
        <v>1460</v>
      </c>
      <c r="N4137" s="5"/>
      <c r="O4137" s="5" t="s">
        <v>166</v>
      </c>
      <c r="P4137" s="5"/>
      <c r="Q4137" s="5" t="s">
        <v>740</v>
      </c>
      <c r="R4137" s="5"/>
      <c r="S4137" s="5" t="s">
        <v>1497</v>
      </c>
      <c r="T4137" s="5"/>
      <c r="U4137" s="7">
        <v>-210.01</v>
      </c>
      <c r="V4137" s="5"/>
      <c r="W4137" s="7">
        <f>ROUND(W4136+U4137,5)</f>
        <v>120710.45</v>
      </c>
    </row>
    <row r="4138" spans="1:23" x14ac:dyDescent="0.25">
      <c r="A4138" s="5"/>
      <c r="B4138" s="5"/>
      <c r="C4138" s="5"/>
      <c r="D4138" s="5"/>
      <c r="E4138" s="5"/>
      <c r="F4138" s="5"/>
      <c r="G4138" s="5"/>
      <c r="H4138" s="5"/>
      <c r="I4138" s="5" t="s">
        <v>1243</v>
      </c>
      <c r="J4138" s="5"/>
      <c r="K4138" s="6">
        <v>44472</v>
      </c>
      <c r="L4138" s="5"/>
      <c r="M4138" s="5" t="s">
        <v>1457</v>
      </c>
      <c r="N4138" s="5"/>
      <c r="O4138" s="5" t="s">
        <v>166</v>
      </c>
      <c r="P4138" s="5"/>
      <c r="Q4138" s="5" t="s">
        <v>740</v>
      </c>
      <c r="R4138" s="5"/>
      <c r="S4138" s="5" t="s">
        <v>1497</v>
      </c>
      <c r="T4138" s="5"/>
      <c r="U4138" s="7">
        <v>-33.61</v>
      </c>
      <c r="V4138" s="5"/>
      <c r="W4138" s="7">
        <f>ROUND(W4137+U4138,5)</f>
        <v>120676.84</v>
      </c>
    </row>
    <row r="4139" spans="1:23" x14ac:dyDescent="0.25">
      <c r="A4139" s="5"/>
      <c r="B4139" s="5"/>
      <c r="C4139" s="5"/>
      <c r="D4139" s="5"/>
      <c r="E4139" s="5"/>
      <c r="F4139" s="5"/>
      <c r="G4139" s="5"/>
      <c r="H4139" s="5"/>
      <c r="I4139" s="5" t="s">
        <v>1243</v>
      </c>
      <c r="J4139" s="5"/>
      <c r="K4139" s="6">
        <v>44472</v>
      </c>
      <c r="L4139" s="5"/>
      <c r="M4139" s="5" t="s">
        <v>1458</v>
      </c>
      <c r="N4139" s="5"/>
      <c r="O4139" s="5" t="s">
        <v>166</v>
      </c>
      <c r="P4139" s="5"/>
      <c r="Q4139" s="5" t="s">
        <v>740</v>
      </c>
      <c r="R4139" s="5"/>
      <c r="S4139" s="5" t="s">
        <v>1497</v>
      </c>
      <c r="T4139" s="5"/>
      <c r="U4139" s="7">
        <v>-33.090000000000003</v>
      </c>
      <c r="V4139" s="5"/>
      <c r="W4139" s="7">
        <f>ROUND(W4138+U4139,5)</f>
        <v>120643.75</v>
      </c>
    </row>
    <row r="4140" spans="1:23" x14ac:dyDescent="0.25">
      <c r="A4140" s="5"/>
      <c r="B4140" s="5"/>
      <c r="C4140" s="5"/>
      <c r="D4140" s="5"/>
      <c r="E4140" s="5"/>
      <c r="F4140" s="5"/>
      <c r="G4140" s="5"/>
      <c r="H4140" s="5"/>
      <c r="I4140" s="5" t="s">
        <v>1243</v>
      </c>
      <c r="J4140" s="5"/>
      <c r="K4140" s="6">
        <v>44472</v>
      </c>
      <c r="L4140" s="5"/>
      <c r="M4140" s="5" t="s">
        <v>1471</v>
      </c>
      <c r="N4140" s="5"/>
      <c r="O4140" s="5" t="s">
        <v>166</v>
      </c>
      <c r="P4140" s="5"/>
      <c r="Q4140" s="5" t="s">
        <v>740</v>
      </c>
      <c r="R4140" s="5"/>
      <c r="S4140" s="5" t="s">
        <v>1497</v>
      </c>
      <c r="T4140" s="5"/>
      <c r="U4140" s="7">
        <v>-198.53</v>
      </c>
      <c r="V4140" s="5"/>
      <c r="W4140" s="7">
        <f>ROUND(W4139+U4140,5)</f>
        <v>120445.22</v>
      </c>
    </row>
    <row r="4141" spans="1:23" x14ac:dyDescent="0.25">
      <c r="A4141" s="5"/>
      <c r="B4141" s="5"/>
      <c r="C4141" s="5"/>
      <c r="D4141" s="5"/>
      <c r="E4141" s="5"/>
      <c r="F4141" s="5"/>
      <c r="G4141" s="5"/>
      <c r="H4141" s="5"/>
      <c r="I4141" s="5" t="s">
        <v>1243</v>
      </c>
      <c r="J4141" s="5"/>
      <c r="K4141" s="6">
        <v>44472</v>
      </c>
      <c r="L4141" s="5"/>
      <c r="M4141" s="5" t="s">
        <v>1475</v>
      </c>
      <c r="N4141" s="5"/>
      <c r="O4141" s="5" t="s">
        <v>166</v>
      </c>
      <c r="P4141" s="5"/>
      <c r="Q4141" s="5" t="s">
        <v>740</v>
      </c>
      <c r="R4141" s="5"/>
      <c r="S4141" s="5" t="s">
        <v>1497</v>
      </c>
      <c r="T4141" s="5"/>
      <c r="U4141" s="7">
        <v>-32.270000000000003</v>
      </c>
      <c r="V4141" s="5"/>
      <c r="W4141" s="7">
        <f>ROUND(W4140+U4141,5)</f>
        <v>120412.95</v>
      </c>
    </row>
    <row r="4142" spans="1:23" x14ac:dyDescent="0.25">
      <c r="A4142" s="5"/>
      <c r="B4142" s="5"/>
      <c r="C4142" s="5"/>
      <c r="D4142" s="5"/>
      <c r="E4142" s="5"/>
      <c r="F4142" s="5"/>
      <c r="G4142" s="5"/>
      <c r="H4142" s="5"/>
      <c r="I4142" s="5" t="s">
        <v>1243</v>
      </c>
      <c r="J4142" s="5"/>
      <c r="K4142" s="6">
        <v>44472</v>
      </c>
      <c r="L4142" s="5"/>
      <c r="M4142" s="5" t="s">
        <v>1473</v>
      </c>
      <c r="N4142" s="5"/>
      <c r="O4142" s="5" t="s">
        <v>166</v>
      </c>
      <c r="P4142" s="5"/>
      <c r="Q4142" s="5" t="s">
        <v>740</v>
      </c>
      <c r="R4142" s="5"/>
      <c r="S4142" s="5" t="s">
        <v>1497</v>
      </c>
      <c r="T4142" s="5"/>
      <c r="U4142" s="7">
        <v>-32.67</v>
      </c>
      <c r="V4142" s="5"/>
      <c r="W4142" s="7">
        <f>ROUND(W4141+U4142,5)</f>
        <v>120380.28</v>
      </c>
    </row>
    <row r="4143" spans="1:23" x14ac:dyDescent="0.25">
      <c r="A4143" s="5"/>
      <c r="B4143" s="5"/>
      <c r="C4143" s="5"/>
      <c r="D4143" s="5"/>
      <c r="E4143" s="5"/>
      <c r="F4143" s="5"/>
      <c r="G4143" s="5"/>
      <c r="H4143" s="5"/>
      <c r="I4143" s="5" t="s">
        <v>1243</v>
      </c>
      <c r="J4143" s="5"/>
      <c r="K4143" s="6">
        <v>44472</v>
      </c>
      <c r="L4143" s="5"/>
      <c r="M4143" s="5" t="s">
        <v>1459</v>
      </c>
      <c r="N4143" s="5"/>
      <c r="O4143" s="5" t="s">
        <v>166</v>
      </c>
      <c r="P4143" s="5"/>
      <c r="Q4143" s="5" t="s">
        <v>740</v>
      </c>
      <c r="R4143" s="5"/>
      <c r="S4143" s="5" t="s">
        <v>1497</v>
      </c>
      <c r="T4143" s="5"/>
      <c r="U4143" s="7">
        <v>-78.22</v>
      </c>
      <c r="V4143" s="5"/>
      <c r="W4143" s="7">
        <f>ROUND(W4142+U4143,5)</f>
        <v>120302.06</v>
      </c>
    </row>
    <row r="4144" spans="1:23" x14ac:dyDescent="0.25">
      <c r="A4144" s="5"/>
      <c r="B4144" s="5"/>
      <c r="C4144" s="5"/>
      <c r="D4144" s="5"/>
      <c r="E4144" s="5"/>
      <c r="F4144" s="5"/>
      <c r="G4144" s="5"/>
      <c r="H4144" s="5"/>
      <c r="I4144" s="5" t="s">
        <v>1243</v>
      </c>
      <c r="J4144" s="5"/>
      <c r="K4144" s="6">
        <v>44472</v>
      </c>
      <c r="L4144" s="5"/>
      <c r="M4144" s="5" t="s">
        <v>1455</v>
      </c>
      <c r="N4144" s="5"/>
      <c r="O4144" s="5" t="s">
        <v>166</v>
      </c>
      <c r="P4144" s="5"/>
      <c r="Q4144" s="5" t="s">
        <v>740</v>
      </c>
      <c r="R4144" s="5"/>
      <c r="S4144" s="5" t="s">
        <v>1497</v>
      </c>
      <c r="T4144" s="5"/>
      <c r="U4144" s="7">
        <v>-33.090000000000003</v>
      </c>
      <c r="V4144" s="5"/>
      <c r="W4144" s="7">
        <f>ROUND(W4143+U4144,5)</f>
        <v>120268.97</v>
      </c>
    </row>
    <row r="4145" spans="1:23" x14ac:dyDescent="0.25">
      <c r="A4145" s="5"/>
      <c r="B4145" s="5"/>
      <c r="C4145" s="5"/>
      <c r="D4145" s="5"/>
      <c r="E4145" s="5"/>
      <c r="F4145" s="5"/>
      <c r="G4145" s="5"/>
      <c r="H4145" s="5"/>
      <c r="I4145" s="5" t="s">
        <v>1243</v>
      </c>
      <c r="J4145" s="5"/>
      <c r="K4145" s="6">
        <v>44472</v>
      </c>
      <c r="L4145" s="5"/>
      <c r="M4145" s="5" t="s">
        <v>1474</v>
      </c>
      <c r="N4145" s="5"/>
      <c r="O4145" s="5" t="s">
        <v>166</v>
      </c>
      <c r="P4145" s="5"/>
      <c r="Q4145" s="5" t="s">
        <v>740</v>
      </c>
      <c r="R4145" s="5"/>
      <c r="S4145" s="5" t="s">
        <v>1497</v>
      </c>
      <c r="T4145" s="5"/>
      <c r="U4145" s="7">
        <v>-2621.23</v>
      </c>
      <c r="V4145" s="5"/>
      <c r="W4145" s="7">
        <f>ROUND(W4144+U4145,5)</f>
        <v>117647.74</v>
      </c>
    </row>
    <row r="4146" spans="1:23" x14ac:dyDescent="0.25">
      <c r="A4146" s="5"/>
      <c r="B4146" s="5"/>
      <c r="C4146" s="5"/>
      <c r="D4146" s="5"/>
      <c r="E4146" s="5"/>
      <c r="F4146" s="5"/>
      <c r="G4146" s="5"/>
      <c r="H4146" s="5"/>
      <c r="I4146" s="5" t="s">
        <v>1243</v>
      </c>
      <c r="J4146" s="5"/>
      <c r="K4146" s="6">
        <v>44472</v>
      </c>
      <c r="L4146" s="5"/>
      <c r="M4146" s="5" t="s">
        <v>1472</v>
      </c>
      <c r="N4146" s="5"/>
      <c r="O4146" s="5" t="s">
        <v>166</v>
      </c>
      <c r="P4146" s="5"/>
      <c r="Q4146" s="5" t="s">
        <v>740</v>
      </c>
      <c r="R4146" s="5"/>
      <c r="S4146" s="5" t="s">
        <v>1497</v>
      </c>
      <c r="T4146" s="5"/>
      <c r="U4146" s="7">
        <v>-33.33</v>
      </c>
      <c r="V4146" s="5"/>
      <c r="W4146" s="7">
        <f>ROUND(W4145+U4146,5)</f>
        <v>117614.41</v>
      </c>
    </row>
    <row r="4147" spans="1:23" x14ac:dyDescent="0.25">
      <c r="A4147" s="5"/>
      <c r="B4147" s="5"/>
      <c r="C4147" s="5"/>
      <c r="D4147" s="5"/>
      <c r="E4147" s="5"/>
      <c r="F4147" s="5"/>
      <c r="G4147" s="5"/>
      <c r="H4147" s="5"/>
      <c r="I4147" s="5" t="s">
        <v>1243</v>
      </c>
      <c r="J4147" s="5"/>
      <c r="K4147" s="6">
        <v>44472</v>
      </c>
      <c r="L4147" s="5"/>
      <c r="M4147" s="5" t="s">
        <v>1454</v>
      </c>
      <c r="N4147" s="5"/>
      <c r="O4147" s="5" t="s">
        <v>166</v>
      </c>
      <c r="P4147" s="5"/>
      <c r="Q4147" s="5" t="s">
        <v>740</v>
      </c>
      <c r="R4147" s="5"/>
      <c r="S4147" s="5" t="s">
        <v>1497</v>
      </c>
      <c r="T4147" s="5"/>
      <c r="U4147" s="7">
        <v>-593.84</v>
      </c>
      <c r="V4147" s="5"/>
      <c r="W4147" s="7">
        <f>ROUND(W4146+U4147,5)</f>
        <v>117020.57</v>
      </c>
    </row>
    <row r="4148" spans="1:23" x14ac:dyDescent="0.25">
      <c r="A4148" s="5"/>
      <c r="B4148" s="5"/>
      <c r="C4148" s="5"/>
      <c r="D4148" s="5"/>
      <c r="E4148" s="5"/>
      <c r="F4148" s="5"/>
      <c r="G4148" s="5"/>
      <c r="H4148" s="5"/>
      <c r="I4148" s="5" t="s">
        <v>1243</v>
      </c>
      <c r="J4148" s="5"/>
      <c r="K4148" s="6">
        <v>44472</v>
      </c>
      <c r="L4148" s="5"/>
      <c r="M4148" s="5" t="s">
        <v>1456</v>
      </c>
      <c r="N4148" s="5"/>
      <c r="O4148" s="5" t="s">
        <v>166</v>
      </c>
      <c r="P4148" s="5"/>
      <c r="Q4148" s="5" t="s">
        <v>740</v>
      </c>
      <c r="R4148" s="5"/>
      <c r="S4148" s="5" t="s">
        <v>1497</v>
      </c>
      <c r="T4148" s="5"/>
      <c r="U4148" s="7">
        <v>-76.64</v>
      </c>
      <c r="V4148" s="5"/>
      <c r="W4148" s="7">
        <f>ROUND(W4147+U4148,5)</f>
        <v>116943.93</v>
      </c>
    </row>
    <row r="4149" spans="1:23" x14ac:dyDescent="0.25">
      <c r="A4149" s="5"/>
      <c r="B4149" s="5"/>
      <c r="C4149" s="5"/>
      <c r="D4149" s="5"/>
      <c r="E4149" s="5"/>
      <c r="F4149" s="5"/>
      <c r="G4149" s="5"/>
      <c r="H4149" s="5"/>
      <c r="I4149" s="5" t="s">
        <v>1243</v>
      </c>
      <c r="J4149" s="5"/>
      <c r="K4149" s="6">
        <v>44472</v>
      </c>
      <c r="L4149" s="5"/>
      <c r="M4149" s="5" t="s">
        <v>1562</v>
      </c>
      <c r="N4149" s="5"/>
      <c r="O4149" s="5" t="s">
        <v>166</v>
      </c>
      <c r="P4149" s="5"/>
      <c r="Q4149" s="5" t="s">
        <v>1571</v>
      </c>
      <c r="R4149" s="5"/>
      <c r="S4149" s="5" t="s">
        <v>1497</v>
      </c>
      <c r="T4149" s="5"/>
      <c r="U4149" s="7">
        <v>-270</v>
      </c>
      <c r="V4149" s="5"/>
      <c r="W4149" s="7">
        <f>ROUND(W4148+U4149,5)</f>
        <v>116673.93</v>
      </c>
    </row>
    <row r="4150" spans="1:23" x14ac:dyDescent="0.25">
      <c r="A4150" s="5"/>
      <c r="B4150" s="5"/>
      <c r="C4150" s="5"/>
      <c r="D4150" s="5"/>
      <c r="E4150" s="5"/>
      <c r="F4150" s="5"/>
      <c r="G4150" s="5"/>
      <c r="H4150" s="5"/>
      <c r="I4150" s="5" t="s">
        <v>28</v>
      </c>
      <c r="J4150" s="5"/>
      <c r="K4150" s="6">
        <v>44472</v>
      </c>
      <c r="L4150" s="5"/>
      <c r="M4150" s="5" t="s">
        <v>845</v>
      </c>
      <c r="N4150" s="5"/>
      <c r="O4150" s="5" t="s">
        <v>161</v>
      </c>
      <c r="P4150" s="5"/>
      <c r="Q4150" s="5" t="s">
        <v>275</v>
      </c>
      <c r="R4150" s="5"/>
      <c r="S4150" s="5" t="s">
        <v>24</v>
      </c>
      <c r="T4150" s="5"/>
      <c r="U4150" s="7">
        <v>148.6</v>
      </c>
      <c r="V4150" s="5"/>
      <c r="W4150" s="7">
        <f>ROUND(W4149+U4150,5)</f>
        <v>116822.53</v>
      </c>
    </row>
    <row r="4151" spans="1:23" x14ac:dyDescent="0.25">
      <c r="A4151" s="5"/>
      <c r="B4151" s="5"/>
      <c r="C4151" s="5"/>
      <c r="D4151" s="5"/>
      <c r="E4151" s="5"/>
      <c r="F4151" s="5"/>
      <c r="G4151" s="5"/>
      <c r="H4151" s="5"/>
      <c r="I4151" s="5" t="s">
        <v>28</v>
      </c>
      <c r="J4151" s="5"/>
      <c r="K4151" s="6">
        <v>44472</v>
      </c>
      <c r="L4151" s="5"/>
      <c r="M4151" s="5" t="s">
        <v>846</v>
      </c>
      <c r="N4151" s="5"/>
      <c r="O4151" s="5" t="s">
        <v>171</v>
      </c>
      <c r="P4151" s="5"/>
      <c r="Q4151" s="5" t="s">
        <v>278</v>
      </c>
      <c r="R4151" s="5"/>
      <c r="S4151" s="5" t="s">
        <v>24</v>
      </c>
      <c r="T4151" s="5"/>
      <c r="U4151" s="7">
        <v>34.799999999999997</v>
      </c>
      <c r="V4151" s="5"/>
      <c r="W4151" s="7">
        <f>ROUND(W4150+U4151,5)</f>
        <v>116857.33</v>
      </c>
    </row>
    <row r="4152" spans="1:23" x14ac:dyDescent="0.25">
      <c r="A4152" s="5"/>
      <c r="B4152" s="5"/>
      <c r="C4152" s="5"/>
      <c r="D4152" s="5"/>
      <c r="E4152" s="5"/>
      <c r="F4152" s="5"/>
      <c r="G4152" s="5"/>
      <c r="H4152" s="5"/>
      <c r="I4152" s="5" t="s">
        <v>28</v>
      </c>
      <c r="J4152" s="5"/>
      <c r="K4152" s="6">
        <v>44472</v>
      </c>
      <c r="L4152" s="5"/>
      <c r="M4152" s="5" t="s">
        <v>847</v>
      </c>
      <c r="N4152" s="5"/>
      <c r="O4152" s="5" t="s">
        <v>165</v>
      </c>
      <c r="P4152" s="5"/>
      <c r="Q4152" s="5"/>
      <c r="R4152" s="5"/>
      <c r="S4152" s="5" t="s">
        <v>24</v>
      </c>
      <c r="T4152" s="5"/>
      <c r="U4152" s="7">
        <v>27372.81</v>
      </c>
      <c r="V4152" s="5"/>
      <c r="W4152" s="7">
        <f>ROUND(W4151+U4152,5)</f>
        <v>144230.14000000001</v>
      </c>
    </row>
    <row r="4153" spans="1:23" x14ac:dyDescent="0.25">
      <c r="A4153" s="5"/>
      <c r="B4153" s="5"/>
      <c r="C4153" s="5"/>
      <c r="D4153" s="5"/>
      <c r="E4153" s="5"/>
      <c r="F4153" s="5"/>
      <c r="G4153" s="5"/>
      <c r="H4153" s="5"/>
      <c r="I4153" s="5" t="s">
        <v>28</v>
      </c>
      <c r="J4153" s="5"/>
      <c r="K4153" s="6">
        <v>44472</v>
      </c>
      <c r="L4153" s="5"/>
      <c r="M4153" s="5" t="s">
        <v>848</v>
      </c>
      <c r="N4153" s="5"/>
      <c r="O4153" s="5" t="s">
        <v>166</v>
      </c>
      <c r="P4153" s="5"/>
      <c r="Q4153" s="5"/>
      <c r="R4153" s="5"/>
      <c r="S4153" s="5" t="s">
        <v>24</v>
      </c>
      <c r="T4153" s="5"/>
      <c r="U4153" s="7">
        <v>5792.05</v>
      </c>
      <c r="V4153" s="5"/>
      <c r="W4153" s="7">
        <f>ROUND(W4152+U4153,5)</f>
        <v>150022.19</v>
      </c>
    </row>
    <row r="4154" spans="1:23" x14ac:dyDescent="0.25">
      <c r="A4154" s="5"/>
      <c r="B4154" s="5"/>
      <c r="C4154" s="5"/>
      <c r="D4154" s="5"/>
      <c r="E4154" s="5"/>
      <c r="F4154" s="5"/>
      <c r="G4154" s="5"/>
      <c r="H4154" s="5"/>
      <c r="I4154" s="5" t="s">
        <v>28</v>
      </c>
      <c r="J4154" s="5"/>
      <c r="K4154" s="6">
        <v>44472</v>
      </c>
      <c r="L4154" s="5"/>
      <c r="M4154" s="5" t="s">
        <v>849</v>
      </c>
      <c r="N4154" s="5"/>
      <c r="O4154" s="5" t="s">
        <v>168</v>
      </c>
      <c r="P4154" s="5"/>
      <c r="Q4154" s="5"/>
      <c r="R4154" s="5"/>
      <c r="S4154" s="5" t="s">
        <v>24</v>
      </c>
      <c r="T4154" s="5"/>
      <c r="U4154" s="7">
        <v>2135.54</v>
      </c>
      <c r="V4154" s="5"/>
      <c r="W4154" s="7">
        <f>ROUND(W4153+U4154,5)</f>
        <v>152157.73000000001</v>
      </c>
    </row>
    <row r="4155" spans="1:23" x14ac:dyDescent="0.25">
      <c r="A4155" s="5"/>
      <c r="B4155" s="5"/>
      <c r="C4155" s="5"/>
      <c r="D4155" s="5"/>
      <c r="E4155" s="5"/>
      <c r="F4155" s="5"/>
      <c r="G4155" s="5"/>
      <c r="H4155" s="5"/>
      <c r="I4155" s="5" t="s">
        <v>28</v>
      </c>
      <c r="J4155" s="5"/>
      <c r="K4155" s="6">
        <v>44472</v>
      </c>
      <c r="L4155" s="5"/>
      <c r="M4155" s="5" t="s">
        <v>850</v>
      </c>
      <c r="N4155" s="5"/>
      <c r="O4155" s="5" t="s">
        <v>173</v>
      </c>
      <c r="P4155" s="5"/>
      <c r="Q4155" s="5"/>
      <c r="R4155" s="5"/>
      <c r="S4155" s="5" t="s">
        <v>24</v>
      </c>
      <c r="T4155" s="5"/>
      <c r="U4155" s="7">
        <v>487.26</v>
      </c>
      <c r="V4155" s="5"/>
      <c r="W4155" s="7">
        <f>ROUND(W4154+U4155,5)</f>
        <v>152644.99</v>
      </c>
    </row>
    <row r="4156" spans="1:23" x14ac:dyDescent="0.25">
      <c r="A4156" s="5"/>
      <c r="B4156" s="5"/>
      <c r="C4156" s="5"/>
      <c r="D4156" s="5"/>
      <c r="E4156" s="5"/>
      <c r="F4156" s="5"/>
      <c r="G4156" s="5"/>
      <c r="H4156" s="5"/>
      <c r="I4156" s="5" t="s">
        <v>1243</v>
      </c>
      <c r="J4156" s="5"/>
      <c r="K4156" s="6">
        <v>44476</v>
      </c>
      <c r="L4156" s="5"/>
      <c r="M4156" s="5"/>
      <c r="N4156" s="5"/>
      <c r="O4156" s="5" t="s">
        <v>169</v>
      </c>
      <c r="P4156" s="5"/>
      <c r="Q4156" s="5" t="s">
        <v>979</v>
      </c>
      <c r="R4156" s="5"/>
      <c r="S4156" s="5" t="s">
        <v>1513</v>
      </c>
      <c r="T4156" s="5"/>
      <c r="U4156" s="7">
        <v>-71.709999999999994</v>
      </c>
      <c r="V4156" s="5"/>
      <c r="W4156" s="7">
        <f>ROUND(W4155+U4156,5)</f>
        <v>152573.28</v>
      </c>
    </row>
    <row r="4157" spans="1:23" x14ac:dyDescent="0.25">
      <c r="A4157" s="5"/>
      <c r="B4157" s="5"/>
      <c r="C4157" s="5"/>
      <c r="D4157" s="5"/>
      <c r="E4157" s="5"/>
      <c r="F4157" s="5"/>
      <c r="G4157" s="5"/>
      <c r="H4157" s="5"/>
      <c r="I4157" s="5" t="s">
        <v>1243</v>
      </c>
      <c r="J4157" s="5"/>
      <c r="K4157" s="6">
        <v>44476</v>
      </c>
      <c r="L4157" s="5"/>
      <c r="M4157" s="5"/>
      <c r="N4157" s="5"/>
      <c r="O4157" s="5" t="s">
        <v>958</v>
      </c>
      <c r="P4157" s="5"/>
      <c r="Q4157" s="5" t="s">
        <v>984</v>
      </c>
      <c r="R4157" s="5"/>
      <c r="S4157" s="5" t="s">
        <v>1516</v>
      </c>
      <c r="T4157" s="5"/>
      <c r="U4157" s="7">
        <v>-19</v>
      </c>
      <c r="V4157" s="5"/>
      <c r="W4157" s="7">
        <f>ROUND(W4156+U4157,5)</f>
        <v>152554.28</v>
      </c>
    </row>
    <row r="4158" spans="1:23" x14ac:dyDescent="0.25">
      <c r="A4158" s="5"/>
      <c r="B4158" s="5"/>
      <c r="C4158" s="5"/>
      <c r="D4158" s="5"/>
      <c r="E4158" s="5"/>
      <c r="F4158" s="5"/>
      <c r="G4158" s="5"/>
      <c r="H4158" s="5"/>
      <c r="I4158" s="5" t="s">
        <v>1243</v>
      </c>
      <c r="J4158" s="5"/>
      <c r="K4158" s="6">
        <v>44476</v>
      </c>
      <c r="L4158" s="5"/>
      <c r="M4158" s="5"/>
      <c r="N4158" s="5"/>
      <c r="O4158" s="5" t="s">
        <v>171</v>
      </c>
      <c r="P4158" s="5"/>
      <c r="Q4158" s="5" t="s">
        <v>278</v>
      </c>
      <c r="R4158" s="5"/>
      <c r="S4158" s="5" t="s">
        <v>1498</v>
      </c>
      <c r="T4158" s="5"/>
      <c r="U4158" s="7">
        <v>-25.91</v>
      </c>
      <c r="V4158" s="5"/>
      <c r="W4158" s="7">
        <f>ROUND(W4157+U4158,5)</f>
        <v>152528.37</v>
      </c>
    </row>
    <row r="4159" spans="1:23" x14ac:dyDescent="0.25">
      <c r="A4159" s="5"/>
      <c r="B4159" s="5"/>
      <c r="C4159" s="5"/>
      <c r="D4159" s="5"/>
      <c r="E4159" s="5"/>
      <c r="F4159" s="5"/>
      <c r="G4159" s="5"/>
      <c r="H4159" s="5"/>
      <c r="I4159" s="5" t="s">
        <v>1243</v>
      </c>
      <c r="J4159" s="5"/>
      <c r="K4159" s="6">
        <v>44476</v>
      </c>
      <c r="L4159" s="5"/>
      <c r="M4159" s="5" t="s">
        <v>1434</v>
      </c>
      <c r="N4159" s="5"/>
      <c r="O4159" s="5" t="s">
        <v>165</v>
      </c>
      <c r="P4159" s="5"/>
      <c r="Q4159" s="5" t="s">
        <v>1568</v>
      </c>
      <c r="R4159" s="5"/>
      <c r="S4159" s="5" t="s">
        <v>1498</v>
      </c>
      <c r="T4159" s="5"/>
      <c r="U4159" s="7">
        <v>-2893.35</v>
      </c>
      <c r="V4159" s="5"/>
      <c r="W4159" s="7">
        <f>ROUND(W4158+U4159,5)</f>
        <v>149635.01999999999</v>
      </c>
    </row>
    <row r="4160" spans="1:23" x14ac:dyDescent="0.25">
      <c r="A4160" s="5"/>
      <c r="B4160" s="5"/>
      <c r="C4160" s="5"/>
      <c r="D4160" s="5"/>
      <c r="E4160" s="5"/>
      <c r="F4160" s="5"/>
      <c r="G4160" s="5"/>
      <c r="H4160" s="5"/>
      <c r="I4160" s="5" t="s">
        <v>1243</v>
      </c>
      <c r="J4160" s="5"/>
      <c r="K4160" s="6">
        <v>44476</v>
      </c>
      <c r="L4160" s="5"/>
      <c r="M4160" s="5" t="s">
        <v>1435</v>
      </c>
      <c r="N4160" s="5"/>
      <c r="O4160" s="5" t="s">
        <v>165</v>
      </c>
      <c r="P4160" s="5"/>
      <c r="Q4160" s="5" t="s">
        <v>1568</v>
      </c>
      <c r="R4160" s="5"/>
      <c r="S4160" s="5" t="s">
        <v>1498</v>
      </c>
      <c r="T4160" s="5"/>
      <c r="U4160" s="7">
        <v>-1557.2</v>
      </c>
      <c r="V4160" s="5"/>
      <c r="W4160" s="7">
        <f>ROUND(W4159+U4160,5)</f>
        <v>148077.82</v>
      </c>
    </row>
    <row r="4161" spans="1:23" x14ac:dyDescent="0.25">
      <c r="A4161" s="5"/>
      <c r="B4161" s="5"/>
      <c r="C4161" s="5"/>
      <c r="D4161" s="5"/>
      <c r="E4161" s="5"/>
      <c r="F4161" s="5"/>
      <c r="G4161" s="5"/>
      <c r="H4161" s="5"/>
      <c r="I4161" s="5" t="s">
        <v>1243</v>
      </c>
      <c r="J4161" s="5"/>
      <c r="K4161" s="6">
        <v>44476</v>
      </c>
      <c r="L4161" s="5"/>
      <c r="M4161" s="5" t="s">
        <v>1436</v>
      </c>
      <c r="N4161" s="5"/>
      <c r="O4161" s="5" t="s">
        <v>165</v>
      </c>
      <c r="P4161" s="5"/>
      <c r="Q4161" s="5" t="s">
        <v>1568</v>
      </c>
      <c r="R4161" s="5"/>
      <c r="S4161" s="5" t="s">
        <v>1498</v>
      </c>
      <c r="T4161" s="5"/>
      <c r="U4161" s="7">
        <v>-13072.32</v>
      </c>
      <c r="V4161" s="5"/>
      <c r="W4161" s="7">
        <f>ROUND(W4160+U4161,5)</f>
        <v>135005.5</v>
      </c>
    </row>
    <row r="4162" spans="1:23" x14ac:dyDescent="0.25">
      <c r="A4162" s="5"/>
      <c r="B4162" s="5"/>
      <c r="C4162" s="5"/>
      <c r="D4162" s="5"/>
      <c r="E4162" s="5"/>
      <c r="F4162" s="5"/>
      <c r="G4162" s="5"/>
      <c r="H4162" s="5"/>
      <c r="I4162" s="5" t="s">
        <v>1243</v>
      </c>
      <c r="J4162" s="5"/>
      <c r="K4162" s="6">
        <v>44476</v>
      </c>
      <c r="L4162" s="5"/>
      <c r="M4162" s="5" t="s">
        <v>1437</v>
      </c>
      <c r="N4162" s="5"/>
      <c r="O4162" s="5" t="s">
        <v>165</v>
      </c>
      <c r="P4162" s="5"/>
      <c r="Q4162" s="5" t="s">
        <v>1568</v>
      </c>
      <c r="R4162" s="5"/>
      <c r="S4162" s="5" t="s">
        <v>1498</v>
      </c>
      <c r="T4162" s="5"/>
      <c r="U4162" s="7">
        <v>-2087.04</v>
      </c>
      <c r="V4162" s="5"/>
      <c r="W4162" s="7">
        <f>ROUND(W4161+U4162,5)</f>
        <v>132918.46</v>
      </c>
    </row>
    <row r="4163" spans="1:23" x14ac:dyDescent="0.25">
      <c r="A4163" s="5"/>
      <c r="B4163" s="5"/>
      <c r="C4163" s="5"/>
      <c r="D4163" s="5"/>
      <c r="E4163" s="5"/>
      <c r="F4163" s="5"/>
      <c r="G4163" s="5"/>
      <c r="H4163" s="5"/>
      <c r="I4163" s="5" t="s">
        <v>1243</v>
      </c>
      <c r="J4163" s="5"/>
      <c r="K4163" s="6">
        <v>44476</v>
      </c>
      <c r="L4163" s="5"/>
      <c r="M4163" s="5" t="s">
        <v>1438</v>
      </c>
      <c r="N4163" s="5"/>
      <c r="O4163" s="5" t="s">
        <v>165</v>
      </c>
      <c r="P4163" s="5"/>
      <c r="Q4163" s="5"/>
      <c r="R4163" s="5"/>
      <c r="S4163" s="5" t="s">
        <v>1498</v>
      </c>
      <c r="T4163" s="5"/>
      <c r="U4163" s="7">
        <v>-4319.7</v>
      </c>
      <c r="V4163" s="5"/>
      <c r="W4163" s="7">
        <f>ROUND(W4162+U4163,5)</f>
        <v>128598.76</v>
      </c>
    </row>
    <row r="4164" spans="1:23" x14ac:dyDescent="0.25">
      <c r="A4164" s="5"/>
      <c r="B4164" s="5"/>
      <c r="C4164" s="5"/>
      <c r="D4164" s="5"/>
      <c r="E4164" s="5"/>
      <c r="F4164" s="5"/>
      <c r="G4164" s="5"/>
      <c r="H4164" s="5"/>
      <c r="I4164" s="5" t="s">
        <v>1243</v>
      </c>
      <c r="J4164" s="5"/>
      <c r="K4164" s="6">
        <v>44476</v>
      </c>
      <c r="L4164" s="5"/>
      <c r="M4164" s="5" t="s">
        <v>1439</v>
      </c>
      <c r="N4164" s="5"/>
      <c r="O4164" s="5" t="s">
        <v>165</v>
      </c>
      <c r="P4164" s="5"/>
      <c r="Q4164" s="5" t="s">
        <v>1568</v>
      </c>
      <c r="R4164" s="5"/>
      <c r="S4164" s="5" t="s">
        <v>1498</v>
      </c>
      <c r="T4164" s="5"/>
      <c r="U4164" s="7">
        <v>-2596.67</v>
      </c>
      <c r="V4164" s="5"/>
      <c r="W4164" s="7">
        <f>ROUND(W4163+U4164,5)</f>
        <v>126002.09</v>
      </c>
    </row>
    <row r="4165" spans="1:23" x14ac:dyDescent="0.25">
      <c r="A4165" s="5"/>
      <c r="B4165" s="5"/>
      <c r="C4165" s="5"/>
      <c r="D4165" s="5"/>
      <c r="E4165" s="5"/>
      <c r="F4165" s="5"/>
      <c r="G4165" s="5"/>
      <c r="H4165" s="5"/>
      <c r="I4165" s="5" t="s">
        <v>1243</v>
      </c>
      <c r="J4165" s="5"/>
      <c r="K4165" s="6">
        <v>44476</v>
      </c>
      <c r="L4165" s="5"/>
      <c r="M4165" s="5"/>
      <c r="N4165" s="5"/>
      <c r="O4165" s="5" t="s">
        <v>177</v>
      </c>
      <c r="P4165" s="5"/>
      <c r="Q4165" s="5" t="s">
        <v>978</v>
      </c>
      <c r="R4165" s="5"/>
      <c r="S4165" s="5" t="s">
        <v>1504</v>
      </c>
      <c r="T4165" s="5"/>
      <c r="U4165" s="7">
        <v>-445.51</v>
      </c>
      <c r="V4165" s="5"/>
      <c r="W4165" s="7">
        <f>ROUND(W4164+U4165,5)</f>
        <v>125556.58</v>
      </c>
    </row>
    <row r="4166" spans="1:23" x14ac:dyDescent="0.25">
      <c r="A4166" s="5"/>
      <c r="B4166" s="5"/>
      <c r="C4166" s="5"/>
      <c r="D4166" s="5"/>
      <c r="E4166" s="5"/>
      <c r="F4166" s="5"/>
      <c r="G4166" s="5"/>
      <c r="H4166" s="5"/>
      <c r="I4166" s="5" t="s">
        <v>1243</v>
      </c>
      <c r="J4166" s="5"/>
      <c r="K4166" s="6">
        <v>44476</v>
      </c>
      <c r="L4166" s="5"/>
      <c r="M4166" s="5"/>
      <c r="N4166" s="5"/>
      <c r="O4166" s="5" t="s">
        <v>161</v>
      </c>
      <c r="P4166" s="5"/>
      <c r="Q4166" s="5" t="s">
        <v>274</v>
      </c>
      <c r="R4166" s="5"/>
      <c r="S4166" s="5" t="s">
        <v>1499</v>
      </c>
      <c r="T4166" s="5"/>
      <c r="U4166" s="7">
        <v>-278.64999999999998</v>
      </c>
      <c r="V4166" s="5"/>
      <c r="W4166" s="7">
        <f>ROUND(W4165+U4166,5)</f>
        <v>125277.93</v>
      </c>
    </row>
    <row r="4167" spans="1:23" x14ac:dyDescent="0.25">
      <c r="A4167" s="5"/>
      <c r="B4167" s="5"/>
      <c r="C4167" s="5"/>
      <c r="D4167" s="5"/>
      <c r="E4167" s="5"/>
      <c r="F4167" s="5"/>
      <c r="G4167" s="5"/>
      <c r="H4167" s="5"/>
      <c r="I4167" s="5" t="s">
        <v>1243</v>
      </c>
      <c r="J4167" s="5"/>
      <c r="K4167" s="6">
        <v>44476</v>
      </c>
      <c r="L4167" s="5"/>
      <c r="M4167" s="5"/>
      <c r="N4167" s="5"/>
      <c r="O4167" s="5" t="s">
        <v>173</v>
      </c>
      <c r="P4167" s="5"/>
      <c r="Q4167" s="5" t="s">
        <v>516</v>
      </c>
      <c r="R4167" s="5"/>
      <c r="S4167" s="5" t="s">
        <v>320</v>
      </c>
      <c r="T4167" s="5"/>
      <c r="U4167" s="7">
        <v>-2025.68</v>
      </c>
      <c r="V4167" s="5"/>
      <c r="W4167" s="7">
        <f>ROUND(W4166+U4167,5)</f>
        <v>123252.25</v>
      </c>
    </row>
    <row r="4168" spans="1:23" x14ac:dyDescent="0.25">
      <c r="A4168" s="5"/>
      <c r="B4168" s="5"/>
      <c r="C4168" s="5"/>
      <c r="D4168" s="5"/>
      <c r="E4168" s="5"/>
      <c r="F4168" s="5"/>
      <c r="G4168" s="5"/>
      <c r="H4168" s="5"/>
      <c r="I4168" s="5" t="s">
        <v>1243</v>
      </c>
      <c r="J4168" s="5"/>
      <c r="K4168" s="6">
        <v>44476</v>
      </c>
      <c r="L4168" s="5"/>
      <c r="M4168" s="5" t="s">
        <v>1428</v>
      </c>
      <c r="N4168" s="5"/>
      <c r="O4168" s="5" t="s">
        <v>168</v>
      </c>
      <c r="P4168" s="5"/>
      <c r="Q4168" s="5" t="s">
        <v>740</v>
      </c>
      <c r="R4168" s="5"/>
      <c r="S4168" s="5" t="s">
        <v>1497</v>
      </c>
      <c r="T4168" s="5"/>
      <c r="U4168" s="7">
        <v>-59.29</v>
      </c>
      <c r="V4168" s="5"/>
      <c r="W4168" s="7">
        <f>ROUND(W4167+U4168,5)</f>
        <v>123192.96000000001</v>
      </c>
    </row>
    <row r="4169" spans="1:23" x14ac:dyDescent="0.25">
      <c r="A4169" s="5"/>
      <c r="B4169" s="5"/>
      <c r="C4169" s="5"/>
      <c r="D4169" s="5"/>
      <c r="E4169" s="5"/>
      <c r="F4169" s="5"/>
      <c r="G4169" s="5"/>
      <c r="H4169" s="5"/>
      <c r="I4169" s="5" t="s">
        <v>1243</v>
      </c>
      <c r="J4169" s="5"/>
      <c r="K4169" s="6">
        <v>44476</v>
      </c>
      <c r="L4169" s="5"/>
      <c r="M4169" s="5" t="s">
        <v>1429</v>
      </c>
      <c r="N4169" s="5"/>
      <c r="O4169" s="5" t="s">
        <v>168</v>
      </c>
      <c r="P4169" s="5"/>
      <c r="Q4169" s="5" t="s">
        <v>740</v>
      </c>
      <c r="R4169" s="5"/>
      <c r="S4169" s="5" t="s">
        <v>1497</v>
      </c>
      <c r="T4169" s="5"/>
      <c r="U4169" s="7">
        <v>-33.85</v>
      </c>
      <c r="V4169" s="5"/>
      <c r="W4169" s="7">
        <f>ROUND(W4168+U4169,5)</f>
        <v>123159.11</v>
      </c>
    </row>
    <row r="4170" spans="1:23" x14ac:dyDescent="0.25">
      <c r="A4170" s="5"/>
      <c r="B4170" s="5"/>
      <c r="C4170" s="5"/>
      <c r="D4170" s="5"/>
      <c r="E4170" s="5"/>
      <c r="F4170" s="5"/>
      <c r="G4170" s="5"/>
      <c r="H4170" s="5"/>
      <c r="I4170" s="5" t="s">
        <v>1243</v>
      </c>
      <c r="J4170" s="5"/>
      <c r="K4170" s="6">
        <v>44476</v>
      </c>
      <c r="L4170" s="5"/>
      <c r="M4170" s="5" t="s">
        <v>1430</v>
      </c>
      <c r="N4170" s="5"/>
      <c r="O4170" s="5" t="s">
        <v>168</v>
      </c>
      <c r="P4170" s="5"/>
      <c r="Q4170" s="5" t="s">
        <v>740</v>
      </c>
      <c r="R4170" s="5"/>
      <c r="S4170" s="5" t="s">
        <v>1497</v>
      </c>
      <c r="T4170" s="5"/>
      <c r="U4170" s="7">
        <v>-31.31</v>
      </c>
      <c r="V4170" s="5"/>
      <c r="W4170" s="7">
        <f>ROUND(W4169+U4170,5)</f>
        <v>123127.8</v>
      </c>
    </row>
    <row r="4171" spans="1:23" x14ac:dyDescent="0.25">
      <c r="A4171" s="5"/>
      <c r="B4171" s="5"/>
      <c r="C4171" s="5"/>
      <c r="D4171" s="5"/>
      <c r="E4171" s="5"/>
      <c r="F4171" s="5"/>
      <c r="G4171" s="5"/>
      <c r="H4171" s="5"/>
      <c r="I4171" s="5" t="s">
        <v>1243</v>
      </c>
      <c r="J4171" s="5"/>
      <c r="K4171" s="6">
        <v>44476</v>
      </c>
      <c r="L4171" s="5"/>
      <c r="M4171" s="5" t="s">
        <v>1431</v>
      </c>
      <c r="N4171" s="5"/>
      <c r="O4171" s="5" t="s">
        <v>168</v>
      </c>
      <c r="P4171" s="5"/>
      <c r="Q4171" s="5" t="s">
        <v>740</v>
      </c>
      <c r="R4171" s="5"/>
      <c r="S4171" s="5" t="s">
        <v>1497</v>
      </c>
      <c r="T4171" s="5"/>
      <c r="U4171" s="7">
        <v>-34.1</v>
      </c>
      <c r="V4171" s="5"/>
      <c r="W4171" s="7">
        <f>ROUND(W4170+U4171,5)</f>
        <v>123093.7</v>
      </c>
    </row>
    <row r="4172" spans="1:23" x14ac:dyDescent="0.25">
      <c r="A4172" s="5"/>
      <c r="B4172" s="5"/>
      <c r="C4172" s="5"/>
      <c r="D4172" s="5"/>
      <c r="E4172" s="5"/>
      <c r="F4172" s="5"/>
      <c r="G4172" s="5"/>
      <c r="H4172" s="5"/>
      <c r="I4172" s="5" t="s">
        <v>1243</v>
      </c>
      <c r="J4172" s="5"/>
      <c r="K4172" s="6">
        <v>44476</v>
      </c>
      <c r="L4172" s="5"/>
      <c r="M4172" s="5" t="s">
        <v>1432</v>
      </c>
      <c r="N4172" s="5"/>
      <c r="O4172" s="5" t="s">
        <v>168</v>
      </c>
      <c r="P4172" s="5"/>
      <c r="Q4172" s="5" t="s">
        <v>740</v>
      </c>
      <c r="R4172" s="5"/>
      <c r="S4172" s="5" t="s">
        <v>1497</v>
      </c>
      <c r="T4172" s="5"/>
      <c r="U4172" s="7">
        <v>-83.02</v>
      </c>
      <c r="V4172" s="5"/>
      <c r="W4172" s="7">
        <f>ROUND(W4171+U4172,5)</f>
        <v>123010.68</v>
      </c>
    </row>
    <row r="4173" spans="1:23" x14ac:dyDescent="0.25">
      <c r="A4173" s="5"/>
      <c r="B4173" s="5"/>
      <c r="C4173" s="5"/>
      <c r="D4173" s="5"/>
      <c r="E4173" s="5"/>
      <c r="F4173" s="5"/>
      <c r="G4173" s="5"/>
      <c r="H4173" s="5"/>
      <c r="I4173" s="5" t="s">
        <v>1243</v>
      </c>
      <c r="J4173" s="5"/>
      <c r="K4173" s="6">
        <v>44476</v>
      </c>
      <c r="L4173" s="5"/>
      <c r="M4173" s="5" t="s">
        <v>1433</v>
      </c>
      <c r="N4173" s="5"/>
      <c r="O4173" s="5" t="s">
        <v>168</v>
      </c>
      <c r="P4173" s="5"/>
      <c r="Q4173" s="5" t="s">
        <v>740</v>
      </c>
      <c r="R4173" s="5"/>
      <c r="S4173" s="5" t="s">
        <v>1497</v>
      </c>
      <c r="T4173" s="5"/>
      <c r="U4173" s="7">
        <v>-660.26</v>
      </c>
      <c r="V4173" s="5"/>
      <c r="W4173" s="7">
        <f>ROUND(W4172+U4173,5)</f>
        <v>122350.42</v>
      </c>
    </row>
    <row r="4174" spans="1:23" x14ac:dyDescent="0.25">
      <c r="A4174" s="5"/>
      <c r="B4174" s="5"/>
      <c r="C4174" s="5"/>
      <c r="D4174" s="5"/>
      <c r="E4174" s="5"/>
      <c r="F4174" s="5"/>
      <c r="G4174" s="5"/>
      <c r="H4174" s="5"/>
      <c r="I4174" s="5" t="s">
        <v>1243</v>
      </c>
      <c r="J4174" s="5"/>
      <c r="K4174" s="6">
        <v>44476</v>
      </c>
      <c r="L4174" s="5"/>
      <c r="M4174" s="5" t="s">
        <v>1453</v>
      </c>
      <c r="N4174" s="5"/>
      <c r="O4174" s="5" t="s">
        <v>168</v>
      </c>
      <c r="P4174" s="5"/>
      <c r="Q4174" s="5" t="s">
        <v>740</v>
      </c>
      <c r="R4174" s="5"/>
      <c r="S4174" s="5" t="s">
        <v>1497</v>
      </c>
      <c r="T4174" s="5"/>
      <c r="U4174" s="7">
        <v>-34.200000000000003</v>
      </c>
      <c r="V4174" s="5"/>
      <c r="W4174" s="7">
        <f>ROUND(W4173+U4174,5)</f>
        <v>122316.22</v>
      </c>
    </row>
    <row r="4175" spans="1:23" x14ac:dyDescent="0.25">
      <c r="A4175" s="5"/>
      <c r="B4175" s="5"/>
      <c r="C4175" s="5"/>
      <c r="D4175" s="5"/>
      <c r="E4175" s="5"/>
      <c r="F4175" s="5"/>
      <c r="G4175" s="5"/>
      <c r="H4175" s="5"/>
      <c r="I4175" s="5" t="s">
        <v>1243</v>
      </c>
      <c r="J4175" s="5"/>
      <c r="K4175" s="6">
        <v>44476</v>
      </c>
      <c r="L4175" s="5"/>
      <c r="M4175" s="5" t="s">
        <v>1440</v>
      </c>
      <c r="N4175" s="5"/>
      <c r="O4175" s="5" t="s">
        <v>168</v>
      </c>
      <c r="P4175" s="5"/>
      <c r="Q4175" s="5" t="s">
        <v>740</v>
      </c>
      <c r="R4175" s="5"/>
      <c r="S4175" s="5" t="s">
        <v>1497</v>
      </c>
      <c r="T4175" s="5"/>
      <c r="U4175" s="7">
        <v>-34.01</v>
      </c>
      <c r="V4175" s="5"/>
      <c r="W4175" s="7">
        <f>ROUND(W4174+U4175,5)</f>
        <v>122282.21</v>
      </c>
    </row>
    <row r="4176" spans="1:23" x14ac:dyDescent="0.25">
      <c r="A4176" s="5"/>
      <c r="B4176" s="5"/>
      <c r="C4176" s="5"/>
      <c r="D4176" s="5"/>
      <c r="E4176" s="5"/>
      <c r="F4176" s="5"/>
      <c r="G4176" s="5"/>
      <c r="H4176" s="5"/>
      <c r="I4176" s="5" t="s">
        <v>1243</v>
      </c>
      <c r="J4176" s="5"/>
      <c r="K4176" s="6">
        <v>44476</v>
      </c>
      <c r="L4176" s="5"/>
      <c r="M4176" s="5" t="s">
        <v>1441</v>
      </c>
      <c r="N4176" s="5"/>
      <c r="O4176" s="5" t="s">
        <v>168</v>
      </c>
      <c r="P4176" s="5"/>
      <c r="Q4176" s="5" t="s">
        <v>740</v>
      </c>
      <c r="R4176" s="5"/>
      <c r="S4176" s="5" t="s">
        <v>1497</v>
      </c>
      <c r="T4176" s="5"/>
      <c r="U4176" s="7">
        <v>-33.840000000000003</v>
      </c>
      <c r="V4176" s="5"/>
      <c r="W4176" s="7">
        <f>ROUND(W4175+U4176,5)</f>
        <v>122248.37</v>
      </c>
    </row>
    <row r="4177" spans="1:23" x14ac:dyDescent="0.25">
      <c r="A4177" s="5"/>
      <c r="B4177" s="5"/>
      <c r="C4177" s="5"/>
      <c r="D4177" s="5"/>
      <c r="E4177" s="5"/>
      <c r="F4177" s="5"/>
      <c r="G4177" s="5"/>
      <c r="H4177" s="5"/>
      <c r="I4177" s="5" t="s">
        <v>1243</v>
      </c>
      <c r="J4177" s="5"/>
      <c r="K4177" s="6">
        <v>44476</v>
      </c>
      <c r="L4177" s="5"/>
      <c r="M4177" s="5" t="s">
        <v>1442</v>
      </c>
      <c r="N4177" s="5"/>
      <c r="O4177" s="5" t="s">
        <v>168</v>
      </c>
      <c r="P4177" s="5"/>
      <c r="Q4177" s="5" t="s">
        <v>740</v>
      </c>
      <c r="R4177" s="5"/>
      <c r="S4177" s="5" t="s">
        <v>1497</v>
      </c>
      <c r="T4177" s="5"/>
      <c r="U4177" s="7">
        <v>-33.92</v>
      </c>
      <c r="V4177" s="5"/>
      <c r="W4177" s="7">
        <f>ROUND(W4176+U4177,5)</f>
        <v>122214.45</v>
      </c>
    </row>
    <row r="4178" spans="1:23" x14ac:dyDescent="0.25">
      <c r="A4178" s="5"/>
      <c r="B4178" s="5"/>
      <c r="C4178" s="5"/>
      <c r="D4178" s="5"/>
      <c r="E4178" s="5"/>
      <c r="F4178" s="5"/>
      <c r="G4178" s="5"/>
      <c r="H4178" s="5"/>
      <c r="I4178" s="5" t="s">
        <v>1243</v>
      </c>
      <c r="J4178" s="5"/>
      <c r="K4178" s="6">
        <v>44476</v>
      </c>
      <c r="L4178" s="5"/>
      <c r="M4178" s="5" t="s">
        <v>1443</v>
      </c>
      <c r="N4178" s="5"/>
      <c r="O4178" s="5" t="s">
        <v>168</v>
      </c>
      <c r="P4178" s="5"/>
      <c r="Q4178" s="5" t="s">
        <v>740</v>
      </c>
      <c r="R4178" s="5"/>
      <c r="S4178" s="5" t="s">
        <v>1497</v>
      </c>
      <c r="T4178" s="5"/>
      <c r="U4178" s="7">
        <v>-1055.49</v>
      </c>
      <c r="V4178" s="5"/>
      <c r="W4178" s="7">
        <f>ROUND(W4177+U4178,5)</f>
        <v>121158.96</v>
      </c>
    </row>
    <row r="4179" spans="1:23" x14ac:dyDescent="0.25">
      <c r="A4179" s="5"/>
      <c r="B4179" s="5"/>
      <c r="C4179" s="5"/>
      <c r="D4179" s="5"/>
      <c r="E4179" s="5"/>
      <c r="F4179" s="5"/>
      <c r="G4179" s="5"/>
      <c r="H4179" s="5"/>
      <c r="I4179" s="5" t="s">
        <v>1243</v>
      </c>
      <c r="J4179" s="5"/>
      <c r="K4179" s="6">
        <v>44476</v>
      </c>
      <c r="L4179" s="5"/>
      <c r="M4179" s="5" t="s">
        <v>1444</v>
      </c>
      <c r="N4179" s="5"/>
      <c r="O4179" s="5" t="s">
        <v>168</v>
      </c>
      <c r="P4179" s="5"/>
      <c r="Q4179" s="5" t="s">
        <v>740</v>
      </c>
      <c r="R4179" s="5"/>
      <c r="S4179" s="5" t="s">
        <v>1497</v>
      </c>
      <c r="T4179" s="5"/>
      <c r="U4179" s="7">
        <v>-37.6</v>
      </c>
      <c r="V4179" s="5"/>
      <c r="W4179" s="7">
        <f>ROUND(W4178+U4179,5)</f>
        <v>121121.36</v>
      </c>
    </row>
    <row r="4180" spans="1:23" x14ac:dyDescent="0.25">
      <c r="A4180" s="5"/>
      <c r="B4180" s="5"/>
      <c r="C4180" s="5"/>
      <c r="D4180" s="5"/>
      <c r="E4180" s="5"/>
      <c r="F4180" s="5"/>
      <c r="G4180" s="5"/>
      <c r="H4180" s="5"/>
      <c r="I4180" s="5" t="s">
        <v>1243</v>
      </c>
      <c r="J4180" s="5"/>
      <c r="K4180" s="6">
        <v>44476</v>
      </c>
      <c r="L4180" s="5"/>
      <c r="M4180" s="5" t="s">
        <v>1445</v>
      </c>
      <c r="N4180" s="5"/>
      <c r="O4180" s="5" t="s">
        <v>168</v>
      </c>
      <c r="P4180" s="5"/>
      <c r="Q4180" s="5" t="s">
        <v>740</v>
      </c>
      <c r="R4180" s="5"/>
      <c r="S4180" s="5" t="s">
        <v>1497</v>
      </c>
      <c r="T4180" s="5"/>
      <c r="U4180" s="7">
        <v>-42.76</v>
      </c>
      <c r="V4180" s="5"/>
      <c r="W4180" s="7">
        <f>ROUND(W4179+U4180,5)</f>
        <v>121078.6</v>
      </c>
    </row>
    <row r="4181" spans="1:23" x14ac:dyDescent="0.25">
      <c r="A4181" s="5"/>
      <c r="B4181" s="5"/>
      <c r="C4181" s="5"/>
      <c r="D4181" s="5"/>
      <c r="E4181" s="5"/>
      <c r="F4181" s="5"/>
      <c r="G4181" s="5"/>
      <c r="H4181" s="5"/>
      <c r="I4181" s="5" t="s">
        <v>1243</v>
      </c>
      <c r="J4181" s="5"/>
      <c r="K4181" s="6">
        <v>44476</v>
      </c>
      <c r="L4181" s="5"/>
      <c r="M4181" s="5" t="s">
        <v>1446</v>
      </c>
      <c r="N4181" s="5"/>
      <c r="O4181" s="5" t="s">
        <v>168</v>
      </c>
      <c r="P4181" s="5"/>
      <c r="Q4181" s="5" t="s">
        <v>740</v>
      </c>
      <c r="R4181" s="5"/>
      <c r="S4181" s="5" t="s">
        <v>1497</v>
      </c>
      <c r="T4181" s="5"/>
      <c r="U4181" s="7">
        <v>-34.28</v>
      </c>
      <c r="V4181" s="5"/>
      <c r="W4181" s="7">
        <f>ROUND(W4180+U4181,5)</f>
        <v>121044.32</v>
      </c>
    </row>
    <row r="4182" spans="1:23" x14ac:dyDescent="0.25">
      <c r="A4182" s="5"/>
      <c r="B4182" s="5"/>
      <c r="C4182" s="5"/>
      <c r="D4182" s="5"/>
      <c r="E4182" s="5"/>
      <c r="F4182" s="5"/>
      <c r="G4182" s="5"/>
      <c r="H4182" s="5"/>
      <c r="I4182" s="5" t="s">
        <v>1243</v>
      </c>
      <c r="J4182" s="5"/>
      <c r="K4182" s="6">
        <v>44476</v>
      </c>
      <c r="L4182" s="5"/>
      <c r="M4182" s="5" t="s">
        <v>1474</v>
      </c>
      <c r="N4182" s="5"/>
      <c r="O4182" s="5" t="s">
        <v>166</v>
      </c>
      <c r="P4182" s="5"/>
      <c r="Q4182" s="5" t="s">
        <v>740</v>
      </c>
      <c r="R4182" s="5"/>
      <c r="S4182" s="5" t="s">
        <v>1497</v>
      </c>
      <c r="T4182" s="5"/>
      <c r="U4182" s="7">
        <v>-2582.79</v>
      </c>
      <c r="V4182" s="5"/>
      <c r="W4182" s="7">
        <f>ROUND(W4181+U4182,5)</f>
        <v>118461.53</v>
      </c>
    </row>
    <row r="4183" spans="1:23" x14ac:dyDescent="0.25">
      <c r="A4183" s="5"/>
      <c r="B4183" s="5"/>
      <c r="C4183" s="5"/>
      <c r="D4183" s="5"/>
      <c r="E4183" s="5"/>
      <c r="F4183" s="5"/>
      <c r="G4183" s="5"/>
      <c r="H4183" s="5"/>
      <c r="I4183" s="5" t="s">
        <v>1243</v>
      </c>
      <c r="J4183" s="5"/>
      <c r="K4183" s="6">
        <v>44476</v>
      </c>
      <c r="L4183" s="5"/>
      <c r="M4183" s="5" t="s">
        <v>1461</v>
      </c>
      <c r="N4183" s="5"/>
      <c r="O4183" s="5" t="s">
        <v>166</v>
      </c>
      <c r="P4183" s="5"/>
      <c r="Q4183" s="5" t="s">
        <v>740</v>
      </c>
      <c r="R4183" s="5"/>
      <c r="S4183" s="5" t="s">
        <v>1497</v>
      </c>
      <c r="T4183" s="5"/>
      <c r="U4183" s="7">
        <v>-215.07</v>
      </c>
      <c r="V4183" s="5"/>
      <c r="W4183" s="7">
        <f>ROUND(W4182+U4183,5)</f>
        <v>118246.46</v>
      </c>
    </row>
    <row r="4184" spans="1:23" x14ac:dyDescent="0.25">
      <c r="A4184" s="5"/>
      <c r="B4184" s="5"/>
      <c r="C4184" s="5"/>
      <c r="D4184" s="5"/>
      <c r="E4184" s="5"/>
      <c r="F4184" s="5"/>
      <c r="G4184" s="5"/>
      <c r="H4184" s="5"/>
      <c r="I4184" s="5" t="s">
        <v>1243</v>
      </c>
      <c r="J4184" s="5"/>
      <c r="K4184" s="6">
        <v>44476</v>
      </c>
      <c r="L4184" s="5"/>
      <c r="M4184" s="5" t="s">
        <v>1460</v>
      </c>
      <c r="N4184" s="5"/>
      <c r="O4184" s="5" t="s">
        <v>166</v>
      </c>
      <c r="P4184" s="5"/>
      <c r="Q4184" s="5" t="s">
        <v>740</v>
      </c>
      <c r="R4184" s="5"/>
      <c r="S4184" s="5" t="s">
        <v>1497</v>
      </c>
      <c r="T4184" s="5"/>
      <c r="U4184" s="7">
        <v>-223.24</v>
      </c>
      <c r="V4184" s="5"/>
      <c r="W4184" s="7">
        <f>ROUND(W4183+U4184,5)</f>
        <v>118023.22</v>
      </c>
    </row>
    <row r="4185" spans="1:23" x14ac:dyDescent="0.25">
      <c r="A4185" s="5"/>
      <c r="B4185" s="5"/>
      <c r="C4185" s="5"/>
      <c r="D4185" s="5"/>
      <c r="E4185" s="5"/>
      <c r="F4185" s="5"/>
      <c r="G4185" s="5"/>
      <c r="H4185" s="5"/>
      <c r="I4185" s="5" t="s">
        <v>1243</v>
      </c>
      <c r="J4185" s="5"/>
      <c r="K4185" s="6">
        <v>44476</v>
      </c>
      <c r="L4185" s="5"/>
      <c r="M4185" s="5" t="s">
        <v>1464</v>
      </c>
      <c r="N4185" s="5"/>
      <c r="O4185" s="5" t="s">
        <v>166</v>
      </c>
      <c r="P4185" s="5"/>
      <c r="Q4185" s="5" t="s">
        <v>740</v>
      </c>
      <c r="R4185" s="5"/>
      <c r="S4185" s="5" t="s">
        <v>1497</v>
      </c>
      <c r="T4185" s="5"/>
      <c r="U4185" s="7">
        <v>-361.37</v>
      </c>
      <c r="V4185" s="5"/>
      <c r="W4185" s="7">
        <f>ROUND(W4184+U4185,5)</f>
        <v>117661.85</v>
      </c>
    </row>
    <row r="4186" spans="1:23" x14ac:dyDescent="0.25">
      <c r="A4186" s="5"/>
      <c r="B4186" s="5"/>
      <c r="C4186" s="5"/>
      <c r="D4186" s="5"/>
      <c r="E4186" s="5"/>
      <c r="F4186" s="5"/>
      <c r="G4186" s="5"/>
      <c r="H4186" s="5"/>
      <c r="I4186" s="5" t="s">
        <v>1243</v>
      </c>
      <c r="J4186" s="5"/>
      <c r="K4186" s="6">
        <v>44476</v>
      </c>
      <c r="L4186" s="5"/>
      <c r="M4186" s="5" t="s">
        <v>1463</v>
      </c>
      <c r="N4186" s="5"/>
      <c r="O4186" s="5" t="s">
        <v>166</v>
      </c>
      <c r="P4186" s="5"/>
      <c r="Q4186" s="5" t="s">
        <v>740</v>
      </c>
      <c r="R4186" s="5"/>
      <c r="S4186" s="5" t="s">
        <v>1497</v>
      </c>
      <c r="T4186" s="5"/>
      <c r="U4186" s="7">
        <v>-373.48</v>
      </c>
      <c r="V4186" s="5"/>
      <c r="W4186" s="7">
        <f>ROUND(W4185+U4186,5)</f>
        <v>117288.37</v>
      </c>
    </row>
    <row r="4187" spans="1:23" x14ac:dyDescent="0.25">
      <c r="A4187" s="5"/>
      <c r="B4187" s="5"/>
      <c r="C4187" s="5"/>
      <c r="D4187" s="5"/>
      <c r="E4187" s="5"/>
      <c r="F4187" s="5"/>
      <c r="G4187" s="5"/>
      <c r="H4187" s="5"/>
      <c r="I4187" s="5" t="s">
        <v>1243</v>
      </c>
      <c r="J4187" s="5"/>
      <c r="K4187" s="6">
        <v>44476</v>
      </c>
      <c r="L4187" s="5"/>
      <c r="M4187" s="5" t="s">
        <v>1465</v>
      </c>
      <c r="N4187" s="5"/>
      <c r="O4187" s="5" t="s">
        <v>166</v>
      </c>
      <c r="P4187" s="5"/>
      <c r="Q4187" s="5" t="s">
        <v>740</v>
      </c>
      <c r="R4187" s="5"/>
      <c r="S4187" s="5" t="s">
        <v>1497</v>
      </c>
      <c r="T4187" s="5"/>
      <c r="U4187" s="7">
        <v>-34.200000000000003</v>
      </c>
      <c r="V4187" s="5"/>
      <c r="W4187" s="7">
        <f>ROUND(W4186+U4187,5)</f>
        <v>117254.17</v>
      </c>
    </row>
    <row r="4188" spans="1:23" x14ac:dyDescent="0.25">
      <c r="A4188" s="5"/>
      <c r="B4188" s="5"/>
      <c r="C4188" s="5"/>
      <c r="D4188" s="5"/>
      <c r="E4188" s="5"/>
      <c r="F4188" s="5"/>
      <c r="G4188" s="5"/>
      <c r="H4188" s="5"/>
      <c r="I4188" s="5" t="s">
        <v>1243</v>
      </c>
      <c r="J4188" s="5"/>
      <c r="K4188" s="6">
        <v>44476</v>
      </c>
      <c r="L4188" s="5"/>
      <c r="M4188" s="5"/>
      <c r="N4188" s="5"/>
      <c r="O4188" s="5" t="s">
        <v>166</v>
      </c>
      <c r="P4188" s="5"/>
      <c r="Q4188" s="5" t="s">
        <v>740</v>
      </c>
      <c r="R4188" s="5"/>
      <c r="S4188" s="5" t="s">
        <v>1497</v>
      </c>
      <c r="T4188" s="5"/>
      <c r="U4188" s="7">
        <v>-32.9</v>
      </c>
      <c r="V4188" s="5"/>
      <c r="W4188" s="7">
        <f>ROUND(W4187+U4188,5)</f>
        <v>117221.27</v>
      </c>
    </row>
    <row r="4189" spans="1:23" x14ac:dyDescent="0.25">
      <c r="A4189" s="5"/>
      <c r="B4189" s="5"/>
      <c r="C4189" s="5"/>
      <c r="D4189" s="5"/>
      <c r="E4189" s="5"/>
      <c r="F4189" s="5"/>
      <c r="G4189" s="5"/>
      <c r="H4189" s="5"/>
      <c r="I4189" s="5" t="s">
        <v>1243</v>
      </c>
      <c r="J4189" s="5"/>
      <c r="K4189" s="6">
        <v>44476</v>
      </c>
      <c r="L4189" s="5"/>
      <c r="M4189" s="5" t="s">
        <v>1466</v>
      </c>
      <c r="N4189" s="5"/>
      <c r="O4189" s="5" t="s">
        <v>166</v>
      </c>
      <c r="P4189" s="5"/>
      <c r="Q4189" s="5" t="s">
        <v>740</v>
      </c>
      <c r="R4189" s="5"/>
      <c r="S4189" s="5" t="s">
        <v>1497</v>
      </c>
      <c r="T4189" s="5"/>
      <c r="U4189" s="7">
        <v>-32.9</v>
      </c>
      <c r="V4189" s="5"/>
      <c r="W4189" s="7">
        <f>ROUND(W4188+U4189,5)</f>
        <v>117188.37</v>
      </c>
    </row>
    <row r="4190" spans="1:23" x14ac:dyDescent="0.25">
      <c r="A4190" s="5"/>
      <c r="B4190" s="5"/>
      <c r="C4190" s="5"/>
      <c r="D4190" s="5"/>
      <c r="E4190" s="5"/>
      <c r="F4190" s="5"/>
      <c r="G4190" s="5"/>
      <c r="H4190" s="5"/>
      <c r="I4190" s="5" t="s">
        <v>1243</v>
      </c>
      <c r="J4190" s="5"/>
      <c r="K4190" s="6">
        <v>44476</v>
      </c>
      <c r="L4190" s="5"/>
      <c r="M4190" s="5" t="s">
        <v>1472</v>
      </c>
      <c r="N4190" s="5"/>
      <c r="O4190" s="5" t="s">
        <v>166</v>
      </c>
      <c r="P4190" s="5"/>
      <c r="Q4190" s="5" t="s">
        <v>740</v>
      </c>
      <c r="R4190" s="5"/>
      <c r="S4190" s="5" t="s">
        <v>1497</v>
      </c>
      <c r="T4190" s="5"/>
      <c r="U4190" s="7">
        <v>-33.159999999999997</v>
      </c>
      <c r="V4190" s="5"/>
      <c r="W4190" s="7">
        <f>ROUND(W4189+U4190,5)</f>
        <v>117155.21</v>
      </c>
    </row>
    <row r="4191" spans="1:23" x14ac:dyDescent="0.25">
      <c r="A4191" s="5"/>
      <c r="B4191" s="5"/>
      <c r="C4191" s="5"/>
      <c r="D4191" s="5"/>
      <c r="E4191" s="5"/>
      <c r="F4191" s="5"/>
      <c r="G4191" s="5"/>
      <c r="H4191" s="5"/>
      <c r="I4191" s="5" t="s">
        <v>1243</v>
      </c>
      <c r="J4191" s="5"/>
      <c r="K4191" s="6">
        <v>44476</v>
      </c>
      <c r="L4191" s="5"/>
      <c r="M4191" s="5" t="s">
        <v>1454</v>
      </c>
      <c r="N4191" s="5"/>
      <c r="O4191" s="5" t="s">
        <v>166</v>
      </c>
      <c r="P4191" s="5"/>
      <c r="Q4191" s="5" t="s">
        <v>740</v>
      </c>
      <c r="R4191" s="5"/>
      <c r="S4191" s="5" t="s">
        <v>1497</v>
      </c>
      <c r="T4191" s="5"/>
      <c r="U4191" s="7">
        <v>-646.34</v>
      </c>
      <c r="V4191" s="5"/>
      <c r="W4191" s="7">
        <f>ROUND(W4190+U4191,5)</f>
        <v>116508.87</v>
      </c>
    </row>
    <row r="4192" spans="1:23" x14ac:dyDescent="0.25">
      <c r="A4192" s="5"/>
      <c r="B4192" s="5"/>
      <c r="C4192" s="5"/>
      <c r="D4192" s="5"/>
      <c r="E4192" s="5"/>
      <c r="F4192" s="5"/>
      <c r="G4192" s="5"/>
      <c r="H4192" s="5"/>
      <c r="I4192" s="5" t="s">
        <v>1243</v>
      </c>
      <c r="J4192" s="5"/>
      <c r="K4192" s="6">
        <v>44476</v>
      </c>
      <c r="L4192" s="5"/>
      <c r="M4192" s="5" t="s">
        <v>1456</v>
      </c>
      <c r="N4192" s="5"/>
      <c r="O4192" s="5" t="s">
        <v>166</v>
      </c>
      <c r="P4192" s="5"/>
      <c r="Q4192" s="5" t="s">
        <v>740</v>
      </c>
      <c r="R4192" s="5"/>
      <c r="S4192" s="5" t="s">
        <v>1497</v>
      </c>
      <c r="T4192" s="5"/>
      <c r="U4192" s="7">
        <v>-54.01</v>
      </c>
      <c r="V4192" s="5"/>
      <c r="W4192" s="7">
        <f>ROUND(W4191+U4192,5)</f>
        <v>116454.86</v>
      </c>
    </row>
    <row r="4193" spans="1:23" x14ac:dyDescent="0.25">
      <c r="A4193" s="5"/>
      <c r="B4193" s="5"/>
      <c r="C4193" s="5"/>
      <c r="D4193" s="5"/>
      <c r="E4193" s="5"/>
      <c r="F4193" s="5"/>
      <c r="G4193" s="5"/>
      <c r="H4193" s="5"/>
      <c r="I4193" s="5" t="s">
        <v>1243</v>
      </c>
      <c r="J4193" s="5"/>
      <c r="K4193" s="6">
        <v>44476</v>
      </c>
      <c r="L4193" s="5"/>
      <c r="M4193" s="5" t="s">
        <v>1459</v>
      </c>
      <c r="N4193" s="5"/>
      <c r="O4193" s="5" t="s">
        <v>166</v>
      </c>
      <c r="P4193" s="5"/>
      <c r="Q4193" s="5" t="s">
        <v>740</v>
      </c>
      <c r="R4193" s="5"/>
      <c r="S4193" s="5" t="s">
        <v>1497</v>
      </c>
      <c r="T4193" s="5"/>
      <c r="U4193" s="7">
        <v>-62.79</v>
      </c>
      <c r="V4193" s="5"/>
      <c r="W4193" s="7">
        <f>ROUND(W4192+U4193,5)</f>
        <v>116392.07</v>
      </c>
    </row>
    <row r="4194" spans="1:23" x14ac:dyDescent="0.25">
      <c r="A4194" s="5"/>
      <c r="B4194" s="5"/>
      <c r="C4194" s="5"/>
      <c r="D4194" s="5"/>
      <c r="E4194" s="5"/>
      <c r="F4194" s="5"/>
      <c r="G4194" s="5"/>
      <c r="H4194" s="5"/>
      <c r="I4194" s="5" t="s">
        <v>1243</v>
      </c>
      <c r="J4194" s="5"/>
      <c r="K4194" s="6">
        <v>44476</v>
      </c>
      <c r="L4194" s="5"/>
      <c r="M4194" s="5" t="s">
        <v>1459</v>
      </c>
      <c r="N4194" s="5"/>
      <c r="O4194" s="5" t="s">
        <v>166</v>
      </c>
      <c r="P4194" s="5"/>
      <c r="Q4194" s="5" t="s">
        <v>740</v>
      </c>
      <c r="R4194" s="5"/>
      <c r="S4194" s="5" t="s">
        <v>1497</v>
      </c>
      <c r="T4194" s="5"/>
      <c r="U4194" s="7">
        <v>-62.79</v>
      </c>
      <c r="V4194" s="5"/>
      <c r="W4194" s="7">
        <f>ROUND(W4193+U4194,5)</f>
        <v>116329.28</v>
      </c>
    </row>
    <row r="4195" spans="1:23" x14ac:dyDescent="0.25">
      <c r="A4195" s="5"/>
      <c r="B4195" s="5"/>
      <c r="C4195" s="5"/>
      <c r="D4195" s="5"/>
      <c r="E4195" s="5"/>
      <c r="F4195" s="5"/>
      <c r="G4195" s="5"/>
      <c r="H4195" s="5"/>
      <c r="I4195" s="5" t="s">
        <v>1243</v>
      </c>
      <c r="J4195" s="5"/>
      <c r="K4195" s="6">
        <v>44476</v>
      </c>
      <c r="L4195" s="5"/>
      <c r="M4195" s="5" t="s">
        <v>1455</v>
      </c>
      <c r="N4195" s="5"/>
      <c r="O4195" s="5" t="s">
        <v>166</v>
      </c>
      <c r="P4195" s="5"/>
      <c r="Q4195" s="5" t="s">
        <v>740</v>
      </c>
      <c r="R4195" s="5"/>
      <c r="S4195" s="5" t="s">
        <v>1497</v>
      </c>
      <c r="T4195" s="5"/>
      <c r="U4195" s="7">
        <v>-33.03</v>
      </c>
      <c r="V4195" s="5"/>
      <c r="W4195" s="7">
        <f>ROUND(W4194+U4195,5)</f>
        <v>116296.25</v>
      </c>
    </row>
    <row r="4196" spans="1:23" x14ac:dyDescent="0.25">
      <c r="A4196" s="5"/>
      <c r="B4196" s="5"/>
      <c r="C4196" s="5"/>
      <c r="D4196" s="5"/>
      <c r="E4196" s="5"/>
      <c r="F4196" s="5"/>
      <c r="G4196" s="5"/>
      <c r="H4196" s="5"/>
      <c r="I4196" s="5" t="s">
        <v>1243</v>
      </c>
      <c r="J4196" s="5"/>
      <c r="K4196" s="6">
        <v>44476</v>
      </c>
      <c r="L4196" s="5"/>
      <c r="M4196" s="5" t="s">
        <v>1470</v>
      </c>
      <c r="N4196" s="5"/>
      <c r="O4196" s="5" t="s">
        <v>166</v>
      </c>
      <c r="P4196" s="5"/>
      <c r="Q4196" s="5" t="s">
        <v>740</v>
      </c>
      <c r="R4196" s="5"/>
      <c r="S4196" s="5" t="s">
        <v>1497</v>
      </c>
      <c r="T4196" s="5"/>
      <c r="U4196" s="7">
        <v>-33.03</v>
      </c>
      <c r="V4196" s="5"/>
      <c r="W4196" s="7">
        <f>ROUND(W4195+U4196,5)</f>
        <v>116263.22</v>
      </c>
    </row>
    <row r="4197" spans="1:23" x14ac:dyDescent="0.25">
      <c r="A4197" s="5"/>
      <c r="B4197" s="5"/>
      <c r="C4197" s="5"/>
      <c r="D4197" s="5"/>
      <c r="E4197" s="5"/>
      <c r="F4197" s="5"/>
      <c r="G4197" s="5"/>
      <c r="H4197" s="5"/>
      <c r="I4197" s="5" t="s">
        <v>1243</v>
      </c>
      <c r="J4197" s="5"/>
      <c r="K4197" s="6">
        <v>44476</v>
      </c>
      <c r="L4197" s="5"/>
      <c r="M4197" s="5" t="s">
        <v>1467</v>
      </c>
      <c r="N4197" s="5"/>
      <c r="O4197" s="5" t="s">
        <v>166</v>
      </c>
      <c r="P4197" s="5"/>
      <c r="Q4197" s="5" t="s">
        <v>740</v>
      </c>
      <c r="R4197" s="5"/>
      <c r="S4197" s="5" t="s">
        <v>1497</v>
      </c>
      <c r="T4197" s="5"/>
      <c r="U4197" s="7">
        <v>-326.24</v>
      </c>
      <c r="V4197" s="5"/>
      <c r="W4197" s="7">
        <f>ROUND(W4196+U4197,5)</f>
        <v>115936.98</v>
      </c>
    </row>
    <row r="4198" spans="1:23" x14ac:dyDescent="0.25">
      <c r="A4198" s="5"/>
      <c r="B4198" s="5"/>
      <c r="C4198" s="5"/>
      <c r="D4198" s="5"/>
      <c r="E4198" s="5"/>
      <c r="F4198" s="5"/>
      <c r="G4198" s="5"/>
      <c r="H4198" s="5"/>
      <c r="I4198" s="5" t="s">
        <v>1243</v>
      </c>
      <c r="J4198" s="5"/>
      <c r="K4198" s="6">
        <v>44476</v>
      </c>
      <c r="L4198" s="5"/>
      <c r="M4198" s="5" t="s">
        <v>1468</v>
      </c>
      <c r="N4198" s="5"/>
      <c r="O4198" s="5" t="s">
        <v>166</v>
      </c>
      <c r="P4198" s="5"/>
      <c r="Q4198" s="5" t="s">
        <v>740</v>
      </c>
      <c r="R4198" s="5"/>
      <c r="S4198" s="5" t="s">
        <v>1497</v>
      </c>
      <c r="T4198" s="5"/>
      <c r="U4198" s="7">
        <v>-47.14</v>
      </c>
      <c r="V4198" s="5"/>
      <c r="W4198" s="7">
        <f>ROUND(W4197+U4198,5)</f>
        <v>115889.84</v>
      </c>
    </row>
    <row r="4199" spans="1:23" x14ac:dyDescent="0.25">
      <c r="A4199" s="5"/>
      <c r="B4199" s="5"/>
      <c r="C4199" s="5"/>
      <c r="D4199" s="5"/>
      <c r="E4199" s="5"/>
      <c r="F4199" s="5"/>
      <c r="G4199" s="5"/>
      <c r="H4199" s="5"/>
      <c r="I4199" s="5" t="s">
        <v>1243</v>
      </c>
      <c r="J4199" s="5"/>
      <c r="K4199" s="6">
        <v>44476</v>
      </c>
      <c r="L4199" s="5"/>
      <c r="M4199" s="5" t="s">
        <v>1469</v>
      </c>
      <c r="N4199" s="5"/>
      <c r="O4199" s="5" t="s">
        <v>166</v>
      </c>
      <c r="P4199" s="5"/>
      <c r="Q4199" s="5" t="s">
        <v>740</v>
      </c>
      <c r="R4199" s="5"/>
      <c r="S4199" s="5" t="s">
        <v>1497</v>
      </c>
      <c r="T4199" s="5"/>
      <c r="U4199" s="7">
        <v>-34.32</v>
      </c>
      <c r="V4199" s="5"/>
      <c r="W4199" s="7">
        <f>ROUND(W4198+U4199,5)</f>
        <v>115855.52</v>
      </c>
    </row>
    <row r="4200" spans="1:23" x14ac:dyDescent="0.25">
      <c r="A4200" s="5"/>
      <c r="B4200" s="5"/>
      <c r="C4200" s="5"/>
      <c r="D4200" s="5"/>
      <c r="E4200" s="5"/>
      <c r="F4200" s="5"/>
      <c r="G4200" s="5"/>
      <c r="H4200" s="5"/>
      <c r="I4200" s="5" t="s">
        <v>1243</v>
      </c>
      <c r="J4200" s="5"/>
      <c r="K4200" s="6">
        <v>44476</v>
      </c>
      <c r="L4200" s="5"/>
      <c r="M4200" s="5" t="s">
        <v>1457</v>
      </c>
      <c r="N4200" s="5"/>
      <c r="O4200" s="5" t="s">
        <v>166</v>
      </c>
      <c r="P4200" s="5"/>
      <c r="Q4200" s="5" t="s">
        <v>740</v>
      </c>
      <c r="R4200" s="5"/>
      <c r="S4200" s="5" t="s">
        <v>1497</v>
      </c>
      <c r="T4200" s="5"/>
      <c r="U4200" s="7">
        <v>-33.54</v>
      </c>
      <c r="V4200" s="5"/>
      <c r="W4200" s="7">
        <f>ROUND(W4199+U4200,5)</f>
        <v>115821.98</v>
      </c>
    </row>
    <row r="4201" spans="1:23" x14ac:dyDescent="0.25">
      <c r="A4201" s="5"/>
      <c r="B4201" s="5"/>
      <c r="C4201" s="5"/>
      <c r="D4201" s="5"/>
      <c r="E4201" s="5"/>
      <c r="F4201" s="5"/>
      <c r="G4201" s="5"/>
      <c r="H4201" s="5"/>
      <c r="I4201" s="5" t="s">
        <v>1243</v>
      </c>
      <c r="J4201" s="5"/>
      <c r="K4201" s="6">
        <v>44476</v>
      </c>
      <c r="L4201" s="5"/>
      <c r="M4201" s="5" t="s">
        <v>1458</v>
      </c>
      <c r="N4201" s="5"/>
      <c r="O4201" s="5" t="s">
        <v>166</v>
      </c>
      <c r="P4201" s="5"/>
      <c r="Q4201" s="5" t="s">
        <v>740</v>
      </c>
      <c r="R4201" s="5"/>
      <c r="S4201" s="5" t="s">
        <v>1497</v>
      </c>
      <c r="T4201" s="5"/>
      <c r="U4201" s="7">
        <v>-33.03</v>
      </c>
      <c r="V4201" s="5"/>
      <c r="W4201" s="7">
        <f>ROUND(W4200+U4201,5)</f>
        <v>115788.95</v>
      </c>
    </row>
    <row r="4202" spans="1:23" x14ac:dyDescent="0.25">
      <c r="A4202" s="5"/>
      <c r="B4202" s="5"/>
      <c r="C4202" s="5"/>
      <c r="D4202" s="5"/>
      <c r="E4202" s="5"/>
      <c r="F4202" s="5"/>
      <c r="G4202" s="5"/>
      <c r="H4202" s="5"/>
      <c r="I4202" s="5" t="s">
        <v>1243</v>
      </c>
      <c r="J4202" s="5"/>
      <c r="K4202" s="6">
        <v>44476</v>
      </c>
      <c r="L4202" s="5"/>
      <c r="M4202" s="5" t="s">
        <v>1471</v>
      </c>
      <c r="N4202" s="5"/>
      <c r="O4202" s="5" t="s">
        <v>166</v>
      </c>
      <c r="P4202" s="5"/>
      <c r="Q4202" s="5" t="s">
        <v>740</v>
      </c>
      <c r="R4202" s="5"/>
      <c r="S4202" s="5" t="s">
        <v>1497</v>
      </c>
      <c r="T4202" s="5"/>
      <c r="U4202" s="7">
        <v>-221.34</v>
      </c>
      <c r="V4202" s="5"/>
      <c r="W4202" s="7">
        <f>ROUND(W4201+U4202,5)</f>
        <v>115567.61</v>
      </c>
    </row>
    <row r="4203" spans="1:23" x14ac:dyDescent="0.25">
      <c r="A4203" s="5"/>
      <c r="B4203" s="5"/>
      <c r="C4203" s="5"/>
      <c r="D4203" s="5"/>
      <c r="E4203" s="5"/>
      <c r="F4203" s="5"/>
      <c r="G4203" s="5"/>
      <c r="H4203" s="5"/>
      <c r="I4203" s="5" t="s">
        <v>1243</v>
      </c>
      <c r="J4203" s="5"/>
      <c r="K4203" s="6">
        <v>44476</v>
      </c>
      <c r="L4203" s="5"/>
      <c r="M4203" s="5" t="s">
        <v>1473</v>
      </c>
      <c r="N4203" s="5"/>
      <c r="O4203" s="5" t="s">
        <v>166</v>
      </c>
      <c r="P4203" s="5"/>
      <c r="Q4203" s="5" t="s">
        <v>740</v>
      </c>
      <c r="R4203" s="5"/>
      <c r="S4203" s="5" t="s">
        <v>1497</v>
      </c>
      <c r="T4203" s="5"/>
      <c r="U4203" s="7">
        <v>-32.39</v>
      </c>
      <c r="V4203" s="5"/>
      <c r="W4203" s="7">
        <f>ROUND(W4202+U4203,5)</f>
        <v>115535.22</v>
      </c>
    </row>
    <row r="4204" spans="1:23" x14ac:dyDescent="0.25">
      <c r="A4204" s="5"/>
      <c r="B4204" s="5"/>
      <c r="C4204" s="5"/>
      <c r="D4204" s="5"/>
      <c r="E4204" s="5"/>
      <c r="F4204" s="5"/>
      <c r="G4204" s="5"/>
      <c r="H4204" s="5"/>
      <c r="I4204" s="5" t="s">
        <v>1243</v>
      </c>
      <c r="J4204" s="5"/>
      <c r="K4204" s="6">
        <v>44476</v>
      </c>
      <c r="L4204" s="5"/>
      <c r="M4204" s="5" t="s">
        <v>1462</v>
      </c>
      <c r="N4204" s="5"/>
      <c r="O4204" s="5" t="s">
        <v>166</v>
      </c>
      <c r="P4204" s="5"/>
      <c r="Q4204" s="5" t="s">
        <v>740</v>
      </c>
      <c r="R4204" s="5"/>
      <c r="S4204" s="5" t="s">
        <v>1497</v>
      </c>
      <c r="T4204" s="5"/>
      <c r="U4204" s="7">
        <v>-81.239999999999995</v>
      </c>
      <c r="V4204" s="5"/>
      <c r="W4204" s="7">
        <f>ROUND(W4203+U4204,5)</f>
        <v>115453.98</v>
      </c>
    </row>
    <row r="4205" spans="1:23" x14ac:dyDescent="0.25">
      <c r="A4205" s="5"/>
      <c r="B4205" s="5"/>
      <c r="C4205" s="5"/>
      <c r="D4205" s="5"/>
      <c r="E4205" s="5"/>
      <c r="F4205" s="5"/>
      <c r="G4205" s="5"/>
      <c r="H4205" s="5"/>
      <c r="I4205" s="5" t="s">
        <v>28</v>
      </c>
      <c r="J4205" s="5"/>
      <c r="K4205" s="6">
        <v>44477</v>
      </c>
      <c r="L4205" s="5"/>
      <c r="M4205" s="5" t="s">
        <v>851</v>
      </c>
      <c r="N4205" s="5"/>
      <c r="O4205" s="5" t="s">
        <v>161</v>
      </c>
      <c r="P4205" s="5"/>
      <c r="Q4205" s="5" t="s">
        <v>274</v>
      </c>
      <c r="R4205" s="5"/>
      <c r="S4205" s="5" t="s">
        <v>24</v>
      </c>
      <c r="T4205" s="5"/>
      <c r="U4205" s="7">
        <v>278.64999999999998</v>
      </c>
      <c r="V4205" s="5"/>
      <c r="W4205" s="7">
        <f>ROUND(W4204+U4205,5)</f>
        <v>115732.63</v>
      </c>
    </row>
    <row r="4206" spans="1:23" x14ac:dyDescent="0.25">
      <c r="A4206" s="5"/>
      <c r="B4206" s="5"/>
      <c r="C4206" s="5"/>
      <c r="D4206" s="5"/>
      <c r="E4206" s="5"/>
      <c r="F4206" s="5"/>
      <c r="G4206" s="5"/>
      <c r="H4206" s="5"/>
      <c r="I4206" s="5" t="s">
        <v>28</v>
      </c>
      <c r="J4206" s="5"/>
      <c r="K4206" s="6">
        <v>44477</v>
      </c>
      <c r="L4206" s="5"/>
      <c r="M4206" s="5" t="s">
        <v>852</v>
      </c>
      <c r="N4206" s="5"/>
      <c r="O4206" s="5" t="s">
        <v>171</v>
      </c>
      <c r="P4206" s="5"/>
      <c r="Q4206" s="5" t="s">
        <v>278</v>
      </c>
      <c r="R4206" s="5"/>
      <c r="S4206" s="5" t="s">
        <v>24</v>
      </c>
      <c r="T4206" s="5"/>
      <c r="U4206" s="7">
        <v>25.91</v>
      </c>
      <c r="V4206" s="5"/>
      <c r="W4206" s="7">
        <f>ROUND(W4205+U4206,5)</f>
        <v>115758.54</v>
      </c>
    </row>
    <row r="4207" spans="1:23" x14ac:dyDescent="0.25">
      <c r="A4207" s="5"/>
      <c r="B4207" s="5"/>
      <c r="C4207" s="5"/>
      <c r="D4207" s="5"/>
      <c r="E4207" s="5"/>
      <c r="F4207" s="5"/>
      <c r="G4207" s="5"/>
      <c r="H4207" s="5"/>
      <c r="I4207" s="5" t="s">
        <v>28</v>
      </c>
      <c r="J4207" s="5"/>
      <c r="K4207" s="6">
        <v>44477</v>
      </c>
      <c r="L4207" s="5"/>
      <c r="M4207" s="5" t="s">
        <v>853</v>
      </c>
      <c r="N4207" s="5"/>
      <c r="O4207" s="5" t="s">
        <v>177</v>
      </c>
      <c r="P4207" s="5"/>
      <c r="Q4207" s="5" t="s">
        <v>978</v>
      </c>
      <c r="R4207" s="5"/>
      <c r="S4207" s="5" t="s">
        <v>24</v>
      </c>
      <c r="T4207" s="5"/>
      <c r="U4207" s="7">
        <v>445.51</v>
      </c>
      <c r="V4207" s="5"/>
      <c r="W4207" s="7">
        <f>ROUND(W4206+U4207,5)</f>
        <v>116204.05</v>
      </c>
    </row>
    <row r="4208" spans="1:23" x14ac:dyDescent="0.25">
      <c r="A4208" s="5"/>
      <c r="B4208" s="5"/>
      <c r="C4208" s="5"/>
      <c r="D4208" s="5"/>
      <c r="E4208" s="5"/>
      <c r="F4208" s="5"/>
      <c r="G4208" s="5"/>
      <c r="H4208" s="5"/>
      <c r="I4208" s="5" t="s">
        <v>28</v>
      </c>
      <c r="J4208" s="5"/>
      <c r="K4208" s="6">
        <v>44477</v>
      </c>
      <c r="L4208" s="5"/>
      <c r="M4208" s="5" t="s">
        <v>854</v>
      </c>
      <c r="N4208" s="5"/>
      <c r="O4208" s="5" t="s">
        <v>165</v>
      </c>
      <c r="P4208" s="5"/>
      <c r="Q4208" s="5"/>
      <c r="R4208" s="5"/>
      <c r="S4208" s="5" t="s">
        <v>24</v>
      </c>
      <c r="T4208" s="5"/>
      <c r="U4208" s="7">
        <v>26526.28</v>
      </c>
      <c r="V4208" s="5"/>
      <c r="W4208" s="7">
        <f>ROUND(W4207+U4208,5)</f>
        <v>142730.32999999999</v>
      </c>
    </row>
    <row r="4209" spans="1:23" x14ac:dyDescent="0.25">
      <c r="A4209" s="5"/>
      <c r="B4209" s="5"/>
      <c r="C4209" s="5"/>
      <c r="D4209" s="5"/>
      <c r="E4209" s="5"/>
      <c r="F4209" s="5"/>
      <c r="G4209" s="5"/>
      <c r="H4209" s="5"/>
      <c r="I4209" s="5" t="s">
        <v>28</v>
      </c>
      <c r="J4209" s="5"/>
      <c r="K4209" s="6">
        <v>44477</v>
      </c>
      <c r="L4209" s="5"/>
      <c r="M4209" s="5" t="s">
        <v>855</v>
      </c>
      <c r="N4209" s="5"/>
      <c r="O4209" s="5" t="s">
        <v>166</v>
      </c>
      <c r="P4209" s="5"/>
      <c r="Q4209" s="5"/>
      <c r="R4209" s="5"/>
      <c r="S4209" s="5" t="s">
        <v>24</v>
      </c>
      <c r="T4209" s="5"/>
      <c r="U4209" s="7">
        <v>5590.34</v>
      </c>
      <c r="V4209" s="5"/>
      <c r="W4209" s="7">
        <f>ROUND(W4208+U4209,5)</f>
        <v>148320.67000000001</v>
      </c>
    </row>
    <row r="4210" spans="1:23" x14ac:dyDescent="0.25">
      <c r="A4210" s="5"/>
      <c r="B4210" s="5"/>
      <c r="C4210" s="5"/>
      <c r="D4210" s="5"/>
      <c r="E4210" s="5"/>
      <c r="F4210" s="5"/>
      <c r="G4210" s="5"/>
      <c r="H4210" s="5"/>
      <c r="I4210" s="5" t="s">
        <v>28</v>
      </c>
      <c r="J4210" s="5"/>
      <c r="K4210" s="6">
        <v>44477</v>
      </c>
      <c r="L4210" s="5"/>
      <c r="M4210" s="5" t="s">
        <v>856</v>
      </c>
      <c r="N4210" s="5"/>
      <c r="O4210" s="5" t="s">
        <v>168</v>
      </c>
      <c r="P4210" s="5"/>
      <c r="Q4210" s="5"/>
      <c r="R4210" s="5"/>
      <c r="S4210" s="5" t="s">
        <v>24</v>
      </c>
      <c r="T4210" s="5"/>
      <c r="U4210" s="7">
        <v>2207.9299999999998</v>
      </c>
      <c r="V4210" s="5"/>
      <c r="W4210" s="7">
        <f>ROUND(W4209+U4210,5)</f>
        <v>150528.6</v>
      </c>
    </row>
    <row r="4211" spans="1:23" x14ac:dyDescent="0.25">
      <c r="A4211" s="5"/>
      <c r="B4211" s="5"/>
      <c r="C4211" s="5"/>
      <c r="D4211" s="5"/>
      <c r="E4211" s="5"/>
      <c r="F4211" s="5"/>
      <c r="G4211" s="5"/>
      <c r="H4211" s="5"/>
      <c r="I4211" s="5" t="s">
        <v>28</v>
      </c>
      <c r="J4211" s="5"/>
      <c r="K4211" s="6">
        <v>44477</v>
      </c>
      <c r="L4211" s="5"/>
      <c r="M4211" s="5" t="s">
        <v>857</v>
      </c>
      <c r="N4211" s="5"/>
      <c r="O4211" s="5" t="s">
        <v>169</v>
      </c>
      <c r="P4211" s="5"/>
      <c r="Q4211" s="5" t="s">
        <v>979</v>
      </c>
      <c r="R4211" s="5"/>
      <c r="S4211" s="5" t="s">
        <v>24</v>
      </c>
      <c r="T4211" s="5"/>
      <c r="U4211" s="7">
        <v>71.709999999999994</v>
      </c>
      <c r="V4211" s="5"/>
      <c r="W4211" s="7">
        <f>ROUND(W4210+U4211,5)</f>
        <v>150600.31</v>
      </c>
    </row>
    <row r="4212" spans="1:23" x14ac:dyDescent="0.25">
      <c r="A4212" s="5"/>
      <c r="B4212" s="5"/>
      <c r="C4212" s="5"/>
      <c r="D4212" s="5"/>
      <c r="E4212" s="5"/>
      <c r="F4212" s="5"/>
      <c r="G4212" s="5"/>
      <c r="H4212" s="5"/>
      <c r="I4212" s="5" t="s">
        <v>28</v>
      </c>
      <c r="J4212" s="5"/>
      <c r="K4212" s="6">
        <v>44477</v>
      </c>
      <c r="L4212" s="5"/>
      <c r="M4212" s="5" t="s">
        <v>858</v>
      </c>
      <c r="N4212" s="5"/>
      <c r="O4212" s="5" t="s">
        <v>173</v>
      </c>
      <c r="P4212" s="5"/>
      <c r="Q4212" s="5" t="s">
        <v>516</v>
      </c>
      <c r="R4212" s="5"/>
      <c r="S4212" s="5" t="s">
        <v>24</v>
      </c>
      <c r="T4212" s="5"/>
      <c r="U4212" s="7">
        <v>2025.68</v>
      </c>
      <c r="V4212" s="5"/>
      <c r="W4212" s="7">
        <f>ROUND(W4211+U4212,5)</f>
        <v>152625.99</v>
      </c>
    </row>
    <row r="4213" spans="1:23" x14ac:dyDescent="0.25">
      <c r="A4213" s="5"/>
      <c r="B4213" s="5"/>
      <c r="C4213" s="5"/>
      <c r="D4213" s="5"/>
      <c r="E4213" s="5"/>
      <c r="F4213" s="5"/>
      <c r="G4213" s="5"/>
      <c r="H4213" s="5"/>
      <c r="I4213" s="5" t="s">
        <v>1243</v>
      </c>
      <c r="J4213" s="5"/>
      <c r="K4213" s="6">
        <v>44477</v>
      </c>
      <c r="L4213" s="5"/>
      <c r="M4213" s="5"/>
      <c r="N4213" s="5"/>
      <c r="O4213" s="5" t="s">
        <v>175</v>
      </c>
      <c r="P4213" s="5"/>
      <c r="Q4213" s="5" t="s">
        <v>980</v>
      </c>
      <c r="R4213" s="5"/>
      <c r="S4213" s="5" t="s">
        <v>320</v>
      </c>
      <c r="T4213" s="5"/>
      <c r="U4213" s="7">
        <v>-5112.37</v>
      </c>
      <c r="V4213" s="5"/>
      <c r="W4213" s="7">
        <f>ROUND(W4212+U4213,5)</f>
        <v>147513.62</v>
      </c>
    </row>
    <row r="4214" spans="1:23" x14ac:dyDescent="0.25">
      <c r="A4214" s="5"/>
      <c r="B4214" s="5"/>
      <c r="C4214" s="5"/>
      <c r="D4214" s="5"/>
      <c r="E4214" s="5"/>
      <c r="F4214" s="5"/>
      <c r="G4214" s="5"/>
      <c r="H4214" s="5"/>
      <c r="I4214" s="5" t="s">
        <v>28</v>
      </c>
      <c r="J4214" s="5"/>
      <c r="K4214" s="6">
        <v>44477</v>
      </c>
      <c r="L4214" s="5"/>
      <c r="M4214" s="5" t="s">
        <v>34</v>
      </c>
      <c r="N4214" s="5"/>
      <c r="O4214" s="5" t="s">
        <v>175</v>
      </c>
      <c r="P4214" s="5"/>
      <c r="Q4214" s="5" t="s">
        <v>980</v>
      </c>
      <c r="R4214" s="5"/>
      <c r="S4214" s="5" t="s">
        <v>24</v>
      </c>
      <c r="T4214" s="5"/>
      <c r="U4214" s="7">
        <v>5112.37</v>
      </c>
      <c r="V4214" s="5"/>
      <c r="W4214" s="7">
        <f>ROUND(W4213+U4214,5)</f>
        <v>152625.99</v>
      </c>
    </row>
    <row r="4215" spans="1:23" x14ac:dyDescent="0.25">
      <c r="A4215" s="5"/>
      <c r="B4215" s="5"/>
      <c r="C4215" s="5"/>
      <c r="D4215" s="5"/>
      <c r="E4215" s="5"/>
      <c r="F4215" s="5"/>
      <c r="G4215" s="5"/>
      <c r="H4215" s="5"/>
      <c r="I4215" s="5" t="s">
        <v>28</v>
      </c>
      <c r="J4215" s="5"/>
      <c r="K4215" s="6">
        <v>44477</v>
      </c>
      <c r="L4215" s="5"/>
      <c r="M4215" s="5" t="s">
        <v>34</v>
      </c>
      <c r="N4215" s="5"/>
      <c r="O4215" s="5" t="s">
        <v>176</v>
      </c>
      <c r="P4215" s="5"/>
      <c r="Q4215" s="5" t="s">
        <v>981</v>
      </c>
      <c r="R4215" s="5"/>
      <c r="S4215" s="5" t="s">
        <v>24</v>
      </c>
      <c r="T4215" s="5"/>
      <c r="U4215" s="7">
        <v>3755.03</v>
      </c>
      <c r="V4215" s="5"/>
      <c r="W4215" s="7">
        <f>ROUND(W4214+U4215,5)</f>
        <v>156381.01999999999</v>
      </c>
    </row>
    <row r="4216" spans="1:23" x14ac:dyDescent="0.25">
      <c r="A4216" s="5"/>
      <c r="B4216" s="5"/>
      <c r="C4216" s="5"/>
      <c r="D4216" s="5"/>
      <c r="E4216" s="5"/>
      <c r="F4216" s="5"/>
      <c r="G4216" s="5"/>
      <c r="H4216" s="5"/>
      <c r="I4216" s="5" t="s">
        <v>28</v>
      </c>
      <c r="J4216" s="5"/>
      <c r="K4216" s="6">
        <v>44477</v>
      </c>
      <c r="L4216" s="5"/>
      <c r="M4216" s="5" t="s">
        <v>34</v>
      </c>
      <c r="N4216" s="5"/>
      <c r="O4216" s="5" t="s">
        <v>490</v>
      </c>
      <c r="P4216" s="5"/>
      <c r="Q4216" s="5" t="s">
        <v>982</v>
      </c>
      <c r="R4216" s="5"/>
      <c r="S4216" s="5" t="s">
        <v>24</v>
      </c>
      <c r="T4216" s="5"/>
      <c r="U4216" s="7">
        <v>61.08</v>
      </c>
      <c r="V4216" s="5"/>
      <c r="W4216" s="7">
        <f>ROUND(W4215+U4216,5)</f>
        <v>156442.1</v>
      </c>
    </row>
    <row r="4217" spans="1:23" x14ac:dyDescent="0.25">
      <c r="A4217" s="5"/>
      <c r="B4217" s="5"/>
      <c r="C4217" s="5"/>
      <c r="D4217" s="5"/>
      <c r="E4217" s="5"/>
      <c r="F4217" s="5"/>
      <c r="G4217" s="5"/>
      <c r="H4217" s="5"/>
      <c r="I4217" s="5" t="s">
        <v>1243</v>
      </c>
      <c r="J4217" s="5"/>
      <c r="K4217" s="6">
        <v>44477</v>
      </c>
      <c r="L4217" s="5"/>
      <c r="M4217" s="5"/>
      <c r="N4217" s="5"/>
      <c r="O4217" s="5" t="s">
        <v>178</v>
      </c>
      <c r="P4217" s="5"/>
      <c r="Q4217" s="5" t="s">
        <v>985</v>
      </c>
      <c r="R4217" s="5"/>
      <c r="S4217" s="5" t="s">
        <v>316</v>
      </c>
      <c r="T4217" s="5"/>
      <c r="U4217" s="7">
        <v>-17.78</v>
      </c>
      <c r="V4217" s="5"/>
      <c r="W4217" s="7">
        <f>ROUND(W4216+U4217,5)</f>
        <v>156424.32000000001</v>
      </c>
    </row>
    <row r="4218" spans="1:23" x14ac:dyDescent="0.25">
      <c r="A4218" s="5"/>
      <c r="B4218" s="5"/>
      <c r="C4218" s="5"/>
      <c r="D4218" s="5"/>
      <c r="E4218" s="5"/>
      <c r="F4218" s="5"/>
      <c r="G4218" s="5"/>
      <c r="H4218" s="5"/>
      <c r="I4218" s="5" t="s">
        <v>1243</v>
      </c>
      <c r="J4218" s="5"/>
      <c r="K4218" s="6">
        <v>44477</v>
      </c>
      <c r="L4218" s="5"/>
      <c r="M4218" s="5"/>
      <c r="N4218" s="5"/>
      <c r="O4218" s="5" t="s">
        <v>181</v>
      </c>
      <c r="P4218" s="5"/>
      <c r="Q4218" s="5" t="s">
        <v>996</v>
      </c>
      <c r="R4218" s="5"/>
      <c r="S4218" s="5" t="s">
        <v>1506</v>
      </c>
      <c r="T4218" s="5"/>
      <c r="U4218" s="7">
        <v>-2657.53</v>
      </c>
      <c r="V4218" s="5"/>
      <c r="W4218" s="7">
        <f>ROUND(W4217+U4218,5)</f>
        <v>153766.79</v>
      </c>
    </row>
    <row r="4219" spans="1:23" x14ac:dyDescent="0.25">
      <c r="A4219" s="5"/>
      <c r="B4219" s="5"/>
      <c r="C4219" s="5"/>
      <c r="D4219" s="5"/>
      <c r="E4219" s="5"/>
      <c r="F4219" s="5"/>
      <c r="G4219" s="5"/>
      <c r="H4219" s="5"/>
      <c r="I4219" s="5" t="s">
        <v>1243</v>
      </c>
      <c r="J4219" s="5"/>
      <c r="K4219" s="6">
        <v>44480</v>
      </c>
      <c r="L4219" s="5"/>
      <c r="M4219" s="5"/>
      <c r="N4219" s="5"/>
      <c r="O4219" s="5" t="s">
        <v>182</v>
      </c>
      <c r="P4219" s="5"/>
      <c r="Q4219" s="5" t="s">
        <v>284</v>
      </c>
      <c r="R4219" s="5"/>
      <c r="S4219" s="5" t="s">
        <v>1499</v>
      </c>
      <c r="T4219" s="5"/>
      <c r="U4219" s="7">
        <v>-536.96</v>
      </c>
      <c r="V4219" s="5"/>
      <c r="W4219" s="7">
        <f>ROUND(W4218+U4219,5)</f>
        <v>153229.82999999999</v>
      </c>
    </row>
    <row r="4220" spans="1:23" x14ac:dyDescent="0.25">
      <c r="A4220" s="5"/>
      <c r="B4220" s="5"/>
      <c r="C4220" s="5"/>
      <c r="D4220" s="5"/>
      <c r="E4220" s="5"/>
      <c r="F4220" s="5"/>
      <c r="G4220" s="5"/>
      <c r="H4220" s="5"/>
      <c r="I4220" s="5" t="s">
        <v>1243</v>
      </c>
      <c r="J4220" s="5"/>
      <c r="K4220" s="6">
        <v>44480</v>
      </c>
      <c r="L4220" s="5"/>
      <c r="M4220" s="5"/>
      <c r="N4220" s="5"/>
      <c r="O4220" s="5" t="s">
        <v>176</v>
      </c>
      <c r="P4220" s="5"/>
      <c r="Q4220" s="5" t="s">
        <v>981</v>
      </c>
      <c r="R4220" s="5"/>
      <c r="S4220" s="5" t="s">
        <v>320</v>
      </c>
      <c r="T4220" s="5"/>
      <c r="U4220" s="7">
        <v>-3755.03</v>
      </c>
      <c r="V4220" s="5"/>
      <c r="W4220" s="7">
        <f>ROUND(W4219+U4220,5)</f>
        <v>149474.79999999999</v>
      </c>
    </row>
    <row r="4221" spans="1:23" x14ac:dyDescent="0.25">
      <c r="A4221" s="5"/>
      <c r="B4221" s="5"/>
      <c r="C4221" s="5"/>
      <c r="D4221" s="5"/>
      <c r="E4221" s="5"/>
      <c r="F4221" s="5"/>
      <c r="G4221" s="5"/>
      <c r="H4221" s="5"/>
      <c r="I4221" s="5" t="s">
        <v>1243</v>
      </c>
      <c r="J4221" s="5"/>
      <c r="K4221" s="6">
        <v>44480</v>
      </c>
      <c r="L4221" s="5"/>
      <c r="M4221" s="5"/>
      <c r="N4221" s="5"/>
      <c r="O4221" s="5" t="s">
        <v>180</v>
      </c>
      <c r="P4221" s="5"/>
      <c r="Q4221" s="5" t="s">
        <v>993</v>
      </c>
      <c r="R4221" s="5"/>
      <c r="S4221" s="5" t="s">
        <v>1500</v>
      </c>
      <c r="T4221" s="5"/>
      <c r="U4221" s="7">
        <v>-733.28</v>
      </c>
      <c r="V4221" s="5"/>
      <c r="W4221" s="7">
        <f>ROUND(W4220+U4221,5)</f>
        <v>148741.51999999999</v>
      </c>
    </row>
    <row r="4222" spans="1:23" x14ac:dyDescent="0.25">
      <c r="A4222" s="5"/>
      <c r="B4222" s="5"/>
      <c r="C4222" s="5"/>
      <c r="D4222" s="5"/>
      <c r="E4222" s="5"/>
      <c r="F4222" s="5"/>
      <c r="G4222" s="5"/>
      <c r="H4222" s="5"/>
      <c r="I4222" s="5" t="s">
        <v>1243</v>
      </c>
      <c r="J4222" s="5"/>
      <c r="K4222" s="6">
        <v>44480</v>
      </c>
      <c r="L4222" s="5"/>
      <c r="M4222" s="5"/>
      <c r="N4222" s="5"/>
      <c r="O4222" s="5" t="s">
        <v>199</v>
      </c>
      <c r="P4222" s="5"/>
      <c r="Q4222" s="5" t="s">
        <v>503</v>
      </c>
      <c r="R4222" s="5"/>
      <c r="S4222" s="5" t="s">
        <v>320</v>
      </c>
      <c r="T4222" s="5"/>
      <c r="U4222" s="7">
        <v>-1376.39</v>
      </c>
      <c r="V4222" s="5"/>
      <c r="W4222" s="7">
        <f>ROUND(W4221+U4222,5)</f>
        <v>147365.13</v>
      </c>
    </row>
    <row r="4223" spans="1:23" x14ac:dyDescent="0.25">
      <c r="A4223" s="5"/>
      <c r="B4223" s="5"/>
      <c r="C4223" s="5"/>
      <c r="D4223" s="5"/>
      <c r="E4223" s="5"/>
      <c r="F4223" s="5"/>
      <c r="G4223" s="5"/>
      <c r="H4223" s="5"/>
      <c r="I4223" s="5" t="s">
        <v>1243</v>
      </c>
      <c r="J4223" s="5"/>
      <c r="K4223" s="6">
        <v>44480</v>
      </c>
      <c r="L4223" s="5"/>
      <c r="M4223" s="5"/>
      <c r="N4223" s="5"/>
      <c r="O4223" s="5" t="s">
        <v>160</v>
      </c>
      <c r="P4223" s="5"/>
      <c r="Q4223" s="5"/>
      <c r="R4223" s="5"/>
      <c r="S4223" s="5" t="s">
        <v>320</v>
      </c>
      <c r="T4223" s="5"/>
      <c r="U4223" s="7">
        <v>-5523.43</v>
      </c>
      <c r="V4223" s="5"/>
      <c r="W4223" s="7">
        <f>ROUND(W4222+U4223,5)</f>
        <v>141841.70000000001</v>
      </c>
    </row>
    <row r="4224" spans="1:23" x14ac:dyDescent="0.25">
      <c r="A4224" s="5"/>
      <c r="B4224" s="5"/>
      <c r="C4224" s="5"/>
      <c r="D4224" s="5"/>
      <c r="E4224" s="5"/>
      <c r="F4224" s="5"/>
      <c r="G4224" s="5"/>
      <c r="H4224" s="5"/>
      <c r="I4224" s="5" t="s">
        <v>1243</v>
      </c>
      <c r="J4224" s="5"/>
      <c r="K4224" s="6">
        <v>44480</v>
      </c>
      <c r="L4224" s="5"/>
      <c r="M4224" s="5"/>
      <c r="N4224" s="5"/>
      <c r="O4224" s="5" t="s">
        <v>201</v>
      </c>
      <c r="P4224" s="5"/>
      <c r="Q4224" s="5" t="s">
        <v>529</v>
      </c>
      <c r="R4224" s="5"/>
      <c r="S4224" s="5" t="s">
        <v>320</v>
      </c>
      <c r="T4224" s="5"/>
      <c r="U4224" s="7">
        <v>-973.84</v>
      </c>
      <c r="V4224" s="5"/>
      <c r="W4224" s="7">
        <f>ROUND(W4223+U4224,5)</f>
        <v>140867.85999999999</v>
      </c>
    </row>
    <row r="4225" spans="1:23" x14ac:dyDescent="0.25">
      <c r="A4225" s="5"/>
      <c r="B4225" s="5"/>
      <c r="C4225" s="5"/>
      <c r="D4225" s="5"/>
      <c r="E4225" s="5"/>
      <c r="F4225" s="5"/>
      <c r="G4225" s="5"/>
      <c r="H4225" s="5"/>
      <c r="I4225" s="5" t="s">
        <v>1243</v>
      </c>
      <c r="J4225" s="5"/>
      <c r="K4225" s="6">
        <v>44480</v>
      </c>
      <c r="L4225" s="5"/>
      <c r="M4225" s="5"/>
      <c r="N4225" s="5"/>
      <c r="O4225" s="5" t="s">
        <v>489</v>
      </c>
      <c r="P4225" s="5"/>
      <c r="Q4225" s="5" t="s">
        <v>988</v>
      </c>
      <c r="R4225" s="5"/>
      <c r="S4225" s="5" t="s">
        <v>1516</v>
      </c>
      <c r="T4225" s="5"/>
      <c r="U4225" s="7">
        <v>-115.5</v>
      </c>
      <c r="V4225" s="5"/>
      <c r="W4225" s="7">
        <f>ROUND(W4224+U4225,5)</f>
        <v>140752.35999999999</v>
      </c>
    </row>
    <row r="4226" spans="1:23" x14ac:dyDescent="0.25">
      <c r="A4226" s="5"/>
      <c r="B4226" s="5"/>
      <c r="C4226" s="5"/>
      <c r="D4226" s="5"/>
      <c r="E4226" s="5"/>
      <c r="F4226" s="5"/>
      <c r="G4226" s="5"/>
      <c r="H4226" s="5"/>
      <c r="I4226" s="5" t="s">
        <v>1243</v>
      </c>
      <c r="J4226" s="5"/>
      <c r="K4226" s="6">
        <v>44480</v>
      </c>
      <c r="L4226" s="5"/>
      <c r="M4226" s="5"/>
      <c r="N4226" s="5"/>
      <c r="O4226" s="5" t="s">
        <v>195</v>
      </c>
      <c r="P4226" s="5"/>
      <c r="Q4226" s="5" t="s">
        <v>501</v>
      </c>
      <c r="R4226" s="5"/>
      <c r="S4226" s="5" t="s">
        <v>320</v>
      </c>
      <c r="T4226" s="5"/>
      <c r="U4226" s="7">
        <v>-1123.81</v>
      </c>
      <c r="V4226" s="5"/>
      <c r="W4226" s="7">
        <f>ROUND(W4225+U4226,5)</f>
        <v>139628.54999999999</v>
      </c>
    </row>
    <row r="4227" spans="1:23" x14ac:dyDescent="0.25">
      <c r="A4227" s="5"/>
      <c r="B4227" s="5"/>
      <c r="C4227" s="5"/>
      <c r="D4227" s="5"/>
      <c r="E4227" s="5"/>
      <c r="F4227" s="5"/>
      <c r="G4227" s="5"/>
      <c r="H4227" s="5"/>
      <c r="I4227" s="5" t="s">
        <v>1243</v>
      </c>
      <c r="J4227" s="5"/>
      <c r="K4227" s="6">
        <v>44480</v>
      </c>
      <c r="L4227" s="5"/>
      <c r="M4227" s="5"/>
      <c r="N4227" s="5"/>
      <c r="O4227" s="5" t="s">
        <v>200</v>
      </c>
      <c r="P4227" s="5"/>
      <c r="Q4227" s="5" t="s">
        <v>990</v>
      </c>
      <c r="R4227" s="5"/>
      <c r="S4227" s="5" t="s">
        <v>1514</v>
      </c>
      <c r="T4227" s="5"/>
      <c r="U4227" s="7">
        <v>-166.5</v>
      </c>
      <c r="V4227" s="5"/>
      <c r="W4227" s="7">
        <f>ROUND(W4226+U4227,5)</f>
        <v>139462.04999999999</v>
      </c>
    </row>
    <row r="4228" spans="1:23" x14ac:dyDescent="0.25">
      <c r="A4228" s="5"/>
      <c r="B4228" s="5"/>
      <c r="C4228" s="5"/>
      <c r="D4228" s="5"/>
      <c r="E4228" s="5"/>
      <c r="F4228" s="5"/>
      <c r="G4228" s="5"/>
      <c r="H4228" s="5"/>
      <c r="I4228" s="5" t="s">
        <v>1243</v>
      </c>
      <c r="J4228" s="5"/>
      <c r="K4228" s="6">
        <v>44481</v>
      </c>
      <c r="L4228" s="5"/>
      <c r="M4228" s="5"/>
      <c r="N4228" s="5"/>
      <c r="O4228" s="5" t="s">
        <v>957</v>
      </c>
      <c r="P4228" s="5"/>
      <c r="Q4228" s="5"/>
      <c r="R4228" s="5"/>
      <c r="S4228" s="5" t="s">
        <v>1573</v>
      </c>
      <c r="T4228" s="5"/>
      <c r="U4228" s="7">
        <v>-886.02</v>
      </c>
      <c r="V4228" s="5"/>
      <c r="W4228" s="7">
        <f>ROUND(W4227+U4228,5)</f>
        <v>138576.03</v>
      </c>
    </row>
    <row r="4229" spans="1:23" x14ac:dyDescent="0.25">
      <c r="A4229" s="5"/>
      <c r="B4229" s="5"/>
      <c r="C4229" s="5"/>
      <c r="D4229" s="5"/>
      <c r="E4229" s="5"/>
      <c r="F4229" s="5"/>
      <c r="G4229" s="5"/>
      <c r="H4229" s="5"/>
      <c r="I4229" s="5" t="s">
        <v>1243</v>
      </c>
      <c r="J4229" s="5"/>
      <c r="K4229" s="6">
        <v>44481</v>
      </c>
      <c r="L4229" s="5"/>
      <c r="M4229" s="5"/>
      <c r="N4229" s="5"/>
      <c r="O4229" s="5" t="s">
        <v>152</v>
      </c>
      <c r="P4229" s="5"/>
      <c r="Q4229" s="5"/>
      <c r="R4229" s="5"/>
      <c r="S4229" s="5" t="s">
        <v>1503</v>
      </c>
      <c r="T4229" s="5"/>
      <c r="U4229" s="7">
        <v>-475</v>
      </c>
      <c r="V4229" s="5"/>
      <c r="W4229" s="7">
        <f>ROUND(W4228+U4229,5)</f>
        <v>138101.03</v>
      </c>
    </row>
    <row r="4230" spans="1:23" x14ac:dyDescent="0.25">
      <c r="A4230" s="5"/>
      <c r="B4230" s="5"/>
      <c r="C4230" s="5"/>
      <c r="D4230" s="5"/>
      <c r="E4230" s="5"/>
      <c r="F4230" s="5"/>
      <c r="G4230" s="5"/>
      <c r="H4230" s="5"/>
      <c r="I4230" s="5" t="s">
        <v>1243</v>
      </c>
      <c r="J4230" s="5"/>
      <c r="K4230" s="6">
        <v>44482</v>
      </c>
      <c r="L4230" s="5"/>
      <c r="M4230" s="5"/>
      <c r="N4230" s="5"/>
      <c r="O4230" s="5" t="s">
        <v>164</v>
      </c>
      <c r="P4230" s="5"/>
      <c r="Q4230" s="5" t="s">
        <v>983</v>
      </c>
      <c r="R4230" s="5"/>
      <c r="S4230" s="5" t="s">
        <v>320</v>
      </c>
      <c r="T4230" s="5"/>
      <c r="U4230" s="7">
        <v>-1737.9</v>
      </c>
      <c r="V4230" s="5"/>
      <c r="W4230" s="7">
        <f>ROUND(W4229+U4230,5)</f>
        <v>136363.13</v>
      </c>
    </row>
    <row r="4231" spans="1:23" x14ac:dyDescent="0.25">
      <c r="A4231" s="5"/>
      <c r="B4231" s="5"/>
      <c r="C4231" s="5"/>
      <c r="D4231" s="5"/>
      <c r="E4231" s="5"/>
      <c r="F4231" s="5"/>
      <c r="G4231" s="5"/>
      <c r="H4231" s="5"/>
      <c r="I4231" s="5" t="s">
        <v>1243</v>
      </c>
      <c r="J4231" s="5"/>
      <c r="K4231" s="6">
        <v>44482</v>
      </c>
      <c r="L4231" s="5"/>
      <c r="M4231" s="5"/>
      <c r="N4231" s="5"/>
      <c r="O4231" s="5" t="s">
        <v>167</v>
      </c>
      <c r="P4231" s="5"/>
      <c r="Q4231" s="5" t="s">
        <v>983</v>
      </c>
      <c r="R4231" s="5"/>
      <c r="S4231" s="5" t="s">
        <v>320</v>
      </c>
      <c r="T4231" s="5"/>
      <c r="U4231" s="7">
        <v>-375.36</v>
      </c>
      <c r="V4231" s="5"/>
      <c r="W4231" s="7">
        <f>ROUND(W4230+U4231,5)</f>
        <v>135987.76999999999</v>
      </c>
    </row>
    <row r="4232" spans="1:23" x14ac:dyDescent="0.25">
      <c r="A4232" s="5"/>
      <c r="B4232" s="5"/>
      <c r="C4232" s="5"/>
      <c r="D4232" s="5"/>
      <c r="E4232" s="5"/>
      <c r="F4232" s="5"/>
      <c r="G4232" s="5"/>
      <c r="H4232" s="5"/>
      <c r="I4232" s="5" t="s">
        <v>1243</v>
      </c>
      <c r="J4232" s="5"/>
      <c r="K4232" s="6">
        <v>44482</v>
      </c>
      <c r="L4232" s="5"/>
      <c r="M4232" s="5"/>
      <c r="N4232" s="5"/>
      <c r="O4232" s="5" t="s">
        <v>172</v>
      </c>
      <c r="P4232" s="5"/>
      <c r="Q4232" s="5" t="s">
        <v>983</v>
      </c>
      <c r="R4232" s="5"/>
      <c r="S4232" s="5" t="s">
        <v>320</v>
      </c>
      <c r="T4232" s="5"/>
      <c r="U4232" s="7">
        <v>-594.04999999999995</v>
      </c>
      <c r="V4232" s="5"/>
      <c r="W4232" s="7">
        <f>ROUND(W4231+U4232,5)</f>
        <v>135393.72</v>
      </c>
    </row>
    <row r="4233" spans="1:23" x14ac:dyDescent="0.25">
      <c r="A4233" s="5"/>
      <c r="B4233" s="5"/>
      <c r="C4233" s="5"/>
      <c r="D4233" s="5"/>
      <c r="E4233" s="5"/>
      <c r="F4233" s="5"/>
      <c r="G4233" s="5"/>
      <c r="H4233" s="5"/>
      <c r="I4233" s="5" t="s">
        <v>1243</v>
      </c>
      <c r="J4233" s="5"/>
      <c r="K4233" s="6">
        <v>44482</v>
      </c>
      <c r="L4233" s="5"/>
      <c r="M4233" s="5"/>
      <c r="N4233" s="5"/>
      <c r="O4233" s="5" t="s">
        <v>162</v>
      </c>
      <c r="P4233" s="5"/>
      <c r="Q4233" s="5" t="s">
        <v>983</v>
      </c>
      <c r="R4233" s="5"/>
      <c r="S4233" s="5" t="s">
        <v>320</v>
      </c>
      <c r="T4233" s="5"/>
      <c r="U4233" s="7">
        <v>-1071.3</v>
      </c>
      <c r="V4233" s="5"/>
      <c r="W4233" s="7">
        <f>ROUND(W4232+U4233,5)</f>
        <v>134322.42000000001</v>
      </c>
    </row>
    <row r="4234" spans="1:23" x14ac:dyDescent="0.25">
      <c r="A4234" s="5"/>
      <c r="B4234" s="5"/>
      <c r="C4234" s="5"/>
      <c r="D4234" s="5"/>
      <c r="E4234" s="5"/>
      <c r="F4234" s="5"/>
      <c r="G4234" s="5"/>
      <c r="H4234" s="5"/>
      <c r="I4234" s="5" t="s">
        <v>1243</v>
      </c>
      <c r="J4234" s="5"/>
      <c r="K4234" s="6">
        <v>44482</v>
      </c>
      <c r="L4234" s="5"/>
      <c r="M4234" s="5"/>
      <c r="N4234" s="5"/>
      <c r="O4234" s="5" t="s">
        <v>737</v>
      </c>
      <c r="P4234" s="5"/>
      <c r="Q4234" s="5" t="s">
        <v>983</v>
      </c>
      <c r="R4234" s="5"/>
      <c r="S4234" s="5" t="s">
        <v>320</v>
      </c>
      <c r="T4234" s="5"/>
      <c r="U4234" s="7">
        <v>-312.26</v>
      </c>
      <c r="V4234" s="5"/>
      <c r="W4234" s="7">
        <f>ROUND(W4233+U4234,5)</f>
        <v>134010.16</v>
      </c>
    </row>
    <row r="4235" spans="1:23" x14ac:dyDescent="0.25">
      <c r="A4235" s="5"/>
      <c r="B4235" s="5"/>
      <c r="C4235" s="5"/>
      <c r="D4235" s="5"/>
      <c r="E4235" s="5"/>
      <c r="F4235" s="5"/>
      <c r="G4235" s="5"/>
      <c r="H4235" s="5"/>
      <c r="I4235" s="5" t="s">
        <v>1243</v>
      </c>
      <c r="J4235" s="5"/>
      <c r="K4235" s="6">
        <v>44482</v>
      </c>
      <c r="L4235" s="5"/>
      <c r="M4235" s="5"/>
      <c r="N4235" s="5"/>
      <c r="O4235" s="5" t="s">
        <v>170</v>
      </c>
      <c r="P4235" s="5"/>
      <c r="Q4235" s="5" t="s">
        <v>983</v>
      </c>
      <c r="R4235" s="5"/>
      <c r="S4235" s="5" t="s">
        <v>320</v>
      </c>
      <c r="T4235" s="5"/>
      <c r="U4235" s="7">
        <v>-1039.98</v>
      </c>
      <c r="V4235" s="5"/>
      <c r="W4235" s="7">
        <f>ROUND(W4234+U4235,5)</f>
        <v>132970.18</v>
      </c>
    </row>
    <row r="4236" spans="1:23" x14ac:dyDescent="0.25">
      <c r="A4236" s="5"/>
      <c r="B4236" s="5"/>
      <c r="C4236" s="5"/>
      <c r="D4236" s="5"/>
      <c r="E4236" s="5"/>
      <c r="F4236" s="5"/>
      <c r="G4236" s="5"/>
      <c r="H4236" s="5"/>
      <c r="I4236" s="5" t="s">
        <v>1243</v>
      </c>
      <c r="J4236" s="5"/>
      <c r="K4236" s="6">
        <v>44482</v>
      </c>
      <c r="L4236" s="5"/>
      <c r="M4236" s="5"/>
      <c r="N4236" s="5"/>
      <c r="O4236" s="5" t="s">
        <v>169</v>
      </c>
      <c r="P4236" s="5"/>
      <c r="Q4236" s="5" t="s">
        <v>983</v>
      </c>
      <c r="R4236" s="5"/>
      <c r="S4236" s="5" t="s">
        <v>320</v>
      </c>
      <c r="T4236" s="5"/>
      <c r="U4236" s="7">
        <v>-504.78</v>
      </c>
      <c r="V4236" s="5"/>
      <c r="W4236" s="7">
        <f>ROUND(W4235+U4236,5)</f>
        <v>132465.4</v>
      </c>
    </row>
    <row r="4237" spans="1:23" x14ac:dyDescent="0.25">
      <c r="A4237" s="5"/>
      <c r="B4237" s="5"/>
      <c r="C4237" s="5"/>
      <c r="D4237" s="5"/>
      <c r="E4237" s="5"/>
      <c r="F4237" s="5"/>
      <c r="G4237" s="5"/>
      <c r="H4237" s="5"/>
      <c r="I4237" s="5" t="s">
        <v>1243</v>
      </c>
      <c r="J4237" s="5"/>
      <c r="K4237" s="6">
        <v>44482</v>
      </c>
      <c r="L4237" s="5"/>
      <c r="M4237" s="5"/>
      <c r="N4237" s="5"/>
      <c r="O4237" s="5" t="s">
        <v>163</v>
      </c>
      <c r="P4237" s="5"/>
      <c r="Q4237" s="5" t="s">
        <v>277</v>
      </c>
      <c r="R4237" s="5"/>
      <c r="S4237" s="5" t="s">
        <v>1502</v>
      </c>
      <c r="T4237" s="5"/>
      <c r="U4237" s="7">
        <v>-207.69</v>
      </c>
      <c r="V4237" s="5"/>
      <c r="W4237" s="7">
        <f>ROUND(W4236+U4237,5)</f>
        <v>132257.71</v>
      </c>
    </row>
    <row r="4238" spans="1:23" x14ac:dyDescent="0.25">
      <c r="A4238" s="5"/>
      <c r="B4238" s="5"/>
      <c r="C4238" s="5"/>
      <c r="D4238" s="5"/>
      <c r="E4238" s="5"/>
      <c r="F4238" s="5"/>
      <c r="G4238" s="5"/>
      <c r="H4238" s="5"/>
      <c r="I4238" s="5" t="s">
        <v>28</v>
      </c>
      <c r="J4238" s="5"/>
      <c r="K4238" s="6">
        <v>44482</v>
      </c>
      <c r="L4238" s="5"/>
      <c r="M4238" s="5" t="s">
        <v>859</v>
      </c>
      <c r="N4238" s="5"/>
      <c r="O4238" s="5" t="s">
        <v>172</v>
      </c>
      <c r="P4238" s="5"/>
      <c r="Q4238" s="5" t="s">
        <v>983</v>
      </c>
      <c r="R4238" s="5"/>
      <c r="S4238" s="5" t="s">
        <v>24</v>
      </c>
      <c r="T4238" s="5"/>
      <c r="U4238" s="7">
        <v>594.04999999999995</v>
      </c>
      <c r="V4238" s="5"/>
      <c r="W4238" s="7">
        <f>ROUND(W4237+U4238,5)</f>
        <v>132851.76</v>
      </c>
    </row>
    <row r="4239" spans="1:23" x14ac:dyDescent="0.25">
      <c r="A4239" s="5"/>
      <c r="B4239" s="5"/>
      <c r="C4239" s="5"/>
      <c r="D4239" s="5"/>
      <c r="E4239" s="5"/>
      <c r="F4239" s="5"/>
      <c r="G4239" s="5"/>
      <c r="H4239" s="5"/>
      <c r="I4239" s="5" t="s">
        <v>28</v>
      </c>
      <c r="J4239" s="5"/>
      <c r="K4239" s="6">
        <v>44482</v>
      </c>
      <c r="L4239" s="5"/>
      <c r="M4239" s="5" t="s">
        <v>860</v>
      </c>
      <c r="N4239" s="5"/>
      <c r="O4239" s="5" t="s">
        <v>162</v>
      </c>
      <c r="P4239" s="5"/>
      <c r="Q4239" s="5" t="s">
        <v>983</v>
      </c>
      <c r="R4239" s="5"/>
      <c r="S4239" s="5" t="s">
        <v>24</v>
      </c>
      <c r="T4239" s="5"/>
      <c r="U4239" s="7">
        <v>1071.3</v>
      </c>
      <c r="V4239" s="5"/>
      <c r="W4239" s="7">
        <f>ROUND(W4238+U4239,5)</f>
        <v>133923.06</v>
      </c>
    </row>
    <row r="4240" spans="1:23" x14ac:dyDescent="0.25">
      <c r="A4240" s="5"/>
      <c r="B4240" s="5"/>
      <c r="C4240" s="5"/>
      <c r="D4240" s="5"/>
      <c r="E4240" s="5"/>
      <c r="F4240" s="5"/>
      <c r="G4240" s="5"/>
      <c r="H4240" s="5"/>
      <c r="I4240" s="5" t="s">
        <v>28</v>
      </c>
      <c r="J4240" s="5"/>
      <c r="K4240" s="6">
        <v>44482</v>
      </c>
      <c r="L4240" s="5"/>
      <c r="M4240" s="5" t="s">
        <v>861</v>
      </c>
      <c r="N4240" s="5"/>
      <c r="O4240" s="5" t="s">
        <v>958</v>
      </c>
      <c r="P4240" s="5"/>
      <c r="Q4240" s="5" t="s">
        <v>984</v>
      </c>
      <c r="R4240" s="5"/>
      <c r="S4240" s="5" t="s">
        <v>24</v>
      </c>
      <c r="T4240" s="5"/>
      <c r="U4240" s="7">
        <v>19</v>
      </c>
      <c r="V4240" s="5"/>
      <c r="W4240" s="7">
        <f>ROUND(W4239+U4240,5)</f>
        <v>133942.06</v>
      </c>
    </row>
    <row r="4241" spans="1:23" x14ac:dyDescent="0.25">
      <c r="A4241" s="5"/>
      <c r="B4241" s="5"/>
      <c r="C4241" s="5"/>
      <c r="D4241" s="5"/>
      <c r="E4241" s="5"/>
      <c r="F4241" s="5"/>
      <c r="G4241" s="5"/>
      <c r="H4241" s="5"/>
      <c r="I4241" s="5" t="s">
        <v>28</v>
      </c>
      <c r="J4241" s="5"/>
      <c r="K4241" s="6">
        <v>44482</v>
      </c>
      <c r="L4241" s="5"/>
      <c r="M4241" s="5" t="s">
        <v>862</v>
      </c>
      <c r="N4241" s="5"/>
      <c r="O4241" s="5" t="s">
        <v>163</v>
      </c>
      <c r="P4241" s="5"/>
      <c r="Q4241" s="5" t="s">
        <v>277</v>
      </c>
      <c r="R4241" s="5"/>
      <c r="S4241" s="5" t="s">
        <v>24</v>
      </c>
      <c r="T4241" s="5"/>
      <c r="U4241" s="7">
        <v>103.99</v>
      </c>
      <c r="V4241" s="5"/>
      <c r="W4241" s="7">
        <f>ROUND(W4240+U4241,5)</f>
        <v>134046.04999999999</v>
      </c>
    </row>
    <row r="4242" spans="1:23" x14ac:dyDescent="0.25">
      <c r="A4242" s="5"/>
      <c r="B4242" s="5"/>
      <c r="C4242" s="5"/>
      <c r="D4242" s="5"/>
      <c r="E4242" s="5"/>
      <c r="F4242" s="5"/>
      <c r="G4242" s="5"/>
      <c r="H4242" s="5"/>
      <c r="I4242" s="5" t="s">
        <v>28</v>
      </c>
      <c r="J4242" s="5"/>
      <c r="K4242" s="6">
        <v>44482</v>
      </c>
      <c r="L4242" s="5"/>
      <c r="M4242" s="5" t="s">
        <v>863</v>
      </c>
      <c r="N4242" s="5"/>
      <c r="O4242" s="5" t="s">
        <v>164</v>
      </c>
      <c r="P4242" s="5"/>
      <c r="Q4242" s="5" t="s">
        <v>983</v>
      </c>
      <c r="R4242" s="5"/>
      <c r="S4242" s="5" t="s">
        <v>24</v>
      </c>
      <c r="T4242" s="5"/>
      <c r="U4242" s="7">
        <v>1737.9</v>
      </c>
      <c r="V4242" s="5"/>
      <c r="W4242" s="7">
        <f>ROUND(W4241+U4242,5)</f>
        <v>135783.95000000001</v>
      </c>
    </row>
    <row r="4243" spans="1:23" x14ac:dyDescent="0.25">
      <c r="A4243" s="5"/>
      <c r="B4243" s="5"/>
      <c r="C4243" s="5"/>
      <c r="D4243" s="5"/>
      <c r="E4243" s="5"/>
      <c r="F4243" s="5"/>
      <c r="G4243" s="5"/>
      <c r="H4243" s="5"/>
      <c r="I4243" s="5" t="s">
        <v>28</v>
      </c>
      <c r="J4243" s="5"/>
      <c r="K4243" s="6">
        <v>44482</v>
      </c>
      <c r="L4243" s="5"/>
      <c r="M4243" s="5" t="s">
        <v>864</v>
      </c>
      <c r="N4243" s="5"/>
      <c r="O4243" s="5" t="s">
        <v>167</v>
      </c>
      <c r="P4243" s="5"/>
      <c r="Q4243" s="5" t="s">
        <v>983</v>
      </c>
      <c r="R4243" s="5"/>
      <c r="S4243" s="5" t="s">
        <v>24</v>
      </c>
      <c r="T4243" s="5"/>
      <c r="U4243" s="7">
        <v>375.36</v>
      </c>
      <c r="V4243" s="5"/>
      <c r="W4243" s="7">
        <f>ROUND(W4242+U4243,5)</f>
        <v>136159.31</v>
      </c>
    </row>
    <row r="4244" spans="1:23" x14ac:dyDescent="0.25">
      <c r="A4244" s="5"/>
      <c r="B4244" s="5"/>
      <c r="C4244" s="5"/>
      <c r="D4244" s="5"/>
      <c r="E4244" s="5"/>
      <c r="F4244" s="5"/>
      <c r="G4244" s="5"/>
      <c r="H4244" s="5"/>
      <c r="I4244" s="5" t="s">
        <v>28</v>
      </c>
      <c r="J4244" s="5"/>
      <c r="K4244" s="6">
        <v>44482</v>
      </c>
      <c r="L4244" s="5"/>
      <c r="M4244" s="5" t="s">
        <v>865</v>
      </c>
      <c r="N4244" s="5"/>
      <c r="O4244" s="5" t="s">
        <v>169</v>
      </c>
      <c r="P4244" s="5"/>
      <c r="Q4244" s="5" t="s">
        <v>983</v>
      </c>
      <c r="R4244" s="5"/>
      <c r="S4244" s="5" t="s">
        <v>24</v>
      </c>
      <c r="T4244" s="5"/>
      <c r="U4244" s="7">
        <v>504.78</v>
      </c>
      <c r="V4244" s="5"/>
      <c r="W4244" s="7">
        <f>ROUND(W4243+U4244,5)</f>
        <v>136664.09</v>
      </c>
    </row>
    <row r="4245" spans="1:23" x14ac:dyDescent="0.25">
      <c r="A4245" s="5"/>
      <c r="B4245" s="5"/>
      <c r="C4245" s="5"/>
      <c r="D4245" s="5"/>
      <c r="E4245" s="5"/>
      <c r="F4245" s="5"/>
      <c r="G4245" s="5"/>
      <c r="H4245" s="5"/>
      <c r="I4245" s="5" t="s">
        <v>28</v>
      </c>
      <c r="J4245" s="5"/>
      <c r="K4245" s="6">
        <v>44482</v>
      </c>
      <c r="L4245" s="5"/>
      <c r="M4245" s="5" t="s">
        <v>866</v>
      </c>
      <c r="N4245" s="5"/>
      <c r="O4245" s="5" t="s">
        <v>170</v>
      </c>
      <c r="P4245" s="5"/>
      <c r="Q4245" s="5" t="s">
        <v>983</v>
      </c>
      <c r="R4245" s="5"/>
      <c r="S4245" s="5" t="s">
        <v>24</v>
      </c>
      <c r="T4245" s="5"/>
      <c r="U4245" s="7">
        <v>1039.98</v>
      </c>
      <c r="V4245" s="5"/>
      <c r="W4245" s="7">
        <f>ROUND(W4244+U4245,5)</f>
        <v>137704.07</v>
      </c>
    </row>
    <row r="4246" spans="1:23" x14ac:dyDescent="0.25">
      <c r="A4246" s="5"/>
      <c r="B4246" s="5"/>
      <c r="C4246" s="5"/>
      <c r="D4246" s="5"/>
      <c r="E4246" s="5"/>
      <c r="F4246" s="5"/>
      <c r="G4246" s="5"/>
      <c r="H4246" s="5"/>
      <c r="I4246" s="5" t="s">
        <v>28</v>
      </c>
      <c r="J4246" s="5"/>
      <c r="K4246" s="6">
        <v>44482</v>
      </c>
      <c r="L4246" s="5"/>
      <c r="M4246" s="5" t="s">
        <v>867</v>
      </c>
      <c r="N4246" s="5"/>
      <c r="O4246" s="5" t="s">
        <v>737</v>
      </c>
      <c r="P4246" s="5"/>
      <c r="Q4246" s="5" t="s">
        <v>983</v>
      </c>
      <c r="R4246" s="5"/>
      <c r="S4246" s="5" t="s">
        <v>24</v>
      </c>
      <c r="T4246" s="5"/>
      <c r="U4246" s="7">
        <v>312.26</v>
      </c>
      <c r="V4246" s="5"/>
      <c r="W4246" s="7">
        <f>ROUND(W4245+U4246,5)</f>
        <v>138016.32999999999</v>
      </c>
    </row>
    <row r="4247" spans="1:23" x14ac:dyDescent="0.25">
      <c r="A4247" s="5"/>
      <c r="B4247" s="5"/>
      <c r="C4247" s="5"/>
      <c r="D4247" s="5"/>
      <c r="E4247" s="5"/>
      <c r="F4247" s="5"/>
      <c r="G4247" s="5"/>
      <c r="H4247" s="5"/>
      <c r="I4247" s="5" t="s">
        <v>28</v>
      </c>
      <c r="J4247" s="5"/>
      <c r="K4247" s="6">
        <v>44482</v>
      </c>
      <c r="L4247" s="5"/>
      <c r="M4247" s="5" t="s">
        <v>868</v>
      </c>
      <c r="N4247" s="5"/>
      <c r="O4247" s="5" t="s">
        <v>163</v>
      </c>
      <c r="P4247" s="5"/>
      <c r="Q4247" s="5" t="s">
        <v>277</v>
      </c>
      <c r="R4247" s="5"/>
      <c r="S4247" s="5" t="s">
        <v>24</v>
      </c>
      <c r="T4247" s="5"/>
      <c r="U4247" s="7">
        <v>207.69</v>
      </c>
      <c r="V4247" s="5"/>
      <c r="W4247" s="7">
        <f>ROUND(W4246+U4247,5)</f>
        <v>138224.01999999999</v>
      </c>
    </row>
    <row r="4248" spans="1:23" x14ac:dyDescent="0.25">
      <c r="A4248" s="5"/>
      <c r="B4248" s="5"/>
      <c r="C4248" s="5"/>
      <c r="D4248" s="5"/>
      <c r="E4248" s="5"/>
      <c r="F4248" s="5"/>
      <c r="G4248" s="5"/>
      <c r="H4248" s="5"/>
      <c r="I4248" s="5" t="s">
        <v>1243</v>
      </c>
      <c r="J4248" s="5"/>
      <c r="K4248" s="6">
        <v>44482</v>
      </c>
      <c r="L4248" s="5"/>
      <c r="M4248" s="5"/>
      <c r="N4248" s="5"/>
      <c r="O4248" s="5" t="s">
        <v>163</v>
      </c>
      <c r="P4248" s="5"/>
      <c r="Q4248" s="5" t="s">
        <v>277</v>
      </c>
      <c r="R4248" s="5"/>
      <c r="S4248" s="5" t="s">
        <v>1502</v>
      </c>
      <c r="T4248" s="5"/>
      <c r="U4248" s="7">
        <v>-103.99</v>
      </c>
      <c r="V4248" s="5"/>
      <c r="W4248" s="7">
        <f>ROUND(W4247+U4248,5)</f>
        <v>138120.03</v>
      </c>
    </row>
    <row r="4249" spans="1:23" x14ac:dyDescent="0.25">
      <c r="A4249" s="5"/>
      <c r="B4249" s="5"/>
      <c r="C4249" s="5"/>
      <c r="D4249" s="5"/>
      <c r="E4249" s="5"/>
      <c r="F4249" s="5"/>
      <c r="G4249" s="5"/>
      <c r="H4249" s="5"/>
      <c r="I4249" s="5" t="s">
        <v>1243</v>
      </c>
      <c r="J4249" s="5"/>
      <c r="K4249" s="6">
        <v>44483</v>
      </c>
      <c r="L4249" s="5"/>
      <c r="M4249" s="5"/>
      <c r="N4249" s="5"/>
      <c r="O4249" s="5" t="s">
        <v>959</v>
      </c>
      <c r="P4249" s="5"/>
      <c r="Q4249" s="5" t="s">
        <v>991</v>
      </c>
      <c r="R4249" s="5"/>
      <c r="S4249" s="5" t="s">
        <v>322</v>
      </c>
      <c r="T4249" s="5"/>
      <c r="U4249" s="7">
        <v>-100</v>
      </c>
      <c r="V4249" s="5"/>
      <c r="W4249" s="7">
        <f>ROUND(W4248+U4249,5)</f>
        <v>138020.03</v>
      </c>
    </row>
    <row r="4250" spans="1:23" x14ac:dyDescent="0.25">
      <c r="A4250" s="5"/>
      <c r="B4250" s="5"/>
      <c r="C4250" s="5"/>
      <c r="D4250" s="5"/>
      <c r="E4250" s="5"/>
      <c r="F4250" s="5"/>
      <c r="G4250" s="5"/>
      <c r="H4250" s="5"/>
      <c r="I4250" s="5" t="s">
        <v>1243</v>
      </c>
      <c r="J4250" s="5"/>
      <c r="K4250" s="6">
        <v>44483</v>
      </c>
      <c r="L4250" s="5"/>
      <c r="M4250" s="5"/>
      <c r="N4250" s="5"/>
      <c r="O4250" s="5" t="s">
        <v>203</v>
      </c>
      <c r="P4250" s="5"/>
      <c r="Q4250" s="5"/>
      <c r="R4250" s="5"/>
      <c r="S4250" s="5" t="s">
        <v>320</v>
      </c>
      <c r="T4250" s="5"/>
      <c r="U4250" s="7">
        <v>-1309.94</v>
      </c>
      <c r="V4250" s="5"/>
      <c r="W4250" s="7">
        <f>ROUND(W4249+U4250,5)</f>
        <v>136710.09</v>
      </c>
    </row>
    <row r="4251" spans="1:23" x14ac:dyDescent="0.25">
      <c r="A4251" s="5"/>
      <c r="B4251" s="5"/>
      <c r="C4251" s="5"/>
      <c r="D4251" s="5"/>
      <c r="E4251" s="5"/>
      <c r="F4251" s="5"/>
      <c r="G4251" s="5"/>
      <c r="H4251" s="5"/>
      <c r="I4251" s="5" t="s">
        <v>1243</v>
      </c>
      <c r="J4251" s="5"/>
      <c r="K4251" s="6">
        <v>44484</v>
      </c>
      <c r="L4251" s="5"/>
      <c r="M4251" s="5"/>
      <c r="N4251" s="5"/>
      <c r="O4251" s="5" t="s">
        <v>158</v>
      </c>
      <c r="P4251" s="5"/>
      <c r="Q4251" s="5" t="s">
        <v>989</v>
      </c>
      <c r="R4251" s="5"/>
      <c r="S4251" s="5" t="s">
        <v>1537</v>
      </c>
      <c r="T4251" s="5"/>
      <c r="U4251" s="7">
        <v>-480</v>
      </c>
      <c r="V4251" s="5"/>
      <c r="W4251" s="7">
        <f>ROUND(W4250+U4251,5)</f>
        <v>136230.09</v>
      </c>
    </row>
    <row r="4252" spans="1:23" x14ac:dyDescent="0.25">
      <c r="A4252" s="5"/>
      <c r="B4252" s="5"/>
      <c r="C4252" s="5"/>
      <c r="D4252" s="5"/>
      <c r="E4252" s="5"/>
      <c r="F4252" s="5"/>
      <c r="G4252" s="5"/>
      <c r="H4252" s="5"/>
      <c r="I4252" s="5" t="s">
        <v>28</v>
      </c>
      <c r="J4252" s="5"/>
      <c r="K4252" s="6">
        <v>44484</v>
      </c>
      <c r="L4252" s="5"/>
      <c r="M4252" s="5" t="s">
        <v>34</v>
      </c>
      <c r="N4252" s="5"/>
      <c r="O4252" s="5" t="s">
        <v>178</v>
      </c>
      <c r="P4252" s="5"/>
      <c r="Q4252" s="5" t="s">
        <v>985</v>
      </c>
      <c r="R4252" s="5"/>
      <c r="S4252" s="5" t="s">
        <v>24</v>
      </c>
      <c r="T4252" s="5"/>
      <c r="U4252" s="7">
        <v>17.78</v>
      </c>
      <c r="V4252" s="5"/>
      <c r="W4252" s="7">
        <f>ROUND(W4251+U4252,5)</f>
        <v>136247.87</v>
      </c>
    </row>
    <row r="4253" spans="1:23" x14ac:dyDescent="0.25">
      <c r="A4253" s="5"/>
      <c r="B4253" s="5"/>
      <c r="C4253" s="5"/>
      <c r="D4253" s="5"/>
      <c r="E4253" s="5"/>
      <c r="F4253" s="5"/>
      <c r="G4253" s="5"/>
      <c r="H4253" s="5"/>
      <c r="I4253" s="5" t="s">
        <v>1243</v>
      </c>
      <c r="J4253" s="5"/>
      <c r="K4253" s="6">
        <v>44487</v>
      </c>
      <c r="L4253" s="5"/>
      <c r="M4253" s="5"/>
      <c r="N4253" s="5"/>
      <c r="O4253" s="5" t="s">
        <v>207</v>
      </c>
      <c r="P4253" s="5"/>
      <c r="Q4253" s="5" t="s">
        <v>987</v>
      </c>
      <c r="R4253" s="5"/>
      <c r="S4253" s="5" t="s">
        <v>1509</v>
      </c>
      <c r="T4253" s="5"/>
      <c r="U4253" s="7">
        <v>-38.409999999999997</v>
      </c>
      <c r="V4253" s="5"/>
      <c r="W4253" s="7">
        <f>ROUND(W4252+U4253,5)</f>
        <v>136209.46</v>
      </c>
    </row>
    <row r="4254" spans="1:23" x14ac:dyDescent="0.25">
      <c r="A4254" s="5"/>
      <c r="B4254" s="5"/>
      <c r="C4254" s="5"/>
      <c r="D4254" s="5"/>
      <c r="E4254" s="5"/>
      <c r="F4254" s="5"/>
      <c r="G4254" s="5"/>
      <c r="H4254" s="5"/>
      <c r="I4254" s="5" t="s">
        <v>1243</v>
      </c>
      <c r="J4254" s="5"/>
      <c r="K4254" s="6">
        <v>44487</v>
      </c>
      <c r="L4254" s="5"/>
      <c r="M4254" s="5"/>
      <c r="N4254" s="5"/>
      <c r="O4254" s="5" t="s">
        <v>206</v>
      </c>
      <c r="P4254" s="5"/>
      <c r="Q4254" s="5" t="s">
        <v>986</v>
      </c>
      <c r="R4254" s="5"/>
      <c r="S4254" s="5" t="s">
        <v>1504</v>
      </c>
      <c r="T4254" s="5"/>
      <c r="U4254" s="7">
        <v>-467.62</v>
      </c>
      <c r="V4254" s="5"/>
      <c r="W4254" s="7">
        <f>ROUND(W4253+U4254,5)</f>
        <v>135741.84</v>
      </c>
    </row>
    <row r="4255" spans="1:23" x14ac:dyDescent="0.25">
      <c r="A4255" s="5"/>
      <c r="B4255" s="5"/>
      <c r="C4255" s="5"/>
      <c r="D4255" s="5"/>
      <c r="E4255" s="5"/>
      <c r="F4255" s="5"/>
      <c r="G4255" s="5"/>
      <c r="H4255" s="5"/>
      <c r="I4255" s="5" t="s">
        <v>28</v>
      </c>
      <c r="J4255" s="5"/>
      <c r="K4255" s="6">
        <v>44488</v>
      </c>
      <c r="L4255" s="5"/>
      <c r="M4255" s="5" t="s">
        <v>869</v>
      </c>
      <c r="N4255" s="5"/>
      <c r="O4255" s="5" t="s">
        <v>182</v>
      </c>
      <c r="P4255" s="5"/>
      <c r="Q4255" s="5" t="s">
        <v>284</v>
      </c>
      <c r="R4255" s="5"/>
      <c r="S4255" s="5" t="s">
        <v>24</v>
      </c>
      <c r="T4255" s="5"/>
      <c r="U4255" s="7">
        <v>536.96</v>
      </c>
      <c r="V4255" s="5"/>
      <c r="W4255" s="7">
        <f>ROUND(W4254+U4255,5)</f>
        <v>136278.79999999999</v>
      </c>
    </row>
    <row r="4256" spans="1:23" x14ac:dyDescent="0.25">
      <c r="A4256" s="5"/>
      <c r="B4256" s="5"/>
      <c r="C4256" s="5"/>
      <c r="D4256" s="5"/>
      <c r="E4256" s="5"/>
      <c r="F4256" s="5"/>
      <c r="G4256" s="5"/>
      <c r="H4256" s="5"/>
      <c r="I4256" s="5" t="s">
        <v>28</v>
      </c>
      <c r="J4256" s="5"/>
      <c r="K4256" s="6">
        <v>44488</v>
      </c>
      <c r="L4256" s="5"/>
      <c r="M4256" s="5" t="s">
        <v>870</v>
      </c>
      <c r="N4256" s="5"/>
      <c r="O4256" s="5" t="s">
        <v>491</v>
      </c>
      <c r="P4256" s="5"/>
      <c r="Q4256" s="5" t="s">
        <v>512</v>
      </c>
      <c r="R4256" s="5"/>
      <c r="S4256" s="5" t="s">
        <v>24</v>
      </c>
      <c r="T4256" s="5"/>
      <c r="U4256" s="7">
        <v>300</v>
      </c>
      <c r="V4256" s="5"/>
      <c r="W4256" s="7">
        <f>ROUND(W4255+U4256,5)</f>
        <v>136578.79999999999</v>
      </c>
    </row>
    <row r="4257" spans="1:23" x14ac:dyDescent="0.25">
      <c r="A4257" s="5"/>
      <c r="B4257" s="5"/>
      <c r="C4257" s="5"/>
      <c r="D4257" s="5"/>
      <c r="E4257" s="5"/>
      <c r="F4257" s="5"/>
      <c r="G4257" s="5"/>
      <c r="H4257" s="5"/>
      <c r="I4257" s="5" t="s">
        <v>28</v>
      </c>
      <c r="J4257" s="5"/>
      <c r="K4257" s="6">
        <v>44488</v>
      </c>
      <c r="L4257" s="5"/>
      <c r="M4257" s="5" t="s">
        <v>871</v>
      </c>
      <c r="N4257" s="5"/>
      <c r="O4257" s="5" t="s">
        <v>183</v>
      </c>
      <c r="P4257" s="5"/>
      <c r="Q4257" s="5"/>
      <c r="R4257" s="5"/>
      <c r="S4257" s="5" t="s">
        <v>24</v>
      </c>
      <c r="T4257" s="5"/>
      <c r="U4257" s="7">
        <v>300</v>
      </c>
      <c r="V4257" s="5"/>
      <c r="W4257" s="7">
        <f>ROUND(W4256+U4257,5)</f>
        <v>136878.79999999999</v>
      </c>
    </row>
    <row r="4258" spans="1:23" x14ac:dyDescent="0.25">
      <c r="A4258" s="5"/>
      <c r="B4258" s="5"/>
      <c r="C4258" s="5"/>
      <c r="D4258" s="5"/>
      <c r="E4258" s="5"/>
      <c r="F4258" s="5"/>
      <c r="G4258" s="5"/>
      <c r="H4258" s="5"/>
      <c r="I4258" s="5" t="s">
        <v>28</v>
      </c>
      <c r="J4258" s="5"/>
      <c r="K4258" s="6">
        <v>44488</v>
      </c>
      <c r="L4258" s="5"/>
      <c r="M4258" s="5" t="s">
        <v>872</v>
      </c>
      <c r="N4258" s="5"/>
      <c r="O4258" s="5" t="s">
        <v>184</v>
      </c>
      <c r="P4258" s="5"/>
      <c r="Q4258" s="5" t="s">
        <v>746</v>
      </c>
      <c r="R4258" s="5"/>
      <c r="S4258" s="5" t="s">
        <v>24</v>
      </c>
      <c r="T4258" s="5"/>
      <c r="U4258" s="7">
        <v>662.2</v>
      </c>
      <c r="V4258" s="5"/>
      <c r="W4258" s="7">
        <f>ROUND(W4257+U4258,5)</f>
        <v>137541</v>
      </c>
    </row>
    <row r="4259" spans="1:23" x14ac:dyDescent="0.25">
      <c r="A4259" s="5"/>
      <c r="B4259" s="5"/>
      <c r="C4259" s="5"/>
      <c r="D4259" s="5"/>
      <c r="E4259" s="5"/>
      <c r="F4259" s="5"/>
      <c r="G4259" s="5"/>
      <c r="H4259" s="5"/>
      <c r="I4259" s="5" t="s">
        <v>28</v>
      </c>
      <c r="J4259" s="5"/>
      <c r="K4259" s="6">
        <v>44488</v>
      </c>
      <c r="L4259" s="5"/>
      <c r="M4259" s="5" t="s">
        <v>873</v>
      </c>
      <c r="N4259" s="5"/>
      <c r="O4259" s="5" t="s">
        <v>206</v>
      </c>
      <c r="P4259" s="5"/>
      <c r="Q4259" s="5" t="s">
        <v>986</v>
      </c>
      <c r="R4259" s="5"/>
      <c r="S4259" s="5" t="s">
        <v>24</v>
      </c>
      <c r="T4259" s="5"/>
      <c r="U4259" s="7">
        <v>467.62</v>
      </c>
      <c r="V4259" s="5"/>
      <c r="W4259" s="7">
        <f>ROUND(W4258+U4259,5)</f>
        <v>138008.62</v>
      </c>
    </row>
    <row r="4260" spans="1:23" x14ac:dyDescent="0.25">
      <c r="A4260" s="5"/>
      <c r="B4260" s="5"/>
      <c r="C4260" s="5"/>
      <c r="D4260" s="5"/>
      <c r="E4260" s="5"/>
      <c r="F4260" s="5"/>
      <c r="G4260" s="5"/>
      <c r="H4260" s="5"/>
      <c r="I4260" s="5" t="s">
        <v>28</v>
      </c>
      <c r="J4260" s="5"/>
      <c r="K4260" s="6">
        <v>44488</v>
      </c>
      <c r="L4260" s="5"/>
      <c r="M4260" s="5" t="s">
        <v>874</v>
      </c>
      <c r="N4260" s="5"/>
      <c r="O4260" s="5" t="s">
        <v>185</v>
      </c>
      <c r="P4260" s="5"/>
      <c r="Q4260" s="5" t="s">
        <v>285</v>
      </c>
      <c r="R4260" s="5"/>
      <c r="S4260" s="5" t="s">
        <v>24</v>
      </c>
      <c r="T4260" s="5"/>
      <c r="U4260" s="7">
        <v>0</v>
      </c>
      <c r="V4260" s="5"/>
      <c r="W4260" s="7">
        <f>ROUND(W4259+U4260,5)</f>
        <v>138008.62</v>
      </c>
    </row>
    <row r="4261" spans="1:23" x14ac:dyDescent="0.25">
      <c r="A4261" s="5"/>
      <c r="B4261" s="5"/>
      <c r="C4261" s="5"/>
      <c r="D4261" s="5"/>
      <c r="E4261" s="5"/>
      <c r="F4261" s="5"/>
      <c r="G4261" s="5"/>
      <c r="H4261" s="5"/>
      <c r="I4261" s="5" t="s">
        <v>28</v>
      </c>
      <c r="J4261" s="5"/>
      <c r="K4261" s="6">
        <v>44488</v>
      </c>
      <c r="L4261" s="5"/>
      <c r="M4261" s="5" t="s">
        <v>875</v>
      </c>
      <c r="N4261" s="5"/>
      <c r="O4261" s="5" t="s">
        <v>186</v>
      </c>
      <c r="P4261" s="5"/>
      <c r="Q4261" s="5" t="s">
        <v>286</v>
      </c>
      <c r="R4261" s="5"/>
      <c r="S4261" s="5" t="s">
        <v>24</v>
      </c>
      <c r="T4261" s="5"/>
      <c r="U4261" s="7">
        <v>0</v>
      </c>
      <c r="V4261" s="5"/>
      <c r="W4261" s="7">
        <f>ROUND(W4260+U4261,5)</f>
        <v>138008.62</v>
      </c>
    </row>
    <row r="4262" spans="1:23" x14ac:dyDescent="0.25">
      <c r="A4262" s="5"/>
      <c r="B4262" s="5"/>
      <c r="C4262" s="5"/>
      <c r="D4262" s="5"/>
      <c r="E4262" s="5"/>
      <c r="F4262" s="5"/>
      <c r="G4262" s="5"/>
      <c r="H4262" s="5"/>
      <c r="I4262" s="5" t="s">
        <v>28</v>
      </c>
      <c r="J4262" s="5"/>
      <c r="K4262" s="6">
        <v>44488</v>
      </c>
      <c r="L4262" s="5"/>
      <c r="M4262" s="5" t="s">
        <v>876</v>
      </c>
      <c r="N4262" s="5"/>
      <c r="O4262" s="5" t="s">
        <v>187</v>
      </c>
      <c r="P4262" s="5"/>
      <c r="Q4262" s="5" t="s">
        <v>287</v>
      </c>
      <c r="R4262" s="5"/>
      <c r="S4262" s="5" t="s">
        <v>24</v>
      </c>
      <c r="T4262" s="5"/>
      <c r="U4262" s="7">
        <v>0</v>
      </c>
      <c r="V4262" s="5"/>
      <c r="W4262" s="7">
        <f>ROUND(W4261+U4262,5)</f>
        <v>138008.62</v>
      </c>
    </row>
    <row r="4263" spans="1:23" x14ac:dyDescent="0.25">
      <c r="A4263" s="5"/>
      <c r="B4263" s="5"/>
      <c r="C4263" s="5"/>
      <c r="D4263" s="5"/>
      <c r="E4263" s="5"/>
      <c r="F4263" s="5"/>
      <c r="G4263" s="5"/>
      <c r="H4263" s="5"/>
      <c r="I4263" s="5" t="s">
        <v>28</v>
      </c>
      <c r="J4263" s="5"/>
      <c r="K4263" s="6">
        <v>44488</v>
      </c>
      <c r="L4263" s="5"/>
      <c r="M4263" s="5" t="s">
        <v>877</v>
      </c>
      <c r="N4263" s="5"/>
      <c r="O4263" s="5" t="s">
        <v>188</v>
      </c>
      <c r="P4263" s="5"/>
      <c r="Q4263" s="5" t="s">
        <v>288</v>
      </c>
      <c r="R4263" s="5"/>
      <c r="S4263" s="5" t="s">
        <v>24</v>
      </c>
      <c r="T4263" s="5"/>
      <c r="U4263" s="7">
        <v>0</v>
      </c>
      <c r="V4263" s="5"/>
      <c r="W4263" s="7">
        <f>ROUND(W4262+U4263,5)</f>
        <v>138008.62</v>
      </c>
    </row>
    <row r="4264" spans="1:23" x14ac:dyDescent="0.25">
      <c r="A4264" s="5"/>
      <c r="B4264" s="5"/>
      <c r="C4264" s="5"/>
      <c r="D4264" s="5"/>
      <c r="E4264" s="5"/>
      <c r="F4264" s="5"/>
      <c r="G4264" s="5"/>
      <c r="H4264" s="5"/>
      <c r="I4264" s="5" t="s">
        <v>28</v>
      </c>
      <c r="J4264" s="5"/>
      <c r="K4264" s="6">
        <v>44488</v>
      </c>
      <c r="L4264" s="5"/>
      <c r="M4264" s="5" t="s">
        <v>878</v>
      </c>
      <c r="N4264" s="5"/>
      <c r="O4264" s="5" t="s">
        <v>189</v>
      </c>
      <c r="P4264" s="5"/>
      <c r="Q4264" s="5" t="s">
        <v>289</v>
      </c>
      <c r="R4264" s="5"/>
      <c r="S4264" s="5" t="s">
        <v>24</v>
      </c>
      <c r="T4264" s="5"/>
      <c r="U4264" s="7">
        <v>0</v>
      </c>
      <c r="V4264" s="5"/>
      <c r="W4264" s="7">
        <f>ROUND(W4263+U4264,5)</f>
        <v>138008.62</v>
      </c>
    </row>
    <row r="4265" spans="1:23" x14ac:dyDescent="0.25">
      <c r="A4265" s="5"/>
      <c r="B4265" s="5"/>
      <c r="C4265" s="5"/>
      <c r="D4265" s="5"/>
      <c r="E4265" s="5"/>
      <c r="F4265" s="5"/>
      <c r="G4265" s="5"/>
      <c r="H4265" s="5"/>
      <c r="I4265" s="5" t="s">
        <v>28</v>
      </c>
      <c r="J4265" s="5"/>
      <c r="K4265" s="6">
        <v>44488</v>
      </c>
      <c r="L4265" s="5"/>
      <c r="M4265" s="5" t="s">
        <v>879</v>
      </c>
      <c r="N4265" s="5"/>
      <c r="O4265" s="5" t="s">
        <v>190</v>
      </c>
      <c r="P4265" s="5"/>
      <c r="Q4265" s="5"/>
      <c r="R4265" s="5"/>
      <c r="S4265" s="5" t="s">
        <v>24</v>
      </c>
      <c r="T4265" s="5"/>
      <c r="U4265" s="7">
        <v>100</v>
      </c>
      <c r="V4265" s="5"/>
      <c r="W4265" s="7">
        <f>ROUND(W4264+U4265,5)</f>
        <v>138108.62</v>
      </c>
    </row>
    <row r="4266" spans="1:23" x14ac:dyDescent="0.25">
      <c r="A4266" s="5"/>
      <c r="B4266" s="5"/>
      <c r="C4266" s="5"/>
      <c r="D4266" s="5"/>
      <c r="E4266" s="5"/>
      <c r="F4266" s="5"/>
      <c r="G4266" s="5"/>
      <c r="H4266" s="5"/>
      <c r="I4266" s="5" t="s">
        <v>28</v>
      </c>
      <c r="J4266" s="5"/>
      <c r="K4266" s="6">
        <v>44488</v>
      </c>
      <c r="L4266" s="5"/>
      <c r="M4266" s="5" t="s">
        <v>880</v>
      </c>
      <c r="N4266" s="5"/>
      <c r="O4266" s="5" t="s">
        <v>179</v>
      </c>
      <c r="P4266" s="5"/>
      <c r="Q4266" s="5"/>
      <c r="R4266" s="5"/>
      <c r="S4266" s="5" t="s">
        <v>24</v>
      </c>
      <c r="T4266" s="5"/>
      <c r="U4266" s="7">
        <v>300</v>
      </c>
      <c r="V4266" s="5"/>
      <c r="W4266" s="7">
        <f>ROUND(W4265+U4266,5)</f>
        <v>138408.62</v>
      </c>
    </row>
    <row r="4267" spans="1:23" x14ac:dyDescent="0.25">
      <c r="A4267" s="5"/>
      <c r="B4267" s="5"/>
      <c r="C4267" s="5"/>
      <c r="D4267" s="5"/>
      <c r="E4267" s="5"/>
      <c r="F4267" s="5"/>
      <c r="G4267" s="5"/>
      <c r="H4267" s="5"/>
      <c r="I4267" s="5" t="s">
        <v>28</v>
      </c>
      <c r="J4267" s="5"/>
      <c r="K4267" s="6">
        <v>44488</v>
      </c>
      <c r="L4267" s="5"/>
      <c r="M4267" s="5" t="s">
        <v>881</v>
      </c>
      <c r="N4267" s="5"/>
      <c r="O4267" s="5" t="s">
        <v>160</v>
      </c>
      <c r="P4267" s="5"/>
      <c r="Q4267" s="5"/>
      <c r="R4267" s="5"/>
      <c r="S4267" s="5" t="s">
        <v>24</v>
      </c>
      <c r="T4267" s="5"/>
      <c r="U4267" s="7">
        <v>5523.43</v>
      </c>
      <c r="V4267" s="5"/>
      <c r="W4267" s="7">
        <f>ROUND(W4266+U4267,5)</f>
        <v>143932.04999999999</v>
      </c>
    </row>
    <row r="4268" spans="1:23" x14ac:dyDescent="0.25">
      <c r="A4268" s="5"/>
      <c r="B4268" s="5"/>
      <c r="C4268" s="5"/>
      <c r="D4268" s="5"/>
      <c r="E4268" s="5"/>
      <c r="F4268" s="5"/>
      <c r="G4268" s="5"/>
      <c r="H4268" s="5"/>
      <c r="I4268" s="5" t="s">
        <v>28</v>
      </c>
      <c r="J4268" s="5"/>
      <c r="K4268" s="6">
        <v>44488</v>
      </c>
      <c r="L4268" s="5"/>
      <c r="M4268" s="5" t="s">
        <v>882</v>
      </c>
      <c r="N4268" s="5"/>
      <c r="O4268" s="5" t="s">
        <v>191</v>
      </c>
      <c r="P4268" s="5"/>
      <c r="Q4268" s="5"/>
      <c r="R4268" s="5"/>
      <c r="S4268" s="5" t="s">
        <v>24</v>
      </c>
      <c r="T4268" s="5"/>
      <c r="U4268" s="7">
        <v>300</v>
      </c>
      <c r="V4268" s="5"/>
      <c r="W4268" s="7">
        <f>ROUND(W4267+U4268,5)</f>
        <v>144232.04999999999</v>
      </c>
    </row>
    <row r="4269" spans="1:23" x14ac:dyDescent="0.25">
      <c r="A4269" s="5"/>
      <c r="B4269" s="5"/>
      <c r="C4269" s="5"/>
      <c r="D4269" s="5"/>
      <c r="E4269" s="5"/>
      <c r="F4269" s="5"/>
      <c r="G4269" s="5"/>
      <c r="H4269" s="5"/>
      <c r="I4269" s="5" t="s">
        <v>28</v>
      </c>
      <c r="J4269" s="5"/>
      <c r="K4269" s="6">
        <v>44488</v>
      </c>
      <c r="L4269" s="5"/>
      <c r="M4269" s="5" t="s">
        <v>883</v>
      </c>
      <c r="N4269" s="5"/>
      <c r="O4269" s="5" t="s">
        <v>207</v>
      </c>
      <c r="P4269" s="5"/>
      <c r="Q4269" s="5" t="s">
        <v>987</v>
      </c>
      <c r="R4269" s="5"/>
      <c r="S4269" s="5" t="s">
        <v>24</v>
      </c>
      <c r="T4269" s="5"/>
      <c r="U4269" s="7">
        <v>38.409999999999997</v>
      </c>
      <c r="V4269" s="5"/>
      <c r="W4269" s="7">
        <f>ROUND(W4268+U4269,5)</f>
        <v>144270.46</v>
      </c>
    </row>
    <row r="4270" spans="1:23" x14ac:dyDescent="0.25">
      <c r="A4270" s="5"/>
      <c r="B4270" s="5"/>
      <c r="C4270" s="5"/>
      <c r="D4270" s="5"/>
      <c r="E4270" s="5"/>
      <c r="F4270" s="5"/>
      <c r="G4270" s="5"/>
      <c r="H4270" s="5"/>
      <c r="I4270" s="5" t="s">
        <v>28</v>
      </c>
      <c r="J4270" s="5"/>
      <c r="K4270" s="6">
        <v>44488</v>
      </c>
      <c r="L4270" s="5"/>
      <c r="M4270" s="5" t="s">
        <v>884</v>
      </c>
      <c r="N4270" s="5"/>
      <c r="O4270" s="5" t="s">
        <v>193</v>
      </c>
      <c r="P4270" s="5"/>
      <c r="Q4270" s="5"/>
      <c r="R4270" s="5"/>
      <c r="S4270" s="5" t="s">
        <v>24</v>
      </c>
      <c r="T4270" s="5"/>
      <c r="U4270" s="7">
        <v>300</v>
      </c>
      <c r="V4270" s="5"/>
      <c r="W4270" s="7">
        <f>ROUND(W4269+U4270,5)</f>
        <v>144570.46</v>
      </c>
    </row>
    <row r="4271" spans="1:23" x14ac:dyDescent="0.25">
      <c r="A4271" s="5"/>
      <c r="B4271" s="5"/>
      <c r="C4271" s="5"/>
      <c r="D4271" s="5"/>
      <c r="E4271" s="5"/>
      <c r="F4271" s="5"/>
      <c r="G4271" s="5"/>
      <c r="H4271" s="5"/>
      <c r="I4271" s="5" t="s">
        <v>28</v>
      </c>
      <c r="J4271" s="5"/>
      <c r="K4271" s="6">
        <v>44488</v>
      </c>
      <c r="L4271" s="5"/>
      <c r="M4271" s="5" t="s">
        <v>885</v>
      </c>
      <c r="N4271" s="5"/>
      <c r="O4271" s="5" t="s">
        <v>195</v>
      </c>
      <c r="P4271" s="5"/>
      <c r="Q4271" s="5" t="s">
        <v>501</v>
      </c>
      <c r="R4271" s="5"/>
      <c r="S4271" s="5" t="s">
        <v>24</v>
      </c>
      <c r="T4271" s="5"/>
      <c r="U4271" s="7">
        <v>1123.81</v>
      </c>
      <c r="V4271" s="5"/>
      <c r="W4271" s="7">
        <f>ROUND(W4270+U4271,5)</f>
        <v>145694.26999999999</v>
      </c>
    </row>
    <row r="4272" spans="1:23" x14ac:dyDescent="0.25">
      <c r="A4272" s="5"/>
      <c r="B4272" s="5"/>
      <c r="C4272" s="5"/>
      <c r="D4272" s="5"/>
      <c r="E4272" s="5"/>
      <c r="F4272" s="5"/>
      <c r="G4272" s="5"/>
      <c r="H4272" s="5"/>
      <c r="I4272" s="5" t="s">
        <v>28</v>
      </c>
      <c r="J4272" s="5"/>
      <c r="K4272" s="6">
        <v>44488</v>
      </c>
      <c r="L4272" s="5"/>
      <c r="M4272" s="5" t="s">
        <v>886</v>
      </c>
      <c r="N4272" s="5"/>
      <c r="O4272" s="5" t="s">
        <v>196</v>
      </c>
      <c r="P4272" s="5"/>
      <c r="Q4272" s="5"/>
      <c r="R4272" s="5"/>
      <c r="S4272" s="5" t="s">
        <v>24</v>
      </c>
      <c r="T4272" s="5"/>
      <c r="U4272" s="7">
        <v>250</v>
      </c>
      <c r="V4272" s="5"/>
      <c r="W4272" s="7">
        <f>ROUND(W4271+U4272,5)</f>
        <v>145944.26999999999</v>
      </c>
    </row>
    <row r="4273" spans="1:23" x14ac:dyDescent="0.25">
      <c r="A4273" s="5"/>
      <c r="B4273" s="5"/>
      <c r="C4273" s="5"/>
      <c r="D4273" s="5"/>
      <c r="E4273" s="5"/>
      <c r="F4273" s="5"/>
      <c r="G4273" s="5"/>
      <c r="H4273" s="5"/>
      <c r="I4273" s="5" t="s">
        <v>28</v>
      </c>
      <c r="J4273" s="5"/>
      <c r="K4273" s="6">
        <v>44488</v>
      </c>
      <c r="L4273" s="5"/>
      <c r="M4273" s="5" t="s">
        <v>887</v>
      </c>
      <c r="N4273" s="5"/>
      <c r="O4273" s="5" t="s">
        <v>489</v>
      </c>
      <c r="P4273" s="5"/>
      <c r="Q4273" s="5" t="s">
        <v>988</v>
      </c>
      <c r="R4273" s="5"/>
      <c r="S4273" s="5" t="s">
        <v>24</v>
      </c>
      <c r="T4273" s="5"/>
      <c r="U4273" s="7">
        <v>115.5</v>
      </c>
      <c r="V4273" s="5"/>
      <c r="W4273" s="7">
        <f>ROUND(W4272+U4273,5)</f>
        <v>146059.76999999999</v>
      </c>
    </row>
    <row r="4274" spans="1:23" x14ac:dyDescent="0.25">
      <c r="A4274" s="5"/>
      <c r="B4274" s="5"/>
      <c r="C4274" s="5"/>
      <c r="D4274" s="5"/>
      <c r="E4274" s="5"/>
      <c r="F4274" s="5"/>
      <c r="G4274" s="5"/>
      <c r="H4274" s="5"/>
      <c r="I4274" s="5" t="s">
        <v>28</v>
      </c>
      <c r="J4274" s="5"/>
      <c r="K4274" s="6">
        <v>44488</v>
      </c>
      <c r="L4274" s="5"/>
      <c r="M4274" s="5" t="s">
        <v>888</v>
      </c>
      <c r="N4274" s="5"/>
      <c r="O4274" s="5" t="s">
        <v>199</v>
      </c>
      <c r="P4274" s="5"/>
      <c r="Q4274" s="5" t="s">
        <v>503</v>
      </c>
      <c r="R4274" s="5"/>
      <c r="S4274" s="5" t="s">
        <v>24</v>
      </c>
      <c r="T4274" s="5"/>
      <c r="U4274" s="7">
        <v>1376.39</v>
      </c>
      <c r="V4274" s="5"/>
      <c r="W4274" s="7">
        <f>ROUND(W4273+U4274,5)</f>
        <v>147436.16</v>
      </c>
    </row>
    <row r="4275" spans="1:23" x14ac:dyDescent="0.25">
      <c r="A4275" s="5"/>
      <c r="B4275" s="5"/>
      <c r="C4275" s="5"/>
      <c r="D4275" s="5"/>
      <c r="E4275" s="5"/>
      <c r="F4275" s="5"/>
      <c r="G4275" s="5"/>
      <c r="H4275" s="5"/>
      <c r="I4275" s="5" t="s">
        <v>28</v>
      </c>
      <c r="J4275" s="5"/>
      <c r="K4275" s="6">
        <v>44488</v>
      </c>
      <c r="L4275" s="5"/>
      <c r="M4275" s="5" t="s">
        <v>889</v>
      </c>
      <c r="N4275" s="5"/>
      <c r="O4275" s="5" t="s">
        <v>158</v>
      </c>
      <c r="P4275" s="5"/>
      <c r="Q4275" s="5" t="s">
        <v>989</v>
      </c>
      <c r="R4275" s="5"/>
      <c r="S4275" s="5" t="s">
        <v>24</v>
      </c>
      <c r="T4275" s="5"/>
      <c r="U4275" s="7">
        <v>480</v>
      </c>
      <c r="V4275" s="5"/>
      <c r="W4275" s="7">
        <f>ROUND(W4274+U4275,5)</f>
        <v>147916.16</v>
      </c>
    </row>
    <row r="4276" spans="1:23" x14ac:dyDescent="0.25">
      <c r="A4276" s="5"/>
      <c r="B4276" s="5"/>
      <c r="C4276" s="5"/>
      <c r="D4276" s="5"/>
      <c r="E4276" s="5"/>
      <c r="F4276" s="5"/>
      <c r="G4276" s="5"/>
      <c r="H4276" s="5"/>
      <c r="I4276" s="5" t="s">
        <v>28</v>
      </c>
      <c r="J4276" s="5"/>
      <c r="K4276" s="6">
        <v>44488</v>
      </c>
      <c r="L4276" s="5"/>
      <c r="M4276" s="5" t="s">
        <v>890</v>
      </c>
      <c r="N4276" s="5"/>
      <c r="O4276" s="5" t="s">
        <v>200</v>
      </c>
      <c r="P4276" s="5"/>
      <c r="Q4276" s="5" t="s">
        <v>990</v>
      </c>
      <c r="R4276" s="5"/>
      <c r="S4276" s="5" t="s">
        <v>24</v>
      </c>
      <c r="T4276" s="5"/>
      <c r="U4276" s="7">
        <v>166.5</v>
      </c>
      <c r="V4276" s="5"/>
      <c r="W4276" s="7">
        <f>ROUND(W4275+U4276,5)</f>
        <v>148082.66</v>
      </c>
    </row>
    <row r="4277" spans="1:23" x14ac:dyDescent="0.25">
      <c r="A4277" s="5"/>
      <c r="B4277" s="5"/>
      <c r="C4277" s="5"/>
      <c r="D4277" s="5"/>
      <c r="E4277" s="5"/>
      <c r="F4277" s="5"/>
      <c r="G4277" s="5"/>
      <c r="H4277" s="5"/>
      <c r="I4277" s="5" t="s">
        <v>28</v>
      </c>
      <c r="J4277" s="5"/>
      <c r="K4277" s="6">
        <v>44488</v>
      </c>
      <c r="L4277" s="5"/>
      <c r="M4277" s="5" t="s">
        <v>891</v>
      </c>
      <c r="N4277" s="5"/>
      <c r="O4277" s="5" t="s">
        <v>201</v>
      </c>
      <c r="P4277" s="5"/>
      <c r="Q4277" s="5" t="s">
        <v>529</v>
      </c>
      <c r="R4277" s="5"/>
      <c r="S4277" s="5" t="s">
        <v>24</v>
      </c>
      <c r="T4277" s="5"/>
      <c r="U4277" s="7">
        <v>973.84</v>
      </c>
      <c r="V4277" s="5"/>
      <c r="W4277" s="7">
        <f>ROUND(W4276+U4277,5)</f>
        <v>149056.5</v>
      </c>
    </row>
    <row r="4278" spans="1:23" x14ac:dyDescent="0.25">
      <c r="A4278" s="5"/>
      <c r="B4278" s="5"/>
      <c r="C4278" s="5"/>
      <c r="D4278" s="5"/>
      <c r="E4278" s="5"/>
      <c r="F4278" s="5"/>
      <c r="G4278" s="5"/>
      <c r="H4278" s="5"/>
      <c r="I4278" s="5" t="s">
        <v>28</v>
      </c>
      <c r="J4278" s="5"/>
      <c r="K4278" s="6">
        <v>44488</v>
      </c>
      <c r="L4278" s="5"/>
      <c r="M4278" s="5" t="s">
        <v>892</v>
      </c>
      <c r="N4278" s="5"/>
      <c r="O4278" s="5" t="s">
        <v>152</v>
      </c>
      <c r="P4278" s="5"/>
      <c r="Q4278" s="5"/>
      <c r="R4278" s="5"/>
      <c r="S4278" s="5" t="s">
        <v>24</v>
      </c>
      <c r="T4278" s="5"/>
      <c r="U4278" s="7">
        <v>475</v>
      </c>
      <c r="V4278" s="5"/>
      <c r="W4278" s="7">
        <f>ROUND(W4277+U4278,5)</f>
        <v>149531.5</v>
      </c>
    </row>
    <row r="4279" spans="1:23" x14ac:dyDescent="0.25">
      <c r="A4279" s="5"/>
      <c r="B4279" s="5"/>
      <c r="C4279" s="5"/>
      <c r="D4279" s="5"/>
      <c r="E4279" s="5"/>
      <c r="F4279" s="5"/>
      <c r="G4279" s="5"/>
      <c r="H4279" s="5"/>
      <c r="I4279" s="5" t="s">
        <v>28</v>
      </c>
      <c r="J4279" s="5"/>
      <c r="K4279" s="6">
        <v>44488</v>
      </c>
      <c r="L4279" s="5"/>
      <c r="M4279" s="5" t="s">
        <v>893</v>
      </c>
      <c r="N4279" s="5"/>
      <c r="O4279" s="5" t="s">
        <v>202</v>
      </c>
      <c r="P4279" s="5"/>
      <c r="Q4279" s="5"/>
      <c r="R4279" s="5"/>
      <c r="S4279" s="5" t="s">
        <v>24</v>
      </c>
      <c r="T4279" s="5"/>
      <c r="U4279" s="7">
        <v>300</v>
      </c>
      <c r="V4279" s="5"/>
      <c r="W4279" s="7">
        <f>ROUND(W4278+U4279,5)</f>
        <v>149831.5</v>
      </c>
    </row>
    <row r="4280" spans="1:23" x14ac:dyDescent="0.25">
      <c r="A4280" s="5"/>
      <c r="B4280" s="5"/>
      <c r="C4280" s="5"/>
      <c r="D4280" s="5"/>
      <c r="E4280" s="5"/>
      <c r="F4280" s="5"/>
      <c r="G4280" s="5"/>
      <c r="H4280" s="5"/>
      <c r="I4280" s="5" t="s">
        <v>28</v>
      </c>
      <c r="J4280" s="5"/>
      <c r="K4280" s="6">
        <v>44488</v>
      </c>
      <c r="L4280" s="5"/>
      <c r="M4280" s="5" t="s">
        <v>894</v>
      </c>
      <c r="N4280" s="5"/>
      <c r="O4280" s="5" t="s">
        <v>203</v>
      </c>
      <c r="P4280" s="5"/>
      <c r="Q4280" s="5"/>
      <c r="R4280" s="5"/>
      <c r="S4280" s="5" t="s">
        <v>24</v>
      </c>
      <c r="T4280" s="5"/>
      <c r="U4280" s="7">
        <v>1309.94</v>
      </c>
      <c r="V4280" s="5"/>
      <c r="W4280" s="7">
        <f>ROUND(W4279+U4280,5)</f>
        <v>151141.44</v>
      </c>
    </row>
    <row r="4281" spans="1:23" x14ac:dyDescent="0.25">
      <c r="A4281" s="5"/>
      <c r="B4281" s="5"/>
      <c r="C4281" s="5"/>
      <c r="D4281" s="5"/>
      <c r="E4281" s="5"/>
      <c r="F4281" s="5"/>
      <c r="G4281" s="5"/>
      <c r="H4281" s="5"/>
      <c r="I4281" s="5" t="s">
        <v>28</v>
      </c>
      <c r="J4281" s="5"/>
      <c r="K4281" s="6">
        <v>44488</v>
      </c>
      <c r="L4281" s="5"/>
      <c r="M4281" s="5" t="s">
        <v>895</v>
      </c>
      <c r="N4281" s="5"/>
      <c r="O4281" s="5" t="s">
        <v>959</v>
      </c>
      <c r="P4281" s="5"/>
      <c r="Q4281" s="5" t="s">
        <v>991</v>
      </c>
      <c r="R4281" s="5"/>
      <c r="S4281" s="5" t="s">
        <v>24</v>
      </c>
      <c r="T4281" s="5"/>
      <c r="U4281" s="7">
        <v>100</v>
      </c>
      <c r="V4281" s="5"/>
      <c r="W4281" s="7">
        <f>ROUND(W4280+U4281,5)</f>
        <v>151241.44</v>
      </c>
    </row>
    <row r="4282" spans="1:23" x14ac:dyDescent="0.25">
      <c r="A4282" s="5"/>
      <c r="B4282" s="5"/>
      <c r="C4282" s="5"/>
      <c r="D4282" s="5"/>
      <c r="E4282" s="5"/>
      <c r="F4282" s="5"/>
      <c r="G4282" s="5"/>
      <c r="H4282" s="5"/>
      <c r="I4282" s="5" t="s">
        <v>28</v>
      </c>
      <c r="J4282" s="5"/>
      <c r="K4282" s="6">
        <v>44488</v>
      </c>
      <c r="L4282" s="5"/>
      <c r="M4282" s="5" t="s">
        <v>896</v>
      </c>
      <c r="N4282" s="5"/>
      <c r="O4282" s="5" t="s">
        <v>957</v>
      </c>
      <c r="P4282" s="5"/>
      <c r="Q4282" s="5"/>
      <c r="R4282" s="5"/>
      <c r="S4282" s="5" t="s">
        <v>24</v>
      </c>
      <c r="T4282" s="5"/>
      <c r="U4282" s="7">
        <v>886.02</v>
      </c>
      <c r="V4282" s="5"/>
      <c r="W4282" s="7">
        <f>ROUND(W4281+U4282,5)</f>
        <v>152127.46</v>
      </c>
    </row>
    <row r="4283" spans="1:23" x14ac:dyDescent="0.25">
      <c r="A4283" s="5"/>
      <c r="B4283" s="5"/>
      <c r="C4283" s="5"/>
      <c r="D4283" s="5"/>
      <c r="E4283" s="5"/>
      <c r="F4283" s="5"/>
      <c r="G4283" s="5"/>
      <c r="H4283" s="5"/>
      <c r="I4283" s="5" t="s">
        <v>1243</v>
      </c>
      <c r="J4283" s="5"/>
      <c r="K4283" s="6">
        <v>44488</v>
      </c>
      <c r="L4283" s="5"/>
      <c r="M4283" s="5"/>
      <c r="N4283" s="5"/>
      <c r="O4283" s="5" t="s">
        <v>205</v>
      </c>
      <c r="P4283" s="5"/>
      <c r="Q4283" s="5" t="s">
        <v>992</v>
      </c>
      <c r="R4283" s="5"/>
      <c r="S4283" s="5" t="s">
        <v>1508</v>
      </c>
      <c r="T4283" s="5"/>
      <c r="U4283" s="7">
        <v>-65.58</v>
      </c>
      <c r="V4283" s="5"/>
      <c r="W4283" s="7">
        <f>ROUND(W4282+U4283,5)</f>
        <v>152061.88</v>
      </c>
    </row>
    <row r="4284" spans="1:23" x14ac:dyDescent="0.25">
      <c r="A4284" s="5"/>
      <c r="B4284" s="5"/>
      <c r="C4284" s="5"/>
      <c r="D4284" s="5"/>
      <c r="E4284" s="5"/>
      <c r="F4284" s="5"/>
      <c r="G4284" s="5"/>
      <c r="H4284" s="5"/>
      <c r="I4284" s="5" t="s">
        <v>28</v>
      </c>
      <c r="J4284" s="5"/>
      <c r="K4284" s="6">
        <v>44488</v>
      </c>
      <c r="L4284" s="5"/>
      <c r="M4284" s="5" t="s">
        <v>897</v>
      </c>
      <c r="N4284" s="5"/>
      <c r="O4284" s="5" t="s">
        <v>192</v>
      </c>
      <c r="P4284" s="5"/>
      <c r="Q4284" s="5" t="s">
        <v>291</v>
      </c>
      <c r="R4284" s="5"/>
      <c r="S4284" s="5" t="s">
        <v>24</v>
      </c>
      <c r="T4284" s="5"/>
      <c r="U4284" s="7">
        <v>300</v>
      </c>
      <c r="V4284" s="5"/>
      <c r="W4284" s="7">
        <f>ROUND(W4283+U4284,5)</f>
        <v>152361.88</v>
      </c>
    </row>
    <row r="4285" spans="1:23" x14ac:dyDescent="0.25">
      <c r="A4285" s="5"/>
      <c r="B4285" s="5"/>
      <c r="C4285" s="5"/>
      <c r="D4285" s="5"/>
      <c r="E4285" s="5"/>
      <c r="F4285" s="5"/>
      <c r="G4285" s="5"/>
      <c r="H4285" s="5"/>
      <c r="I4285" s="5" t="s">
        <v>28</v>
      </c>
      <c r="J4285" s="5"/>
      <c r="K4285" s="6">
        <v>44489</v>
      </c>
      <c r="L4285" s="5"/>
      <c r="M4285" s="5" t="s">
        <v>34</v>
      </c>
      <c r="N4285" s="5"/>
      <c r="O4285" s="5" t="s">
        <v>205</v>
      </c>
      <c r="P4285" s="5"/>
      <c r="Q4285" s="5" t="s">
        <v>992</v>
      </c>
      <c r="R4285" s="5"/>
      <c r="S4285" s="5" t="s">
        <v>24</v>
      </c>
      <c r="T4285" s="5"/>
      <c r="U4285" s="7">
        <v>65.58</v>
      </c>
      <c r="V4285" s="5"/>
      <c r="W4285" s="7">
        <f>ROUND(W4284+U4285,5)</f>
        <v>152427.46</v>
      </c>
    </row>
    <row r="4286" spans="1:23" x14ac:dyDescent="0.25">
      <c r="A4286" s="5"/>
      <c r="B4286" s="5"/>
      <c r="C4286" s="5"/>
      <c r="D4286" s="5"/>
      <c r="E4286" s="5"/>
      <c r="F4286" s="5"/>
      <c r="G4286" s="5"/>
      <c r="H4286" s="5"/>
      <c r="I4286" s="5" t="s">
        <v>28</v>
      </c>
      <c r="J4286" s="5"/>
      <c r="K4286" s="6">
        <v>44489</v>
      </c>
      <c r="L4286" s="5"/>
      <c r="M4286" s="5" t="s">
        <v>34</v>
      </c>
      <c r="N4286" s="5"/>
      <c r="O4286" s="5" t="s">
        <v>180</v>
      </c>
      <c r="P4286" s="5"/>
      <c r="Q4286" s="5" t="s">
        <v>993</v>
      </c>
      <c r="R4286" s="5"/>
      <c r="S4286" s="5" t="s">
        <v>24</v>
      </c>
      <c r="T4286" s="5"/>
      <c r="U4286" s="7">
        <v>733.28</v>
      </c>
      <c r="V4286" s="5"/>
      <c r="W4286" s="7">
        <f>ROUND(W4285+U4286,5)</f>
        <v>153160.74</v>
      </c>
    </row>
    <row r="4287" spans="1:23" x14ac:dyDescent="0.25">
      <c r="A4287" s="5"/>
      <c r="B4287" s="5"/>
      <c r="C4287" s="5"/>
      <c r="D4287" s="5"/>
      <c r="E4287" s="5"/>
      <c r="F4287" s="5"/>
      <c r="G4287" s="5"/>
      <c r="H4287" s="5"/>
      <c r="I4287" s="5" t="s">
        <v>28</v>
      </c>
      <c r="J4287" s="5"/>
      <c r="K4287" s="6">
        <v>44489</v>
      </c>
      <c r="L4287" s="5"/>
      <c r="M4287" s="5" t="s">
        <v>898</v>
      </c>
      <c r="N4287" s="5"/>
      <c r="O4287" s="5" t="s">
        <v>172</v>
      </c>
      <c r="P4287" s="5"/>
      <c r="Q4287" s="5" t="s">
        <v>994</v>
      </c>
      <c r="R4287" s="5"/>
      <c r="S4287" s="5" t="s">
        <v>24</v>
      </c>
      <c r="T4287" s="5"/>
      <c r="U4287" s="7">
        <v>597.28</v>
      </c>
      <c r="V4287" s="5"/>
      <c r="W4287" s="7">
        <f>ROUND(W4286+U4287,5)</f>
        <v>153758.01999999999</v>
      </c>
    </row>
    <row r="4288" spans="1:23" x14ac:dyDescent="0.25">
      <c r="A4288" s="5"/>
      <c r="B4288" s="5"/>
      <c r="C4288" s="5"/>
      <c r="D4288" s="5"/>
      <c r="E4288" s="5"/>
      <c r="F4288" s="5"/>
      <c r="G4288" s="5"/>
      <c r="H4288" s="5"/>
      <c r="I4288" s="5" t="s">
        <v>28</v>
      </c>
      <c r="J4288" s="5"/>
      <c r="K4288" s="6">
        <v>44489</v>
      </c>
      <c r="L4288" s="5"/>
      <c r="M4288" s="5" t="s">
        <v>899</v>
      </c>
      <c r="N4288" s="5"/>
      <c r="O4288" s="5" t="s">
        <v>162</v>
      </c>
      <c r="P4288" s="5"/>
      <c r="Q4288" s="5" t="s">
        <v>994</v>
      </c>
      <c r="R4288" s="5"/>
      <c r="S4288" s="5" t="s">
        <v>24</v>
      </c>
      <c r="T4288" s="5"/>
      <c r="U4288" s="7">
        <v>1091.73</v>
      </c>
      <c r="V4288" s="5"/>
      <c r="W4288" s="7">
        <f>ROUND(W4287+U4288,5)</f>
        <v>154849.75</v>
      </c>
    </row>
    <row r="4289" spans="1:23" x14ac:dyDescent="0.25">
      <c r="A4289" s="5"/>
      <c r="B4289" s="5"/>
      <c r="C4289" s="5"/>
      <c r="D4289" s="5"/>
      <c r="E4289" s="5"/>
      <c r="F4289" s="5"/>
      <c r="G4289" s="5"/>
      <c r="H4289" s="5"/>
      <c r="I4289" s="5" t="s">
        <v>28</v>
      </c>
      <c r="J4289" s="5"/>
      <c r="K4289" s="6">
        <v>44489</v>
      </c>
      <c r="L4289" s="5"/>
      <c r="M4289" s="5" t="s">
        <v>900</v>
      </c>
      <c r="N4289" s="5"/>
      <c r="O4289" s="5" t="s">
        <v>163</v>
      </c>
      <c r="P4289" s="5"/>
      <c r="Q4289" s="5" t="s">
        <v>277</v>
      </c>
      <c r="R4289" s="5"/>
      <c r="S4289" s="5" t="s">
        <v>24</v>
      </c>
      <c r="T4289" s="5"/>
      <c r="U4289" s="7">
        <v>103.99</v>
      </c>
      <c r="V4289" s="5"/>
      <c r="W4289" s="7">
        <f>ROUND(W4288+U4289,5)</f>
        <v>154953.74</v>
      </c>
    </row>
    <row r="4290" spans="1:23" x14ac:dyDescent="0.25">
      <c r="A4290" s="5"/>
      <c r="B4290" s="5"/>
      <c r="C4290" s="5"/>
      <c r="D4290" s="5"/>
      <c r="E4290" s="5"/>
      <c r="F4290" s="5"/>
      <c r="G4290" s="5"/>
      <c r="H4290" s="5"/>
      <c r="I4290" s="5" t="s">
        <v>28</v>
      </c>
      <c r="J4290" s="5"/>
      <c r="K4290" s="6">
        <v>44489</v>
      </c>
      <c r="L4290" s="5"/>
      <c r="M4290" s="5" t="s">
        <v>901</v>
      </c>
      <c r="N4290" s="5"/>
      <c r="O4290" s="5" t="s">
        <v>164</v>
      </c>
      <c r="P4290" s="5"/>
      <c r="Q4290" s="5" t="s">
        <v>994</v>
      </c>
      <c r="R4290" s="5"/>
      <c r="S4290" s="5" t="s">
        <v>24</v>
      </c>
      <c r="T4290" s="5"/>
      <c r="U4290" s="7">
        <v>1937.21</v>
      </c>
      <c r="V4290" s="5"/>
      <c r="W4290" s="7">
        <f>ROUND(W4289+U4290,5)</f>
        <v>156890.95000000001</v>
      </c>
    </row>
    <row r="4291" spans="1:23" x14ac:dyDescent="0.25">
      <c r="A4291" s="5"/>
      <c r="B4291" s="5"/>
      <c r="C4291" s="5"/>
      <c r="D4291" s="5"/>
      <c r="E4291" s="5"/>
      <c r="F4291" s="5"/>
      <c r="G4291" s="5"/>
      <c r="H4291" s="5"/>
      <c r="I4291" s="5" t="s">
        <v>28</v>
      </c>
      <c r="J4291" s="5"/>
      <c r="K4291" s="6">
        <v>44489</v>
      </c>
      <c r="L4291" s="5"/>
      <c r="M4291" s="5" t="s">
        <v>902</v>
      </c>
      <c r="N4291" s="5"/>
      <c r="O4291" s="5" t="s">
        <v>167</v>
      </c>
      <c r="P4291" s="5"/>
      <c r="Q4291" s="5" t="s">
        <v>994</v>
      </c>
      <c r="R4291" s="5"/>
      <c r="S4291" s="5" t="s">
        <v>24</v>
      </c>
      <c r="T4291" s="5"/>
      <c r="U4291" s="7">
        <v>375.36</v>
      </c>
      <c r="V4291" s="5"/>
      <c r="W4291" s="7">
        <f>ROUND(W4290+U4291,5)</f>
        <v>157266.31</v>
      </c>
    </row>
    <row r="4292" spans="1:23" x14ac:dyDescent="0.25">
      <c r="A4292" s="5"/>
      <c r="B4292" s="5"/>
      <c r="C4292" s="5"/>
      <c r="D4292" s="5"/>
      <c r="E4292" s="5"/>
      <c r="F4292" s="5"/>
      <c r="G4292" s="5"/>
      <c r="H4292" s="5"/>
      <c r="I4292" s="5" t="s">
        <v>28</v>
      </c>
      <c r="J4292" s="5"/>
      <c r="K4292" s="6">
        <v>44489</v>
      </c>
      <c r="L4292" s="5"/>
      <c r="M4292" s="5" t="s">
        <v>903</v>
      </c>
      <c r="N4292" s="5"/>
      <c r="O4292" s="5" t="s">
        <v>169</v>
      </c>
      <c r="P4292" s="5"/>
      <c r="Q4292" s="5" t="s">
        <v>994</v>
      </c>
      <c r="R4292" s="5"/>
      <c r="S4292" s="5" t="s">
        <v>24</v>
      </c>
      <c r="T4292" s="5"/>
      <c r="U4292" s="7">
        <v>615.77</v>
      </c>
      <c r="V4292" s="5"/>
      <c r="W4292" s="7">
        <f>ROUND(W4291+U4292,5)</f>
        <v>157882.07999999999</v>
      </c>
    </row>
    <row r="4293" spans="1:23" x14ac:dyDescent="0.25">
      <c r="A4293" s="5"/>
      <c r="B4293" s="5"/>
      <c r="C4293" s="5"/>
      <c r="D4293" s="5"/>
      <c r="E4293" s="5"/>
      <c r="F4293" s="5"/>
      <c r="G4293" s="5"/>
      <c r="H4293" s="5"/>
      <c r="I4293" s="5" t="s">
        <v>28</v>
      </c>
      <c r="J4293" s="5"/>
      <c r="K4293" s="6">
        <v>44489</v>
      </c>
      <c r="L4293" s="5"/>
      <c r="M4293" s="5" t="s">
        <v>904</v>
      </c>
      <c r="N4293" s="5"/>
      <c r="O4293" s="5" t="s">
        <v>170</v>
      </c>
      <c r="P4293" s="5"/>
      <c r="Q4293" s="5" t="s">
        <v>994</v>
      </c>
      <c r="R4293" s="5"/>
      <c r="S4293" s="5" t="s">
        <v>24</v>
      </c>
      <c r="T4293" s="5"/>
      <c r="U4293" s="7">
        <v>1237.3399999999999</v>
      </c>
      <c r="V4293" s="5"/>
      <c r="W4293" s="7">
        <f>ROUND(W4292+U4293,5)</f>
        <v>159119.42000000001</v>
      </c>
    </row>
    <row r="4294" spans="1:23" x14ac:dyDescent="0.25">
      <c r="A4294" s="5"/>
      <c r="B4294" s="5"/>
      <c r="C4294" s="5"/>
      <c r="D4294" s="5"/>
      <c r="E4294" s="5"/>
      <c r="F4294" s="5"/>
      <c r="G4294" s="5"/>
      <c r="H4294" s="5"/>
      <c r="I4294" s="5" t="s">
        <v>28</v>
      </c>
      <c r="J4294" s="5"/>
      <c r="K4294" s="6">
        <v>44489</v>
      </c>
      <c r="L4294" s="5"/>
      <c r="M4294" s="5" t="s">
        <v>905</v>
      </c>
      <c r="N4294" s="5"/>
      <c r="O4294" s="5" t="s">
        <v>737</v>
      </c>
      <c r="P4294" s="5"/>
      <c r="Q4294" s="5" t="s">
        <v>994</v>
      </c>
      <c r="R4294" s="5"/>
      <c r="S4294" s="5" t="s">
        <v>24</v>
      </c>
      <c r="T4294" s="5"/>
      <c r="U4294" s="7">
        <v>312.26</v>
      </c>
      <c r="V4294" s="5"/>
      <c r="W4294" s="7">
        <f>ROUND(W4293+U4294,5)</f>
        <v>159431.67999999999</v>
      </c>
    </row>
    <row r="4295" spans="1:23" x14ac:dyDescent="0.25">
      <c r="A4295" s="5"/>
      <c r="B4295" s="5"/>
      <c r="C4295" s="5"/>
      <c r="D4295" s="5"/>
      <c r="E4295" s="5"/>
      <c r="F4295" s="5"/>
      <c r="G4295" s="5"/>
      <c r="H4295" s="5"/>
      <c r="I4295" s="5" t="s">
        <v>28</v>
      </c>
      <c r="J4295" s="5"/>
      <c r="K4295" s="6">
        <v>44489</v>
      </c>
      <c r="L4295" s="5"/>
      <c r="M4295" s="5" t="s">
        <v>906</v>
      </c>
      <c r="N4295" s="5"/>
      <c r="O4295" s="5" t="s">
        <v>163</v>
      </c>
      <c r="P4295" s="5"/>
      <c r="Q4295" s="5" t="s">
        <v>277</v>
      </c>
      <c r="R4295" s="5"/>
      <c r="S4295" s="5" t="s">
        <v>24</v>
      </c>
      <c r="T4295" s="5"/>
      <c r="U4295" s="7">
        <v>207.69</v>
      </c>
      <c r="V4295" s="5"/>
      <c r="W4295" s="7">
        <f>ROUND(W4294+U4295,5)</f>
        <v>159639.37</v>
      </c>
    </row>
    <row r="4296" spans="1:23" x14ac:dyDescent="0.25">
      <c r="A4296" s="5"/>
      <c r="B4296" s="5"/>
      <c r="C4296" s="5"/>
      <c r="D4296" s="5"/>
      <c r="E4296" s="5"/>
      <c r="F4296" s="5"/>
      <c r="G4296" s="5"/>
      <c r="H4296" s="5"/>
      <c r="I4296" s="5" t="s">
        <v>1243</v>
      </c>
      <c r="J4296" s="5"/>
      <c r="K4296" s="6">
        <v>44489</v>
      </c>
      <c r="L4296" s="5"/>
      <c r="M4296" s="5"/>
      <c r="N4296" s="5"/>
      <c r="O4296" s="5" t="s">
        <v>210</v>
      </c>
      <c r="P4296" s="5"/>
      <c r="Q4296" s="5" t="s">
        <v>995</v>
      </c>
      <c r="R4296" s="5"/>
      <c r="S4296" s="5" t="s">
        <v>1494</v>
      </c>
      <c r="T4296" s="5"/>
      <c r="U4296" s="7">
        <v>-400</v>
      </c>
      <c r="V4296" s="5"/>
      <c r="W4296" s="7">
        <f>ROUND(W4295+U4296,5)</f>
        <v>159239.37</v>
      </c>
    </row>
    <row r="4297" spans="1:23" x14ac:dyDescent="0.25">
      <c r="A4297" s="5"/>
      <c r="B4297" s="5"/>
      <c r="C4297" s="5"/>
      <c r="D4297" s="5"/>
      <c r="E4297" s="5"/>
      <c r="F4297" s="5"/>
      <c r="G4297" s="5"/>
      <c r="H4297" s="5"/>
      <c r="I4297" s="5" t="s">
        <v>28</v>
      </c>
      <c r="J4297" s="5"/>
      <c r="K4297" s="6">
        <v>44489</v>
      </c>
      <c r="L4297" s="5"/>
      <c r="M4297" s="5" t="s">
        <v>907</v>
      </c>
      <c r="N4297" s="5"/>
      <c r="O4297" s="5" t="s">
        <v>210</v>
      </c>
      <c r="P4297" s="5"/>
      <c r="Q4297" s="5" t="s">
        <v>995</v>
      </c>
      <c r="R4297" s="5"/>
      <c r="S4297" s="5" t="s">
        <v>24</v>
      </c>
      <c r="T4297" s="5"/>
      <c r="U4297" s="7">
        <v>400</v>
      </c>
      <c r="V4297" s="5"/>
      <c r="W4297" s="7">
        <f>ROUND(W4296+U4297,5)</f>
        <v>159639.37</v>
      </c>
    </row>
    <row r="4298" spans="1:23" x14ac:dyDescent="0.25">
      <c r="A4298" s="5"/>
      <c r="B4298" s="5"/>
      <c r="C4298" s="5"/>
      <c r="D4298" s="5"/>
      <c r="E4298" s="5"/>
      <c r="F4298" s="5"/>
      <c r="G4298" s="5"/>
      <c r="H4298" s="5"/>
      <c r="I4298" s="5" t="s">
        <v>28</v>
      </c>
      <c r="J4298" s="5"/>
      <c r="K4298" s="6">
        <v>44489</v>
      </c>
      <c r="L4298" s="5"/>
      <c r="M4298" s="5" t="s">
        <v>34</v>
      </c>
      <c r="N4298" s="5"/>
      <c r="O4298" s="5" t="s">
        <v>181</v>
      </c>
      <c r="P4298" s="5"/>
      <c r="Q4298" s="5" t="s">
        <v>996</v>
      </c>
      <c r="R4298" s="5"/>
      <c r="S4298" s="5" t="s">
        <v>24</v>
      </c>
      <c r="T4298" s="5"/>
      <c r="U4298" s="7">
        <v>2657.53</v>
      </c>
      <c r="V4298" s="5"/>
      <c r="W4298" s="7">
        <f>ROUND(W4297+U4298,5)</f>
        <v>162296.9</v>
      </c>
    </row>
    <row r="4299" spans="1:23" x14ac:dyDescent="0.25">
      <c r="A4299" s="5"/>
      <c r="B4299" s="5"/>
      <c r="C4299" s="5"/>
      <c r="D4299" s="5"/>
      <c r="E4299" s="5"/>
      <c r="F4299" s="5"/>
      <c r="G4299" s="5"/>
      <c r="H4299" s="5"/>
      <c r="I4299" s="5" t="s">
        <v>1243</v>
      </c>
      <c r="J4299" s="5"/>
      <c r="K4299" s="6">
        <v>44489</v>
      </c>
      <c r="L4299" s="5"/>
      <c r="M4299" s="5"/>
      <c r="N4299" s="5"/>
      <c r="O4299" s="5" t="s">
        <v>178</v>
      </c>
      <c r="P4299" s="5"/>
      <c r="Q4299" s="5" t="s">
        <v>974</v>
      </c>
      <c r="R4299" s="5"/>
      <c r="S4299" s="5" t="s">
        <v>319</v>
      </c>
      <c r="T4299" s="5"/>
      <c r="U4299" s="7">
        <v>-100</v>
      </c>
      <c r="V4299" s="5"/>
      <c r="W4299" s="7">
        <f>ROUND(W4298+U4299,5)</f>
        <v>162196.9</v>
      </c>
    </row>
    <row r="4300" spans="1:23" x14ac:dyDescent="0.25">
      <c r="A4300" s="5"/>
      <c r="B4300" s="5"/>
      <c r="C4300" s="5"/>
      <c r="D4300" s="5"/>
      <c r="E4300" s="5"/>
      <c r="F4300" s="5"/>
      <c r="G4300" s="5"/>
      <c r="H4300" s="5"/>
      <c r="I4300" s="5" t="s">
        <v>28</v>
      </c>
      <c r="J4300" s="5"/>
      <c r="K4300" s="6">
        <v>44490</v>
      </c>
      <c r="L4300" s="5"/>
      <c r="M4300" s="5" t="s">
        <v>34</v>
      </c>
      <c r="N4300" s="5"/>
      <c r="O4300" s="5" t="s">
        <v>490</v>
      </c>
      <c r="P4300" s="5"/>
      <c r="Q4300" s="5" t="s">
        <v>997</v>
      </c>
      <c r="R4300" s="5"/>
      <c r="S4300" s="5" t="s">
        <v>24</v>
      </c>
      <c r="T4300" s="5"/>
      <c r="U4300" s="7">
        <v>76.36</v>
      </c>
      <c r="V4300" s="5"/>
      <c r="W4300" s="7">
        <f>ROUND(W4299+U4300,5)</f>
        <v>162273.26</v>
      </c>
    </row>
    <row r="4301" spans="1:23" x14ac:dyDescent="0.25">
      <c r="A4301" s="5"/>
      <c r="B4301" s="5"/>
      <c r="C4301" s="5"/>
      <c r="D4301" s="5"/>
      <c r="E4301" s="5"/>
      <c r="F4301" s="5"/>
      <c r="G4301" s="5"/>
      <c r="H4301" s="5"/>
      <c r="I4301" s="5" t="s">
        <v>1243</v>
      </c>
      <c r="J4301" s="5"/>
      <c r="K4301" s="6">
        <v>44495</v>
      </c>
      <c r="L4301" s="5"/>
      <c r="M4301" s="5"/>
      <c r="N4301" s="5"/>
      <c r="O4301" s="5" t="s">
        <v>176</v>
      </c>
      <c r="P4301" s="5"/>
      <c r="Q4301" s="5" t="s">
        <v>1005</v>
      </c>
      <c r="R4301" s="5"/>
      <c r="S4301" s="5" t="s">
        <v>320</v>
      </c>
      <c r="T4301" s="5"/>
      <c r="U4301" s="7">
        <v>-5469.94</v>
      </c>
      <c r="V4301" s="5"/>
      <c r="W4301" s="7">
        <f>ROUND(W4300+U4301,5)</f>
        <v>156803.32</v>
      </c>
    </row>
    <row r="4302" spans="1:23" x14ac:dyDescent="0.25">
      <c r="A4302" s="5"/>
      <c r="B4302" s="5"/>
      <c r="C4302" s="5"/>
      <c r="D4302" s="5"/>
      <c r="E4302" s="5"/>
      <c r="F4302" s="5"/>
      <c r="G4302" s="5"/>
      <c r="H4302" s="5"/>
      <c r="I4302" s="5" t="s">
        <v>1243</v>
      </c>
      <c r="J4302" s="5"/>
      <c r="K4302" s="6">
        <v>44496</v>
      </c>
      <c r="L4302" s="5"/>
      <c r="M4302" s="5"/>
      <c r="N4302" s="5"/>
      <c r="O4302" s="5" t="s">
        <v>163</v>
      </c>
      <c r="P4302" s="5"/>
      <c r="Q4302" s="5" t="s">
        <v>277</v>
      </c>
      <c r="R4302" s="5"/>
      <c r="S4302" s="5" t="s">
        <v>1502</v>
      </c>
      <c r="T4302" s="5"/>
      <c r="U4302" s="7">
        <v>-207.69</v>
      </c>
      <c r="V4302" s="5"/>
      <c r="W4302" s="7">
        <f>ROUND(W4301+U4302,5)</f>
        <v>156595.63</v>
      </c>
    </row>
    <row r="4303" spans="1:23" x14ac:dyDescent="0.25">
      <c r="A4303" s="5"/>
      <c r="B4303" s="5"/>
      <c r="C4303" s="5"/>
      <c r="D4303" s="5"/>
      <c r="E4303" s="5"/>
      <c r="F4303" s="5"/>
      <c r="G4303" s="5"/>
      <c r="H4303" s="5"/>
      <c r="I4303" s="5" t="s">
        <v>1243</v>
      </c>
      <c r="J4303" s="5"/>
      <c r="K4303" s="6">
        <v>44496</v>
      </c>
      <c r="L4303" s="5"/>
      <c r="M4303" s="5"/>
      <c r="N4303" s="5"/>
      <c r="O4303" s="5" t="s">
        <v>167</v>
      </c>
      <c r="P4303" s="5"/>
      <c r="Q4303" s="5" t="s">
        <v>994</v>
      </c>
      <c r="R4303" s="5"/>
      <c r="S4303" s="5" t="s">
        <v>320</v>
      </c>
      <c r="T4303" s="5"/>
      <c r="U4303" s="7">
        <v>-375.36</v>
      </c>
      <c r="V4303" s="5"/>
      <c r="W4303" s="7">
        <f>ROUND(W4302+U4303,5)</f>
        <v>156220.26999999999</v>
      </c>
    </row>
    <row r="4304" spans="1:23" x14ac:dyDescent="0.25">
      <c r="A4304" s="5"/>
      <c r="B4304" s="5"/>
      <c r="C4304" s="5"/>
      <c r="D4304" s="5"/>
      <c r="E4304" s="5"/>
      <c r="F4304" s="5"/>
      <c r="G4304" s="5"/>
      <c r="H4304" s="5"/>
      <c r="I4304" s="5" t="s">
        <v>1243</v>
      </c>
      <c r="J4304" s="5"/>
      <c r="K4304" s="6">
        <v>44496</v>
      </c>
      <c r="L4304" s="5"/>
      <c r="M4304" s="5"/>
      <c r="N4304" s="5"/>
      <c r="O4304" s="5" t="s">
        <v>162</v>
      </c>
      <c r="P4304" s="5"/>
      <c r="Q4304" s="5" t="s">
        <v>994</v>
      </c>
      <c r="R4304" s="5"/>
      <c r="S4304" s="5" t="s">
        <v>320</v>
      </c>
      <c r="T4304" s="5"/>
      <c r="U4304" s="7">
        <v>-1091.73</v>
      </c>
      <c r="V4304" s="5"/>
      <c r="W4304" s="7">
        <f>ROUND(W4303+U4304,5)</f>
        <v>155128.54</v>
      </c>
    </row>
    <row r="4305" spans="1:23" x14ac:dyDescent="0.25">
      <c r="A4305" s="5"/>
      <c r="B4305" s="5"/>
      <c r="C4305" s="5"/>
      <c r="D4305" s="5"/>
      <c r="E4305" s="5"/>
      <c r="F4305" s="5"/>
      <c r="G4305" s="5"/>
      <c r="H4305" s="5"/>
      <c r="I4305" s="5" t="s">
        <v>1243</v>
      </c>
      <c r="J4305" s="5"/>
      <c r="K4305" s="6">
        <v>44496</v>
      </c>
      <c r="L4305" s="5"/>
      <c r="M4305" s="5"/>
      <c r="N4305" s="5"/>
      <c r="O4305" s="5" t="s">
        <v>172</v>
      </c>
      <c r="P4305" s="5"/>
      <c r="Q4305" s="5" t="s">
        <v>994</v>
      </c>
      <c r="R4305" s="5"/>
      <c r="S4305" s="5" t="s">
        <v>320</v>
      </c>
      <c r="T4305" s="5"/>
      <c r="U4305" s="7">
        <v>-597.28</v>
      </c>
      <c r="V4305" s="5"/>
      <c r="W4305" s="7">
        <f>ROUND(W4304+U4305,5)</f>
        <v>154531.26</v>
      </c>
    </row>
    <row r="4306" spans="1:23" x14ac:dyDescent="0.25">
      <c r="A4306" s="5"/>
      <c r="B4306" s="5"/>
      <c r="C4306" s="5"/>
      <c r="D4306" s="5"/>
      <c r="E4306" s="5"/>
      <c r="F4306" s="5"/>
      <c r="G4306" s="5"/>
      <c r="H4306" s="5"/>
      <c r="I4306" s="5" t="s">
        <v>1243</v>
      </c>
      <c r="J4306" s="5"/>
      <c r="K4306" s="6">
        <v>44496</v>
      </c>
      <c r="L4306" s="5"/>
      <c r="M4306" s="5"/>
      <c r="N4306" s="5"/>
      <c r="O4306" s="5" t="s">
        <v>737</v>
      </c>
      <c r="P4306" s="5"/>
      <c r="Q4306" s="5" t="s">
        <v>994</v>
      </c>
      <c r="R4306" s="5"/>
      <c r="S4306" s="5" t="s">
        <v>320</v>
      </c>
      <c r="T4306" s="5"/>
      <c r="U4306" s="7">
        <v>-312.26</v>
      </c>
      <c r="V4306" s="5"/>
      <c r="W4306" s="7">
        <f>ROUND(W4305+U4306,5)</f>
        <v>154219</v>
      </c>
    </row>
    <row r="4307" spans="1:23" x14ac:dyDescent="0.25">
      <c r="A4307" s="5"/>
      <c r="B4307" s="5"/>
      <c r="C4307" s="5"/>
      <c r="D4307" s="5"/>
      <c r="E4307" s="5"/>
      <c r="F4307" s="5"/>
      <c r="G4307" s="5"/>
      <c r="H4307" s="5"/>
      <c r="I4307" s="5" t="s">
        <v>1243</v>
      </c>
      <c r="J4307" s="5"/>
      <c r="K4307" s="6">
        <v>44496</v>
      </c>
      <c r="L4307" s="5"/>
      <c r="M4307" s="5"/>
      <c r="N4307" s="5"/>
      <c r="O4307" s="5" t="s">
        <v>164</v>
      </c>
      <c r="P4307" s="5"/>
      <c r="Q4307" s="5" t="s">
        <v>994</v>
      </c>
      <c r="R4307" s="5"/>
      <c r="S4307" s="5" t="s">
        <v>320</v>
      </c>
      <c r="T4307" s="5"/>
      <c r="U4307" s="7">
        <v>-1937.21</v>
      </c>
      <c r="V4307" s="5"/>
      <c r="W4307" s="7">
        <f>ROUND(W4306+U4307,5)</f>
        <v>152281.79</v>
      </c>
    </row>
    <row r="4308" spans="1:23" x14ac:dyDescent="0.25">
      <c r="A4308" s="5"/>
      <c r="B4308" s="5"/>
      <c r="C4308" s="5"/>
      <c r="D4308" s="5"/>
      <c r="E4308" s="5"/>
      <c r="F4308" s="5"/>
      <c r="G4308" s="5"/>
      <c r="H4308" s="5"/>
      <c r="I4308" s="5" t="s">
        <v>1243</v>
      </c>
      <c r="J4308" s="5"/>
      <c r="K4308" s="6">
        <v>44496</v>
      </c>
      <c r="L4308" s="5"/>
      <c r="M4308" s="5"/>
      <c r="N4308" s="5"/>
      <c r="O4308" s="5" t="s">
        <v>169</v>
      </c>
      <c r="P4308" s="5"/>
      <c r="Q4308" s="5" t="s">
        <v>994</v>
      </c>
      <c r="R4308" s="5"/>
      <c r="S4308" s="5" t="s">
        <v>320</v>
      </c>
      <c r="T4308" s="5"/>
      <c r="U4308" s="7">
        <v>-615.77</v>
      </c>
      <c r="V4308" s="5"/>
      <c r="W4308" s="7">
        <f>ROUND(W4307+U4308,5)</f>
        <v>151666.01999999999</v>
      </c>
    </row>
    <row r="4309" spans="1:23" x14ac:dyDescent="0.25">
      <c r="A4309" s="5"/>
      <c r="B4309" s="5"/>
      <c r="C4309" s="5"/>
      <c r="D4309" s="5"/>
      <c r="E4309" s="5"/>
      <c r="F4309" s="5"/>
      <c r="G4309" s="5"/>
      <c r="H4309" s="5"/>
      <c r="I4309" s="5" t="s">
        <v>1243</v>
      </c>
      <c r="J4309" s="5"/>
      <c r="K4309" s="6">
        <v>44496</v>
      </c>
      <c r="L4309" s="5"/>
      <c r="M4309" s="5"/>
      <c r="N4309" s="5"/>
      <c r="O4309" s="5" t="s">
        <v>170</v>
      </c>
      <c r="P4309" s="5"/>
      <c r="Q4309" s="5" t="s">
        <v>994</v>
      </c>
      <c r="R4309" s="5"/>
      <c r="S4309" s="5" t="s">
        <v>320</v>
      </c>
      <c r="T4309" s="5"/>
      <c r="U4309" s="7">
        <v>-1237.3399999999999</v>
      </c>
      <c r="V4309" s="5"/>
      <c r="W4309" s="7">
        <f>ROUND(W4308+U4309,5)</f>
        <v>150428.68</v>
      </c>
    </row>
    <row r="4310" spans="1:23" x14ac:dyDescent="0.25">
      <c r="A4310" s="5"/>
      <c r="B4310" s="5"/>
      <c r="C4310" s="5"/>
      <c r="D4310" s="5"/>
      <c r="E4310" s="5"/>
      <c r="F4310" s="5"/>
      <c r="G4310" s="5"/>
      <c r="H4310" s="5"/>
      <c r="I4310" s="5" t="s">
        <v>1243</v>
      </c>
      <c r="J4310" s="5"/>
      <c r="K4310" s="6">
        <v>44501</v>
      </c>
      <c r="L4310" s="5"/>
      <c r="M4310" s="5"/>
      <c r="N4310" s="5"/>
      <c r="O4310" s="5" t="s">
        <v>189</v>
      </c>
      <c r="P4310" s="5"/>
      <c r="Q4310" s="5" t="s">
        <v>1480</v>
      </c>
      <c r="R4310" s="5"/>
      <c r="S4310" s="5" t="s">
        <v>1121</v>
      </c>
      <c r="T4310" s="5"/>
      <c r="U4310" s="7">
        <v>-4000</v>
      </c>
      <c r="V4310" s="5"/>
      <c r="W4310" s="7">
        <f>ROUND(W4309+U4310,5)</f>
        <v>146428.68</v>
      </c>
    </row>
    <row r="4311" spans="1:23" x14ac:dyDescent="0.25">
      <c r="A4311" s="5"/>
      <c r="B4311" s="5"/>
      <c r="C4311" s="5"/>
      <c r="D4311" s="5"/>
      <c r="E4311" s="5"/>
      <c r="F4311" s="5"/>
      <c r="G4311" s="5"/>
      <c r="H4311" s="5"/>
      <c r="I4311" s="5" t="s">
        <v>1243</v>
      </c>
      <c r="J4311" s="5"/>
      <c r="K4311" s="6">
        <v>44501</v>
      </c>
      <c r="L4311" s="5"/>
      <c r="M4311" s="5"/>
      <c r="N4311" s="5"/>
      <c r="O4311" s="5" t="s">
        <v>188</v>
      </c>
      <c r="P4311" s="5"/>
      <c r="Q4311" s="5" t="s">
        <v>1481</v>
      </c>
      <c r="R4311" s="5"/>
      <c r="S4311" s="5" t="s">
        <v>1121</v>
      </c>
      <c r="T4311" s="5"/>
      <c r="U4311" s="7">
        <v>-9695.77</v>
      </c>
      <c r="V4311" s="5"/>
      <c r="W4311" s="7">
        <f>ROUND(W4310+U4311,5)</f>
        <v>136732.91</v>
      </c>
    </row>
    <row r="4312" spans="1:23" x14ac:dyDescent="0.25">
      <c r="A4312" s="5"/>
      <c r="B4312" s="5"/>
      <c r="C4312" s="5"/>
      <c r="D4312" s="5"/>
      <c r="E4312" s="5"/>
      <c r="F4312" s="5"/>
      <c r="G4312" s="5"/>
      <c r="H4312" s="5"/>
      <c r="I4312" s="5" t="s">
        <v>1243</v>
      </c>
      <c r="J4312" s="5"/>
      <c r="K4312" s="6">
        <v>44501</v>
      </c>
      <c r="L4312" s="5"/>
      <c r="M4312" s="5"/>
      <c r="N4312" s="5"/>
      <c r="O4312" s="5" t="s">
        <v>185</v>
      </c>
      <c r="P4312" s="5"/>
      <c r="Q4312" s="5" t="s">
        <v>1482</v>
      </c>
      <c r="R4312" s="5"/>
      <c r="S4312" s="5" t="s">
        <v>1121</v>
      </c>
      <c r="T4312" s="5"/>
      <c r="U4312" s="7">
        <v>-520.83000000000004</v>
      </c>
      <c r="V4312" s="5"/>
      <c r="W4312" s="7">
        <f>ROUND(W4311+U4312,5)</f>
        <v>136212.07999999999</v>
      </c>
    </row>
    <row r="4313" spans="1:23" x14ac:dyDescent="0.25">
      <c r="A4313" s="5"/>
      <c r="B4313" s="5"/>
      <c r="C4313" s="5"/>
      <c r="D4313" s="5"/>
      <c r="E4313" s="5"/>
      <c r="F4313" s="5"/>
      <c r="G4313" s="5"/>
      <c r="H4313" s="5"/>
      <c r="I4313" s="5" t="s">
        <v>1243</v>
      </c>
      <c r="J4313" s="5"/>
      <c r="K4313" s="6">
        <v>44501</v>
      </c>
      <c r="L4313" s="5"/>
      <c r="M4313" s="5"/>
      <c r="N4313" s="5"/>
      <c r="O4313" s="5" t="s">
        <v>1479</v>
      </c>
      <c r="P4313" s="5"/>
      <c r="Q4313" s="5"/>
      <c r="R4313" s="5"/>
      <c r="S4313" s="5" t="s">
        <v>1121</v>
      </c>
      <c r="T4313" s="5"/>
      <c r="U4313" s="7">
        <v>-250</v>
      </c>
      <c r="V4313" s="5"/>
      <c r="W4313" s="7">
        <f>ROUND(W4312+U4313,5)</f>
        <v>135962.07999999999</v>
      </c>
    </row>
    <row r="4314" spans="1:23" x14ac:dyDescent="0.25">
      <c r="A4314" s="5"/>
      <c r="B4314" s="5"/>
      <c r="C4314" s="5"/>
      <c r="D4314" s="5"/>
      <c r="E4314" s="5"/>
      <c r="F4314" s="5"/>
      <c r="G4314" s="5"/>
      <c r="H4314" s="5"/>
      <c r="I4314" s="5" t="s">
        <v>1243</v>
      </c>
      <c r="J4314" s="5"/>
      <c r="K4314" s="6">
        <v>44501</v>
      </c>
      <c r="L4314" s="5"/>
      <c r="M4314" s="5"/>
      <c r="N4314" s="5"/>
      <c r="O4314" s="5" t="s">
        <v>184</v>
      </c>
      <c r="P4314" s="5"/>
      <c r="Q4314" s="5"/>
      <c r="R4314" s="5"/>
      <c r="S4314" s="5" t="s">
        <v>1511</v>
      </c>
      <c r="T4314" s="5"/>
      <c r="U4314" s="7">
        <v>-683.55</v>
      </c>
      <c r="V4314" s="5"/>
      <c r="W4314" s="7">
        <f>ROUND(W4313+U4314,5)</f>
        <v>135278.53</v>
      </c>
    </row>
    <row r="4315" spans="1:23" x14ac:dyDescent="0.25">
      <c r="A4315" s="5"/>
      <c r="B4315" s="5"/>
      <c r="C4315" s="5"/>
      <c r="D4315" s="5"/>
      <c r="E4315" s="5"/>
      <c r="F4315" s="5"/>
      <c r="G4315" s="5"/>
      <c r="H4315" s="5"/>
      <c r="I4315" s="5" t="s">
        <v>1243</v>
      </c>
      <c r="J4315" s="5"/>
      <c r="K4315" s="6">
        <v>44501</v>
      </c>
      <c r="L4315" s="5"/>
      <c r="M4315" s="5"/>
      <c r="N4315" s="5"/>
      <c r="O4315" s="5" t="s">
        <v>192</v>
      </c>
      <c r="P4315" s="5"/>
      <c r="Q4315" s="5" t="s">
        <v>291</v>
      </c>
      <c r="R4315" s="5"/>
      <c r="S4315" s="5" t="s">
        <v>1494</v>
      </c>
      <c r="T4315" s="5"/>
      <c r="U4315" s="7">
        <v>-300</v>
      </c>
      <c r="V4315" s="5"/>
      <c r="W4315" s="7">
        <f>ROUND(W4314+U4315,5)</f>
        <v>134978.53</v>
      </c>
    </row>
    <row r="4316" spans="1:23" x14ac:dyDescent="0.25">
      <c r="A4316" s="5"/>
      <c r="B4316" s="5"/>
      <c r="C4316" s="5"/>
      <c r="D4316" s="5"/>
      <c r="E4316" s="5"/>
      <c r="F4316" s="5"/>
      <c r="G4316" s="5"/>
      <c r="H4316" s="5"/>
      <c r="I4316" s="5" t="s">
        <v>1243</v>
      </c>
      <c r="J4316" s="5"/>
      <c r="K4316" s="6">
        <v>44501</v>
      </c>
      <c r="L4316" s="5"/>
      <c r="M4316" s="5"/>
      <c r="N4316" s="5"/>
      <c r="O4316" s="5" t="s">
        <v>491</v>
      </c>
      <c r="P4316" s="5"/>
      <c r="Q4316" s="5" t="s">
        <v>512</v>
      </c>
      <c r="R4316" s="5"/>
      <c r="S4316" s="5" t="s">
        <v>1495</v>
      </c>
      <c r="T4316" s="5"/>
      <c r="U4316" s="7">
        <v>-300</v>
      </c>
      <c r="V4316" s="5"/>
      <c r="W4316" s="7">
        <f>ROUND(W4315+U4316,5)</f>
        <v>134678.53</v>
      </c>
    </row>
    <row r="4317" spans="1:23" x14ac:dyDescent="0.25">
      <c r="A4317" s="5"/>
      <c r="B4317" s="5"/>
      <c r="C4317" s="5"/>
      <c r="D4317" s="5"/>
      <c r="E4317" s="5"/>
      <c r="F4317" s="5"/>
      <c r="G4317" s="5"/>
      <c r="H4317" s="5"/>
      <c r="I4317" s="5" t="s">
        <v>1243</v>
      </c>
      <c r="J4317" s="5"/>
      <c r="K4317" s="6">
        <v>44501</v>
      </c>
      <c r="L4317" s="5"/>
      <c r="M4317" s="5"/>
      <c r="N4317" s="5"/>
      <c r="O4317" s="5" t="s">
        <v>183</v>
      </c>
      <c r="P4317" s="5"/>
      <c r="Q4317" s="5"/>
      <c r="R4317" s="5"/>
      <c r="S4317" s="5" t="s">
        <v>183</v>
      </c>
      <c r="T4317" s="5"/>
      <c r="U4317" s="7">
        <v>-300</v>
      </c>
      <c r="V4317" s="5"/>
      <c r="W4317" s="7">
        <f>ROUND(W4316+U4317,5)</f>
        <v>134378.53</v>
      </c>
    </row>
    <row r="4318" spans="1:23" x14ac:dyDescent="0.25">
      <c r="A4318" s="5"/>
      <c r="B4318" s="5"/>
      <c r="C4318" s="5"/>
      <c r="D4318" s="5"/>
      <c r="E4318" s="5"/>
      <c r="F4318" s="5"/>
      <c r="G4318" s="5"/>
      <c r="H4318" s="5"/>
      <c r="I4318" s="5" t="s">
        <v>1243</v>
      </c>
      <c r="J4318" s="5"/>
      <c r="K4318" s="6">
        <v>44501</v>
      </c>
      <c r="L4318" s="5"/>
      <c r="M4318" s="5"/>
      <c r="N4318" s="5"/>
      <c r="O4318" s="5" t="s">
        <v>190</v>
      </c>
      <c r="P4318" s="5"/>
      <c r="Q4318" s="5"/>
      <c r="R4318" s="5"/>
      <c r="S4318" s="5" t="s">
        <v>1495</v>
      </c>
      <c r="T4318" s="5"/>
      <c r="U4318" s="7">
        <v>-100</v>
      </c>
      <c r="V4318" s="5"/>
      <c r="W4318" s="7">
        <f>ROUND(W4317+U4318,5)</f>
        <v>134278.53</v>
      </c>
    </row>
    <row r="4319" spans="1:23" x14ac:dyDescent="0.25">
      <c r="A4319" s="5"/>
      <c r="B4319" s="5"/>
      <c r="C4319" s="5"/>
      <c r="D4319" s="5"/>
      <c r="E4319" s="5"/>
      <c r="F4319" s="5"/>
      <c r="G4319" s="5"/>
      <c r="H4319" s="5"/>
      <c r="I4319" s="5" t="s">
        <v>1243</v>
      </c>
      <c r="J4319" s="5"/>
      <c r="K4319" s="6">
        <v>44501</v>
      </c>
      <c r="L4319" s="5"/>
      <c r="M4319" s="5"/>
      <c r="N4319" s="5"/>
      <c r="O4319" s="5" t="s">
        <v>179</v>
      </c>
      <c r="P4319" s="5"/>
      <c r="Q4319" s="5"/>
      <c r="R4319" s="5"/>
      <c r="S4319" s="5" t="s">
        <v>179</v>
      </c>
      <c r="T4319" s="5"/>
      <c r="U4319" s="7">
        <v>-300</v>
      </c>
      <c r="V4319" s="5"/>
      <c r="W4319" s="7">
        <f>ROUND(W4318+U4319,5)</f>
        <v>133978.53</v>
      </c>
    </row>
    <row r="4320" spans="1:23" x14ac:dyDescent="0.25">
      <c r="A4320" s="5"/>
      <c r="B4320" s="5"/>
      <c r="C4320" s="5"/>
      <c r="D4320" s="5"/>
      <c r="E4320" s="5"/>
      <c r="F4320" s="5"/>
      <c r="G4320" s="5"/>
      <c r="H4320" s="5"/>
      <c r="I4320" s="5" t="s">
        <v>1243</v>
      </c>
      <c r="J4320" s="5"/>
      <c r="K4320" s="6">
        <v>44501</v>
      </c>
      <c r="L4320" s="5"/>
      <c r="M4320" s="5"/>
      <c r="N4320" s="5"/>
      <c r="O4320" s="5" t="s">
        <v>191</v>
      </c>
      <c r="P4320" s="5"/>
      <c r="Q4320" s="5"/>
      <c r="R4320" s="5"/>
      <c r="S4320" s="5" t="s">
        <v>191</v>
      </c>
      <c r="T4320" s="5"/>
      <c r="U4320" s="7">
        <v>-300</v>
      </c>
      <c r="V4320" s="5"/>
      <c r="W4320" s="7">
        <f>ROUND(W4319+U4320,5)</f>
        <v>133678.53</v>
      </c>
    </row>
    <row r="4321" spans="1:23" x14ac:dyDescent="0.25">
      <c r="A4321" s="5"/>
      <c r="B4321" s="5"/>
      <c r="C4321" s="5"/>
      <c r="D4321" s="5"/>
      <c r="E4321" s="5"/>
      <c r="F4321" s="5"/>
      <c r="G4321" s="5"/>
      <c r="H4321" s="5"/>
      <c r="I4321" s="5" t="s">
        <v>1243</v>
      </c>
      <c r="J4321" s="5"/>
      <c r="K4321" s="6">
        <v>44501</v>
      </c>
      <c r="L4321" s="5"/>
      <c r="M4321" s="5"/>
      <c r="N4321" s="5"/>
      <c r="O4321" s="5" t="s">
        <v>193</v>
      </c>
      <c r="P4321" s="5"/>
      <c r="Q4321" s="5"/>
      <c r="R4321" s="5"/>
      <c r="S4321" s="5" t="s">
        <v>1496</v>
      </c>
      <c r="T4321" s="5"/>
      <c r="U4321" s="7">
        <v>-300</v>
      </c>
      <c r="V4321" s="5"/>
      <c r="W4321" s="7">
        <f>ROUND(W4320+U4321,5)</f>
        <v>133378.53</v>
      </c>
    </row>
    <row r="4322" spans="1:23" x14ac:dyDescent="0.25">
      <c r="A4322" s="5"/>
      <c r="B4322" s="5"/>
      <c r="C4322" s="5"/>
      <c r="D4322" s="5"/>
      <c r="E4322" s="5"/>
      <c r="F4322" s="5"/>
      <c r="G4322" s="5"/>
      <c r="H4322" s="5"/>
      <c r="I4322" s="5" t="s">
        <v>1243</v>
      </c>
      <c r="J4322" s="5"/>
      <c r="K4322" s="6">
        <v>44501</v>
      </c>
      <c r="L4322" s="5"/>
      <c r="M4322" s="5"/>
      <c r="N4322" s="5"/>
      <c r="O4322" s="5" t="s">
        <v>196</v>
      </c>
      <c r="P4322" s="5"/>
      <c r="Q4322" s="5"/>
      <c r="R4322" s="5"/>
      <c r="S4322" s="5" t="s">
        <v>1495</v>
      </c>
      <c r="T4322" s="5"/>
      <c r="U4322" s="7">
        <v>-250</v>
      </c>
      <c r="V4322" s="5"/>
      <c r="W4322" s="7">
        <f>ROUND(W4321+U4322,5)</f>
        <v>133128.53</v>
      </c>
    </row>
    <row r="4323" spans="1:23" x14ac:dyDescent="0.25">
      <c r="A4323" s="5"/>
      <c r="B4323" s="5"/>
      <c r="C4323" s="5"/>
      <c r="D4323" s="5"/>
      <c r="E4323" s="5"/>
      <c r="F4323" s="5"/>
      <c r="G4323" s="5"/>
      <c r="H4323" s="5"/>
      <c r="I4323" s="5" t="s">
        <v>1243</v>
      </c>
      <c r="J4323" s="5"/>
      <c r="K4323" s="6">
        <v>44501</v>
      </c>
      <c r="L4323" s="5"/>
      <c r="M4323" s="5"/>
      <c r="N4323" s="5"/>
      <c r="O4323" s="5" t="s">
        <v>202</v>
      </c>
      <c r="P4323" s="5"/>
      <c r="Q4323" s="5"/>
      <c r="R4323" s="5"/>
      <c r="S4323" s="5" t="s">
        <v>202</v>
      </c>
      <c r="T4323" s="5"/>
      <c r="U4323" s="7">
        <v>-300</v>
      </c>
      <c r="V4323" s="5"/>
      <c r="W4323" s="7">
        <f>ROUND(W4322+U4323,5)</f>
        <v>132828.53</v>
      </c>
    </row>
    <row r="4324" spans="1:23" x14ac:dyDescent="0.25">
      <c r="A4324" s="5"/>
      <c r="B4324" s="5"/>
      <c r="C4324" s="5"/>
      <c r="D4324" s="5"/>
      <c r="E4324" s="5"/>
      <c r="F4324" s="5"/>
      <c r="G4324" s="5"/>
      <c r="H4324" s="5"/>
      <c r="I4324" s="5" t="s">
        <v>1243</v>
      </c>
      <c r="J4324" s="5"/>
      <c r="K4324" s="6">
        <v>44501</v>
      </c>
      <c r="L4324" s="5"/>
      <c r="M4324" s="5"/>
      <c r="N4324" s="5"/>
      <c r="O4324" s="5" t="s">
        <v>490</v>
      </c>
      <c r="P4324" s="5"/>
      <c r="Q4324" s="5" t="s">
        <v>997</v>
      </c>
      <c r="R4324" s="5"/>
      <c r="S4324" s="5" t="s">
        <v>319</v>
      </c>
      <c r="T4324" s="5"/>
      <c r="U4324" s="7">
        <v>-76.36</v>
      </c>
      <c r="V4324" s="5"/>
      <c r="W4324" s="7">
        <f>ROUND(W4323+U4324,5)</f>
        <v>132752.17000000001</v>
      </c>
    </row>
    <row r="4325" spans="1:23" x14ac:dyDescent="0.25">
      <c r="A4325" s="5"/>
      <c r="B4325" s="5"/>
      <c r="C4325" s="5"/>
      <c r="D4325" s="5"/>
      <c r="E4325" s="5"/>
      <c r="F4325" s="5"/>
      <c r="G4325" s="5"/>
      <c r="H4325" s="5"/>
      <c r="I4325" s="5" t="s">
        <v>1243</v>
      </c>
      <c r="J4325" s="5"/>
      <c r="K4325" s="6">
        <v>44501</v>
      </c>
      <c r="L4325" s="5"/>
      <c r="M4325" s="5"/>
      <c r="N4325" s="5"/>
      <c r="O4325" s="5" t="s">
        <v>490</v>
      </c>
      <c r="P4325" s="5"/>
      <c r="Q4325" s="5" t="s">
        <v>982</v>
      </c>
      <c r="R4325" s="5"/>
      <c r="S4325" s="5" t="s">
        <v>319</v>
      </c>
      <c r="T4325" s="5"/>
      <c r="U4325" s="7">
        <v>-61.08</v>
      </c>
      <c r="V4325" s="5"/>
      <c r="W4325" s="7">
        <f>ROUND(W4324+U4325,5)</f>
        <v>132691.09</v>
      </c>
    </row>
    <row r="4326" spans="1:23" x14ac:dyDescent="0.25">
      <c r="A4326" s="5"/>
      <c r="B4326" s="5"/>
      <c r="C4326" s="5"/>
      <c r="D4326" s="5"/>
      <c r="E4326" s="5"/>
      <c r="F4326" s="5"/>
      <c r="G4326" s="5"/>
      <c r="H4326" s="5"/>
      <c r="I4326" s="5" t="s">
        <v>1243</v>
      </c>
      <c r="J4326" s="5"/>
      <c r="K4326" s="6">
        <v>44508</v>
      </c>
      <c r="L4326" s="5"/>
      <c r="M4326" s="5"/>
      <c r="N4326" s="5"/>
      <c r="O4326" s="5" t="s">
        <v>198</v>
      </c>
      <c r="P4326" s="5"/>
      <c r="Q4326" s="5" t="s">
        <v>293</v>
      </c>
      <c r="R4326" s="5"/>
      <c r="S4326" s="5" t="s">
        <v>1501</v>
      </c>
      <c r="T4326" s="5"/>
      <c r="U4326" s="7">
        <v>-209.97</v>
      </c>
      <c r="V4326" s="5"/>
      <c r="W4326" s="7">
        <f>ROUND(W4325+U4326,5)</f>
        <v>132481.12</v>
      </c>
    </row>
    <row r="4327" spans="1:23" x14ac:dyDescent="0.25">
      <c r="A4327" s="5"/>
      <c r="B4327" s="5"/>
      <c r="C4327" s="5"/>
      <c r="D4327" s="5"/>
      <c r="E4327" s="5"/>
      <c r="F4327" s="5"/>
      <c r="G4327" s="5"/>
      <c r="H4327" s="5"/>
      <c r="I4327" s="5" t="s">
        <v>1243</v>
      </c>
      <c r="J4327" s="5"/>
      <c r="K4327" s="6">
        <v>44508</v>
      </c>
      <c r="L4327" s="5"/>
      <c r="M4327" s="5"/>
      <c r="N4327" s="5"/>
      <c r="O4327" s="5" t="s">
        <v>200</v>
      </c>
      <c r="P4327" s="5"/>
      <c r="Q4327" s="5" t="s">
        <v>505</v>
      </c>
      <c r="R4327" s="5"/>
      <c r="S4327" s="5" t="s">
        <v>320</v>
      </c>
      <c r="T4327" s="5"/>
      <c r="U4327" s="7">
        <v>-333</v>
      </c>
      <c r="V4327" s="5"/>
      <c r="W4327" s="7">
        <f>ROUND(W4326+U4327,5)</f>
        <v>132148.12</v>
      </c>
    </row>
    <row r="4328" spans="1:23" x14ac:dyDescent="0.25">
      <c r="A4328" s="5"/>
      <c r="B4328" s="5"/>
      <c r="C4328" s="5"/>
      <c r="D4328" s="5"/>
      <c r="E4328" s="5"/>
      <c r="F4328" s="5"/>
      <c r="G4328" s="5"/>
      <c r="H4328" s="5"/>
      <c r="I4328" s="5" t="s">
        <v>1243</v>
      </c>
      <c r="J4328" s="5"/>
      <c r="K4328" s="6">
        <v>44508</v>
      </c>
      <c r="L4328" s="5"/>
      <c r="M4328" s="5"/>
      <c r="N4328" s="5"/>
      <c r="O4328" s="5" t="s">
        <v>195</v>
      </c>
      <c r="P4328" s="5"/>
      <c r="Q4328" s="5" t="s">
        <v>501</v>
      </c>
      <c r="R4328" s="5"/>
      <c r="S4328" s="5" t="s">
        <v>320</v>
      </c>
      <c r="T4328" s="5"/>
      <c r="U4328" s="7">
        <v>-1312.3</v>
      </c>
      <c r="V4328" s="5"/>
      <c r="W4328" s="7">
        <f>ROUND(W4327+U4328,5)</f>
        <v>130835.82</v>
      </c>
    </row>
    <row r="4329" spans="1:23" x14ac:dyDescent="0.25">
      <c r="A4329" s="5"/>
      <c r="B4329" s="5"/>
      <c r="C4329" s="5"/>
      <c r="D4329" s="5"/>
      <c r="E4329" s="5"/>
      <c r="F4329" s="5"/>
      <c r="G4329" s="5"/>
      <c r="H4329" s="5"/>
      <c r="I4329" s="5" t="s">
        <v>1243</v>
      </c>
      <c r="J4329" s="5"/>
      <c r="K4329" s="6">
        <v>44508</v>
      </c>
      <c r="L4329" s="5"/>
      <c r="M4329" s="5"/>
      <c r="N4329" s="5"/>
      <c r="O4329" s="5" t="s">
        <v>153</v>
      </c>
      <c r="P4329" s="5"/>
      <c r="Q4329" s="5" t="s">
        <v>225</v>
      </c>
      <c r="R4329" s="5"/>
      <c r="S4329" s="5" t="s">
        <v>1501</v>
      </c>
      <c r="T4329" s="5"/>
      <c r="U4329" s="7">
        <v>-2075.1999999999998</v>
      </c>
      <c r="V4329" s="5"/>
      <c r="W4329" s="7">
        <f>ROUND(W4328+U4329,5)</f>
        <v>128760.62</v>
      </c>
    </row>
    <row r="4330" spans="1:23" x14ac:dyDescent="0.25">
      <c r="A4330" s="5"/>
      <c r="B4330" s="5"/>
      <c r="C4330" s="5"/>
      <c r="D4330" s="5"/>
      <c r="E4330" s="5"/>
      <c r="F4330" s="5"/>
      <c r="G4330" s="5"/>
      <c r="H4330" s="5"/>
      <c r="I4330" s="5" t="s">
        <v>1243</v>
      </c>
      <c r="J4330" s="5"/>
      <c r="K4330" s="6">
        <v>44508</v>
      </c>
      <c r="L4330" s="5"/>
      <c r="M4330" s="5"/>
      <c r="N4330" s="5"/>
      <c r="O4330" s="5" t="s">
        <v>737</v>
      </c>
      <c r="P4330" s="5"/>
      <c r="Q4330" s="5" t="s">
        <v>999</v>
      </c>
      <c r="R4330" s="5"/>
      <c r="S4330" s="5" t="s">
        <v>320</v>
      </c>
      <c r="T4330" s="5"/>
      <c r="U4330" s="7">
        <v>-296.99</v>
      </c>
      <c r="V4330" s="5"/>
      <c r="W4330" s="7">
        <f>ROUND(W4329+U4330,5)</f>
        <v>128463.63</v>
      </c>
    </row>
    <row r="4331" spans="1:23" x14ac:dyDescent="0.25">
      <c r="A4331" s="5"/>
      <c r="B4331" s="5"/>
      <c r="C4331" s="5"/>
      <c r="D4331" s="5"/>
      <c r="E4331" s="5"/>
      <c r="F4331" s="5"/>
      <c r="G4331" s="5"/>
      <c r="H4331" s="5"/>
      <c r="I4331" s="5" t="s">
        <v>1243</v>
      </c>
      <c r="J4331" s="5"/>
      <c r="K4331" s="6">
        <v>44508</v>
      </c>
      <c r="L4331" s="5"/>
      <c r="M4331" s="5"/>
      <c r="N4331" s="5"/>
      <c r="O4331" s="5" t="s">
        <v>167</v>
      </c>
      <c r="P4331" s="5"/>
      <c r="Q4331" s="5" t="s">
        <v>998</v>
      </c>
      <c r="R4331" s="5"/>
      <c r="S4331" s="5" t="s">
        <v>320</v>
      </c>
      <c r="T4331" s="5"/>
      <c r="U4331" s="7">
        <v>-368.42</v>
      </c>
      <c r="V4331" s="5"/>
      <c r="W4331" s="7">
        <f>ROUND(W4330+U4331,5)</f>
        <v>128095.21</v>
      </c>
    </row>
    <row r="4332" spans="1:23" x14ac:dyDescent="0.25">
      <c r="A4332" s="5"/>
      <c r="B4332" s="5"/>
      <c r="C4332" s="5"/>
      <c r="D4332" s="5"/>
      <c r="E4332" s="5"/>
      <c r="F4332" s="5"/>
      <c r="G4332" s="5"/>
      <c r="H4332" s="5"/>
      <c r="I4332" s="5" t="s">
        <v>1243</v>
      </c>
      <c r="J4332" s="5"/>
      <c r="K4332" s="6">
        <v>44508</v>
      </c>
      <c r="L4332" s="5"/>
      <c r="M4332" s="5"/>
      <c r="N4332" s="5"/>
      <c r="O4332" s="5" t="s">
        <v>172</v>
      </c>
      <c r="P4332" s="5"/>
      <c r="Q4332" s="5" t="s">
        <v>998</v>
      </c>
      <c r="R4332" s="5"/>
      <c r="S4332" s="5" t="s">
        <v>320</v>
      </c>
      <c r="T4332" s="5"/>
      <c r="U4332" s="7">
        <v>-594.04999999999995</v>
      </c>
      <c r="V4332" s="5"/>
      <c r="W4332" s="7">
        <f>ROUND(W4331+U4332,5)</f>
        <v>127501.16</v>
      </c>
    </row>
    <row r="4333" spans="1:23" x14ac:dyDescent="0.25">
      <c r="A4333" s="5"/>
      <c r="B4333" s="5"/>
      <c r="C4333" s="5"/>
      <c r="D4333" s="5"/>
      <c r="E4333" s="5"/>
      <c r="F4333" s="5"/>
      <c r="G4333" s="5"/>
      <c r="H4333" s="5"/>
      <c r="I4333" s="5" t="s">
        <v>1243</v>
      </c>
      <c r="J4333" s="5"/>
      <c r="K4333" s="6">
        <v>44508</v>
      </c>
      <c r="L4333" s="5"/>
      <c r="M4333" s="5"/>
      <c r="N4333" s="5"/>
      <c r="O4333" s="5" t="s">
        <v>162</v>
      </c>
      <c r="P4333" s="5"/>
      <c r="Q4333" s="5" t="s">
        <v>998</v>
      </c>
      <c r="R4333" s="5"/>
      <c r="S4333" s="5" t="s">
        <v>320</v>
      </c>
      <c r="T4333" s="5"/>
      <c r="U4333" s="7">
        <v>-1053.6300000000001</v>
      </c>
      <c r="V4333" s="5"/>
      <c r="W4333" s="7">
        <f>ROUND(W4332+U4333,5)</f>
        <v>126447.53</v>
      </c>
    </row>
    <row r="4334" spans="1:23" x14ac:dyDescent="0.25">
      <c r="A4334" s="5"/>
      <c r="B4334" s="5"/>
      <c r="C4334" s="5"/>
      <c r="D4334" s="5"/>
      <c r="E4334" s="5"/>
      <c r="F4334" s="5"/>
      <c r="G4334" s="5"/>
      <c r="H4334" s="5"/>
      <c r="I4334" s="5" t="s">
        <v>1243</v>
      </c>
      <c r="J4334" s="5"/>
      <c r="K4334" s="6">
        <v>44508</v>
      </c>
      <c r="L4334" s="5"/>
      <c r="M4334" s="5"/>
      <c r="N4334" s="5"/>
      <c r="O4334" s="5" t="s">
        <v>169</v>
      </c>
      <c r="P4334" s="5"/>
      <c r="Q4334" s="5" t="s">
        <v>998</v>
      </c>
      <c r="R4334" s="5"/>
      <c r="S4334" s="5" t="s">
        <v>320</v>
      </c>
      <c r="T4334" s="5"/>
      <c r="U4334" s="7">
        <v>-595.33000000000004</v>
      </c>
      <c r="V4334" s="5"/>
      <c r="W4334" s="7">
        <f>ROUND(W4333+U4334,5)</f>
        <v>125852.2</v>
      </c>
    </row>
    <row r="4335" spans="1:23" x14ac:dyDescent="0.25">
      <c r="A4335" s="5"/>
      <c r="B4335" s="5"/>
      <c r="C4335" s="5"/>
      <c r="D4335" s="5"/>
      <c r="E4335" s="5"/>
      <c r="F4335" s="5"/>
      <c r="G4335" s="5"/>
      <c r="H4335" s="5"/>
      <c r="I4335" s="5" t="s">
        <v>1243</v>
      </c>
      <c r="J4335" s="5"/>
      <c r="K4335" s="6">
        <v>44508</v>
      </c>
      <c r="L4335" s="5"/>
      <c r="M4335" s="5"/>
      <c r="N4335" s="5"/>
      <c r="O4335" s="5" t="s">
        <v>170</v>
      </c>
      <c r="P4335" s="5"/>
      <c r="Q4335" s="5" t="s">
        <v>998</v>
      </c>
      <c r="R4335" s="5"/>
      <c r="S4335" s="5" t="s">
        <v>320</v>
      </c>
      <c r="T4335" s="5"/>
      <c r="U4335" s="7">
        <v>-1217.6500000000001</v>
      </c>
      <c r="V4335" s="5"/>
      <c r="W4335" s="7">
        <f>ROUND(W4334+U4335,5)</f>
        <v>124634.55</v>
      </c>
    </row>
    <row r="4336" spans="1:23" x14ac:dyDescent="0.25">
      <c r="A4336" s="5"/>
      <c r="B4336" s="5"/>
      <c r="C4336" s="5"/>
      <c r="D4336" s="5"/>
      <c r="E4336" s="5"/>
      <c r="F4336" s="5"/>
      <c r="G4336" s="5"/>
      <c r="H4336" s="5"/>
      <c r="I4336" s="5" t="s">
        <v>1243</v>
      </c>
      <c r="J4336" s="5"/>
      <c r="K4336" s="6">
        <v>44508</v>
      </c>
      <c r="L4336" s="5"/>
      <c r="M4336" s="5"/>
      <c r="N4336" s="5"/>
      <c r="O4336" s="5" t="s">
        <v>164</v>
      </c>
      <c r="P4336" s="5"/>
      <c r="Q4336" s="5" t="s">
        <v>998</v>
      </c>
      <c r="R4336" s="5"/>
      <c r="S4336" s="5" t="s">
        <v>320</v>
      </c>
      <c r="T4336" s="5"/>
      <c r="U4336" s="7">
        <v>-1925.22</v>
      </c>
      <c r="V4336" s="5"/>
      <c r="W4336" s="7">
        <f>ROUND(W4335+U4336,5)</f>
        <v>122709.33</v>
      </c>
    </row>
    <row r="4337" spans="1:23" x14ac:dyDescent="0.25">
      <c r="A4337" s="5"/>
      <c r="B4337" s="5"/>
      <c r="C4337" s="5"/>
      <c r="D4337" s="5"/>
      <c r="E4337" s="5"/>
      <c r="F4337" s="5"/>
      <c r="G4337" s="5"/>
      <c r="H4337" s="5"/>
      <c r="I4337" s="5" t="s">
        <v>1243</v>
      </c>
      <c r="J4337" s="5"/>
      <c r="K4337" s="6">
        <v>44508</v>
      </c>
      <c r="L4337" s="5"/>
      <c r="M4337" s="5"/>
      <c r="N4337" s="5"/>
      <c r="O4337" s="5" t="s">
        <v>163</v>
      </c>
      <c r="P4337" s="5"/>
      <c r="Q4337" s="5" t="s">
        <v>277</v>
      </c>
      <c r="R4337" s="5"/>
      <c r="S4337" s="5" t="s">
        <v>1502</v>
      </c>
      <c r="T4337" s="5"/>
      <c r="U4337" s="7">
        <v>-207.69</v>
      </c>
      <c r="V4337" s="5"/>
      <c r="W4337" s="7">
        <f>ROUND(W4336+U4337,5)</f>
        <v>122501.64</v>
      </c>
    </row>
    <row r="4338" spans="1:23" x14ac:dyDescent="0.25">
      <c r="A4338" s="5"/>
      <c r="B4338" s="5"/>
      <c r="C4338" s="5"/>
      <c r="D4338" s="5"/>
      <c r="E4338" s="5"/>
      <c r="F4338" s="5"/>
      <c r="G4338" s="5"/>
      <c r="H4338" s="5"/>
      <c r="I4338" s="5" t="s">
        <v>28</v>
      </c>
      <c r="J4338" s="5"/>
      <c r="K4338" s="6">
        <v>44508</v>
      </c>
      <c r="L4338" s="5"/>
      <c r="M4338" s="5" t="s">
        <v>908</v>
      </c>
      <c r="N4338" s="5"/>
      <c r="O4338" s="5" t="s">
        <v>172</v>
      </c>
      <c r="P4338" s="5"/>
      <c r="Q4338" s="5" t="s">
        <v>998</v>
      </c>
      <c r="R4338" s="5"/>
      <c r="S4338" s="5" t="s">
        <v>24</v>
      </c>
      <c r="T4338" s="5"/>
      <c r="U4338" s="7">
        <v>594.04999999999995</v>
      </c>
      <c r="V4338" s="5"/>
      <c r="W4338" s="7">
        <f>ROUND(W4337+U4338,5)</f>
        <v>123095.69</v>
      </c>
    </row>
    <row r="4339" spans="1:23" x14ac:dyDescent="0.25">
      <c r="A4339" s="5"/>
      <c r="B4339" s="5"/>
      <c r="C4339" s="5"/>
      <c r="D4339" s="5"/>
      <c r="E4339" s="5"/>
      <c r="F4339" s="5"/>
      <c r="G4339" s="5"/>
      <c r="H4339" s="5"/>
      <c r="I4339" s="5" t="s">
        <v>28</v>
      </c>
      <c r="J4339" s="5"/>
      <c r="K4339" s="6">
        <v>44508</v>
      </c>
      <c r="L4339" s="5"/>
      <c r="M4339" s="5" t="s">
        <v>909</v>
      </c>
      <c r="N4339" s="5"/>
      <c r="O4339" s="5" t="s">
        <v>162</v>
      </c>
      <c r="P4339" s="5"/>
      <c r="Q4339" s="5" t="s">
        <v>998</v>
      </c>
      <c r="R4339" s="5"/>
      <c r="S4339" s="5" t="s">
        <v>24</v>
      </c>
      <c r="T4339" s="5"/>
      <c r="U4339" s="7">
        <v>1053.6300000000001</v>
      </c>
      <c r="V4339" s="5"/>
      <c r="W4339" s="7">
        <f>ROUND(W4338+U4339,5)</f>
        <v>124149.32</v>
      </c>
    </row>
    <row r="4340" spans="1:23" x14ac:dyDescent="0.25">
      <c r="A4340" s="5"/>
      <c r="B4340" s="5"/>
      <c r="C4340" s="5"/>
      <c r="D4340" s="5"/>
      <c r="E4340" s="5"/>
      <c r="F4340" s="5"/>
      <c r="G4340" s="5"/>
      <c r="H4340" s="5"/>
      <c r="I4340" s="5" t="s">
        <v>28</v>
      </c>
      <c r="J4340" s="5"/>
      <c r="K4340" s="6">
        <v>44508</v>
      </c>
      <c r="L4340" s="5"/>
      <c r="M4340" s="5" t="s">
        <v>910</v>
      </c>
      <c r="N4340" s="5"/>
      <c r="O4340" s="5" t="s">
        <v>163</v>
      </c>
      <c r="P4340" s="5"/>
      <c r="Q4340" s="5" t="s">
        <v>277</v>
      </c>
      <c r="R4340" s="5"/>
      <c r="S4340" s="5" t="s">
        <v>24</v>
      </c>
      <c r="T4340" s="5"/>
      <c r="U4340" s="7">
        <v>103.99</v>
      </c>
      <c r="V4340" s="5"/>
      <c r="W4340" s="7">
        <f>ROUND(W4339+U4340,5)</f>
        <v>124253.31</v>
      </c>
    </row>
    <row r="4341" spans="1:23" x14ac:dyDescent="0.25">
      <c r="A4341" s="5"/>
      <c r="B4341" s="5"/>
      <c r="C4341" s="5"/>
      <c r="D4341" s="5"/>
      <c r="E4341" s="5"/>
      <c r="F4341" s="5"/>
      <c r="G4341" s="5"/>
      <c r="H4341" s="5"/>
      <c r="I4341" s="5" t="s">
        <v>28</v>
      </c>
      <c r="J4341" s="5"/>
      <c r="K4341" s="6">
        <v>44508</v>
      </c>
      <c r="L4341" s="5"/>
      <c r="M4341" s="5" t="s">
        <v>911</v>
      </c>
      <c r="N4341" s="5"/>
      <c r="O4341" s="5" t="s">
        <v>164</v>
      </c>
      <c r="P4341" s="5"/>
      <c r="Q4341" s="5" t="s">
        <v>998</v>
      </c>
      <c r="R4341" s="5"/>
      <c r="S4341" s="5" t="s">
        <v>24</v>
      </c>
      <c r="T4341" s="5"/>
      <c r="U4341" s="7">
        <v>1925.22</v>
      </c>
      <c r="V4341" s="5"/>
      <c r="W4341" s="7">
        <f>ROUND(W4340+U4341,5)</f>
        <v>126178.53</v>
      </c>
    </row>
    <row r="4342" spans="1:23" x14ac:dyDescent="0.25">
      <c r="A4342" s="5"/>
      <c r="B4342" s="5"/>
      <c r="C4342" s="5"/>
      <c r="D4342" s="5"/>
      <c r="E4342" s="5"/>
      <c r="F4342" s="5"/>
      <c r="G4342" s="5"/>
      <c r="H4342" s="5"/>
      <c r="I4342" s="5" t="s">
        <v>28</v>
      </c>
      <c r="J4342" s="5"/>
      <c r="K4342" s="6">
        <v>44508</v>
      </c>
      <c r="L4342" s="5"/>
      <c r="M4342" s="5" t="s">
        <v>912</v>
      </c>
      <c r="N4342" s="5"/>
      <c r="O4342" s="5" t="s">
        <v>167</v>
      </c>
      <c r="P4342" s="5"/>
      <c r="Q4342" s="5" t="s">
        <v>998</v>
      </c>
      <c r="R4342" s="5"/>
      <c r="S4342" s="5" t="s">
        <v>24</v>
      </c>
      <c r="T4342" s="5"/>
      <c r="U4342" s="7">
        <v>368.42</v>
      </c>
      <c r="V4342" s="5"/>
      <c r="W4342" s="7">
        <f>ROUND(W4341+U4342,5)</f>
        <v>126546.95</v>
      </c>
    </row>
    <row r="4343" spans="1:23" x14ac:dyDescent="0.25">
      <c r="A4343" s="5"/>
      <c r="B4343" s="5"/>
      <c r="C4343" s="5"/>
      <c r="D4343" s="5"/>
      <c r="E4343" s="5"/>
      <c r="F4343" s="5"/>
      <c r="G4343" s="5"/>
      <c r="H4343" s="5"/>
      <c r="I4343" s="5" t="s">
        <v>28</v>
      </c>
      <c r="J4343" s="5"/>
      <c r="K4343" s="6">
        <v>44508</v>
      </c>
      <c r="L4343" s="5"/>
      <c r="M4343" s="5" t="s">
        <v>913</v>
      </c>
      <c r="N4343" s="5"/>
      <c r="O4343" s="5" t="s">
        <v>169</v>
      </c>
      <c r="P4343" s="5"/>
      <c r="Q4343" s="5" t="s">
        <v>998</v>
      </c>
      <c r="R4343" s="5"/>
      <c r="S4343" s="5" t="s">
        <v>24</v>
      </c>
      <c r="T4343" s="5"/>
      <c r="U4343" s="7">
        <v>595.33000000000004</v>
      </c>
      <c r="V4343" s="5"/>
      <c r="W4343" s="7">
        <f>ROUND(W4342+U4343,5)</f>
        <v>127142.28</v>
      </c>
    </row>
    <row r="4344" spans="1:23" x14ac:dyDescent="0.25">
      <c r="A4344" s="5"/>
      <c r="B4344" s="5"/>
      <c r="C4344" s="5"/>
      <c r="D4344" s="5"/>
      <c r="E4344" s="5"/>
      <c r="F4344" s="5"/>
      <c r="G4344" s="5"/>
      <c r="H4344" s="5"/>
      <c r="I4344" s="5" t="s">
        <v>28</v>
      </c>
      <c r="J4344" s="5"/>
      <c r="K4344" s="6">
        <v>44508</v>
      </c>
      <c r="L4344" s="5"/>
      <c r="M4344" s="5" t="s">
        <v>914</v>
      </c>
      <c r="N4344" s="5"/>
      <c r="O4344" s="5" t="s">
        <v>170</v>
      </c>
      <c r="P4344" s="5"/>
      <c r="Q4344" s="5" t="s">
        <v>998</v>
      </c>
      <c r="R4344" s="5"/>
      <c r="S4344" s="5" t="s">
        <v>24</v>
      </c>
      <c r="T4344" s="5"/>
      <c r="U4344" s="7">
        <v>1217.6500000000001</v>
      </c>
      <c r="V4344" s="5"/>
      <c r="W4344" s="7">
        <f>ROUND(W4343+U4344,5)</f>
        <v>128359.93</v>
      </c>
    </row>
    <row r="4345" spans="1:23" x14ac:dyDescent="0.25">
      <c r="A4345" s="5"/>
      <c r="B4345" s="5"/>
      <c r="C4345" s="5"/>
      <c r="D4345" s="5"/>
      <c r="E4345" s="5"/>
      <c r="F4345" s="5"/>
      <c r="G4345" s="5"/>
      <c r="H4345" s="5"/>
      <c r="I4345" s="5" t="s">
        <v>28</v>
      </c>
      <c r="J4345" s="5"/>
      <c r="K4345" s="6">
        <v>44508</v>
      </c>
      <c r="L4345" s="5"/>
      <c r="M4345" s="5" t="s">
        <v>915</v>
      </c>
      <c r="N4345" s="5"/>
      <c r="O4345" s="5" t="s">
        <v>737</v>
      </c>
      <c r="P4345" s="5"/>
      <c r="Q4345" s="5" t="s">
        <v>999</v>
      </c>
      <c r="R4345" s="5"/>
      <c r="S4345" s="5" t="s">
        <v>24</v>
      </c>
      <c r="T4345" s="5"/>
      <c r="U4345" s="7">
        <v>296.99</v>
      </c>
      <c r="V4345" s="5"/>
      <c r="W4345" s="7">
        <f>ROUND(W4344+U4345,5)</f>
        <v>128656.92</v>
      </c>
    </row>
    <row r="4346" spans="1:23" x14ac:dyDescent="0.25">
      <c r="A4346" s="5"/>
      <c r="B4346" s="5"/>
      <c r="C4346" s="5"/>
      <c r="D4346" s="5"/>
      <c r="E4346" s="5"/>
      <c r="F4346" s="5"/>
      <c r="G4346" s="5"/>
      <c r="H4346" s="5"/>
      <c r="I4346" s="5" t="s">
        <v>28</v>
      </c>
      <c r="J4346" s="5"/>
      <c r="K4346" s="6">
        <v>44508</v>
      </c>
      <c r="L4346" s="5"/>
      <c r="M4346" s="5" t="s">
        <v>34</v>
      </c>
      <c r="N4346" s="5"/>
      <c r="O4346" s="5" t="s">
        <v>175</v>
      </c>
      <c r="P4346" s="5"/>
      <c r="Q4346" s="5" t="s">
        <v>1000</v>
      </c>
      <c r="R4346" s="5"/>
      <c r="S4346" s="5" t="s">
        <v>24</v>
      </c>
      <c r="T4346" s="5"/>
      <c r="U4346" s="7">
        <v>7234.82</v>
      </c>
      <c r="V4346" s="5"/>
      <c r="W4346" s="7">
        <f>ROUND(W4345+U4346,5)</f>
        <v>135891.74</v>
      </c>
    </row>
    <row r="4347" spans="1:23" x14ac:dyDescent="0.25">
      <c r="A4347" s="5"/>
      <c r="B4347" s="5"/>
      <c r="C4347" s="5"/>
      <c r="D4347" s="5"/>
      <c r="E4347" s="5"/>
      <c r="F4347" s="5"/>
      <c r="G4347" s="5"/>
      <c r="H4347" s="5"/>
      <c r="I4347" s="5" t="s">
        <v>28</v>
      </c>
      <c r="J4347" s="5"/>
      <c r="K4347" s="6">
        <v>44508</v>
      </c>
      <c r="L4347" s="5"/>
      <c r="M4347" s="5" t="s">
        <v>916</v>
      </c>
      <c r="N4347" s="5"/>
      <c r="O4347" s="5" t="s">
        <v>163</v>
      </c>
      <c r="P4347" s="5"/>
      <c r="Q4347" s="5" t="s">
        <v>277</v>
      </c>
      <c r="R4347" s="5"/>
      <c r="S4347" s="5" t="s">
        <v>24</v>
      </c>
      <c r="T4347" s="5"/>
      <c r="U4347" s="7">
        <v>207.69</v>
      </c>
      <c r="V4347" s="5"/>
      <c r="W4347" s="7">
        <f>ROUND(W4346+U4347,5)</f>
        <v>136099.43</v>
      </c>
    </row>
    <row r="4348" spans="1:23" x14ac:dyDescent="0.25">
      <c r="A4348" s="5"/>
      <c r="B4348" s="5"/>
      <c r="C4348" s="5"/>
      <c r="D4348" s="5"/>
      <c r="E4348" s="5"/>
      <c r="F4348" s="5"/>
      <c r="G4348" s="5"/>
      <c r="H4348" s="5"/>
      <c r="I4348" s="5" t="s">
        <v>1243</v>
      </c>
      <c r="J4348" s="5"/>
      <c r="K4348" s="6">
        <v>44509</v>
      </c>
      <c r="L4348" s="5"/>
      <c r="M4348" s="5"/>
      <c r="N4348" s="5"/>
      <c r="O4348" s="5" t="s">
        <v>199</v>
      </c>
      <c r="P4348" s="5"/>
      <c r="Q4348" s="5" t="s">
        <v>503</v>
      </c>
      <c r="R4348" s="5"/>
      <c r="S4348" s="5" t="s">
        <v>320</v>
      </c>
      <c r="T4348" s="5"/>
      <c r="U4348" s="7">
        <v>-1816.82</v>
      </c>
      <c r="V4348" s="5"/>
      <c r="W4348" s="7">
        <f>ROUND(W4347+U4348,5)</f>
        <v>134282.60999999999</v>
      </c>
    </row>
    <row r="4349" spans="1:23" x14ac:dyDescent="0.25">
      <c r="A4349" s="5"/>
      <c r="B4349" s="5"/>
      <c r="C4349" s="5"/>
      <c r="D4349" s="5"/>
      <c r="E4349" s="5"/>
      <c r="F4349" s="5"/>
      <c r="G4349" s="5"/>
      <c r="H4349" s="5"/>
      <c r="I4349" s="5" t="s">
        <v>1243</v>
      </c>
      <c r="J4349" s="5"/>
      <c r="K4349" s="6">
        <v>44509</v>
      </c>
      <c r="L4349" s="5"/>
      <c r="M4349" s="5"/>
      <c r="N4349" s="5"/>
      <c r="O4349" s="5" t="s">
        <v>182</v>
      </c>
      <c r="P4349" s="5"/>
      <c r="Q4349" s="5" t="s">
        <v>753</v>
      </c>
      <c r="R4349" s="5"/>
      <c r="S4349" s="5" t="s">
        <v>1499</v>
      </c>
      <c r="T4349" s="5"/>
      <c r="U4349" s="7">
        <v>-652.25</v>
      </c>
      <c r="V4349" s="5"/>
      <c r="W4349" s="7">
        <f>ROUND(W4348+U4349,5)</f>
        <v>133630.35999999999</v>
      </c>
    </row>
    <row r="4350" spans="1:23" x14ac:dyDescent="0.25">
      <c r="A4350" s="5"/>
      <c r="B4350" s="5"/>
      <c r="C4350" s="5"/>
      <c r="D4350" s="5"/>
      <c r="E4350" s="5"/>
      <c r="F4350" s="5"/>
      <c r="G4350" s="5"/>
      <c r="H4350" s="5"/>
      <c r="I4350" s="5" t="s">
        <v>1243</v>
      </c>
      <c r="J4350" s="5"/>
      <c r="K4350" s="6">
        <v>44509</v>
      </c>
      <c r="L4350" s="5"/>
      <c r="M4350" s="5" t="s">
        <v>1563</v>
      </c>
      <c r="N4350" s="5"/>
      <c r="O4350" s="5" t="s">
        <v>489</v>
      </c>
      <c r="P4350" s="5"/>
      <c r="Q4350" s="5"/>
      <c r="R4350" s="5"/>
      <c r="S4350" s="5" t="s">
        <v>1516</v>
      </c>
      <c r="T4350" s="5"/>
      <c r="U4350" s="7">
        <v>-14</v>
      </c>
      <c r="V4350" s="5"/>
      <c r="W4350" s="7">
        <f>ROUND(W4349+U4350,5)</f>
        <v>133616.35999999999</v>
      </c>
    </row>
    <row r="4351" spans="1:23" x14ac:dyDescent="0.25">
      <c r="A4351" s="5"/>
      <c r="B4351" s="5"/>
      <c r="C4351" s="5"/>
      <c r="D4351" s="5"/>
      <c r="E4351" s="5"/>
      <c r="F4351" s="5"/>
      <c r="G4351" s="5"/>
      <c r="H4351" s="5"/>
      <c r="I4351" s="5" t="s">
        <v>1243</v>
      </c>
      <c r="J4351" s="5"/>
      <c r="K4351" s="6">
        <v>44509</v>
      </c>
      <c r="L4351" s="5"/>
      <c r="M4351" s="5" t="s">
        <v>1562</v>
      </c>
      <c r="N4351" s="5"/>
      <c r="O4351" s="5" t="s">
        <v>152</v>
      </c>
      <c r="P4351" s="5"/>
      <c r="Q4351" s="5" t="s">
        <v>1572</v>
      </c>
      <c r="R4351" s="5"/>
      <c r="S4351" s="5" t="s">
        <v>1503</v>
      </c>
      <c r="T4351" s="5"/>
      <c r="U4351" s="7">
        <v>-270</v>
      </c>
      <c r="V4351" s="5"/>
      <c r="W4351" s="7">
        <f>ROUND(W4350+U4351,5)</f>
        <v>133346.35999999999</v>
      </c>
    </row>
    <row r="4352" spans="1:23" x14ac:dyDescent="0.25">
      <c r="A4352" s="5"/>
      <c r="B4352" s="5"/>
      <c r="C4352" s="5"/>
      <c r="D4352" s="5"/>
      <c r="E4352" s="5"/>
      <c r="F4352" s="5"/>
      <c r="G4352" s="5"/>
      <c r="H4352" s="5"/>
      <c r="I4352" s="5" t="s">
        <v>1243</v>
      </c>
      <c r="J4352" s="5"/>
      <c r="K4352" s="6">
        <v>44509</v>
      </c>
      <c r="L4352" s="5"/>
      <c r="M4352" s="5"/>
      <c r="N4352" s="5"/>
      <c r="O4352" s="5" t="s">
        <v>160</v>
      </c>
      <c r="P4352" s="5"/>
      <c r="Q4352" s="5" t="s">
        <v>274</v>
      </c>
      <c r="R4352" s="5"/>
      <c r="S4352" s="5" t="s">
        <v>320</v>
      </c>
      <c r="T4352" s="5"/>
      <c r="U4352" s="7">
        <v>-1850.44</v>
      </c>
      <c r="V4352" s="5"/>
      <c r="W4352" s="7">
        <f>ROUND(W4351+U4352,5)</f>
        <v>131495.92000000001</v>
      </c>
    </row>
    <row r="4353" spans="1:23" x14ac:dyDescent="0.25">
      <c r="A4353" s="5"/>
      <c r="B4353" s="5"/>
      <c r="C4353" s="5"/>
      <c r="D4353" s="5"/>
      <c r="E4353" s="5"/>
      <c r="F4353" s="5"/>
      <c r="G4353" s="5"/>
      <c r="H4353" s="5"/>
      <c r="I4353" s="5" t="s">
        <v>1243</v>
      </c>
      <c r="J4353" s="5"/>
      <c r="K4353" s="6">
        <v>44509</v>
      </c>
      <c r="L4353" s="5"/>
      <c r="M4353" s="5"/>
      <c r="N4353" s="5"/>
      <c r="O4353" s="5" t="s">
        <v>490</v>
      </c>
      <c r="P4353" s="5"/>
      <c r="Q4353" s="5" t="s">
        <v>1003</v>
      </c>
      <c r="R4353" s="5"/>
      <c r="S4353" s="5" t="s">
        <v>319</v>
      </c>
      <c r="T4353" s="5"/>
      <c r="U4353" s="7">
        <v>-180</v>
      </c>
      <c r="V4353" s="5"/>
      <c r="W4353" s="7">
        <f>ROUND(W4352+U4353,5)</f>
        <v>131315.92000000001</v>
      </c>
    </row>
    <row r="4354" spans="1:23" x14ac:dyDescent="0.25">
      <c r="A4354" s="5"/>
      <c r="B4354" s="5"/>
      <c r="C4354" s="5"/>
      <c r="D4354" s="5"/>
      <c r="E4354" s="5"/>
      <c r="F4354" s="5"/>
      <c r="G4354" s="5"/>
      <c r="H4354" s="5"/>
      <c r="I4354" s="5" t="s">
        <v>1243</v>
      </c>
      <c r="J4354" s="5"/>
      <c r="K4354" s="6">
        <v>44509</v>
      </c>
      <c r="L4354" s="5"/>
      <c r="M4354" s="5"/>
      <c r="N4354" s="5"/>
      <c r="O4354" s="5" t="s">
        <v>490</v>
      </c>
      <c r="P4354" s="5"/>
      <c r="Q4354" s="5" t="s">
        <v>1003</v>
      </c>
      <c r="R4354" s="5"/>
      <c r="S4354" s="5" t="s">
        <v>319</v>
      </c>
      <c r="T4354" s="5"/>
      <c r="U4354" s="7">
        <v>-200</v>
      </c>
      <c r="V4354" s="5"/>
      <c r="W4354" s="7">
        <f>ROUND(W4353+U4354,5)</f>
        <v>131115.92000000001</v>
      </c>
    </row>
    <row r="4355" spans="1:23" x14ac:dyDescent="0.25">
      <c r="A4355" s="5"/>
      <c r="B4355" s="5"/>
      <c r="C4355" s="5"/>
      <c r="D4355" s="5"/>
      <c r="E4355" s="5"/>
      <c r="F4355" s="5"/>
      <c r="G4355" s="5"/>
      <c r="H4355" s="5"/>
      <c r="I4355" s="5" t="s">
        <v>1243</v>
      </c>
      <c r="J4355" s="5"/>
      <c r="K4355" s="6">
        <v>44509</v>
      </c>
      <c r="L4355" s="5"/>
      <c r="M4355" s="5"/>
      <c r="N4355" s="5"/>
      <c r="O4355" s="5" t="s">
        <v>208</v>
      </c>
      <c r="P4355" s="5"/>
      <c r="Q4355" s="5" t="s">
        <v>1001</v>
      </c>
      <c r="R4355" s="5"/>
      <c r="S4355" s="5" t="s">
        <v>320</v>
      </c>
      <c r="T4355" s="5"/>
      <c r="U4355" s="7">
        <v>-4578.8599999999997</v>
      </c>
      <c r="V4355" s="5"/>
      <c r="W4355" s="7">
        <f>ROUND(W4354+U4355,5)</f>
        <v>126537.06</v>
      </c>
    </row>
    <row r="4356" spans="1:23" x14ac:dyDescent="0.25">
      <c r="A4356" s="5"/>
      <c r="B4356" s="5"/>
      <c r="C4356" s="5"/>
      <c r="D4356" s="5"/>
      <c r="E4356" s="5"/>
      <c r="F4356" s="5"/>
      <c r="G4356" s="5"/>
      <c r="H4356" s="5"/>
      <c r="I4356" s="5" t="s">
        <v>1243</v>
      </c>
      <c r="J4356" s="5"/>
      <c r="K4356" s="6">
        <v>44509</v>
      </c>
      <c r="L4356" s="5"/>
      <c r="M4356" s="5"/>
      <c r="N4356" s="5"/>
      <c r="O4356" s="5" t="s">
        <v>208</v>
      </c>
      <c r="P4356" s="5"/>
      <c r="Q4356" s="5" t="s">
        <v>1002</v>
      </c>
      <c r="R4356" s="5"/>
      <c r="S4356" s="5" t="s">
        <v>1507</v>
      </c>
      <c r="T4356" s="5"/>
      <c r="U4356" s="7">
        <v>-89.2</v>
      </c>
      <c r="V4356" s="5"/>
      <c r="W4356" s="7">
        <f>ROUND(W4355+U4356,5)</f>
        <v>126447.86</v>
      </c>
    </row>
    <row r="4357" spans="1:23" x14ac:dyDescent="0.25">
      <c r="A4357" s="5"/>
      <c r="B4357" s="5"/>
      <c r="C4357" s="5"/>
      <c r="D4357" s="5"/>
      <c r="E4357" s="5"/>
      <c r="F4357" s="5"/>
      <c r="G4357" s="5"/>
      <c r="H4357" s="5"/>
      <c r="I4357" s="5" t="s">
        <v>28</v>
      </c>
      <c r="J4357" s="5"/>
      <c r="K4357" s="6">
        <v>44509</v>
      </c>
      <c r="L4357" s="5"/>
      <c r="M4357" s="5" t="s">
        <v>34</v>
      </c>
      <c r="N4357" s="5"/>
      <c r="O4357" s="5" t="s">
        <v>208</v>
      </c>
      <c r="P4357" s="5"/>
      <c r="Q4357" s="5" t="s">
        <v>1001</v>
      </c>
      <c r="R4357" s="5"/>
      <c r="S4357" s="5" t="s">
        <v>24</v>
      </c>
      <c r="T4357" s="5"/>
      <c r="U4357" s="7">
        <v>4578.8599999999997</v>
      </c>
      <c r="V4357" s="5"/>
      <c r="W4357" s="7">
        <f>ROUND(W4356+U4357,5)</f>
        <v>131026.72</v>
      </c>
    </row>
    <row r="4358" spans="1:23" x14ac:dyDescent="0.25">
      <c r="A4358" s="5"/>
      <c r="B4358" s="5"/>
      <c r="C4358" s="5"/>
      <c r="D4358" s="5"/>
      <c r="E4358" s="5"/>
      <c r="F4358" s="5"/>
      <c r="G4358" s="5"/>
      <c r="H4358" s="5"/>
      <c r="I4358" s="5" t="s">
        <v>28</v>
      </c>
      <c r="J4358" s="5"/>
      <c r="K4358" s="6">
        <v>44509</v>
      </c>
      <c r="L4358" s="5"/>
      <c r="M4358" s="5" t="s">
        <v>34</v>
      </c>
      <c r="N4358" s="5"/>
      <c r="O4358" s="5" t="s">
        <v>208</v>
      </c>
      <c r="P4358" s="5"/>
      <c r="Q4358" s="5" t="s">
        <v>1002</v>
      </c>
      <c r="R4358" s="5"/>
      <c r="S4358" s="5" t="s">
        <v>24</v>
      </c>
      <c r="T4358" s="5"/>
      <c r="U4358" s="7">
        <v>89.2</v>
      </c>
      <c r="V4358" s="5"/>
      <c r="W4358" s="7">
        <f>ROUND(W4357+U4358,5)</f>
        <v>131115.92000000001</v>
      </c>
    </row>
    <row r="4359" spans="1:23" x14ac:dyDescent="0.25">
      <c r="A4359" s="5"/>
      <c r="B4359" s="5"/>
      <c r="C4359" s="5"/>
      <c r="D4359" s="5"/>
      <c r="E4359" s="5"/>
      <c r="F4359" s="5"/>
      <c r="G4359" s="5"/>
      <c r="H4359" s="5"/>
      <c r="I4359" s="5" t="s">
        <v>28</v>
      </c>
      <c r="J4359" s="5"/>
      <c r="K4359" s="6">
        <v>44509</v>
      </c>
      <c r="L4359" s="5"/>
      <c r="M4359" s="5" t="s">
        <v>34</v>
      </c>
      <c r="N4359" s="5"/>
      <c r="O4359" s="5" t="s">
        <v>490</v>
      </c>
      <c r="P4359" s="5"/>
      <c r="Q4359" s="5" t="s">
        <v>1003</v>
      </c>
      <c r="R4359" s="5"/>
      <c r="S4359" s="5" t="s">
        <v>24</v>
      </c>
      <c r="T4359" s="5"/>
      <c r="U4359" s="7">
        <v>200</v>
      </c>
      <c r="V4359" s="5"/>
      <c r="W4359" s="7">
        <f>ROUND(W4358+U4359,5)</f>
        <v>131315.92000000001</v>
      </c>
    </row>
    <row r="4360" spans="1:23" x14ac:dyDescent="0.25">
      <c r="A4360" s="5"/>
      <c r="B4360" s="5"/>
      <c r="C4360" s="5"/>
      <c r="D4360" s="5"/>
      <c r="E4360" s="5"/>
      <c r="F4360" s="5"/>
      <c r="G4360" s="5"/>
      <c r="H4360" s="5"/>
      <c r="I4360" s="5" t="s">
        <v>28</v>
      </c>
      <c r="J4360" s="5"/>
      <c r="K4360" s="6">
        <v>44509</v>
      </c>
      <c r="L4360" s="5"/>
      <c r="M4360" s="5" t="s">
        <v>917</v>
      </c>
      <c r="N4360" s="5"/>
      <c r="O4360" s="5" t="s">
        <v>182</v>
      </c>
      <c r="P4360" s="5"/>
      <c r="Q4360" s="5" t="s">
        <v>753</v>
      </c>
      <c r="R4360" s="5"/>
      <c r="S4360" s="5" t="s">
        <v>24</v>
      </c>
      <c r="T4360" s="5"/>
      <c r="U4360" s="7">
        <v>652.25</v>
      </c>
      <c r="V4360" s="5"/>
      <c r="W4360" s="7">
        <f>ROUND(W4359+U4360,5)</f>
        <v>131968.17000000001</v>
      </c>
    </row>
    <row r="4361" spans="1:23" x14ac:dyDescent="0.25">
      <c r="A4361" s="5"/>
      <c r="B4361" s="5"/>
      <c r="C4361" s="5"/>
      <c r="D4361" s="5"/>
      <c r="E4361" s="5"/>
      <c r="F4361" s="5"/>
      <c r="G4361" s="5"/>
      <c r="H4361" s="5"/>
      <c r="I4361" s="5" t="s">
        <v>28</v>
      </c>
      <c r="J4361" s="5"/>
      <c r="K4361" s="6">
        <v>44509</v>
      </c>
      <c r="L4361" s="5"/>
      <c r="M4361" s="5" t="s">
        <v>918</v>
      </c>
      <c r="N4361" s="5"/>
      <c r="O4361" s="5" t="s">
        <v>491</v>
      </c>
      <c r="P4361" s="5"/>
      <c r="Q4361" s="5" t="s">
        <v>512</v>
      </c>
      <c r="R4361" s="5"/>
      <c r="S4361" s="5" t="s">
        <v>24</v>
      </c>
      <c r="T4361" s="5"/>
      <c r="U4361" s="7">
        <v>300</v>
      </c>
      <c r="V4361" s="5"/>
      <c r="W4361" s="7">
        <f>ROUND(W4360+U4361,5)</f>
        <v>132268.17000000001</v>
      </c>
    </row>
    <row r="4362" spans="1:23" x14ac:dyDescent="0.25">
      <c r="A4362" s="5"/>
      <c r="B4362" s="5"/>
      <c r="C4362" s="5"/>
      <c r="D4362" s="5"/>
      <c r="E4362" s="5"/>
      <c r="F4362" s="5"/>
      <c r="G4362" s="5"/>
      <c r="H4362" s="5"/>
      <c r="I4362" s="5" t="s">
        <v>28</v>
      </c>
      <c r="J4362" s="5"/>
      <c r="K4362" s="6">
        <v>44509</v>
      </c>
      <c r="L4362" s="5"/>
      <c r="M4362" s="5" t="s">
        <v>919</v>
      </c>
      <c r="N4362" s="5"/>
      <c r="O4362" s="5" t="s">
        <v>183</v>
      </c>
      <c r="P4362" s="5"/>
      <c r="Q4362" s="5"/>
      <c r="R4362" s="5"/>
      <c r="S4362" s="5" t="s">
        <v>24</v>
      </c>
      <c r="T4362" s="5"/>
      <c r="U4362" s="7">
        <v>300</v>
      </c>
      <c r="V4362" s="5"/>
      <c r="W4362" s="7">
        <f>ROUND(W4361+U4362,5)</f>
        <v>132568.17000000001</v>
      </c>
    </row>
    <row r="4363" spans="1:23" x14ac:dyDescent="0.25">
      <c r="A4363" s="5"/>
      <c r="B4363" s="5"/>
      <c r="C4363" s="5"/>
      <c r="D4363" s="5"/>
      <c r="E4363" s="5"/>
      <c r="F4363" s="5"/>
      <c r="G4363" s="5"/>
      <c r="H4363" s="5"/>
      <c r="I4363" s="5" t="s">
        <v>28</v>
      </c>
      <c r="J4363" s="5"/>
      <c r="K4363" s="6">
        <v>44509</v>
      </c>
      <c r="L4363" s="5"/>
      <c r="M4363" s="5" t="s">
        <v>920</v>
      </c>
      <c r="N4363" s="5"/>
      <c r="O4363" s="5" t="s">
        <v>184</v>
      </c>
      <c r="P4363" s="5"/>
      <c r="Q4363" s="5"/>
      <c r="R4363" s="5"/>
      <c r="S4363" s="5" t="s">
        <v>24</v>
      </c>
      <c r="T4363" s="5"/>
      <c r="U4363" s="7">
        <v>683.55</v>
      </c>
      <c r="V4363" s="5"/>
      <c r="W4363" s="7">
        <f>ROUND(W4362+U4363,5)</f>
        <v>133251.72</v>
      </c>
    </row>
    <row r="4364" spans="1:23" x14ac:dyDescent="0.25">
      <c r="A4364" s="5"/>
      <c r="B4364" s="5"/>
      <c r="C4364" s="5"/>
      <c r="D4364" s="5"/>
      <c r="E4364" s="5"/>
      <c r="F4364" s="5"/>
      <c r="G4364" s="5"/>
      <c r="H4364" s="5"/>
      <c r="I4364" s="5" t="s">
        <v>28</v>
      </c>
      <c r="J4364" s="5"/>
      <c r="K4364" s="6">
        <v>44509</v>
      </c>
      <c r="L4364" s="5"/>
      <c r="M4364" s="5" t="s">
        <v>921</v>
      </c>
      <c r="N4364" s="5"/>
      <c r="O4364" s="5" t="s">
        <v>185</v>
      </c>
      <c r="P4364" s="5"/>
      <c r="Q4364" s="5" t="s">
        <v>285</v>
      </c>
      <c r="R4364" s="5"/>
      <c r="S4364" s="5" t="s">
        <v>24</v>
      </c>
      <c r="T4364" s="5"/>
      <c r="U4364" s="7">
        <v>0</v>
      </c>
      <c r="V4364" s="5"/>
      <c r="W4364" s="7">
        <f>ROUND(W4363+U4364,5)</f>
        <v>133251.72</v>
      </c>
    </row>
    <row r="4365" spans="1:23" x14ac:dyDescent="0.25">
      <c r="A4365" s="5"/>
      <c r="B4365" s="5"/>
      <c r="C4365" s="5"/>
      <c r="D4365" s="5"/>
      <c r="E4365" s="5"/>
      <c r="F4365" s="5"/>
      <c r="G4365" s="5"/>
      <c r="H4365" s="5"/>
      <c r="I4365" s="5" t="s">
        <v>28</v>
      </c>
      <c r="J4365" s="5"/>
      <c r="K4365" s="6">
        <v>44509</v>
      </c>
      <c r="L4365" s="5"/>
      <c r="M4365" s="5" t="s">
        <v>922</v>
      </c>
      <c r="N4365" s="5"/>
      <c r="O4365" s="5" t="s">
        <v>186</v>
      </c>
      <c r="P4365" s="5"/>
      <c r="Q4365" s="5" t="s">
        <v>286</v>
      </c>
      <c r="R4365" s="5"/>
      <c r="S4365" s="5" t="s">
        <v>24</v>
      </c>
      <c r="T4365" s="5"/>
      <c r="U4365" s="7">
        <v>0</v>
      </c>
      <c r="V4365" s="5"/>
      <c r="W4365" s="7">
        <f>ROUND(W4364+U4365,5)</f>
        <v>133251.72</v>
      </c>
    </row>
    <row r="4366" spans="1:23" x14ac:dyDescent="0.25">
      <c r="A4366" s="5"/>
      <c r="B4366" s="5"/>
      <c r="C4366" s="5"/>
      <c r="D4366" s="5"/>
      <c r="E4366" s="5"/>
      <c r="F4366" s="5"/>
      <c r="G4366" s="5"/>
      <c r="H4366" s="5"/>
      <c r="I4366" s="5" t="s">
        <v>28</v>
      </c>
      <c r="J4366" s="5"/>
      <c r="K4366" s="6">
        <v>44509</v>
      </c>
      <c r="L4366" s="5"/>
      <c r="M4366" s="5" t="s">
        <v>923</v>
      </c>
      <c r="N4366" s="5"/>
      <c r="O4366" s="5" t="s">
        <v>187</v>
      </c>
      <c r="P4366" s="5"/>
      <c r="Q4366" s="5" t="s">
        <v>287</v>
      </c>
      <c r="R4366" s="5"/>
      <c r="S4366" s="5" t="s">
        <v>24</v>
      </c>
      <c r="T4366" s="5"/>
      <c r="U4366" s="7">
        <v>0</v>
      </c>
      <c r="V4366" s="5"/>
      <c r="W4366" s="7">
        <f>ROUND(W4365+U4366,5)</f>
        <v>133251.72</v>
      </c>
    </row>
    <row r="4367" spans="1:23" x14ac:dyDescent="0.25">
      <c r="A4367" s="5"/>
      <c r="B4367" s="5"/>
      <c r="C4367" s="5"/>
      <c r="D4367" s="5"/>
      <c r="E4367" s="5"/>
      <c r="F4367" s="5"/>
      <c r="G4367" s="5"/>
      <c r="H4367" s="5"/>
      <c r="I4367" s="5" t="s">
        <v>28</v>
      </c>
      <c r="J4367" s="5"/>
      <c r="K4367" s="6">
        <v>44509</v>
      </c>
      <c r="L4367" s="5"/>
      <c r="M4367" s="5" t="s">
        <v>924</v>
      </c>
      <c r="N4367" s="5"/>
      <c r="O4367" s="5" t="s">
        <v>188</v>
      </c>
      <c r="P4367" s="5"/>
      <c r="Q4367" s="5" t="s">
        <v>288</v>
      </c>
      <c r="R4367" s="5"/>
      <c r="S4367" s="5" t="s">
        <v>24</v>
      </c>
      <c r="T4367" s="5"/>
      <c r="U4367" s="7">
        <v>0</v>
      </c>
      <c r="V4367" s="5"/>
      <c r="W4367" s="7">
        <f>ROUND(W4366+U4367,5)</f>
        <v>133251.72</v>
      </c>
    </row>
    <row r="4368" spans="1:23" x14ac:dyDescent="0.25">
      <c r="A4368" s="5"/>
      <c r="B4368" s="5"/>
      <c r="C4368" s="5"/>
      <c r="D4368" s="5"/>
      <c r="E4368" s="5"/>
      <c r="F4368" s="5"/>
      <c r="G4368" s="5"/>
      <c r="H4368" s="5"/>
      <c r="I4368" s="5" t="s">
        <v>28</v>
      </c>
      <c r="J4368" s="5"/>
      <c r="K4368" s="6">
        <v>44509</v>
      </c>
      <c r="L4368" s="5"/>
      <c r="M4368" s="5" t="s">
        <v>925</v>
      </c>
      <c r="N4368" s="5"/>
      <c r="O4368" s="5" t="s">
        <v>189</v>
      </c>
      <c r="P4368" s="5"/>
      <c r="Q4368" s="5" t="s">
        <v>289</v>
      </c>
      <c r="R4368" s="5"/>
      <c r="S4368" s="5" t="s">
        <v>24</v>
      </c>
      <c r="T4368" s="5"/>
      <c r="U4368" s="7">
        <v>0</v>
      </c>
      <c r="V4368" s="5"/>
      <c r="W4368" s="7">
        <f>ROUND(W4367+U4368,5)</f>
        <v>133251.72</v>
      </c>
    </row>
    <row r="4369" spans="1:23" x14ac:dyDescent="0.25">
      <c r="A4369" s="5"/>
      <c r="B4369" s="5"/>
      <c r="C4369" s="5"/>
      <c r="D4369" s="5"/>
      <c r="E4369" s="5"/>
      <c r="F4369" s="5"/>
      <c r="G4369" s="5"/>
      <c r="H4369" s="5"/>
      <c r="I4369" s="5" t="s">
        <v>28</v>
      </c>
      <c r="J4369" s="5"/>
      <c r="K4369" s="6">
        <v>44509</v>
      </c>
      <c r="L4369" s="5"/>
      <c r="M4369" s="5" t="s">
        <v>926</v>
      </c>
      <c r="N4369" s="5"/>
      <c r="O4369" s="5" t="s">
        <v>190</v>
      </c>
      <c r="P4369" s="5"/>
      <c r="Q4369" s="5"/>
      <c r="R4369" s="5"/>
      <c r="S4369" s="5" t="s">
        <v>24</v>
      </c>
      <c r="T4369" s="5"/>
      <c r="U4369" s="7">
        <v>100</v>
      </c>
      <c r="V4369" s="5"/>
      <c r="W4369" s="7">
        <f>ROUND(W4368+U4369,5)</f>
        <v>133351.72</v>
      </c>
    </row>
    <row r="4370" spans="1:23" x14ac:dyDescent="0.25">
      <c r="A4370" s="5"/>
      <c r="B4370" s="5"/>
      <c r="C4370" s="5"/>
      <c r="D4370" s="5"/>
      <c r="E4370" s="5"/>
      <c r="F4370" s="5"/>
      <c r="G4370" s="5"/>
      <c r="H4370" s="5"/>
      <c r="I4370" s="5" t="s">
        <v>28</v>
      </c>
      <c r="J4370" s="5"/>
      <c r="K4370" s="6">
        <v>44509</v>
      </c>
      <c r="L4370" s="5"/>
      <c r="M4370" s="5" t="s">
        <v>927</v>
      </c>
      <c r="N4370" s="5"/>
      <c r="O4370" s="5" t="s">
        <v>179</v>
      </c>
      <c r="P4370" s="5"/>
      <c r="Q4370" s="5"/>
      <c r="R4370" s="5"/>
      <c r="S4370" s="5" t="s">
        <v>24</v>
      </c>
      <c r="T4370" s="5"/>
      <c r="U4370" s="7">
        <v>300</v>
      </c>
      <c r="V4370" s="5"/>
      <c r="W4370" s="7">
        <f>ROUND(W4369+U4370,5)</f>
        <v>133651.72</v>
      </c>
    </row>
    <row r="4371" spans="1:23" x14ac:dyDescent="0.25">
      <c r="A4371" s="5"/>
      <c r="B4371" s="5"/>
      <c r="C4371" s="5"/>
      <c r="D4371" s="5"/>
      <c r="E4371" s="5"/>
      <c r="F4371" s="5"/>
      <c r="G4371" s="5"/>
      <c r="H4371" s="5"/>
      <c r="I4371" s="5" t="s">
        <v>28</v>
      </c>
      <c r="J4371" s="5"/>
      <c r="K4371" s="6">
        <v>44509</v>
      </c>
      <c r="L4371" s="5"/>
      <c r="M4371" s="5" t="s">
        <v>928</v>
      </c>
      <c r="N4371" s="5"/>
      <c r="O4371" s="5" t="s">
        <v>191</v>
      </c>
      <c r="P4371" s="5"/>
      <c r="Q4371" s="5"/>
      <c r="R4371" s="5"/>
      <c r="S4371" s="5" t="s">
        <v>24</v>
      </c>
      <c r="T4371" s="5"/>
      <c r="U4371" s="7">
        <v>300</v>
      </c>
      <c r="V4371" s="5"/>
      <c r="W4371" s="7">
        <f>ROUND(W4370+U4371,5)</f>
        <v>133951.72</v>
      </c>
    </row>
    <row r="4372" spans="1:23" x14ac:dyDescent="0.25">
      <c r="A4372" s="5"/>
      <c r="B4372" s="5"/>
      <c r="C4372" s="5"/>
      <c r="D4372" s="5"/>
      <c r="E4372" s="5"/>
      <c r="F4372" s="5"/>
      <c r="G4372" s="5"/>
      <c r="H4372" s="5"/>
      <c r="I4372" s="5" t="s">
        <v>28</v>
      </c>
      <c r="J4372" s="5"/>
      <c r="K4372" s="6">
        <v>44509</v>
      </c>
      <c r="L4372" s="5"/>
      <c r="M4372" s="5" t="s">
        <v>929</v>
      </c>
      <c r="N4372" s="5"/>
      <c r="O4372" s="5" t="s">
        <v>192</v>
      </c>
      <c r="P4372" s="5"/>
      <c r="Q4372" s="5" t="s">
        <v>291</v>
      </c>
      <c r="R4372" s="5"/>
      <c r="S4372" s="5" t="s">
        <v>24</v>
      </c>
      <c r="T4372" s="5"/>
      <c r="U4372" s="7">
        <v>300</v>
      </c>
      <c r="V4372" s="5"/>
      <c r="W4372" s="7">
        <f>ROUND(W4371+U4372,5)</f>
        <v>134251.72</v>
      </c>
    </row>
    <row r="4373" spans="1:23" x14ac:dyDescent="0.25">
      <c r="A4373" s="5"/>
      <c r="B4373" s="5"/>
      <c r="C4373" s="5"/>
      <c r="D4373" s="5"/>
      <c r="E4373" s="5"/>
      <c r="F4373" s="5"/>
      <c r="G4373" s="5"/>
      <c r="H4373" s="5"/>
      <c r="I4373" s="5" t="s">
        <v>28</v>
      </c>
      <c r="J4373" s="5"/>
      <c r="K4373" s="6">
        <v>44509</v>
      </c>
      <c r="L4373" s="5"/>
      <c r="M4373" s="5" t="s">
        <v>930</v>
      </c>
      <c r="N4373" s="5"/>
      <c r="O4373" s="5" t="s">
        <v>193</v>
      </c>
      <c r="P4373" s="5"/>
      <c r="Q4373" s="5"/>
      <c r="R4373" s="5"/>
      <c r="S4373" s="5" t="s">
        <v>24</v>
      </c>
      <c r="T4373" s="5"/>
      <c r="U4373" s="7">
        <v>300</v>
      </c>
      <c r="V4373" s="5"/>
      <c r="W4373" s="7">
        <f>ROUND(W4372+U4373,5)</f>
        <v>134551.72</v>
      </c>
    </row>
    <row r="4374" spans="1:23" x14ac:dyDescent="0.25">
      <c r="A4374" s="5"/>
      <c r="B4374" s="5"/>
      <c r="C4374" s="5"/>
      <c r="D4374" s="5"/>
      <c r="E4374" s="5"/>
      <c r="F4374" s="5"/>
      <c r="G4374" s="5"/>
      <c r="H4374" s="5"/>
      <c r="I4374" s="5" t="s">
        <v>28</v>
      </c>
      <c r="J4374" s="5"/>
      <c r="K4374" s="6">
        <v>44509</v>
      </c>
      <c r="L4374" s="5"/>
      <c r="M4374" s="5" t="s">
        <v>931</v>
      </c>
      <c r="N4374" s="5"/>
      <c r="O4374" s="5" t="s">
        <v>195</v>
      </c>
      <c r="P4374" s="5"/>
      <c r="Q4374" s="5" t="s">
        <v>501</v>
      </c>
      <c r="R4374" s="5"/>
      <c r="S4374" s="5" t="s">
        <v>24</v>
      </c>
      <c r="T4374" s="5"/>
      <c r="U4374" s="7">
        <v>1312.3</v>
      </c>
      <c r="V4374" s="5"/>
      <c r="W4374" s="7">
        <f>ROUND(W4373+U4374,5)</f>
        <v>135864.01999999999</v>
      </c>
    </row>
    <row r="4375" spans="1:23" x14ac:dyDescent="0.25">
      <c r="A4375" s="5"/>
      <c r="B4375" s="5"/>
      <c r="C4375" s="5"/>
      <c r="D4375" s="5"/>
      <c r="E4375" s="5"/>
      <c r="F4375" s="5"/>
      <c r="G4375" s="5"/>
      <c r="H4375" s="5"/>
      <c r="I4375" s="5" t="s">
        <v>28</v>
      </c>
      <c r="J4375" s="5"/>
      <c r="K4375" s="6">
        <v>44509</v>
      </c>
      <c r="L4375" s="5"/>
      <c r="M4375" s="5" t="s">
        <v>932</v>
      </c>
      <c r="N4375" s="5"/>
      <c r="O4375" s="5" t="s">
        <v>196</v>
      </c>
      <c r="P4375" s="5"/>
      <c r="Q4375" s="5"/>
      <c r="R4375" s="5"/>
      <c r="S4375" s="5" t="s">
        <v>24</v>
      </c>
      <c r="T4375" s="5"/>
      <c r="U4375" s="7">
        <v>250</v>
      </c>
      <c r="V4375" s="5"/>
      <c r="W4375" s="7">
        <f>ROUND(W4374+U4375,5)</f>
        <v>136114.01999999999</v>
      </c>
    </row>
    <row r="4376" spans="1:23" x14ac:dyDescent="0.25">
      <c r="A4376" s="5"/>
      <c r="B4376" s="5"/>
      <c r="C4376" s="5"/>
      <c r="D4376" s="5"/>
      <c r="E4376" s="5"/>
      <c r="F4376" s="5"/>
      <c r="G4376" s="5"/>
      <c r="H4376" s="5"/>
      <c r="I4376" s="5" t="s">
        <v>28</v>
      </c>
      <c r="J4376" s="5"/>
      <c r="K4376" s="6">
        <v>44509</v>
      </c>
      <c r="L4376" s="5"/>
      <c r="M4376" s="5" t="s">
        <v>933</v>
      </c>
      <c r="N4376" s="5"/>
      <c r="O4376" s="5" t="s">
        <v>489</v>
      </c>
      <c r="P4376" s="5"/>
      <c r="Q4376" s="5"/>
      <c r="R4376" s="5"/>
      <c r="S4376" s="5" t="s">
        <v>24</v>
      </c>
      <c r="T4376" s="5"/>
      <c r="U4376" s="7">
        <v>14</v>
      </c>
      <c r="V4376" s="5"/>
      <c r="W4376" s="7">
        <f>ROUND(W4375+U4376,5)</f>
        <v>136128.01999999999</v>
      </c>
    </row>
    <row r="4377" spans="1:23" x14ac:dyDescent="0.25">
      <c r="A4377" s="5"/>
      <c r="B4377" s="5"/>
      <c r="C4377" s="5"/>
      <c r="D4377" s="5"/>
      <c r="E4377" s="5"/>
      <c r="F4377" s="5"/>
      <c r="G4377" s="5"/>
      <c r="H4377" s="5"/>
      <c r="I4377" s="5" t="s">
        <v>28</v>
      </c>
      <c r="J4377" s="5"/>
      <c r="K4377" s="6">
        <v>44509</v>
      </c>
      <c r="L4377" s="5"/>
      <c r="M4377" s="5" t="s">
        <v>934</v>
      </c>
      <c r="N4377" s="5"/>
      <c r="O4377" s="5" t="s">
        <v>197</v>
      </c>
      <c r="P4377" s="5"/>
      <c r="Q4377" s="5" t="s">
        <v>552</v>
      </c>
      <c r="R4377" s="5"/>
      <c r="S4377" s="5" t="s">
        <v>24</v>
      </c>
      <c r="T4377" s="5"/>
      <c r="U4377" s="7">
        <v>501.64</v>
      </c>
      <c r="V4377" s="5"/>
      <c r="W4377" s="7">
        <f>ROUND(W4376+U4377,5)</f>
        <v>136629.66</v>
      </c>
    </row>
    <row r="4378" spans="1:23" x14ac:dyDescent="0.25">
      <c r="A4378" s="5"/>
      <c r="B4378" s="5"/>
      <c r="C4378" s="5"/>
      <c r="D4378" s="5"/>
      <c r="E4378" s="5"/>
      <c r="F4378" s="5"/>
      <c r="G4378" s="5"/>
      <c r="H4378" s="5"/>
      <c r="I4378" s="5" t="s">
        <v>28</v>
      </c>
      <c r="J4378" s="5"/>
      <c r="K4378" s="6">
        <v>44509</v>
      </c>
      <c r="L4378" s="5"/>
      <c r="M4378" s="5" t="s">
        <v>935</v>
      </c>
      <c r="N4378" s="5"/>
      <c r="O4378" s="5" t="s">
        <v>198</v>
      </c>
      <c r="P4378" s="5"/>
      <c r="Q4378" s="5" t="s">
        <v>293</v>
      </c>
      <c r="R4378" s="5"/>
      <c r="S4378" s="5" t="s">
        <v>24</v>
      </c>
      <c r="T4378" s="5"/>
      <c r="U4378" s="7">
        <v>209.97</v>
      </c>
      <c r="V4378" s="5"/>
      <c r="W4378" s="7">
        <f>ROUND(W4377+U4378,5)</f>
        <v>136839.63</v>
      </c>
    </row>
    <row r="4379" spans="1:23" x14ac:dyDescent="0.25">
      <c r="A4379" s="5"/>
      <c r="B4379" s="5"/>
      <c r="C4379" s="5"/>
      <c r="D4379" s="5"/>
      <c r="E4379" s="5"/>
      <c r="F4379" s="5"/>
      <c r="G4379" s="5"/>
      <c r="H4379" s="5"/>
      <c r="I4379" s="5" t="s">
        <v>28</v>
      </c>
      <c r="J4379" s="5"/>
      <c r="K4379" s="6">
        <v>44509</v>
      </c>
      <c r="L4379" s="5"/>
      <c r="M4379" s="5" t="s">
        <v>936</v>
      </c>
      <c r="N4379" s="5"/>
      <c r="O4379" s="5" t="s">
        <v>199</v>
      </c>
      <c r="P4379" s="5"/>
      <c r="Q4379" s="5" t="s">
        <v>503</v>
      </c>
      <c r="R4379" s="5"/>
      <c r="S4379" s="5" t="s">
        <v>24</v>
      </c>
      <c r="T4379" s="5"/>
      <c r="U4379" s="7">
        <v>1816.82</v>
      </c>
      <c r="V4379" s="5"/>
      <c r="W4379" s="7">
        <f>ROUND(W4378+U4379,5)</f>
        <v>138656.45000000001</v>
      </c>
    </row>
    <row r="4380" spans="1:23" x14ac:dyDescent="0.25">
      <c r="A4380" s="5"/>
      <c r="B4380" s="5"/>
      <c r="C4380" s="5"/>
      <c r="D4380" s="5"/>
      <c r="E4380" s="5"/>
      <c r="F4380" s="5"/>
      <c r="G4380" s="5"/>
      <c r="H4380" s="5"/>
      <c r="I4380" s="5" t="s">
        <v>28</v>
      </c>
      <c r="J4380" s="5"/>
      <c r="K4380" s="6">
        <v>44509</v>
      </c>
      <c r="L4380" s="5"/>
      <c r="M4380" s="5" t="s">
        <v>937</v>
      </c>
      <c r="N4380" s="5"/>
      <c r="O4380" s="5" t="s">
        <v>200</v>
      </c>
      <c r="P4380" s="5"/>
      <c r="Q4380" s="5" t="s">
        <v>505</v>
      </c>
      <c r="R4380" s="5"/>
      <c r="S4380" s="5" t="s">
        <v>24</v>
      </c>
      <c r="T4380" s="5"/>
      <c r="U4380" s="7">
        <v>333</v>
      </c>
      <c r="V4380" s="5"/>
      <c r="W4380" s="7">
        <f>ROUND(W4379+U4380,5)</f>
        <v>138989.45000000001</v>
      </c>
    </row>
    <row r="4381" spans="1:23" x14ac:dyDescent="0.25">
      <c r="A4381" s="5"/>
      <c r="B4381" s="5"/>
      <c r="C4381" s="5"/>
      <c r="D4381" s="5"/>
      <c r="E4381" s="5"/>
      <c r="F4381" s="5"/>
      <c r="G4381" s="5"/>
      <c r="H4381" s="5"/>
      <c r="I4381" s="5" t="s">
        <v>28</v>
      </c>
      <c r="J4381" s="5"/>
      <c r="K4381" s="6">
        <v>44509</v>
      </c>
      <c r="L4381" s="5"/>
      <c r="M4381" s="5" t="s">
        <v>938</v>
      </c>
      <c r="N4381" s="5"/>
      <c r="O4381" s="5" t="s">
        <v>201</v>
      </c>
      <c r="P4381" s="5"/>
      <c r="Q4381" s="5" t="s">
        <v>295</v>
      </c>
      <c r="R4381" s="5"/>
      <c r="S4381" s="5" t="s">
        <v>24</v>
      </c>
      <c r="T4381" s="5"/>
      <c r="U4381" s="7">
        <v>947.19</v>
      </c>
      <c r="V4381" s="5"/>
      <c r="W4381" s="7">
        <f>ROUND(W4380+U4381,5)</f>
        <v>139936.64000000001</v>
      </c>
    </row>
    <row r="4382" spans="1:23" x14ac:dyDescent="0.25">
      <c r="A4382" s="5"/>
      <c r="B4382" s="5"/>
      <c r="C4382" s="5"/>
      <c r="D4382" s="5"/>
      <c r="E4382" s="5"/>
      <c r="F4382" s="5"/>
      <c r="G4382" s="5"/>
      <c r="H4382" s="5"/>
      <c r="I4382" s="5" t="s">
        <v>28</v>
      </c>
      <c r="J4382" s="5"/>
      <c r="K4382" s="6">
        <v>44509</v>
      </c>
      <c r="L4382" s="5"/>
      <c r="M4382" s="5" t="s">
        <v>939</v>
      </c>
      <c r="N4382" s="5"/>
      <c r="O4382" s="5" t="s">
        <v>202</v>
      </c>
      <c r="P4382" s="5"/>
      <c r="Q4382" s="5"/>
      <c r="R4382" s="5"/>
      <c r="S4382" s="5" t="s">
        <v>24</v>
      </c>
      <c r="T4382" s="5"/>
      <c r="U4382" s="7">
        <v>300</v>
      </c>
      <c r="V4382" s="5"/>
      <c r="W4382" s="7">
        <f>ROUND(W4381+U4382,5)</f>
        <v>140236.64000000001</v>
      </c>
    </row>
    <row r="4383" spans="1:23" x14ac:dyDescent="0.25">
      <c r="A4383" s="5"/>
      <c r="B4383" s="5"/>
      <c r="C4383" s="5"/>
      <c r="D4383" s="5"/>
      <c r="E4383" s="5"/>
      <c r="F4383" s="5"/>
      <c r="G4383" s="5"/>
      <c r="H4383" s="5"/>
      <c r="I4383" s="5" t="s">
        <v>1243</v>
      </c>
      <c r="J4383" s="5"/>
      <c r="K4383" s="6">
        <v>44509</v>
      </c>
      <c r="L4383" s="5"/>
      <c r="M4383" s="5"/>
      <c r="N4383" s="5"/>
      <c r="O4383" s="5" t="s">
        <v>209</v>
      </c>
      <c r="P4383" s="5"/>
      <c r="Q4383" s="5" t="s">
        <v>1004</v>
      </c>
      <c r="R4383" s="5"/>
      <c r="S4383" s="5" t="s">
        <v>1516</v>
      </c>
      <c r="T4383" s="5"/>
      <c r="U4383" s="7">
        <v>-140</v>
      </c>
      <c r="V4383" s="5"/>
      <c r="W4383" s="7">
        <f>ROUND(W4382+U4383,5)</f>
        <v>140096.64000000001</v>
      </c>
    </row>
    <row r="4384" spans="1:23" x14ac:dyDescent="0.25">
      <c r="A4384" s="5"/>
      <c r="B4384" s="5"/>
      <c r="C4384" s="5"/>
      <c r="D4384" s="5"/>
      <c r="E4384" s="5"/>
      <c r="F4384" s="5"/>
      <c r="G4384" s="5"/>
      <c r="H4384" s="5"/>
      <c r="I4384" s="5" t="s">
        <v>28</v>
      </c>
      <c r="J4384" s="5"/>
      <c r="K4384" s="6">
        <v>44509</v>
      </c>
      <c r="L4384" s="5"/>
      <c r="M4384" s="5" t="s">
        <v>940</v>
      </c>
      <c r="N4384" s="5"/>
      <c r="O4384" s="5" t="s">
        <v>209</v>
      </c>
      <c r="P4384" s="5"/>
      <c r="Q4384" s="5" t="s">
        <v>1004</v>
      </c>
      <c r="R4384" s="5"/>
      <c r="S4384" s="5" t="s">
        <v>24</v>
      </c>
      <c r="T4384" s="5"/>
      <c r="U4384" s="7">
        <v>140</v>
      </c>
      <c r="V4384" s="5"/>
      <c r="W4384" s="7">
        <f>ROUND(W4383+U4384,5)</f>
        <v>140236.64000000001</v>
      </c>
    </row>
    <row r="4385" spans="1:23" x14ac:dyDescent="0.25">
      <c r="A4385" s="5"/>
      <c r="B4385" s="5"/>
      <c r="C4385" s="5"/>
      <c r="D4385" s="5"/>
      <c r="E4385" s="5"/>
      <c r="F4385" s="5"/>
      <c r="G4385" s="5"/>
      <c r="H4385" s="5"/>
      <c r="I4385" s="5" t="s">
        <v>28</v>
      </c>
      <c r="J4385" s="5"/>
      <c r="K4385" s="6">
        <v>44509</v>
      </c>
      <c r="L4385" s="5"/>
      <c r="M4385" s="5" t="s">
        <v>941</v>
      </c>
      <c r="N4385" s="5"/>
      <c r="O4385" s="5" t="s">
        <v>152</v>
      </c>
      <c r="P4385" s="5"/>
      <c r="Q4385" s="5"/>
      <c r="R4385" s="5"/>
      <c r="S4385" s="5" t="s">
        <v>24</v>
      </c>
      <c r="T4385" s="5"/>
      <c r="U4385" s="7">
        <v>940</v>
      </c>
      <c r="V4385" s="5"/>
      <c r="W4385" s="7">
        <f>ROUND(W4384+U4385,5)</f>
        <v>141176.64000000001</v>
      </c>
    </row>
    <row r="4386" spans="1:23" x14ac:dyDescent="0.25">
      <c r="A4386" s="5"/>
      <c r="B4386" s="5"/>
      <c r="C4386" s="5"/>
      <c r="D4386" s="5"/>
      <c r="E4386" s="5"/>
      <c r="F4386" s="5"/>
      <c r="G4386" s="5"/>
      <c r="H4386" s="5"/>
      <c r="I4386" s="5" t="s">
        <v>1243</v>
      </c>
      <c r="J4386" s="5"/>
      <c r="K4386" s="6">
        <v>44510</v>
      </c>
      <c r="L4386" s="5"/>
      <c r="M4386" s="5"/>
      <c r="N4386" s="5"/>
      <c r="O4386" s="5" t="s">
        <v>163</v>
      </c>
      <c r="P4386" s="5"/>
      <c r="Q4386" s="5" t="s">
        <v>277</v>
      </c>
      <c r="R4386" s="5"/>
      <c r="S4386" s="5" t="s">
        <v>1502</v>
      </c>
      <c r="T4386" s="5"/>
      <c r="U4386" s="7">
        <v>-103.99</v>
      </c>
      <c r="V4386" s="5"/>
      <c r="W4386" s="7">
        <f>ROUND(W4385+U4386,5)</f>
        <v>141072.65</v>
      </c>
    </row>
    <row r="4387" spans="1:23" x14ac:dyDescent="0.25">
      <c r="A4387" s="5"/>
      <c r="B4387" s="5"/>
      <c r="C4387" s="5"/>
      <c r="D4387" s="5"/>
      <c r="E4387" s="5"/>
      <c r="F4387" s="5"/>
      <c r="G4387" s="5"/>
      <c r="H4387" s="5"/>
      <c r="I4387" s="5" t="s">
        <v>1243</v>
      </c>
      <c r="J4387" s="5"/>
      <c r="K4387" s="6">
        <v>44510</v>
      </c>
      <c r="L4387" s="5"/>
      <c r="M4387" s="5"/>
      <c r="N4387" s="5"/>
      <c r="O4387" s="5" t="s">
        <v>175</v>
      </c>
      <c r="P4387" s="5"/>
      <c r="Q4387" s="5" t="s">
        <v>1000</v>
      </c>
      <c r="R4387" s="5"/>
      <c r="S4387" s="5" t="s">
        <v>320</v>
      </c>
      <c r="T4387" s="5"/>
      <c r="U4387" s="7">
        <v>-7234.82</v>
      </c>
      <c r="V4387" s="5"/>
      <c r="W4387" s="7">
        <f>ROUND(W4386+U4387,5)</f>
        <v>133837.82999999999</v>
      </c>
    </row>
    <row r="4388" spans="1:23" x14ac:dyDescent="0.25">
      <c r="A4388" s="5"/>
      <c r="B4388" s="5"/>
      <c r="C4388" s="5"/>
      <c r="D4388" s="5"/>
      <c r="E4388" s="5"/>
      <c r="F4388" s="5"/>
      <c r="G4388" s="5"/>
      <c r="H4388" s="5"/>
      <c r="I4388" s="5" t="s">
        <v>28</v>
      </c>
      <c r="J4388" s="5"/>
      <c r="K4388" s="6">
        <v>44510</v>
      </c>
      <c r="L4388" s="5"/>
      <c r="M4388" s="5" t="s">
        <v>34</v>
      </c>
      <c r="N4388" s="5"/>
      <c r="O4388" s="5" t="s">
        <v>490</v>
      </c>
      <c r="P4388" s="5"/>
      <c r="Q4388" s="5" t="s">
        <v>1003</v>
      </c>
      <c r="R4388" s="5"/>
      <c r="S4388" s="5" t="s">
        <v>24</v>
      </c>
      <c r="T4388" s="5"/>
      <c r="U4388" s="7">
        <v>180</v>
      </c>
      <c r="V4388" s="5"/>
      <c r="W4388" s="7">
        <f>ROUND(W4387+U4388,5)</f>
        <v>134017.82999999999</v>
      </c>
    </row>
    <row r="4389" spans="1:23" x14ac:dyDescent="0.25">
      <c r="A4389" s="5"/>
      <c r="B4389" s="5"/>
      <c r="C4389" s="5"/>
      <c r="D4389" s="5"/>
      <c r="E4389" s="5"/>
      <c r="F4389" s="5"/>
      <c r="G4389" s="5"/>
      <c r="H4389" s="5"/>
      <c r="I4389" s="5" t="s">
        <v>28</v>
      </c>
      <c r="J4389" s="5"/>
      <c r="K4389" s="6">
        <v>44515</v>
      </c>
      <c r="L4389" s="5"/>
      <c r="M4389" s="5" t="s">
        <v>34</v>
      </c>
      <c r="N4389" s="5"/>
      <c r="O4389" s="5" t="s">
        <v>176</v>
      </c>
      <c r="P4389" s="5"/>
      <c r="Q4389" s="5" t="s">
        <v>1005</v>
      </c>
      <c r="R4389" s="5"/>
      <c r="S4389" s="5" t="s">
        <v>24</v>
      </c>
      <c r="T4389" s="5"/>
      <c r="U4389" s="7">
        <v>5469.94</v>
      </c>
      <c r="V4389" s="5"/>
      <c r="W4389" s="7">
        <f>ROUND(W4388+U4389,5)</f>
        <v>139487.76999999999</v>
      </c>
    </row>
    <row r="4390" spans="1:23" x14ac:dyDescent="0.25">
      <c r="A4390" s="5"/>
      <c r="B4390" s="5"/>
      <c r="C4390" s="5"/>
      <c r="D4390" s="5"/>
      <c r="E4390" s="5"/>
      <c r="F4390" s="5"/>
      <c r="G4390" s="5"/>
      <c r="H4390" s="5"/>
      <c r="I4390" s="5" t="s">
        <v>28</v>
      </c>
      <c r="J4390" s="5"/>
      <c r="K4390" s="6">
        <v>44516</v>
      </c>
      <c r="L4390" s="5"/>
      <c r="M4390" s="5" t="s">
        <v>32</v>
      </c>
      <c r="N4390" s="5"/>
      <c r="O4390" s="5" t="s">
        <v>153</v>
      </c>
      <c r="P4390" s="5"/>
      <c r="Q4390" s="5" t="s">
        <v>225</v>
      </c>
      <c r="R4390" s="5"/>
      <c r="S4390" s="5" t="s">
        <v>8</v>
      </c>
      <c r="T4390" s="5"/>
      <c r="U4390" s="7">
        <v>2075.1999999999998</v>
      </c>
      <c r="V4390" s="5"/>
      <c r="W4390" s="7">
        <f>ROUND(W4389+U4390,5)</f>
        <v>141562.97</v>
      </c>
    </row>
    <row r="4391" spans="1:23" x14ac:dyDescent="0.25">
      <c r="A4391" s="5"/>
      <c r="B4391" s="5"/>
      <c r="C4391" s="5"/>
      <c r="D4391" s="5"/>
      <c r="E4391" s="5"/>
      <c r="F4391" s="5"/>
      <c r="G4391" s="5"/>
      <c r="H4391" s="5"/>
      <c r="I4391" s="5" t="s">
        <v>28</v>
      </c>
      <c r="J4391" s="5"/>
      <c r="K4391" s="6">
        <v>44517</v>
      </c>
      <c r="L4391" s="5"/>
      <c r="M4391" s="5" t="s">
        <v>942</v>
      </c>
      <c r="N4391" s="5"/>
      <c r="O4391" s="5" t="s">
        <v>160</v>
      </c>
      <c r="P4391" s="5"/>
      <c r="Q4391" s="5" t="s">
        <v>274</v>
      </c>
      <c r="R4391" s="5"/>
      <c r="S4391" s="5" t="s">
        <v>24</v>
      </c>
      <c r="T4391" s="5"/>
      <c r="U4391" s="7">
        <v>1850.44</v>
      </c>
      <c r="V4391" s="5"/>
      <c r="W4391" s="7">
        <f>ROUND(W4390+U4391,5)</f>
        <v>143413.41</v>
      </c>
    </row>
    <row r="4392" spans="1:23" x14ac:dyDescent="0.25">
      <c r="A4392" s="5"/>
      <c r="B4392" s="5"/>
      <c r="C4392" s="5"/>
      <c r="D4392" s="5"/>
      <c r="E4392" s="5"/>
      <c r="F4392" s="5"/>
      <c r="G4392" s="5"/>
      <c r="H4392" s="5"/>
      <c r="I4392" s="5" t="s">
        <v>1243</v>
      </c>
      <c r="J4392" s="5"/>
      <c r="K4392" s="6">
        <v>44519</v>
      </c>
      <c r="L4392" s="5"/>
      <c r="M4392" s="5"/>
      <c r="N4392" s="5"/>
      <c r="O4392" s="5" t="s">
        <v>162</v>
      </c>
      <c r="P4392" s="5"/>
      <c r="Q4392" s="5" t="s">
        <v>1007</v>
      </c>
      <c r="R4392" s="5"/>
      <c r="S4392" s="5" t="s">
        <v>320</v>
      </c>
      <c r="T4392" s="5"/>
      <c r="U4392" s="7">
        <v>-1053.6300000000001</v>
      </c>
      <c r="V4392" s="5"/>
      <c r="W4392" s="7">
        <f>ROUND(W4391+U4392,5)</f>
        <v>142359.78</v>
      </c>
    </row>
    <row r="4393" spans="1:23" x14ac:dyDescent="0.25">
      <c r="A4393" s="5"/>
      <c r="B4393" s="5"/>
      <c r="C4393" s="5"/>
      <c r="D4393" s="5"/>
      <c r="E4393" s="5"/>
      <c r="F4393" s="5"/>
      <c r="G4393" s="5"/>
      <c r="H4393" s="5"/>
      <c r="I4393" s="5" t="s">
        <v>1243</v>
      </c>
      <c r="J4393" s="5"/>
      <c r="K4393" s="6">
        <v>44519</v>
      </c>
      <c r="L4393" s="5"/>
      <c r="M4393" s="5"/>
      <c r="N4393" s="5"/>
      <c r="O4393" s="5" t="s">
        <v>172</v>
      </c>
      <c r="P4393" s="5"/>
      <c r="Q4393" s="5" t="s">
        <v>1007</v>
      </c>
      <c r="R4393" s="5"/>
      <c r="S4393" s="5" t="s">
        <v>320</v>
      </c>
      <c r="T4393" s="5"/>
      <c r="U4393" s="7">
        <v>-594.04999999999995</v>
      </c>
      <c r="V4393" s="5"/>
      <c r="W4393" s="7">
        <f>ROUND(W4392+U4393,5)</f>
        <v>141765.73000000001</v>
      </c>
    </row>
    <row r="4394" spans="1:23" x14ac:dyDescent="0.25">
      <c r="A4394" s="5"/>
      <c r="B4394" s="5"/>
      <c r="C4394" s="5"/>
      <c r="D4394" s="5"/>
      <c r="E4394" s="5"/>
      <c r="F4394" s="5"/>
      <c r="G4394" s="5"/>
      <c r="H4394" s="5"/>
      <c r="I4394" s="5" t="s">
        <v>1243</v>
      </c>
      <c r="J4394" s="5"/>
      <c r="K4394" s="6">
        <v>44519</v>
      </c>
      <c r="L4394" s="5"/>
      <c r="M4394" s="5"/>
      <c r="N4394" s="5"/>
      <c r="O4394" s="5" t="s">
        <v>737</v>
      </c>
      <c r="P4394" s="5"/>
      <c r="Q4394" s="5" t="s">
        <v>1007</v>
      </c>
      <c r="R4394" s="5"/>
      <c r="S4394" s="5" t="s">
        <v>320</v>
      </c>
      <c r="T4394" s="5"/>
      <c r="U4394" s="7">
        <v>-239.56</v>
      </c>
      <c r="V4394" s="5"/>
      <c r="W4394" s="7">
        <f>ROUND(W4393+U4394,5)</f>
        <v>141526.17000000001</v>
      </c>
    </row>
    <row r="4395" spans="1:23" x14ac:dyDescent="0.25">
      <c r="A4395" s="5"/>
      <c r="B4395" s="5"/>
      <c r="C4395" s="5"/>
      <c r="D4395" s="5"/>
      <c r="E4395" s="5"/>
      <c r="F4395" s="5"/>
      <c r="G4395" s="5"/>
      <c r="H4395" s="5"/>
      <c r="I4395" s="5" t="s">
        <v>1243</v>
      </c>
      <c r="J4395" s="5"/>
      <c r="K4395" s="6">
        <v>44519</v>
      </c>
      <c r="L4395" s="5"/>
      <c r="M4395" s="5"/>
      <c r="N4395" s="5"/>
      <c r="O4395" s="5" t="s">
        <v>167</v>
      </c>
      <c r="P4395" s="5"/>
      <c r="Q4395" s="5" t="s">
        <v>1007</v>
      </c>
      <c r="R4395" s="5"/>
      <c r="S4395" s="5" t="s">
        <v>320</v>
      </c>
      <c r="T4395" s="5"/>
      <c r="U4395" s="7">
        <v>-330.75</v>
      </c>
      <c r="V4395" s="5"/>
      <c r="W4395" s="7">
        <f>ROUND(W4394+U4395,5)</f>
        <v>141195.42000000001</v>
      </c>
    </row>
    <row r="4396" spans="1:23" x14ac:dyDescent="0.25">
      <c r="A4396" s="5"/>
      <c r="B4396" s="5"/>
      <c r="C4396" s="5"/>
      <c r="D4396" s="5"/>
      <c r="E4396" s="5"/>
      <c r="F4396" s="5"/>
      <c r="G4396" s="5"/>
      <c r="H4396" s="5"/>
      <c r="I4396" s="5" t="s">
        <v>1243</v>
      </c>
      <c r="J4396" s="5"/>
      <c r="K4396" s="6">
        <v>44519</v>
      </c>
      <c r="L4396" s="5"/>
      <c r="M4396" s="5"/>
      <c r="N4396" s="5"/>
      <c r="O4396" s="5" t="s">
        <v>169</v>
      </c>
      <c r="P4396" s="5"/>
      <c r="Q4396" s="5" t="s">
        <v>1007</v>
      </c>
      <c r="R4396" s="5"/>
      <c r="S4396" s="5" t="s">
        <v>320</v>
      </c>
      <c r="T4396" s="5"/>
      <c r="U4396" s="7">
        <v>-476.19</v>
      </c>
      <c r="V4396" s="5"/>
      <c r="W4396" s="7">
        <f>ROUND(W4395+U4396,5)</f>
        <v>140719.23000000001</v>
      </c>
    </row>
    <row r="4397" spans="1:23" x14ac:dyDescent="0.25">
      <c r="A4397" s="5"/>
      <c r="B4397" s="5"/>
      <c r="C4397" s="5"/>
      <c r="D4397" s="5"/>
      <c r="E4397" s="5"/>
      <c r="F4397" s="5"/>
      <c r="G4397" s="5"/>
      <c r="H4397" s="5"/>
      <c r="I4397" s="5" t="s">
        <v>1243</v>
      </c>
      <c r="J4397" s="5"/>
      <c r="K4397" s="6">
        <v>44519</v>
      </c>
      <c r="L4397" s="5"/>
      <c r="M4397" s="5"/>
      <c r="N4397" s="5"/>
      <c r="O4397" s="5" t="s">
        <v>164</v>
      </c>
      <c r="P4397" s="5"/>
      <c r="Q4397" s="5" t="s">
        <v>1007</v>
      </c>
      <c r="R4397" s="5"/>
      <c r="S4397" s="5" t="s">
        <v>320</v>
      </c>
      <c r="T4397" s="5"/>
      <c r="U4397" s="7">
        <v>-1719.54</v>
      </c>
      <c r="V4397" s="5"/>
      <c r="W4397" s="7">
        <f>ROUND(W4396+U4397,5)</f>
        <v>138999.69</v>
      </c>
    </row>
    <row r="4398" spans="1:23" x14ac:dyDescent="0.25">
      <c r="A4398" s="5"/>
      <c r="B4398" s="5"/>
      <c r="C4398" s="5"/>
      <c r="D4398" s="5"/>
      <c r="E4398" s="5"/>
      <c r="F4398" s="5"/>
      <c r="G4398" s="5"/>
      <c r="H4398" s="5"/>
      <c r="I4398" s="5" t="s">
        <v>1243</v>
      </c>
      <c r="J4398" s="5"/>
      <c r="K4398" s="6">
        <v>44519</v>
      </c>
      <c r="L4398" s="5"/>
      <c r="M4398" s="5"/>
      <c r="N4398" s="5"/>
      <c r="O4398" s="5" t="s">
        <v>170</v>
      </c>
      <c r="P4398" s="5"/>
      <c r="Q4398" s="5" t="s">
        <v>1007</v>
      </c>
      <c r="R4398" s="5"/>
      <c r="S4398" s="5" t="s">
        <v>320</v>
      </c>
      <c r="T4398" s="5"/>
      <c r="U4398" s="7">
        <v>-1023.08</v>
      </c>
      <c r="V4398" s="5"/>
      <c r="W4398" s="7">
        <f>ROUND(W4397+U4398,5)</f>
        <v>137976.60999999999</v>
      </c>
    </row>
    <row r="4399" spans="1:23" x14ac:dyDescent="0.25">
      <c r="A4399" s="5"/>
      <c r="B4399" s="5"/>
      <c r="C4399" s="5"/>
      <c r="D4399" s="5"/>
      <c r="E4399" s="5"/>
      <c r="F4399" s="5"/>
      <c r="G4399" s="5"/>
      <c r="H4399" s="5"/>
      <c r="I4399" s="5" t="s">
        <v>28</v>
      </c>
      <c r="J4399" s="5"/>
      <c r="K4399" s="6">
        <v>44519</v>
      </c>
      <c r="L4399" s="5"/>
      <c r="M4399" s="5" t="s">
        <v>34</v>
      </c>
      <c r="N4399" s="5"/>
      <c r="O4399" s="5" t="s">
        <v>180</v>
      </c>
      <c r="P4399" s="5"/>
      <c r="Q4399" s="5" t="s">
        <v>1006</v>
      </c>
      <c r="R4399" s="5"/>
      <c r="S4399" s="5" t="s">
        <v>24</v>
      </c>
      <c r="T4399" s="5"/>
      <c r="U4399" s="7">
        <v>1078.92</v>
      </c>
      <c r="V4399" s="5"/>
      <c r="W4399" s="7">
        <f>ROUND(W4398+U4399,5)</f>
        <v>139055.53</v>
      </c>
    </row>
    <row r="4400" spans="1:23" x14ac:dyDescent="0.25">
      <c r="A4400" s="5"/>
      <c r="B4400" s="5"/>
      <c r="C4400" s="5"/>
      <c r="D4400" s="5"/>
      <c r="E4400" s="5"/>
      <c r="F4400" s="5"/>
      <c r="G4400" s="5"/>
      <c r="H4400" s="5"/>
      <c r="I4400" s="5" t="s">
        <v>28</v>
      </c>
      <c r="J4400" s="5"/>
      <c r="K4400" s="6">
        <v>44519</v>
      </c>
      <c r="L4400" s="5"/>
      <c r="M4400" s="5" t="s">
        <v>34</v>
      </c>
      <c r="N4400" s="5"/>
      <c r="O4400" s="5" t="s">
        <v>181</v>
      </c>
      <c r="P4400" s="5"/>
      <c r="Q4400" s="5" t="s">
        <v>1006</v>
      </c>
      <c r="R4400" s="5"/>
      <c r="S4400" s="5" t="s">
        <v>24</v>
      </c>
      <c r="T4400" s="5"/>
      <c r="U4400" s="7">
        <v>2618.79</v>
      </c>
      <c r="V4400" s="5"/>
      <c r="W4400" s="7">
        <f>ROUND(W4399+U4400,5)</f>
        <v>141674.32</v>
      </c>
    </row>
    <row r="4401" spans="1:23" x14ac:dyDescent="0.25">
      <c r="A4401" s="5"/>
      <c r="B4401" s="5"/>
      <c r="C4401" s="5"/>
      <c r="D4401" s="5"/>
      <c r="E4401" s="5"/>
      <c r="F4401" s="5"/>
      <c r="G4401" s="5"/>
      <c r="H4401" s="5"/>
      <c r="I4401" s="5" t="s">
        <v>1243</v>
      </c>
      <c r="J4401" s="5"/>
      <c r="K4401" s="6">
        <v>44522</v>
      </c>
      <c r="L4401" s="5"/>
      <c r="M4401" s="5"/>
      <c r="N4401" s="5"/>
      <c r="O4401" s="5" t="s">
        <v>163</v>
      </c>
      <c r="P4401" s="5"/>
      <c r="Q4401" s="5" t="s">
        <v>277</v>
      </c>
      <c r="R4401" s="5"/>
      <c r="S4401" s="5" t="s">
        <v>1502</v>
      </c>
      <c r="T4401" s="5"/>
      <c r="U4401" s="7">
        <v>-207.69</v>
      </c>
      <c r="V4401" s="5"/>
      <c r="W4401" s="7">
        <f>ROUND(W4400+U4401,5)</f>
        <v>141466.63</v>
      </c>
    </row>
    <row r="4402" spans="1:23" x14ac:dyDescent="0.25">
      <c r="A4402" s="5"/>
      <c r="B4402" s="5"/>
      <c r="C4402" s="5"/>
      <c r="D4402" s="5"/>
      <c r="E4402" s="5"/>
      <c r="F4402" s="5"/>
      <c r="G4402" s="5"/>
      <c r="H4402" s="5"/>
      <c r="I4402" s="5" t="s">
        <v>1243</v>
      </c>
      <c r="J4402" s="5"/>
      <c r="K4402" s="6">
        <v>44522</v>
      </c>
      <c r="L4402" s="5"/>
      <c r="M4402" s="5"/>
      <c r="N4402" s="5"/>
      <c r="O4402" s="5" t="s">
        <v>163</v>
      </c>
      <c r="P4402" s="5"/>
      <c r="Q4402" s="5" t="s">
        <v>277</v>
      </c>
      <c r="R4402" s="5"/>
      <c r="S4402" s="5" t="s">
        <v>1502</v>
      </c>
      <c r="T4402" s="5"/>
      <c r="U4402" s="7">
        <v>-103.99</v>
      </c>
      <c r="V4402" s="5"/>
      <c r="W4402" s="7">
        <f>ROUND(W4401+U4402,5)</f>
        <v>141362.64000000001</v>
      </c>
    </row>
    <row r="4403" spans="1:23" x14ac:dyDescent="0.25">
      <c r="A4403" s="5"/>
      <c r="B4403" s="5"/>
      <c r="C4403" s="5"/>
      <c r="D4403" s="5"/>
      <c r="E4403" s="5"/>
      <c r="F4403" s="5"/>
      <c r="G4403" s="5"/>
      <c r="H4403" s="5"/>
      <c r="I4403" s="5" t="s">
        <v>28</v>
      </c>
      <c r="J4403" s="5"/>
      <c r="K4403" s="6">
        <v>44522</v>
      </c>
      <c r="L4403" s="5"/>
      <c r="M4403" s="5" t="s">
        <v>943</v>
      </c>
      <c r="N4403" s="5"/>
      <c r="O4403" s="5" t="s">
        <v>172</v>
      </c>
      <c r="P4403" s="5"/>
      <c r="Q4403" s="5" t="s">
        <v>1007</v>
      </c>
      <c r="R4403" s="5"/>
      <c r="S4403" s="5" t="s">
        <v>24</v>
      </c>
      <c r="T4403" s="5"/>
      <c r="U4403" s="7">
        <v>594.04999999999995</v>
      </c>
      <c r="V4403" s="5"/>
      <c r="W4403" s="7">
        <f>ROUND(W4402+U4403,5)</f>
        <v>141956.69</v>
      </c>
    </row>
    <row r="4404" spans="1:23" x14ac:dyDescent="0.25">
      <c r="A4404" s="5"/>
      <c r="B4404" s="5"/>
      <c r="C4404" s="5"/>
      <c r="D4404" s="5"/>
      <c r="E4404" s="5"/>
      <c r="F4404" s="5"/>
      <c r="G4404" s="5"/>
      <c r="H4404" s="5"/>
      <c r="I4404" s="5" t="s">
        <v>28</v>
      </c>
      <c r="J4404" s="5"/>
      <c r="K4404" s="6">
        <v>44522</v>
      </c>
      <c r="L4404" s="5"/>
      <c r="M4404" s="5" t="s">
        <v>944</v>
      </c>
      <c r="N4404" s="5"/>
      <c r="O4404" s="5" t="s">
        <v>162</v>
      </c>
      <c r="P4404" s="5"/>
      <c r="Q4404" s="5" t="s">
        <v>1007</v>
      </c>
      <c r="R4404" s="5"/>
      <c r="S4404" s="5" t="s">
        <v>24</v>
      </c>
      <c r="T4404" s="5"/>
      <c r="U4404" s="7">
        <v>1053.6300000000001</v>
      </c>
      <c r="V4404" s="5"/>
      <c r="W4404" s="7">
        <f>ROUND(W4403+U4404,5)</f>
        <v>143010.32</v>
      </c>
    </row>
    <row r="4405" spans="1:23" x14ac:dyDescent="0.25">
      <c r="A4405" s="5"/>
      <c r="B4405" s="5"/>
      <c r="C4405" s="5"/>
      <c r="D4405" s="5"/>
      <c r="E4405" s="5"/>
      <c r="F4405" s="5"/>
      <c r="G4405" s="5"/>
      <c r="H4405" s="5"/>
      <c r="I4405" s="5" t="s">
        <v>28</v>
      </c>
      <c r="J4405" s="5"/>
      <c r="K4405" s="6">
        <v>44522</v>
      </c>
      <c r="L4405" s="5"/>
      <c r="M4405" s="5" t="s">
        <v>945</v>
      </c>
      <c r="N4405" s="5"/>
      <c r="O4405" s="5" t="s">
        <v>164</v>
      </c>
      <c r="P4405" s="5"/>
      <c r="Q4405" s="5" t="s">
        <v>1007</v>
      </c>
      <c r="R4405" s="5"/>
      <c r="S4405" s="5" t="s">
        <v>24</v>
      </c>
      <c r="T4405" s="5"/>
      <c r="U4405" s="7">
        <v>1719.54</v>
      </c>
      <c r="V4405" s="5"/>
      <c r="W4405" s="7">
        <f>ROUND(W4404+U4405,5)</f>
        <v>144729.85999999999</v>
      </c>
    </row>
    <row r="4406" spans="1:23" x14ac:dyDescent="0.25">
      <c r="A4406" s="5"/>
      <c r="B4406" s="5"/>
      <c r="C4406" s="5"/>
      <c r="D4406" s="5"/>
      <c r="E4406" s="5"/>
      <c r="F4406" s="5"/>
      <c r="G4406" s="5"/>
      <c r="H4406" s="5"/>
      <c r="I4406" s="5" t="s">
        <v>28</v>
      </c>
      <c r="J4406" s="5"/>
      <c r="K4406" s="6">
        <v>44522</v>
      </c>
      <c r="L4406" s="5"/>
      <c r="M4406" s="5" t="s">
        <v>946</v>
      </c>
      <c r="N4406" s="5"/>
      <c r="O4406" s="5" t="s">
        <v>167</v>
      </c>
      <c r="P4406" s="5"/>
      <c r="Q4406" s="5" t="s">
        <v>1007</v>
      </c>
      <c r="R4406" s="5"/>
      <c r="S4406" s="5" t="s">
        <v>24</v>
      </c>
      <c r="T4406" s="5"/>
      <c r="U4406" s="7">
        <v>330.75</v>
      </c>
      <c r="V4406" s="5"/>
      <c r="W4406" s="7">
        <f>ROUND(W4405+U4406,5)</f>
        <v>145060.60999999999</v>
      </c>
    </row>
    <row r="4407" spans="1:23" x14ac:dyDescent="0.25">
      <c r="A4407" s="5"/>
      <c r="B4407" s="5"/>
      <c r="C4407" s="5"/>
      <c r="D4407" s="5"/>
      <c r="E4407" s="5"/>
      <c r="F4407" s="5"/>
      <c r="G4407" s="5"/>
      <c r="H4407" s="5"/>
      <c r="I4407" s="5" t="s">
        <v>28</v>
      </c>
      <c r="J4407" s="5"/>
      <c r="K4407" s="6">
        <v>44522</v>
      </c>
      <c r="L4407" s="5"/>
      <c r="M4407" s="5" t="s">
        <v>947</v>
      </c>
      <c r="N4407" s="5"/>
      <c r="O4407" s="5" t="s">
        <v>169</v>
      </c>
      <c r="P4407" s="5"/>
      <c r="Q4407" s="5" t="s">
        <v>1007</v>
      </c>
      <c r="R4407" s="5"/>
      <c r="S4407" s="5" t="s">
        <v>24</v>
      </c>
      <c r="T4407" s="5"/>
      <c r="U4407" s="7">
        <v>476.19</v>
      </c>
      <c r="V4407" s="5"/>
      <c r="W4407" s="7">
        <f>ROUND(W4406+U4407,5)</f>
        <v>145536.79999999999</v>
      </c>
    </row>
    <row r="4408" spans="1:23" x14ac:dyDescent="0.25">
      <c r="A4408" s="5"/>
      <c r="B4408" s="5"/>
      <c r="C4408" s="5"/>
      <c r="D4408" s="5"/>
      <c r="E4408" s="5"/>
      <c r="F4408" s="5"/>
      <c r="G4408" s="5"/>
      <c r="H4408" s="5"/>
      <c r="I4408" s="5" t="s">
        <v>28</v>
      </c>
      <c r="J4408" s="5"/>
      <c r="K4408" s="6">
        <v>44522</v>
      </c>
      <c r="L4408" s="5"/>
      <c r="M4408" s="5" t="s">
        <v>948</v>
      </c>
      <c r="N4408" s="5"/>
      <c r="O4408" s="5" t="s">
        <v>170</v>
      </c>
      <c r="P4408" s="5"/>
      <c r="Q4408" s="5" t="s">
        <v>1007</v>
      </c>
      <c r="R4408" s="5"/>
      <c r="S4408" s="5" t="s">
        <v>24</v>
      </c>
      <c r="T4408" s="5"/>
      <c r="U4408" s="7">
        <v>1023.08</v>
      </c>
      <c r="V4408" s="5"/>
      <c r="W4408" s="7">
        <f>ROUND(W4407+U4408,5)</f>
        <v>146559.88</v>
      </c>
    </row>
    <row r="4409" spans="1:23" x14ac:dyDescent="0.25">
      <c r="A4409" s="5"/>
      <c r="B4409" s="5"/>
      <c r="C4409" s="5"/>
      <c r="D4409" s="5"/>
      <c r="E4409" s="5"/>
      <c r="F4409" s="5"/>
      <c r="G4409" s="5"/>
      <c r="H4409" s="5"/>
      <c r="I4409" s="5" t="s">
        <v>28</v>
      </c>
      <c r="J4409" s="5"/>
      <c r="K4409" s="6">
        <v>44522</v>
      </c>
      <c r="L4409" s="5"/>
      <c r="M4409" s="5" t="s">
        <v>949</v>
      </c>
      <c r="N4409" s="5"/>
      <c r="O4409" s="5" t="s">
        <v>737</v>
      </c>
      <c r="P4409" s="5"/>
      <c r="Q4409" s="5" t="s">
        <v>1007</v>
      </c>
      <c r="R4409" s="5"/>
      <c r="S4409" s="5" t="s">
        <v>24</v>
      </c>
      <c r="T4409" s="5"/>
      <c r="U4409" s="7">
        <v>239.56</v>
      </c>
      <c r="V4409" s="5"/>
      <c r="W4409" s="7">
        <f>ROUND(W4408+U4409,5)</f>
        <v>146799.44</v>
      </c>
    </row>
    <row r="4410" spans="1:23" x14ac:dyDescent="0.25">
      <c r="A4410" s="5"/>
      <c r="B4410" s="5"/>
      <c r="C4410" s="5"/>
      <c r="D4410" s="5"/>
      <c r="E4410" s="5"/>
      <c r="F4410" s="5"/>
      <c r="G4410" s="5"/>
      <c r="H4410" s="5"/>
      <c r="I4410" s="5" t="s">
        <v>28</v>
      </c>
      <c r="J4410" s="5"/>
      <c r="K4410" s="6">
        <v>44522</v>
      </c>
      <c r="L4410" s="5"/>
      <c r="M4410" s="5" t="s">
        <v>950</v>
      </c>
      <c r="N4410" s="5"/>
      <c r="O4410" s="5" t="s">
        <v>163</v>
      </c>
      <c r="P4410" s="5"/>
      <c r="Q4410" s="5" t="s">
        <v>277</v>
      </c>
      <c r="R4410" s="5"/>
      <c r="S4410" s="5" t="s">
        <v>24</v>
      </c>
      <c r="T4410" s="5"/>
      <c r="U4410" s="7">
        <v>207.69</v>
      </c>
      <c r="V4410" s="5"/>
      <c r="W4410" s="7">
        <f>ROUND(W4409+U4410,5)</f>
        <v>147007.13</v>
      </c>
    </row>
    <row r="4411" spans="1:23" x14ac:dyDescent="0.25">
      <c r="A4411" s="5"/>
      <c r="B4411" s="5"/>
      <c r="C4411" s="5"/>
      <c r="D4411" s="5"/>
      <c r="E4411" s="5"/>
      <c r="F4411" s="5"/>
      <c r="G4411" s="5"/>
      <c r="H4411" s="5"/>
      <c r="I4411" s="5" t="s">
        <v>28</v>
      </c>
      <c r="J4411" s="5"/>
      <c r="K4411" s="6">
        <v>44522</v>
      </c>
      <c r="L4411" s="5"/>
      <c r="M4411" s="5" t="s">
        <v>951</v>
      </c>
      <c r="N4411" s="5"/>
      <c r="O4411" s="5" t="s">
        <v>163</v>
      </c>
      <c r="P4411" s="5"/>
      <c r="Q4411" s="5" t="s">
        <v>277</v>
      </c>
      <c r="R4411" s="5"/>
      <c r="S4411" s="5" t="s">
        <v>24</v>
      </c>
      <c r="T4411" s="5"/>
      <c r="U4411" s="7">
        <v>103.99</v>
      </c>
      <c r="V4411" s="5"/>
      <c r="W4411" s="7">
        <f>ROUND(W4410+U4411,5)</f>
        <v>147111.12</v>
      </c>
    </row>
    <row r="4412" spans="1:23" x14ac:dyDescent="0.25">
      <c r="A4412" s="5"/>
      <c r="B4412" s="5"/>
      <c r="C4412" s="5"/>
      <c r="D4412" s="5"/>
      <c r="E4412" s="5"/>
      <c r="F4412" s="5"/>
      <c r="G4412" s="5"/>
      <c r="H4412" s="5"/>
      <c r="I4412" s="5" t="s">
        <v>1243</v>
      </c>
      <c r="J4412" s="5"/>
      <c r="K4412" s="6">
        <v>44524</v>
      </c>
      <c r="L4412" s="5"/>
      <c r="M4412" s="5"/>
      <c r="N4412" s="5"/>
      <c r="O4412" s="5" t="s">
        <v>181</v>
      </c>
      <c r="P4412" s="5"/>
      <c r="Q4412" s="5" t="s">
        <v>1006</v>
      </c>
      <c r="R4412" s="5"/>
      <c r="S4412" s="5" t="s">
        <v>1506</v>
      </c>
      <c r="T4412" s="5"/>
      <c r="U4412" s="7">
        <v>-2618.79</v>
      </c>
      <c r="V4412" s="5"/>
      <c r="W4412" s="7">
        <f>ROUND(W4411+U4412,5)</f>
        <v>144492.32999999999</v>
      </c>
    </row>
    <row r="4413" spans="1:23" x14ac:dyDescent="0.25">
      <c r="A4413" s="5"/>
      <c r="B4413" s="5"/>
      <c r="C4413" s="5"/>
      <c r="D4413" s="5"/>
      <c r="E4413" s="5"/>
      <c r="F4413" s="5"/>
      <c r="G4413" s="5"/>
      <c r="H4413" s="5"/>
      <c r="I4413" s="5" t="s">
        <v>1243</v>
      </c>
      <c r="J4413" s="5"/>
      <c r="K4413" s="6">
        <v>44524</v>
      </c>
      <c r="L4413" s="5"/>
      <c r="M4413" s="5"/>
      <c r="N4413" s="5"/>
      <c r="O4413" s="5" t="s">
        <v>180</v>
      </c>
      <c r="P4413" s="5"/>
      <c r="Q4413" s="5" t="s">
        <v>1006</v>
      </c>
      <c r="R4413" s="5"/>
      <c r="S4413" s="5" t="s">
        <v>1500</v>
      </c>
      <c r="T4413" s="5"/>
      <c r="U4413" s="7">
        <v>-1078.92</v>
      </c>
      <c r="V4413" s="5"/>
      <c r="W4413" s="7">
        <f>ROUND(W4412+U4413,5)</f>
        <v>143413.41</v>
      </c>
    </row>
    <row r="4414" spans="1:23" x14ac:dyDescent="0.25">
      <c r="A4414" s="5"/>
      <c r="B4414" s="5"/>
      <c r="C4414" s="5"/>
      <c r="D4414" s="5"/>
      <c r="E4414" s="5"/>
      <c r="F4414" s="5"/>
      <c r="G4414" s="5"/>
      <c r="H4414" s="5"/>
      <c r="I4414" s="5" t="s">
        <v>1243</v>
      </c>
      <c r="J4414" s="5"/>
      <c r="K4414" s="6">
        <v>44524</v>
      </c>
      <c r="L4414" s="5"/>
      <c r="M4414" s="5"/>
      <c r="N4414" s="5"/>
      <c r="O4414" s="5" t="s">
        <v>163</v>
      </c>
      <c r="P4414" s="5"/>
      <c r="Q4414" s="5" t="s">
        <v>277</v>
      </c>
      <c r="R4414" s="5"/>
      <c r="S4414" s="5" t="s">
        <v>1502</v>
      </c>
      <c r="T4414" s="5"/>
      <c r="U4414" s="7">
        <v>-103.99</v>
      </c>
      <c r="V4414" s="5"/>
      <c r="W4414" s="7">
        <f>ROUND(W4413+U4414,5)</f>
        <v>143309.42000000001</v>
      </c>
    </row>
    <row r="4415" spans="1:23" x14ac:dyDescent="0.25">
      <c r="A4415" s="5"/>
      <c r="B4415" s="5"/>
      <c r="C4415" s="5"/>
      <c r="D4415" s="5"/>
      <c r="E4415" s="5"/>
      <c r="F4415" s="5"/>
      <c r="G4415" s="5"/>
      <c r="H4415" s="5"/>
      <c r="I4415" s="5" t="s">
        <v>1243</v>
      </c>
      <c r="J4415" s="5"/>
      <c r="K4415" s="6">
        <v>44531</v>
      </c>
      <c r="L4415" s="5"/>
      <c r="M4415" s="5"/>
      <c r="N4415" s="5"/>
      <c r="O4415" s="5" t="s">
        <v>491</v>
      </c>
      <c r="P4415" s="5"/>
      <c r="Q4415" s="5" t="s">
        <v>512</v>
      </c>
      <c r="R4415" s="5"/>
      <c r="S4415" s="5" t="s">
        <v>1495</v>
      </c>
      <c r="T4415" s="5"/>
      <c r="U4415" s="7">
        <v>-300</v>
      </c>
      <c r="V4415" s="5"/>
      <c r="W4415" s="7">
        <f>ROUND(W4414+U4415,5)</f>
        <v>143009.42000000001</v>
      </c>
    </row>
    <row r="4416" spans="1:23" x14ac:dyDescent="0.25">
      <c r="A4416" s="5"/>
      <c r="B4416" s="5"/>
      <c r="C4416" s="5"/>
      <c r="D4416" s="5"/>
      <c r="E4416" s="5"/>
      <c r="F4416" s="5"/>
      <c r="G4416" s="5"/>
      <c r="H4416" s="5"/>
      <c r="I4416" s="5" t="s">
        <v>1243</v>
      </c>
      <c r="J4416" s="5"/>
      <c r="K4416" s="6">
        <v>44531</v>
      </c>
      <c r="L4416" s="5"/>
      <c r="M4416" s="5"/>
      <c r="N4416" s="5"/>
      <c r="O4416" s="5" t="s">
        <v>183</v>
      </c>
      <c r="P4416" s="5"/>
      <c r="Q4416" s="5"/>
      <c r="R4416" s="5"/>
      <c r="S4416" s="5" t="s">
        <v>183</v>
      </c>
      <c r="T4416" s="5"/>
      <c r="U4416" s="7">
        <v>-300</v>
      </c>
      <c r="V4416" s="5"/>
      <c r="W4416" s="7">
        <f>ROUND(W4415+U4416,5)</f>
        <v>142709.42000000001</v>
      </c>
    </row>
    <row r="4417" spans="1:23" x14ac:dyDescent="0.25">
      <c r="A4417" s="5"/>
      <c r="B4417" s="5"/>
      <c r="C4417" s="5"/>
      <c r="D4417" s="5"/>
      <c r="E4417" s="5"/>
      <c r="F4417" s="5"/>
      <c r="G4417" s="5"/>
      <c r="H4417" s="5"/>
      <c r="I4417" s="5" t="s">
        <v>1243</v>
      </c>
      <c r="J4417" s="5"/>
      <c r="K4417" s="6">
        <v>44531</v>
      </c>
      <c r="L4417" s="5"/>
      <c r="M4417" s="5"/>
      <c r="N4417" s="5"/>
      <c r="O4417" s="5" t="s">
        <v>184</v>
      </c>
      <c r="P4417" s="5"/>
      <c r="Q4417" s="5" t="s">
        <v>1335</v>
      </c>
      <c r="R4417" s="5"/>
      <c r="S4417" s="5" t="s">
        <v>1511</v>
      </c>
      <c r="T4417" s="5"/>
      <c r="U4417" s="7">
        <v>-638.4</v>
      </c>
      <c r="V4417" s="5"/>
      <c r="W4417" s="7">
        <f>ROUND(W4416+U4417,5)</f>
        <v>142071.01999999999</v>
      </c>
    </row>
    <row r="4418" spans="1:23" x14ac:dyDescent="0.25">
      <c r="A4418" s="5"/>
      <c r="B4418" s="5"/>
      <c r="C4418" s="5"/>
      <c r="D4418" s="5"/>
      <c r="E4418" s="5"/>
      <c r="F4418" s="5"/>
      <c r="G4418" s="5"/>
      <c r="H4418" s="5"/>
      <c r="I4418" s="5" t="s">
        <v>1243</v>
      </c>
      <c r="J4418" s="5"/>
      <c r="K4418" s="6">
        <v>44531</v>
      </c>
      <c r="L4418" s="5"/>
      <c r="M4418" s="5"/>
      <c r="N4418" s="5"/>
      <c r="O4418" s="5" t="s">
        <v>190</v>
      </c>
      <c r="P4418" s="5"/>
      <c r="Q4418" s="5"/>
      <c r="R4418" s="5"/>
      <c r="S4418" s="5" t="s">
        <v>1495</v>
      </c>
      <c r="T4418" s="5"/>
      <c r="U4418" s="7">
        <v>-100</v>
      </c>
      <c r="V4418" s="5"/>
      <c r="W4418" s="7">
        <f>ROUND(W4417+U4418,5)</f>
        <v>141971.01999999999</v>
      </c>
    </row>
    <row r="4419" spans="1:23" x14ac:dyDescent="0.25">
      <c r="A4419" s="5"/>
      <c r="B4419" s="5"/>
      <c r="C4419" s="5"/>
      <c r="D4419" s="5"/>
      <c r="E4419" s="5"/>
      <c r="F4419" s="5"/>
      <c r="G4419" s="5"/>
      <c r="H4419" s="5"/>
      <c r="I4419" s="5" t="s">
        <v>1243</v>
      </c>
      <c r="J4419" s="5"/>
      <c r="K4419" s="6">
        <v>44531</v>
      </c>
      <c r="L4419" s="5"/>
      <c r="M4419" s="5"/>
      <c r="N4419" s="5"/>
      <c r="O4419" s="5" t="s">
        <v>179</v>
      </c>
      <c r="P4419" s="5"/>
      <c r="Q4419" s="5"/>
      <c r="R4419" s="5"/>
      <c r="S4419" s="5" t="s">
        <v>179</v>
      </c>
      <c r="T4419" s="5"/>
      <c r="U4419" s="7">
        <v>-300</v>
      </c>
      <c r="V4419" s="5"/>
      <c r="W4419" s="7">
        <f>ROUND(W4418+U4419,5)</f>
        <v>141671.01999999999</v>
      </c>
    </row>
    <row r="4420" spans="1:23" x14ac:dyDescent="0.25">
      <c r="A4420" s="5"/>
      <c r="B4420" s="5"/>
      <c r="C4420" s="5"/>
      <c r="D4420" s="5"/>
      <c r="E4420" s="5"/>
      <c r="F4420" s="5"/>
      <c r="G4420" s="5"/>
      <c r="H4420" s="5"/>
      <c r="I4420" s="5" t="s">
        <v>1243</v>
      </c>
      <c r="J4420" s="5"/>
      <c r="K4420" s="6">
        <v>44531</v>
      </c>
      <c r="L4420" s="5"/>
      <c r="M4420" s="5"/>
      <c r="N4420" s="5"/>
      <c r="O4420" s="5" t="s">
        <v>191</v>
      </c>
      <c r="P4420" s="5"/>
      <c r="Q4420" s="5"/>
      <c r="R4420" s="5"/>
      <c r="S4420" s="5" t="s">
        <v>191</v>
      </c>
      <c r="T4420" s="5"/>
      <c r="U4420" s="7">
        <v>-300</v>
      </c>
      <c r="V4420" s="5"/>
      <c r="W4420" s="7">
        <f>ROUND(W4419+U4420,5)</f>
        <v>141371.01999999999</v>
      </c>
    </row>
    <row r="4421" spans="1:23" x14ac:dyDescent="0.25">
      <c r="A4421" s="5"/>
      <c r="B4421" s="5"/>
      <c r="C4421" s="5"/>
      <c r="D4421" s="5"/>
      <c r="E4421" s="5"/>
      <c r="F4421" s="5"/>
      <c r="G4421" s="5"/>
      <c r="H4421" s="5"/>
      <c r="I4421" s="5" t="s">
        <v>1243</v>
      </c>
      <c r="J4421" s="5"/>
      <c r="K4421" s="6">
        <v>44531</v>
      </c>
      <c r="L4421" s="5"/>
      <c r="M4421" s="5"/>
      <c r="N4421" s="5"/>
      <c r="O4421" s="5" t="s">
        <v>192</v>
      </c>
      <c r="P4421" s="5"/>
      <c r="Q4421" s="5" t="s">
        <v>291</v>
      </c>
      <c r="R4421" s="5"/>
      <c r="S4421" s="5" t="s">
        <v>1494</v>
      </c>
      <c r="T4421" s="5"/>
      <c r="U4421" s="7">
        <v>-300</v>
      </c>
      <c r="V4421" s="5"/>
      <c r="W4421" s="7">
        <f>ROUND(W4420+U4421,5)</f>
        <v>141071.01999999999</v>
      </c>
    </row>
    <row r="4422" spans="1:23" x14ac:dyDescent="0.25">
      <c r="A4422" s="5"/>
      <c r="B4422" s="5"/>
      <c r="C4422" s="5"/>
      <c r="D4422" s="5"/>
      <c r="E4422" s="5"/>
      <c r="F4422" s="5"/>
      <c r="G4422" s="5"/>
      <c r="H4422" s="5"/>
      <c r="I4422" s="5" t="s">
        <v>1243</v>
      </c>
      <c r="J4422" s="5"/>
      <c r="K4422" s="6">
        <v>44531</v>
      </c>
      <c r="L4422" s="5"/>
      <c r="M4422" s="5"/>
      <c r="N4422" s="5"/>
      <c r="O4422" s="5" t="s">
        <v>193</v>
      </c>
      <c r="P4422" s="5"/>
      <c r="Q4422" s="5"/>
      <c r="R4422" s="5"/>
      <c r="S4422" s="5" t="s">
        <v>1496</v>
      </c>
      <c r="T4422" s="5"/>
      <c r="U4422" s="7">
        <v>-300</v>
      </c>
      <c r="V4422" s="5"/>
      <c r="W4422" s="7">
        <f>ROUND(W4421+U4422,5)</f>
        <v>140771.01999999999</v>
      </c>
    </row>
    <row r="4423" spans="1:23" x14ac:dyDescent="0.25">
      <c r="A4423" s="5"/>
      <c r="B4423" s="5"/>
      <c r="C4423" s="5"/>
      <c r="D4423" s="5"/>
      <c r="E4423" s="5"/>
      <c r="F4423" s="5"/>
      <c r="G4423" s="5"/>
      <c r="H4423" s="5"/>
      <c r="I4423" s="5" t="s">
        <v>1243</v>
      </c>
      <c r="J4423" s="5"/>
      <c r="K4423" s="6">
        <v>44531</v>
      </c>
      <c r="L4423" s="5"/>
      <c r="M4423" s="5"/>
      <c r="N4423" s="5"/>
      <c r="O4423" s="5" t="s">
        <v>196</v>
      </c>
      <c r="P4423" s="5"/>
      <c r="Q4423" s="5"/>
      <c r="R4423" s="5"/>
      <c r="S4423" s="5" t="s">
        <v>1495</v>
      </c>
      <c r="T4423" s="5"/>
      <c r="U4423" s="7">
        <v>-250</v>
      </c>
      <c r="V4423" s="5"/>
      <c r="W4423" s="7">
        <f>ROUND(W4422+U4423,5)</f>
        <v>140521.01999999999</v>
      </c>
    </row>
    <row r="4424" spans="1:23" x14ac:dyDescent="0.25">
      <c r="A4424" s="5"/>
      <c r="B4424" s="5"/>
      <c r="C4424" s="5"/>
      <c r="D4424" s="5"/>
      <c r="E4424" s="5"/>
      <c r="F4424" s="5"/>
      <c r="G4424" s="5"/>
      <c r="H4424" s="5"/>
      <c r="I4424" s="5" t="s">
        <v>1243</v>
      </c>
      <c r="J4424" s="5"/>
      <c r="K4424" s="6">
        <v>44531</v>
      </c>
      <c r="L4424" s="5"/>
      <c r="M4424" s="5"/>
      <c r="N4424" s="5"/>
      <c r="O4424" s="5" t="s">
        <v>202</v>
      </c>
      <c r="P4424" s="5"/>
      <c r="Q4424" s="5"/>
      <c r="R4424" s="5"/>
      <c r="S4424" s="5" t="s">
        <v>202</v>
      </c>
      <c r="T4424" s="5"/>
      <c r="U4424" s="7">
        <v>-300</v>
      </c>
      <c r="V4424" s="5"/>
      <c r="W4424" s="7">
        <f>ROUND(W4423+U4424,5)</f>
        <v>140221.01999999999</v>
      </c>
    </row>
    <row r="4425" spans="1:23" x14ac:dyDescent="0.25">
      <c r="A4425" s="5"/>
      <c r="B4425" s="5"/>
      <c r="C4425" s="5"/>
      <c r="D4425" s="5"/>
      <c r="E4425" s="5"/>
      <c r="F4425" s="5"/>
      <c r="G4425" s="5"/>
      <c r="H4425" s="5"/>
      <c r="I4425" s="5" t="s">
        <v>1243</v>
      </c>
      <c r="J4425" s="5"/>
      <c r="K4425" s="6">
        <v>44531</v>
      </c>
      <c r="L4425" s="5"/>
      <c r="M4425" s="5"/>
      <c r="N4425" s="5"/>
      <c r="O4425" s="5" t="s">
        <v>208</v>
      </c>
      <c r="P4425" s="5"/>
      <c r="Q4425" s="5" t="s">
        <v>1009</v>
      </c>
      <c r="R4425" s="5"/>
      <c r="S4425" s="5" t="s">
        <v>320</v>
      </c>
      <c r="T4425" s="5"/>
      <c r="U4425" s="7">
        <v>-4668.0600000000004</v>
      </c>
      <c r="V4425" s="5"/>
      <c r="W4425" s="7">
        <f>ROUND(W4424+U4425,5)</f>
        <v>135552.95999999999</v>
      </c>
    </row>
    <row r="4426" spans="1:23" x14ac:dyDescent="0.25">
      <c r="A4426" s="5"/>
      <c r="B4426" s="5"/>
      <c r="C4426" s="5"/>
      <c r="D4426" s="5"/>
      <c r="E4426" s="5"/>
      <c r="F4426" s="5"/>
      <c r="G4426" s="5"/>
      <c r="H4426" s="5"/>
      <c r="I4426" s="5" t="s">
        <v>28</v>
      </c>
      <c r="J4426" s="5"/>
      <c r="K4426" s="6">
        <v>44531</v>
      </c>
      <c r="L4426" s="5"/>
      <c r="M4426" s="5" t="s">
        <v>34</v>
      </c>
      <c r="N4426" s="5"/>
      <c r="O4426" s="5" t="s">
        <v>208</v>
      </c>
      <c r="P4426" s="5"/>
      <c r="Q4426" s="5" t="s">
        <v>1009</v>
      </c>
      <c r="R4426" s="5"/>
      <c r="S4426" s="5" t="s">
        <v>24</v>
      </c>
      <c r="T4426" s="5"/>
      <c r="U4426" s="7">
        <v>4668.0600000000004</v>
      </c>
      <c r="V4426" s="5"/>
      <c r="W4426" s="7">
        <f>ROUND(W4425+U4426,5)</f>
        <v>140221.01999999999</v>
      </c>
    </row>
    <row r="4427" spans="1:23" x14ac:dyDescent="0.25">
      <c r="A4427" s="5"/>
      <c r="B4427" s="5"/>
      <c r="C4427" s="5"/>
      <c r="D4427" s="5"/>
      <c r="E4427" s="5"/>
      <c r="F4427" s="5"/>
      <c r="G4427" s="5"/>
      <c r="H4427" s="5"/>
      <c r="I4427" s="5" t="s">
        <v>1243</v>
      </c>
      <c r="J4427" s="5"/>
      <c r="K4427" s="6">
        <v>44531</v>
      </c>
      <c r="L4427" s="5"/>
      <c r="M4427" s="5" t="s">
        <v>1437</v>
      </c>
      <c r="N4427" s="5"/>
      <c r="O4427" s="5" t="s">
        <v>165</v>
      </c>
      <c r="P4427" s="5"/>
      <c r="Q4427" s="5" t="s">
        <v>495</v>
      </c>
      <c r="R4427" s="5"/>
      <c r="S4427" s="5" t="s">
        <v>1498</v>
      </c>
      <c r="T4427" s="5"/>
      <c r="U4427" s="7">
        <v>-2022.33</v>
      </c>
      <c r="V4427" s="5"/>
      <c r="W4427" s="7">
        <f>ROUND(W4426+U4427,5)</f>
        <v>138198.69</v>
      </c>
    </row>
    <row r="4428" spans="1:23" x14ac:dyDescent="0.25">
      <c r="A4428" s="5"/>
      <c r="B4428" s="5"/>
      <c r="C4428" s="5"/>
      <c r="D4428" s="5"/>
      <c r="E4428" s="5"/>
      <c r="F4428" s="5"/>
      <c r="G4428" s="5"/>
      <c r="H4428" s="5"/>
      <c r="I4428" s="5" t="s">
        <v>1243</v>
      </c>
      <c r="J4428" s="5"/>
      <c r="K4428" s="6">
        <v>44531</v>
      </c>
      <c r="L4428" s="5"/>
      <c r="M4428" s="5"/>
      <c r="N4428" s="5"/>
      <c r="O4428" s="5" t="s">
        <v>165</v>
      </c>
      <c r="P4428" s="5"/>
      <c r="Q4428" s="5" t="s">
        <v>495</v>
      </c>
      <c r="R4428" s="5"/>
      <c r="S4428" s="5" t="s">
        <v>1498</v>
      </c>
      <c r="T4428" s="5"/>
      <c r="U4428" s="7">
        <v>-2762.5</v>
      </c>
      <c r="V4428" s="5"/>
      <c r="W4428" s="7">
        <f>ROUND(W4427+U4428,5)</f>
        <v>135436.19</v>
      </c>
    </row>
    <row r="4429" spans="1:23" x14ac:dyDescent="0.25">
      <c r="A4429" s="5"/>
      <c r="B4429" s="5"/>
      <c r="C4429" s="5"/>
      <c r="D4429" s="5"/>
      <c r="E4429" s="5"/>
      <c r="F4429" s="5"/>
      <c r="G4429" s="5"/>
      <c r="H4429" s="5"/>
      <c r="I4429" s="5" t="s">
        <v>1243</v>
      </c>
      <c r="J4429" s="5"/>
      <c r="K4429" s="6">
        <v>44531</v>
      </c>
      <c r="L4429" s="5"/>
      <c r="M4429" s="5" t="s">
        <v>1438</v>
      </c>
      <c r="N4429" s="5"/>
      <c r="O4429" s="5" t="s">
        <v>165</v>
      </c>
      <c r="P4429" s="5"/>
      <c r="Q4429" s="5" t="s">
        <v>495</v>
      </c>
      <c r="R4429" s="5"/>
      <c r="S4429" s="5" t="s">
        <v>1498</v>
      </c>
      <c r="T4429" s="5"/>
      <c r="U4429" s="7">
        <v>-3713</v>
      </c>
      <c r="V4429" s="5"/>
      <c r="W4429" s="7">
        <f>ROUND(W4428+U4429,5)</f>
        <v>131723.19</v>
      </c>
    </row>
    <row r="4430" spans="1:23" x14ac:dyDescent="0.25">
      <c r="A4430" s="5"/>
      <c r="B4430" s="5"/>
      <c r="C4430" s="5"/>
      <c r="D4430" s="5"/>
      <c r="E4430" s="5"/>
      <c r="F4430" s="5"/>
      <c r="G4430" s="5"/>
      <c r="H4430" s="5"/>
      <c r="I4430" s="5" t="s">
        <v>1243</v>
      </c>
      <c r="J4430" s="5"/>
      <c r="K4430" s="6">
        <v>44531</v>
      </c>
      <c r="L4430" s="5"/>
      <c r="M4430" s="5" t="s">
        <v>1436</v>
      </c>
      <c r="N4430" s="5"/>
      <c r="O4430" s="5" t="s">
        <v>165</v>
      </c>
      <c r="P4430" s="5"/>
      <c r="Q4430" s="5" t="s">
        <v>495</v>
      </c>
      <c r="R4430" s="5"/>
      <c r="S4430" s="5" t="s">
        <v>1498</v>
      </c>
      <c r="T4430" s="5"/>
      <c r="U4430" s="7">
        <v>-17921.88</v>
      </c>
      <c r="V4430" s="5"/>
      <c r="W4430" s="7">
        <f>ROUND(W4429+U4430,5)</f>
        <v>113801.31</v>
      </c>
    </row>
    <row r="4431" spans="1:23" x14ac:dyDescent="0.25">
      <c r="A4431" s="5"/>
      <c r="B4431" s="5"/>
      <c r="C4431" s="5"/>
      <c r="D4431" s="5"/>
      <c r="E4431" s="5"/>
      <c r="F4431" s="5"/>
      <c r="G4431" s="5"/>
      <c r="H4431" s="5"/>
      <c r="I4431" s="5" t="s">
        <v>1243</v>
      </c>
      <c r="J4431" s="5"/>
      <c r="K4431" s="6">
        <v>44531</v>
      </c>
      <c r="L4431" s="5"/>
      <c r="M4431" s="5" t="s">
        <v>1434</v>
      </c>
      <c r="N4431" s="5"/>
      <c r="O4431" s="5" t="s">
        <v>165</v>
      </c>
      <c r="P4431" s="5"/>
      <c r="Q4431" s="5" t="s">
        <v>495</v>
      </c>
      <c r="R4431" s="5"/>
      <c r="S4431" s="5" t="s">
        <v>1498</v>
      </c>
      <c r="T4431" s="5"/>
      <c r="U4431" s="7">
        <v>-2835.31</v>
      </c>
      <c r="V4431" s="5"/>
      <c r="W4431" s="7">
        <f>ROUND(W4430+U4431,5)</f>
        <v>110966</v>
      </c>
    </row>
    <row r="4432" spans="1:23" x14ac:dyDescent="0.25">
      <c r="A4432" s="5"/>
      <c r="B4432" s="5"/>
      <c r="C4432" s="5"/>
      <c r="D4432" s="5"/>
      <c r="E4432" s="5"/>
      <c r="F4432" s="5"/>
      <c r="G4432" s="5"/>
      <c r="H4432" s="5"/>
      <c r="I4432" s="5" t="s">
        <v>1243</v>
      </c>
      <c r="J4432" s="5"/>
      <c r="K4432" s="6">
        <v>44531</v>
      </c>
      <c r="L4432" s="5"/>
      <c r="M4432" s="5" t="s">
        <v>1435</v>
      </c>
      <c r="N4432" s="5"/>
      <c r="O4432" s="5" t="s">
        <v>165</v>
      </c>
      <c r="P4432" s="5"/>
      <c r="Q4432" s="5" t="s">
        <v>495</v>
      </c>
      <c r="R4432" s="5"/>
      <c r="S4432" s="5" t="s">
        <v>1498</v>
      </c>
      <c r="T4432" s="5"/>
      <c r="U4432" s="7">
        <v>-1278.1099999999999</v>
      </c>
      <c r="V4432" s="5"/>
      <c r="W4432" s="7">
        <f>ROUND(W4431+U4432,5)</f>
        <v>109687.89</v>
      </c>
    </row>
    <row r="4433" spans="1:23" x14ac:dyDescent="0.25">
      <c r="A4433" s="5"/>
      <c r="B4433" s="5"/>
      <c r="C4433" s="5"/>
      <c r="D4433" s="5"/>
      <c r="E4433" s="5"/>
      <c r="F4433" s="5"/>
      <c r="G4433" s="5"/>
      <c r="H4433" s="5"/>
      <c r="I4433" s="5" t="s">
        <v>1243</v>
      </c>
      <c r="J4433" s="5"/>
      <c r="K4433" s="6">
        <v>44531</v>
      </c>
      <c r="L4433" s="5"/>
      <c r="M4433" s="5" t="s">
        <v>1476</v>
      </c>
      <c r="N4433" s="5"/>
      <c r="O4433" s="5" t="s">
        <v>171</v>
      </c>
      <c r="P4433" s="5"/>
      <c r="Q4433" s="5" t="s">
        <v>495</v>
      </c>
      <c r="R4433" s="5"/>
      <c r="S4433" s="5" t="s">
        <v>1498</v>
      </c>
      <c r="T4433" s="5"/>
      <c r="U4433" s="7">
        <v>-31.72</v>
      </c>
      <c r="V4433" s="5"/>
      <c r="W4433" s="7">
        <f>ROUND(W4432+U4433,5)</f>
        <v>109656.17</v>
      </c>
    </row>
    <row r="4434" spans="1:23" x14ac:dyDescent="0.25">
      <c r="A4434" s="5"/>
      <c r="B4434" s="5"/>
      <c r="C4434" s="5"/>
      <c r="D4434" s="5"/>
      <c r="E4434" s="5"/>
      <c r="F4434" s="5"/>
      <c r="G4434" s="5"/>
      <c r="H4434" s="5"/>
      <c r="I4434" s="5" t="s">
        <v>1243</v>
      </c>
      <c r="J4434" s="5"/>
      <c r="K4434" s="6">
        <v>44531</v>
      </c>
      <c r="L4434" s="5"/>
      <c r="M4434" s="5" t="s">
        <v>1564</v>
      </c>
      <c r="N4434" s="5"/>
      <c r="O4434" s="5" t="s">
        <v>168</v>
      </c>
      <c r="P4434" s="5"/>
      <c r="Q4434" s="5" t="s">
        <v>740</v>
      </c>
      <c r="R4434" s="5"/>
      <c r="S4434" s="5" t="s">
        <v>1497</v>
      </c>
      <c r="T4434" s="5"/>
      <c r="U4434" s="7">
        <v>-73.02</v>
      </c>
      <c r="V4434" s="5"/>
      <c r="W4434" s="7">
        <f>ROUND(W4433+U4434,5)</f>
        <v>109583.15</v>
      </c>
    </row>
    <row r="4435" spans="1:23" x14ac:dyDescent="0.25">
      <c r="A4435" s="5"/>
      <c r="B4435" s="5"/>
      <c r="C4435" s="5"/>
      <c r="D4435" s="5"/>
      <c r="E4435" s="5"/>
      <c r="F4435" s="5"/>
      <c r="G4435" s="5"/>
      <c r="H4435" s="5"/>
      <c r="I4435" s="5" t="s">
        <v>1243</v>
      </c>
      <c r="J4435" s="5"/>
      <c r="K4435" s="6">
        <v>44531</v>
      </c>
      <c r="L4435" s="5"/>
      <c r="M4435" s="5" t="s">
        <v>1429</v>
      </c>
      <c r="N4435" s="5"/>
      <c r="O4435" s="5" t="s">
        <v>168</v>
      </c>
      <c r="P4435" s="5"/>
      <c r="Q4435" s="5"/>
      <c r="R4435" s="5"/>
      <c r="S4435" s="5" t="s">
        <v>1497</v>
      </c>
      <c r="T4435" s="5"/>
      <c r="U4435" s="7">
        <v>-34.4</v>
      </c>
      <c r="V4435" s="5"/>
      <c r="W4435" s="7">
        <f>ROUND(W4434+U4435,5)</f>
        <v>109548.75</v>
      </c>
    </row>
    <row r="4436" spans="1:23" x14ac:dyDescent="0.25">
      <c r="A4436" s="5"/>
      <c r="B4436" s="5"/>
      <c r="C4436" s="5"/>
      <c r="D4436" s="5"/>
      <c r="E4436" s="5"/>
      <c r="F4436" s="5"/>
      <c r="G4436" s="5"/>
      <c r="H4436" s="5"/>
      <c r="I4436" s="5" t="s">
        <v>1243</v>
      </c>
      <c r="J4436" s="5"/>
      <c r="K4436" s="6">
        <v>44531</v>
      </c>
      <c r="L4436" s="5"/>
      <c r="M4436" s="5" t="s">
        <v>1430</v>
      </c>
      <c r="N4436" s="5"/>
      <c r="O4436" s="5" t="s">
        <v>168</v>
      </c>
      <c r="P4436" s="5"/>
      <c r="Q4436" s="5" t="s">
        <v>740</v>
      </c>
      <c r="R4436" s="5"/>
      <c r="S4436" s="5" t="s">
        <v>1497</v>
      </c>
      <c r="T4436" s="5"/>
      <c r="U4436" s="7">
        <v>-32.04</v>
      </c>
      <c r="V4436" s="5"/>
      <c r="W4436" s="7">
        <f>ROUND(W4435+U4436,5)</f>
        <v>109516.71</v>
      </c>
    </row>
    <row r="4437" spans="1:23" x14ac:dyDescent="0.25">
      <c r="A4437" s="5"/>
      <c r="B4437" s="5"/>
      <c r="C4437" s="5"/>
      <c r="D4437" s="5"/>
      <c r="E4437" s="5"/>
      <c r="F4437" s="5"/>
      <c r="G4437" s="5"/>
      <c r="H4437" s="5"/>
      <c r="I4437" s="5" t="s">
        <v>1243</v>
      </c>
      <c r="J4437" s="5"/>
      <c r="K4437" s="6">
        <v>44531</v>
      </c>
      <c r="L4437" s="5"/>
      <c r="M4437" s="5" t="s">
        <v>1431</v>
      </c>
      <c r="N4437" s="5"/>
      <c r="O4437" s="5" t="s">
        <v>168</v>
      </c>
      <c r="P4437" s="5"/>
      <c r="Q4437" s="5" t="s">
        <v>740</v>
      </c>
      <c r="R4437" s="5"/>
      <c r="S4437" s="5" t="s">
        <v>1497</v>
      </c>
      <c r="T4437" s="5"/>
      <c r="U4437" s="7">
        <v>-34.69</v>
      </c>
      <c r="V4437" s="5"/>
      <c r="W4437" s="7">
        <f>ROUND(W4436+U4437,5)</f>
        <v>109482.02</v>
      </c>
    </row>
    <row r="4438" spans="1:23" x14ac:dyDescent="0.25">
      <c r="A4438" s="5"/>
      <c r="B4438" s="5"/>
      <c r="C4438" s="5"/>
      <c r="D4438" s="5"/>
      <c r="E4438" s="5"/>
      <c r="F4438" s="5"/>
      <c r="G4438" s="5"/>
      <c r="H4438" s="5"/>
      <c r="I4438" s="5" t="s">
        <v>1243</v>
      </c>
      <c r="J4438" s="5"/>
      <c r="K4438" s="6">
        <v>44531</v>
      </c>
      <c r="L4438" s="5"/>
      <c r="M4438" s="5" t="s">
        <v>1432</v>
      </c>
      <c r="N4438" s="5"/>
      <c r="O4438" s="5" t="s">
        <v>168</v>
      </c>
      <c r="P4438" s="5"/>
      <c r="Q4438" s="5" t="s">
        <v>740</v>
      </c>
      <c r="R4438" s="5"/>
      <c r="S4438" s="5" t="s">
        <v>1497</v>
      </c>
      <c r="T4438" s="5"/>
      <c r="U4438" s="7">
        <v>-98.44</v>
      </c>
      <c r="V4438" s="5"/>
      <c r="W4438" s="7">
        <f>ROUND(W4437+U4438,5)</f>
        <v>109383.58</v>
      </c>
    </row>
    <row r="4439" spans="1:23" x14ac:dyDescent="0.25">
      <c r="A4439" s="5"/>
      <c r="B4439" s="5"/>
      <c r="C4439" s="5"/>
      <c r="D4439" s="5"/>
      <c r="E4439" s="5"/>
      <c r="F4439" s="5"/>
      <c r="G4439" s="5"/>
      <c r="H4439" s="5"/>
      <c r="I4439" s="5" t="s">
        <v>1243</v>
      </c>
      <c r="J4439" s="5"/>
      <c r="K4439" s="6">
        <v>44531</v>
      </c>
      <c r="L4439" s="5"/>
      <c r="M4439" s="5" t="s">
        <v>1433</v>
      </c>
      <c r="N4439" s="5"/>
      <c r="O4439" s="5" t="s">
        <v>168</v>
      </c>
      <c r="P4439" s="5"/>
      <c r="Q4439" s="5" t="s">
        <v>740</v>
      </c>
      <c r="R4439" s="5"/>
      <c r="S4439" s="5" t="s">
        <v>1497</v>
      </c>
      <c r="T4439" s="5"/>
      <c r="U4439" s="7">
        <v>-640.36</v>
      </c>
      <c r="V4439" s="5"/>
      <c r="W4439" s="7">
        <f>ROUND(W4438+U4439,5)</f>
        <v>108743.22</v>
      </c>
    </row>
    <row r="4440" spans="1:23" x14ac:dyDescent="0.25">
      <c r="A4440" s="5"/>
      <c r="B4440" s="5"/>
      <c r="C4440" s="5"/>
      <c r="D4440" s="5"/>
      <c r="E4440" s="5"/>
      <c r="F4440" s="5"/>
      <c r="G4440" s="5"/>
      <c r="H4440" s="5"/>
      <c r="I4440" s="5" t="s">
        <v>1243</v>
      </c>
      <c r="J4440" s="5"/>
      <c r="K4440" s="6">
        <v>44531</v>
      </c>
      <c r="L4440" s="5"/>
      <c r="M4440" s="5" t="s">
        <v>1453</v>
      </c>
      <c r="N4440" s="5"/>
      <c r="O4440" s="5" t="s">
        <v>168</v>
      </c>
      <c r="P4440" s="5"/>
      <c r="Q4440" s="5" t="s">
        <v>740</v>
      </c>
      <c r="R4440" s="5"/>
      <c r="S4440" s="5" t="s">
        <v>1497</v>
      </c>
      <c r="T4440" s="5"/>
      <c r="U4440" s="7">
        <v>-34.78</v>
      </c>
      <c r="V4440" s="5"/>
      <c r="W4440" s="7">
        <f>ROUND(W4439+U4440,5)</f>
        <v>108708.44</v>
      </c>
    </row>
    <row r="4441" spans="1:23" x14ac:dyDescent="0.25">
      <c r="A4441" s="5"/>
      <c r="B4441" s="5"/>
      <c r="C4441" s="5"/>
      <c r="D4441" s="5"/>
      <c r="E4441" s="5"/>
      <c r="F4441" s="5"/>
      <c r="G4441" s="5"/>
      <c r="H4441" s="5"/>
      <c r="I4441" s="5" t="s">
        <v>1243</v>
      </c>
      <c r="J4441" s="5"/>
      <c r="K4441" s="6">
        <v>44531</v>
      </c>
      <c r="L4441" s="5"/>
      <c r="M4441" s="5" t="s">
        <v>1565</v>
      </c>
      <c r="N4441" s="5"/>
      <c r="O4441" s="5" t="s">
        <v>168</v>
      </c>
      <c r="P4441" s="5"/>
      <c r="Q4441" s="5" t="s">
        <v>740</v>
      </c>
      <c r="R4441" s="5"/>
      <c r="S4441" s="5" t="s">
        <v>1497</v>
      </c>
      <c r="T4441" s="5"/>
      <c r="U4441" s="7">
        <v>-34.61</v>
      </c>
      <c r="V4441" s="5"/>
      <c r="W4441" s="7">
        <f>ROUND(W4440+U4441,5)</f>
        <v>108673.83</v>
      </c>
    </row>
    <row r="4442" spans="1:23" x14ac:dyDescent="0.25">
      <c r="A4442" s="5"/>
      <c r="B4442" s="5"/>
      <c r="C4442" s="5"/>
      <c r="D4442" s="5"/>
      <c r="E4442" s="5"/>
      <c r="F4442" s="5"/>
      <c r="G4442" s="5"/>
      <c r="H4442" s="5"/>
      <c r="I4442" s="5" t="s">
        <v>1243</v>
      </c>
      <c r="J4442" s="5"/>
      <c r="K4442" s="6">
        <v>44531</v>
      </c>
      <c r="L4442" s="5"/>
      <c r="M4442" s="5" t="s">
        <v>1441</v>
      </c>
      <c r="N4442" s="5"/>
      <c r="O4442" s="5" t="s">
        <v>168</v>
      </c>
      <c r="P4442" s="5"/>
      <c r="Q4442" s="5"/>
      <c r="R4442" s="5"/>
      <c r="S4442" s="5" t="s">
        <v>1497</v>
      </c>
      <c r="T4442" s="5"/>
      <c r="U4442" s="7">
        <v>-34.69</v>
      </c>
      <c r="V4442" s="5"/>
      <c r="W4442" s="7">
        <f>ROUND(W4441+U4442,5)</f>
        <v>108639.14</v>
      </c>
    </row>
    <row r="4443" spans="1:23" x14ac:dyDescent="0.25">
      <c r="A4443" s="5"/>
      <c r="B4443" s="5"/>
      <c r="C4443" s="5"/>
      <c r="D4443" s="5"/>
      <c r="E4443" s="5"/>
      <c r="F4443" s="5"/>
      <c r="G4443" s="5"/>
      <c r="H4443" s="5"/>
      <c r="I4443" s="5" t="s">
        <v>1243</v>
      </c>
      <c r="J4443" s="5"/>
      <c r="K4443" s="6">
        <v>44531</v>
      </c>
      <c r="L4443" s="5"/>
      <c r="M4443" s="5" t="s">
        <v>1442</v>
      </c>
      <c r="N4443" s="5"/>
      <c r="O4443" s="5" t="s">
        <v>168</v>
      </c>
      <c r="P4443" s="5"/>
      <c r="Q4443" s="5" t="s">
        <v>740</v>
      </c>
      <c r="R4443" s="5"/>
      <c r="S4443" s="5" t="s">
        <v>1497</v>
      </c>
      <c r="T4443" s="5"/>
      <c r="U4443" s="7">
        <v>-35.85</v>
      </c>
      <c r="V4443" s="5"/>
      <c r="W4443" s="7">
        <f>ROUND(W4442+U4443,5)</f>
        <v>108603.29</v>
      </c>
    </row>
    <row r="4444" spans="1:23" x14ac:dyDescent="0.25">
      <c r="A4444" s="5"/>
      <c r="B4444" s="5"/>
      <c r="C4444" s="5"/>
      <c r="D4444" s="5"/>
      <c r="E4444" s="5"/>
      <c r="F4444" s="5"/>
      <c r="G4444" s="5"/>
      <c r="H4444" s="5"/>
      <c r="I4444" s="5" t="s">
        <v>1243</v>
      </c>
      <c r="J4444" s="5"/>
      <c r="K4444" s="6">
        <v>44531</v>
      </c>
      <c r="L4444" s="5"/>
      <c r="M4444" s="5" t="s">
        <v>1443</v>
      </c>
      <c r="N4444" s="5"/>
      <c r="O4444" s="5" t="s">
        <v>168</v>
      </c>
      <c r="P4444" s="5"/>
      <c r="Q4444" s="5" t="s">
        <v>740</v>
      </c>
      <c r="R4444" s="5"/>
      <c r="S4444" s="5" t="s">
        <v>1497</v>
      </c>
      <c r="T4444" s="5"/>
      <c r="U4444" s="7">
        <v>-1065.27</v>
      </c>
      <c r="V4444" s="5"/>
      <c r="W4444" s="7">
        <f>ROUND(W4443+U4444,5)</f>
        <v>107538.02</v>
      </c>
    </row>
    <row r="4445" spans="1:23" x14ac:dyDescent="0.25">
      <c r="A4445" s="5"/>
      <c r="B4445" s="5"/>
      <c r="C4445" s="5"/>
      <c r="D4445" s="5"/>
      <c r="E4445" s="5"/>
      <c r="F4445" s="5"/>
      <c r="G4445" s="5"/>
      <c r="H4445" s="5"/>
      <c r="I4445" s="5" t="s">
        <v>1243</v>
      </c>
      <c r="J4445" s="5"/>
      <c r="K4445" s="6">
        <v>44531</v>
      </c>
      <c r="L4445" s="5"/>
      <c r="M4445" s="5" t="s">
        <v>1444</v>
      </c>
      <c r="N4445" s="5"/>
      <c r="O4445" s="5" t="s">
        <v>168</v>
      </c>
      <c r="P4445" s="5"/>
      <c r="Q4445" s="5" t="s">
        <v>740</v>
      </c>
      <c r="R4445" s="5"/>
      <c r="S4445" s="5" t="s">
        <v>1497</v>
      </c>
      <c r="T4445" s="5"/>
      <c r="U4445" s="7">
        <v>-51.18</v>
      </c>
      <c r="V4445" s="5"/>
      <c r="W4445" s="7">
        <f>ROUND(W4444+U4445,5)</f>
        <v>107486.84</v>
      </c>
    </row>
    <row r="4446" spans="1:23" x14ac:dyDescent="0.25">
      <c r="A4446" s="5"/>
      <c r="B4446" s="5"/>
      <c r="C4446" s="5"/>
      <c r="D4446" s="5"/>
      <c r="E4446" s="5"/>
      <c r="F4446" s="5"/>
      <c r="G4446" s="5"/>
      <c r="H4446" s="5"/>
      <c r="I4446" s="5" t="s">
        <v>1243</v>
      </c>
      <c r="J4446" s="5"/>
      <c r="K4446" s="6">
        <v>44531</v>
      </c>
      <c r="L4446" s="5"/>
      <c r="M4446" s="5" t="s">
        <v>1445</v>
      </c>
      <c r="N4446" s="5"/>
      <c r="O4446" s="5" t="s">
        <v>168</v>
      </c>
      <c r="P4446" s="5"/>
      <c r="Q4446" s="5" t="s">
        <v>740</v>
      </c>
      <c r="R4446" s="5"/>
      <c r="S4446" s="5" t="s">
        <v>1497</v>
      </c>
      <c r="T4446" s="5"/>
      <c r="U4446" s="7">
        <v>-65.540000000000006</v>
      </c>
      <c r="V4446" s="5"/>
      <c r="W4446" s="7">
        <f>ROUND(W4445+U4446,5)</f>
        <v>107421.3</v>
      </c>
    </row>
    <row r="4447" spans="1:23" x14ac:dyDescent="0.25">
      <c r="A4447" s="5"/>
      <c r="B4447" s="5"/>
      <c r="C4447" s="5"/>
      <c r="D4447" s="5"/>
      <c r="E4447" s="5"/>
      <c r="F4447" s="5"/>
      <c r="G4447" s="5"/>
      <c r="H4447" s="5"/>
      <c r="I4447" s="5" t="s">
        <v>1243</v>
      </c>
      <c r="J4447" s="5"/>
      <c r="K4447" s="6">
        <v>44531</v>
      </c>
      <c r="L4447" s="5"/>
      <c r="M4447" s="5" t="s">
        <v>1446</v>
      </c>
      <c r="N4447" s="5"/>
      <c r="O4447" s="5" t="s">
        <v>168</v>
      </c>
      <c r="P4447" s="5"/>
      <c r="Q4447" s="5" t="s">
        <v>740</v>
      </c>
      <c r="R4447" s="5"/>
      <c r="S4447" s="5" t="s">
        <v>1497</v>
      </c>
      <c r="T4447" s="5"/>
      <c r="U4447" s="7">
        <v>-36.99</v>
      </c>
      <c r="V4447" s="5"/>
      <c r="W4447" s="7">
        <f>ROUND(W4446+U4447,5)</f>
        <v>107384.31</v>
      </c>
    </row>
    <row r="4448" spans="1:23" x14ac:dyDescent="0.25">
      <c r="A4448" s="5"/>
      <c r="B4448" s="5"/>
      <c r="C4448" s="5"/>
      <c r="D4448" s="5"/>
      <c r="E4448" s="5"/>
      <c r="F4448" s="5"/>
      <c r="G4448" s="5"/>
      <c r="H4448" s="5"/>
      <c r="I4448" s="5" t="s">
        <v>28</v>
      </c>
      <c r="J4448" s="5"/>
      <c r="K4448" s="6">
        <v>44531</v>
      </c>
      <c r="L4448" s="5"/>
      <c r="M4448" s="5" t="s">
        <v>952</v>
      </c>
      <c r="N4448" s="5"/>
      <c r="O4448" s="5" t="s">
        <v>163</v>
      </c>
      <c r="P4448" s="5"/>
      <c r="Q4448" s="5" t="s">
        <v>277</v>
      </c>
      <c r="R4448" s="5"/>
      <c r="S4448" s="5" t="s">
        <v>24</v>
      </c>
      <c r="T4448" s="5"/>
      <c r="U4448" s="7">
        <v>103.99</v>
      </c>
      <c r="V4448" s="5"/>
      <c r="W4448" s="7">
        <f>ROUND(W4447+U4448,5)</f>
        <v>107488.3</v>
      </c>
    </row>
    <row r="4449" spans="1:23" x14ac:dyDescent="0.25">
      <c r="A4449" s="5"/>
      <c r="B4449" s="5"/>
      <c r="C4449" s="5"/>
      <c r="D4449" s="5"/>
      <c r="E4449" s="5"/>
      <c r="F4449" s="5"/>
      <c r="G4449" s="5"/>
      <c r="H4449" s="5"/>
      <c r="I4449" s="5" t="s">
        <v>28</v>
      </c>
      <c r="J4449" s="5"/>
      <c r="K4449" s="6">
        <v>44531</v>
      </c>
      <c r="L4449" s="5"/>
      <c r="M4449" s="5" t="s">
        <v>953</v>
      </c>
      <c r="N4449" s="5"/>
      <c r="O4449" s="5" t="s">
        <v>163</v>
      </c>
      <c r="P4449" s="5"/>
      <c r="Q4449" s="5" t="s">
        <v>277</v>
      </c>
      <c r="R4449" s="5"/>
      <c r="S4449" s="5" t="s">
        <v>24</v>
      </c>
      <c r="T4449" s="5"/>
      <c r="U4449" s="7">
        <v>207.69</v>
      </c>
      <c r="V4449" s="5"/>
      <c r="W4449" s="7">
        <f>ROUND(W4448+U4449,5)</f>
        <v>107695.99</v>
      </c>
    </row>
    <row r="4450" spans="1:23" x14ac:dyDescent="0.25">
      <c r="A4450" s="5"/>
      <c r="B4450" s="5"/>
      <c r="C4450" s="5"/>
      <c r="D4450" s="5"/>
      <c r="E4450" s="5"/>
      <c r="F4450" s="5"/>
      <c r="G4450" s="5"/>
      <c r="H4450" s="5"/>
      <c r="I4450" s="5" t="s">
        <v>28</v>
      </c>
      <c r="J4450" s="5"/>
      <c r="K4450" s="6">
        <v>44531</v>
      </c>
      <c r="L4450" s="5"/>
      <c r="M4450" s="5" t="s">
        <v>954</v>
      </c>
      <c r="N4450" s="5"/>
      <c r="O4450" s="5" t="s">
        <v>169</v>
      </c>
      <c r="P4450" s="5"/>
      <c r="Q4450" s="5" t="s">
        <v>1010</v>
      </c>
      <c r="R4450" s="5"/>
      <c r="S4450" s="5" t="s">
        <v>24</v>
      </c>
      <c r="T4450" s="5"/>
      <c r="U4450" s="7">
        <v>684.62</v>
      </c>
      <c r="V4450" s="5"/>
      <c r="W4450" s="7">
        <f>ROUND(W4449+U4450,5)</f>
        <v>108380.61</v>
      </c>
    </row>
    <row r="4451" spans="1:23" x14ac:dyDescent="0.25">
      <c r="A4451" s="5"/>
      <c r="B4451" s="5"/>
      <c r="C4451" s="5"/>
      <c r="D4451" s="5"/>
      <c r="E4451" s="5"/>
      <c r="F4451" s="5"/>
      <c r="G4451" s="5"/>
      <c r="H4451" s="5"/>
      <c r="I4451" s="5" t="s">
        <v>28</v>
      </c>
      <c r="J4451" s="5"/>
      <c r="K4451" s="6">
        <v>44531</v>
      </c>
      <c r="L4451" s="5"/>
      <c r="M4451" s="5" t="s">
        <v>955</v>
      </c>
      <c r="N4451" s="5"/>
      <c r="O4451" s="5" t="s">
        <v>164</v>
      </c>
      <c r="P4451" s="5"/>
      <c r="Q4451" s="5" t="s">
        <v>1011</v>
      </c>
      <c r="R4451" s="5"/>
      <c r="S4451" s="5" t="s">
        <v>24</v>
      </c>
      <c r="T4451" s="5"/>
      <c r="U4451" s="7">
        <v>162.71</v>
      </c>
      <c r="V4451" s="5"/>
      <c r="W4451" s="7">
        <f>ROUND(W4450+U4451,5)</f>
        <v>108543.32</v>
      </c>
    </row>
    <row r="4452" spans="1:23" x14ac:dyDescent="0.25">
      <c r="A4452" s="5"/>
      <c r="B4452" s="5"/>
      <c r="C4452" s="5"/>
      <c r="D4452" s="5"/>
      <c r="E4452" s="5"/>
      <c r="F4452" s="5"/>
      <c r="G4452" s="5"/>
      <c r="H4452" s="5"/>
      <c r="I4452" s="5" t="s">
        <v>28</v>
      </c>
      <c r="J4452" s="5"/>
      <c r="K4452" s="6">
        <v>44531</v>
      </c>
      <c r="L4452" s="5"/>
      <c r="M4452" s="5" t="s">
        <v>34</v>
      </c>
      <c r="N4452" s="5"/>
      <c r="O4452" s="5" t="s">
        <v>156</v>
      </c>
      <c r="P4452" s="5"/>
      <c r="Q4452" s="5" t="s">
        <v>233</v>
      </c>
      <c r="R4452" s="5"/>
      <c r="S4452" s="5" t="s">
        <v>10</v>
      </c>
      <c r="T4452" s="5"/>
      <c r="U4452" s="7">
        <v>42864.36</v>
      </c>
      <c r="V4452" s="5"/>
      <c r="W4452" s="7">
        <f>ROUND(W4451+U4452,5)</f>
        <v>151407.67999999999</v>
      </c>
    </row>
    <row r="4453" spans="1:23" x14ac:dyDescent="0.25">
      <c r="A4453" s="5"/>
      <c r="B4453" s="5"/>
      <c r="C4453" s="5"/>
      <c r="D4453" s="5"/>
      <c r="E4453" s="5"/>
      <c r="F4453" s="5"/>
      <c r="G4453" s="5"/>
      <c r="H4453" s="5"/>
      <c r="I4453" s="5" t="s">
        <v>28</v>
      </c>
      <c r="J4453" s="5"/>
      <c r="K4453" s="6">
        <v>44531</v>
      </c>
      <c r="L4453" s="5"/>
      <c r="M4453" s="5" t="s">
        <v>34</v>
      </c>
      <c r="N4453" s="5"/>
      <c r="O4453" s="5" t="s">
        <v>156</v>
      </c>
      <c r="P4453" s="5"/>
      <c r="Q4453" s="5" t="s">
        <v>234</v>
      </c>
      <c r="R4453" s="5"/>
      <c r="S4453" s="5" t="s">
        <v>10</v>
      </c>
      <c r="T4453" s="5"/>
      <c r="U4453" s="7">
        <v>7443.79</v>
      </c>
      <c r="V4453" s="5"/>
      <c r="W4453" s="7">
        <f>ROUND(W4452+U4453,5)</f>
        <v>158851.47</v>
      </c>
    </row>
    <row r="4454" spans="1:23" x14ac:dyDescent="0.25">
      <c r="A4454" s="5"/>
      <c r="B4454" s="5"/>
      <c r="C4454" s="5"/>
      <c r="D4454" s="5"/>
      <c r="E4454" s="5"/>
      <c r="F4454" s="5"/>
      <c r="G4454" s="5"/>
      <c r="H4454" s="5"/>
      <c r="I4454" s="5" t="s">
        <v>1243</v>
      </c>
      <c r="J4454" s="5"/>
      <c r="K4454" s="6">
        <v>44532</v>
      </c>
      <c r="L4454" s="5"/>
      <c r="M4454" s="5" t="s">
        <v>1458</v>
      </c>
      <c r="N4454" s="5"/>
      <c r="O4454" s="5" t="s">
        <v>166</v>
      </c>
      <c r="P4454" s="5"/>
      <c r="Q4454" s="5" t="s">
        <v>740</v>
      </c>
      <c r="R4454" s="5"/>
      <c r="S4454" s="5" t="s">
        <v>1497</v>
      </c>
      <c r="T4454" s="5"/>
      <c r="U4454" s="7">
        <v>-32.89</v>
      </c>
      <c r="V4454" s="5"/>
      <c r="W4454" s="7">
        <f>ROUND(W4453+U4454,5)</f>
        <v>158818.57999999999</v>
      </c>
    </row>
    <row r="4455" spans="1:23" x14ac:dyDescent="0.25">
      <c r="A4455" s="5"/>
      <c r="B4455" s="5"/>
      <c r="C4455" s="5"/>
      <c r="D4455" s="5"/>
      <c r="E4455" s="5"/>
      <c r="F4455" s="5"/>
      <c r="G4455" s="5"/>
      <c r="H4455" s="5"/>
      <c r="I4455" s="5" t="s">
        <v>1243</v>
      </c>
      <c r="J4455" s="5"/>
      <c r="K4455" s="6">
        <v>44532</v>
      </c>
      <c r="L4455" s="5"/>
      <c r="M4455" s="5" t="s">
        <v>1457</v>
      </c>
      <c r="N4455" s="5"/>
      <c r="O4455" s="5" t="s">
        <v>166</v>
      </c>
      <c r="P4455" s="5"/>
      <c r="Q4455" s="5" t="s">
        <v>740</v>
      </c>
      <c r="R4455" s="5"/>
      <c r="S4455" s="5" t="s">
        <v>1497</v>
      </c>
      <c r="T4455" s="5"/>
      <c r="U4455" s="7">
        <v>-33.43</v>
      </c>
      <c r="V4455" s="5"/>
      <c r="W4455" s="7">
        <f>ROUND(W4454+U4455,5)</f>
        <v>158785.15</v>
      </c>
    </row>
    <row r="4456" spans="1:23" x14ac:dyDescent="0.25">
      <c r="A4456" s="5"/>
      <c r="B4456" s="5"/>
      <c r="C4456" s="5"/>
      <c r="D4456" s="5"/>
      <c r="E4456" s="5"/>
      <c r="F4456" s="5"/>
      <c r="G4456" s="5"/>
      <c r="H4456" s="5"/>
      <c r="I4456" s="5" t="s">
        <v>1243</v>
      </c>
      <c r="J4456" s="5"/>
      <c r="K4456" s="6">
        <v>44532</v>
      </c>
      <c r="L4456" s="5"/>
      <c r="M4456" s="5" t="s">
        <v>1464</v>
      </c>
      <c r="N4456" s="5"/>
      <c r="O4456" s="5" t="s">
        <v>166</v>
      </c>
      <c r="P4456" s="5"/>
      <c r="Q4456" s="5" t="s">
        <v>740</v>
      </c>
      <c r="R4456" s="5"/>
      <c r="S4456" s="5" t="s">
        <v>1497</v>
      </c>
      <c r="T4456" s="5"/>
      <c r="U4456" s="7">
        <v>-332.74</v>
      </c>
      <c r="V4456" s="5"/>
      <c r="W4456" s="7">
        <f>ROUND(W4455+U4456,5)</f>
        <v>158452.41</v>
      </c>
    </row>
    <row r="4457" spans="1:23" x14ac:dyDescent="0.25">
      <c r="A4457" s="5"/>
      <c r="B4457" s="5"/>
      <c r="C4457" s="5"/>
      <c r="D4457" s="5"/>
      <c r="E4457" s="5"/>
      <c r="F4457" s="5"/>
      <c r="G4457" s="5"/>
      <c r="H4457" s="5"/>
      <c r="I4457" s="5" t="s">
        <v>1243</v>
      </c>
      <c r="J4457" s="5"/>
      <c r="K4457" s="6">
        <v>44532</v>
      </c>
      <c r="L4457" s="5"/>
      <c r="M4457" s="5" t="s">
        <v>1463</v>
      </c>
      <c r="N4457" s="5"/>
      <c r="O4457" s="5" t="s">
        <v>166</v>
      </c>
      <c r="P4457" s="5"/>
      <c r="Q4457" s="5" t="s">
        <v>740</v>
      </c>
      <c r="R4457" s="5"/>
      <c r="S4457" s="5" t="s">
        <v>1497</v>
      </c>
      <c r="T4457" s="5"/>
      <c r="U4457" s="7">
        <v>-396.77</v>
      </c>
      <c r="V4457" s="5"/>
      <c r="W4457" s="7">
        <f>ROUND(W4456+U4457,5)</f>
        <v>158055.64000000001</v>
      </c>
    </row>
    <row r="4458" spans="1:23" x14ac:dyDescent="0.25">
      <c r="A4458" s="5"/>
      <c r="B4458" s="5"/>
      <c r="C4458" s="5"/>
      <c r="D4458" s="5"/>
      <c r="E4458" s="5"/>
      <c r="F4458" s="5"/>
      <c r="G4458" s="5"/>
      <c r="H4458" s="5"/>
      <c r="I4458" s="5" t="s">
        <v>1243</v>
      </c>
      <c r="J4458" s="5"/>
      <c r="K4458" s="6">
        <v>44532</v>
      </c>
      <c r="L4458" s="5"/>
      <c r="M4458" s="5" t="s">
        <v>1455</v>
      </c>
      <c r="N4458" s="5"/>
      <c r="O4458" s="5" t="s">
        <v>166</v>
      </c>
      <c r="P4458" s="5"/>
      <c r="Q4458" s="5" t="s">
        <v>740</v>
      </c>
      <c r="R4458" s="5"/>
      <c r="S4458" s="5" t="s">
        <v>1497</v>
      </c>
      <c r="T4458" s="5"/>
      <c r="U4458" s="7">
        <v>-32.89</v>
      </c>
      <c r="V4458" s="5"/>
      <c r="W4458" s="7">
        <f>ROUND(W4457+U4458,5)</f>
        <v>158022.75</v>
      </c>
    </row>
    <row r="4459" spans="1:23" x14ac:dyDescent="0.25">
      <c r="A4459" s="5"/>
      <c r="B4459" s="5"/>
      <c r="C4459" s="5"/>
      <c r="D4459" s="5"/>
      <c r="E4459" s="5"/>
      <c r="F4459" s="5"/>
      <c r="G4459" s="5"/>
      <c r="H4459" s="5"/>
      <c r="I4459" s="5" t="s">
        <v>1243</v>
      </c>
      <c r="J4459" s="5"/>
      <c r="K4459" s="6">
        <v>44532</v>
      </c>
      <c r="L4459" s="5"/>
      <c r="M4459" s="5" t="s">
        <v>1459</v>
      </c>
      <c r="N4459" s="5"/>
      <c r="O4459" s="5" t="s">
        <v>166</v>
      </c>
      <c r="P4459" s="5"/>
      <c r="Q4459" s="5" t="s">
        <v>740</v>
      </c>
      <c r="R4459" s="5"/>
      <c r="S4459" s="5" t="s">
        <v>1497</v>
      </c>
      <c r="T4459" s="5"/>
      <c r="U4459" s="7">
        <v>-106.86</v>
      </c>
      <c r="V4459" s="5"/>
      <c r="W4459" s="7">
        <f>ROUND(W4458+U4459,5)</f>
        <v>157915.89000000001</v>
      </c>
    </row>
    <row r="4460" spans="1:23" x14ac:dyDescent="0.25">
      <c r="A4460" s="5"/>
      <c r="B4460" s="5"/>
      <c r="C4460" s="5"/>
      <c r="D4460" s="5"/>
      <c r="E4460" s="5"/>
      <c r="F4460" s="5"/>
      <c r="G4460" s="5"/>
      <c r="H4460" s="5"/>
      <c r="I4460" s="5" t="s">
        <v>1243</v>
      </c>
      <c r="J4460" s="5"/>
      <c r="K4460" s="6">
        <v>44532</v>
      </c>
      <c r="L4460" s="5"/>
      <c r="M4460" s="5" t="s">
        <v>1465</v>
      </c>
      <c r="N4460" s="5"/>
      <c r="O4460" s="5" t="s">
        <v>166</v>
      </c>
      <c r="P4460" s="5"/>
      <c r="Q4460" s="5" t="s">
        <v>740</v>
      </c>
      <c r="R4460" s="5"/>
      <c r="S4460" s="5" t="s">
        <v>1497</v>
      </c>
      <c r="T4460" s="5"/>
      <c r="U4460" s="7">
        <v>-35.06</v>
      </c>
      <c r="V4460" s="5"/>
      <c r="W4460" s="7">
        <f>ROUND(W4459+U4460,5)</f>
        <v>157880.82999999999</v>
      </c>
    </row>
    <row r="4461" spans="1:23" x14ac:dyDescent="0.25">
      <c r="A4461" s="5"/>
      <c r="B4461" s="5"/>
      <c r="C4461" s="5"/>
      <c r="D4461" s="5"/>
      <c r="E4461" s="5"/>
      <c r="F4461" s="5"/>
      <c r="G4461" s="5"/>
      <c r="H4461" s="5"/>
      <c r="I4461" s="5" t="s">
        <v>1243</v>
      </c>
      <c r="J4461" s="5"/>
      <c r="K4461" s="6">
        <v>44532</v>
      </c>
      <c r="L4461" s="5"/>
      <c r="M4461" s="5" t="s">
        <v>1477</v>
      </c>
      <c r="N4461" s="5"/>
      <c r="O4461" s="5" t="s">
        <v>166</v>
      </c>
      <c r="P4461" s="5"/>
      <c r="Q4461" s="5" t="s">
        <v>740</v>
      </c>
      <c r="R4461" s="5"/>
      <c r="S4461" s="5" t="s">
        <v>1497</v>
      </c>
      <c r="T4461" s="5"/>
      <c r="U4461" s="7">
        <v>-33.31</v>
      </c>
      <c r="V4461" s="5"/>
      <c r="W4461" s="7">
        <f>ROUND(W4460+U4461,5)</f>
        <v>157847.51999999999</v>
      </c>
    </row>
    <row r="4462" spans="1:23" x14ac:dyDescent="0.25">
      <c r="A4462" s="5"/>
      <c r="B4462" s="5"/>
      <c r="C4462" s="5"/>
      <c r="D4462" s="5"/>
      <c r="E4462" s="5"/>
      <c r="F4462" s="5"/>
      <c r="G4462" s="5"/>
      <c r="H4462" s="5"/>
      <c r="I4462" s="5" t="s">
        <v>1243</v>
      </c>
      <c r="J4462" s="5"/>
      <c r="K4462" s="6">
        <v>44532</v>
      </c>
      <c r="L4462" s="5"/>
      <c r="M4462" s="5" t="s">
        <v>1466</v>
      </c>
      <c r="N4462" s="5"/>
      <c r="O4462" s="5" t="s">
        <v>166</v>
      </c>
      <c r="P4462" s="5"/>
      <c r="Q4462" s="5" t="s">
        <v>740</v>
      </c>
      <c r="R4462" s="5"/>
      <c r="S4462" s="5" t="s">
        <v>1497</v>
      </c>
      <c r="T4462" s="5"/>
      <c r="U4462" s="7">
        <v>-33.58</v>
      </c>
      <c r="V4462" s="5"/>
      <c r="W4462" s="7">
        <f>ROUND(W4461+U4462,5)</f>
        <v>157813.94</v>
      </c>
    </row>
    <row r="4463" spans="1:23" x14ac:dyDescent="0.25">
      <c r="A4463" s="5"/>
      <c r="B4463" s="5"/>
      <c r="C4463" s="5"/>
      <c r="D4463" s="5"/>
      <c r="E4463" s="5"/>
      <c r="F4463" s="5"/>
      <c r="G4463" s="5"/>
      <c r="H4463" s="5"/>
      <c r="I4463" s="5" t="s">
        <v>1243</v>
      </c>
      <c r="J4463" s="5"/>
      <c r="K4463" s="6">
        <v>44532</v>
      </c>
      <c r="L4463" s="5"/>
      <c r="M4463" s="5" t="s">
        <v>1471</v>
      </c>
      <c r="N4463" s="5"/>
      <c r="O4463" s="5" t="s">
        <v>166</v>
      </c>
      <c r="P4463" s="5"/>
      <c r="Q4463" s="5" t="s">
        <v>740</v>
      </c>
      <c r="R4463" s="5"/>
      <c r="S4463" s="5" t="s">
        <v>1497</v>
      </c>
      <c r="T4463" s="5"/>
      <c r="U4463" s="7">
        <v>-233.24</v>
      </c>
      <c r="V4463" s="5"/>
      <c r="W4463" s="7">
        <f>ROUND(W4462+U4463,5)</f>
        <v>157580.70000000001</v>
      </c>
    </row>
    <row r="4464" spans="1:23" x14ac:dyDescent="0.25">
      <c r="A4464" s="5"/>
      <c r="B4464" s="5"/>
      <c r="C4464" s="5"/>
      <c r="D4464" s="5"/>
      <c r="E4464" s="5"/>
      <c r="F4464" s="5"/>
      <c r="G4464" s="5"/>
      <c r="H4464" s="5"/>
      <c r="I4464" s="5" t="s">
        <v>1243</v>
      </c>
      <c r="J4464" s="5"/>
      <c r="K4464" s="6">
        <v>44532</v>
      </c>
      <c r="L4464" s="5"/>
      <c r="M4464" s="5" t="s">
        <v>1475</v>
      </c>
      <c r="N4464" s="5"/>
      <c r="O4464" s="5" t="s">
        <v>166</v>
      </c>
      <c r="P4464" s="5"/>
      <c r="Q4464" s="5" t="s">
        <v>740</v>
      </c>
      <c r="R4464" s="5"/>
      <c r="S4464" s="5" t="s">
        <v>1497</v>
      </c>
      <c r="T4464" s="5"/>
      <c r="U4464" s="7">
        <v>-33.43</v>
      </c>
      <c r="V4464" s="5"/>
      <c r="W4464" s="7">
        <f>ROUND(W4463+U4464,5)</f>
        <v>157547.26999999999</v>
      </c>
    </row>
    <row r="4465" spans="1:23" x14ac:dyDescent="0.25">
      <c r="A4465" s="5"/>
      <c r="B4465" s="5"/>
      <c r="C4465" s="5"/>
      <c r="D4465" s="5"/>
      <c r="E4465" s="5"/>
      <c r="F4465" s="5"/>
      <c r="G4465" s="5"/>
      <c r="H4465" s="5"/>
      <c r="I4465" s="5" t="s">
        <v>1243</v>
      </c>
      <c r="J4465" s="5"/>
      <c r="K4465" s="6">
        <v>44532</v>
      </c>
      <c r="L4465" s="5"/>
      <c r="M4465" s="5" t="s">
        <v>1566</v>
      </c>
      <c r="N4465" s="5"/>
      <c r="O4465" s="5" t="s">
        <v>166</v>
      </c>
      <c r="P4465" s="5"/>
      <c r="Q4465" s="5" t="s">
        <v>740</v>
      </c>
      <c r="R4465" s="5"/>
      <c r="S4465" s="5" t="s">
        <v>1497</v>
      </c>
      <c r="T4465" s="5"/>
      <c r="U4465" s="7">
        <v>-33.31</v>
      </c>
      <c r="V4465" s="5"/>
      <c r="W4465" s="7">
        <f>ROUND(W4464+U4465,5)</f>
        <v>157513.96</v>
      </c>
    </row>
    <row r="4466" spans="1:23" x14ac:dyDescent="0.25">
      <c r="A4466" s="5"/>
      <c r="B4466" s="5"/>
      <c r="C4466" s="5"/>
      <c r="D4466" s="5"/>
      <c r="E4466" s="5"/>
      <c r="F4466" s="5"/>
      <c r="G4466" s="5"/>
      <c r="H4466" s="5"/>
      <c r="I4466" s="5" t="s">
        <v>1243</v>
      </c>
      <c r="J4466" s="5"/>
      <c r="K4466" s="6">
        <v>44532</v>
      </c>
      <c r="L4466" s="5"/>
      <c r="M4466" s="5" t="s">
        <v>1474</v>
      </c>
      <c r="N4466" s="5"/>
      <c r="O4466" s="5" t="s">
        <v>166</v>
      </c>
      <c r="P4466" s="5"/>
      <c r="Q4466" s="5" t="s">
        <v>740</v>
      </c>
      <c r="R4466" s="5"/>
      <c r="S4466" s="5" t="s">
        <v>1497</v>
      </c>
      <c r="T4466" s="5"/>
      <c r="U4466" s="7">
        <v>-2623.07</v>
      </c>
      <c r="V4466" s="5"/>
      <c r="W4466" s="7">
        <f>ROUND(W4465+U4466,5)</f>
        <v>154890.89000000001</v>
      </c>
    </row>
    <row r="4467" spans="1:23" x14ac:dyDescent="0.25">
      <c r="A4467" s="5"/>
      <c r="B4467" s="5"/>
      <c r="C4467" s="5"/>
      <c r="D4467" s="5"/>
      <c r="E4467" s="5"/>
      <c r="F4467" s="5"/>
      <c r="G4467" s="5"/>
      <c r="H4467" s="5"/>
      <c r="I4467" s="5" t="s">
        <v>1243</v>
      </c>
      <c r="J4467" s="5"/>
      <c r="K4467" s="6">
        <v>44532</v>
      </c>
      <c r="L4467" s="5"/>
      <c r="M4467" s="5" t="s">
        <v>1472</v>
      </c>
      <c r="N4467" s="5"/>
      <c r="O4467" s="5" t="s">
        <v>166</v>
      </c>
      <c r="P4467" s="5"/>
      <c r="Q4467" s="5" t="s">
        <v>740</v>
      </c>
      <c r="R4467" s="5"/>
      <c r="S4467" s="5" t="s">
        <v>1497</v>
      </c>
      <c r="T4467" s="5"/>
      <c r="U4467" s="7">
        <v>-33.43</v>
      </c>
      <c r="V4467" s="5"/>
      <c r="W4467" s="7">
        <f>ROUND(W4466+U4467,5)</f>
        <v>154857.46</v>
      </c>
    </row>
    <row r="4468" spans="1:23" x14ac:dyDescent="0.25">
      <c r="A4468" s="5"/>
      <c r="B4468" s="5"/>
      <c r="C4468" s="5"/>
      <c r="D4468" s="5"/>
      <c r="E4468" s="5"/>
      <c r="F4468" s="5"/>
      <c r="G4468" s="5"/>
      <c r="H4468" s="5"/>
      <c r="I4468" s="5" t="s">
        <v>1243</v>
      </c>
      <c r="J4468" s="5"/>
      <c r="K4468" s="6">
        <v>44532</v>
      </c>
      <c r="L4468" s="5"/>
      <c r="M4468" s="5" t="s">
        <v>1454</v>
      </c>
      <c r="N4468" s="5"/>
      <c r="O4468" s="5" t="s">
        <v>166</v>
      </c>
      <c r="P4468" s="5"/>
      <c r="Q4468" s="5" t="s">
        <v>740</v>
      </c>
      <c r="R4468" s="5"/>
      <c r="S4468" s="5" t="s">
        <v>1497</v>
      </c>
      <c r="T4468" s="5"/>
      <c r="U4468" s="7">
        <v>-650.48</v>
      </c>
      <c r="V4468" s="5"/>
      <c r="W4468" s="7">
        <f>ROUND(W4467+U4468,5)</f>
        <v>154206.98000000001</v>
      </c>
    </row>
    <row r="4469" spans="1:23" x14ac:dyDescent="0.25">
      <c r="A4469" s="5"/>
      <c r="B4469" s="5"/>
      <c r="C4469" s="5"/>
      <c r="D4469" s="5"/>
      <c r="E4469" s="5"/>
      <c r="F4469" s="5"/>
      <c r="G4469" s="5"/>
      <c r="H4469" s="5"/>
      <c r="I4469" s="5" t="s">
        <v>1243</v>
      </c>
      <c r="J4469" s="5"/>
      <c r="K4469" s="6">
        <v>44532</v>
      </c>
      <c r="L4469" s="5"/>
      <c r="M4469" s="5" t="s">
        <v>1456</v>
      </c>
      <c r="N4469" s="5"/>
      <c r="O4469" s="5" t="s">
        <v>166</v>
      </c>
      <c r="P4469" s="5"/>
      <c r="Q4469" s="5" t="s">
        <v>740</v>
      </c>
      <c r="R4469" s="5"/>
      <c r="S4469" s="5" t="s">
        <v>1497</v>
      </c>
      <c r="T4469" s="5"/>
      <c r="U4469" s="7">
        <v>-133.34</v>
      </c>
      <c r="V4469" s="5"/>
      <c r="W4469" s="7">
        <f>ROUND(W4468+U4469,5)</f>
        <v>154073.64000000001</v>
      </c>
    </row>
    <row r="4470" spans="1:23" x14ac:dyDescent="0.25">
      <c r="A4470" s="5"/>
      <c r="B4470" s="5"/>
      <c r="C4470" s="5"/>
      <c r="D4470" s="5"/>
      <c r="E4470" s="5"/>
      <c r="F4470" s="5"/>
      <c r="G4470" s="5"/>
      <c r="H4470" s="5"/>
      <c r="I4470" s="5" t="s">
        <v>1243</v>
      </c>
      <c r="J4470" s="5"/>
      <c r="K4470" s="6">
        <v>44532</v>
      </c>
      <c r="L4470" s="5"/>
      <c r="M4470" s="5" t="s">
        <v>1467</v>
      </c>
      <c r="N4470" s="5"/>
      <c r="O4470" s="5" t="s">
        <v>166</v>
      </c>
      <c r="P4470" s="5"/>
      <c r="Q4470" s="5" t="s">
        <v>740</v>
      </c>
      <c r="R4470" s="5"/>
      <c r="S4470" s="5" t="s">
        <v>1497</v>
      </c>
      <c r="T4470" s="5"/>
      <c r="U4470" s="7">
        <v>-269.3</v>
      </c>
      <c r="V4470" s="5"/>
      <c r="W4470" s="7">
        <f>ROUND(W4469+U4470,5)</f>
        <v>153804.34</v>
      </c>
    </row>
    <row r="4471" spans="1:23" x14ac:dyDescent="0.25">
      <c r="A4471" s="5"/>
      <c r="B4471" s="5"/>
      <c r="C4471" s="5"/>
      <c r="D4471" s="5"/>
      <c r="E4471" s="5"/>
      <c r="F4471" s="5"/>
      <c r="G4471" s="5"/>
      <c r="H4471" s="5"/>
      <c r="I4471" s="5" t="s">
        <v>1243</v>
      </c>
      <c r="J4471" s="5"/>
      <c r="K4471" s="6">
        <v>44532</v>
      </c>
      <c r="L4471" s="5"/>
      <c r="M4471" s="5" t="s">
        <v>1468</v>
      </c>
      <c r="N4471" s="5"/>
      <c r="O4471" s="5" t="s">
        <v>166</v>
      </c>
      <c r="P4471" s="5"/>
      <c r="Q4471" s="5" t="s">
        <v>740</v>
      </c>
      <c r="R4471" s="5"/>
      <c r="S4471" s="5" t="s">
        <v>1497</v>
      </c>
      <c r="T4471" s="5"/>
      <c r="U4471" s="7">
        <v>-177.35</v>
      </c>
      <c r="V4471" s="5"/>
      <c r="W4471" s="7">
        <f>ROUND(W4470+U4471,5)</f>
        <v>153626.99</v>
      </c>
    </row>
    <row r="4472" spans="1:23" x14ac:dyDescent="0.25">
      <c r="A4472" s="5"/>
      <c r="B4472" s="5"/>
      <c r="C4472" s="5"/>
      <c r="D4472" s="5"/>
      <c r="E4472" s="5"/>
      <c r="F4472" s="5"/>
      <c r="G4472" s="5"/>
      <c r="H4472" s="5"/>
      <c r="I4472" s="5" t="s">
        <v>1243</v>
      </c>
      <c r="J4472" s="5"/>
      <c r="K4472" s="6">
        <v>44532</v>
      </c>
      <c r="L4472" s="5"/>
      <c r="M4472" s="5" t="s">
        <v>1469</v>
      </c>
      <c r="N4472" s="5"/>
      <c r="O4472" s="5" t="s">
        <v>166</v>
      </c>
      <c r="P4472" s="5"/>
      <c r="Q4472" s="5" t="s">
        <v>740</v>
      </c>
      <c r="R4472" s="5"/>
      <c r="S4472" s="5" t="s">
        <v>1497</v>
      </c>
      <c r="T4472" s="5"/>
      <c r="U4472" s="7">
        <v>-34.19</v>
      </c>
      <c r="V4472" s="5"/>
      <c r="W4472" s="7">
        <f>ROUND(W4471+U4472,5)</f>
        <v>153592.79999999999</v>
      </c>
    </row>
    <row r="4473" spans="1:23" x14ac:dyDescent="0.25">
      <c r="A4473" s="5"/>
      <c r="B4473" s="5"/>
      <c r="C4473" s="5"/>
      <c r="D4473" s="5"/>
      <c r="E4473" s="5"/>
      <c r="F4473" s="5"/>
      <c r="G4473" s="5"/>
      <c r="H4473" s="5"/>
      <c r="I4473" s="5" t="s">
        <v>1243</v>
      </c>
      <c r="J4473" s="5"/>
      <c r="K4473" s="6">
        <v>44532</v>
      </c>
      <c r="L4473" s="5"/>
      <c r="M4473" s="5" t="s">
        <v>1470</v>
      </c>
      <c r="N4473" s="5"/>
      <c r="O4473" s="5" t="s">
        <v>166</v>
      </c>
      <c r="P4473" s="5"/>
      <c r="Q4473" s="5" t="s">
        <v>740</v>
      </c>
      <c r="R4473" s="5"/>
      <c r="S4473" s="5" t="s">
        <v>1497</v>
      </c>
      <c r="T4473" s="5"/>
      <c r="U4473" s="7">
        <v>-33.700000000000003</v>
      </c>
      <c r="V4473" s="5"/>
      <c r="W4473" s="7">
        <f>ROUND(W4472+U4473,5)</f>
        <v>153559.1</v>
      </c>
    </row>
    <row r="4474" spans="1:23" x14ac:dyDescent="0.25">
      <c r="A4474" s="5"/>
      <c r="B4474" s="5"/>
      <c r="C4474" s="5"/>
      <c r="D4474" s="5"/>
      <c r="E4474" s="5"/>
      <c r="F4474" s="5"/>
      <c r="G4474" s="5"/>
      <c r="H4474" s="5"/>
      <c r="I4474" s="5" t="s">
        <v>1243</v>
      </c>
      <c r="J4474" s="5"/>
      <c r="K4474" s="6">
        <v>44532</v>
      </c>
      <c r="L4474" s="5"/>
      <c r="M4474" s="5" t="s">
        <v>1461</v>
      </c>
      <c r="N4474" s="5"/>
      <c r="O4474" s="5" t="s">
        <v>166</v>
      </c>
      <c r="P4474" s="5"/>
      <c r="Q4474" s="5" t="s">
        <v>740</v>
      </c>
      <c r="R4474" s="5"/>
      <c r="S4474" s="5" t="s">
        <v>1497</v>
      </c>
      <c r="T4474" s="5"/>
      <c r="U4474" s="7">
        <v>-205.7</v>
      </c>
      <c r="V4474" s="5"/>
      <c r="W4474" s="7">
        <f>ROUND(W4473+U4474,5)</f>
        <v>153353.4</v>
      </c>
    </row>
    <row r="4475" spans="1:23" x14ac:dyDescent="0.25">
      <c r="A4475" s="5"/>
      <c r="B4475" s="5"/>
      <c r="C4475" s="5"/>
      <c r="D4475" s="5"/>
      <c r="E4475" s="5"/>
      <c r="F4475" s="5"/>
      <c r="G4475" s="5"/>
      <c r="H4475" s="5"/>
      <c r="I4475" s="5" t="s">
        <v>1243</v>
      </c>
      <c r="J4475" s="5"/>
      <c r="K4475" s="6">
        <v>44532</v>
      </c>
      <c r="L4475" s="5"/>
      <c r="M4475" s="5" t="s">
        <v>1462</v>
      </c>
      <c r="N4475" s="5"/>
      <c r="O4475" s="5" t="s">
        <v>166</v>
      </c>
      <c r="P4475" s="5"/>
      <c r="Q4475" s="5" t="s">
        <v>740</v>
      </c>
      <c r="R4475" s="5"/>
      <c r="S4475" s="5" t="s">
        <v>1497</v>
      </c>
      <c r="T4475" s="5"/>
      <c r="U4475" s="7">
        <v>-134.72</v>
      </c>
      <c r="V4475" s="5"/>
      <c r="W4475" s="7">
        <f>ROUND(W4474+U4475,5)</f>
        <v>153218.68</v>
      </c>
    </row>
    <row r="4476" spans="1:23" x14ac:dyDescent="0.25">
      <c r="A4476" s="5"/>
      <c r="B4476" s="5"/>
      <c r="C4476" s="5"/>
      <c r="D4476" s="5"/>
      <c r="E4476" s="5"/>
      <c r="F4476" s="5"/>
      <c r="G4476" s="5"/>
      <c r="H4476" s="5"/>
      <c r="I4476" s="5" t="s">
        <v>1243</v>
      </c>
      <c r="J4476" s="5"/>
      <c r="K4476" s="6">
        <v>44532</v>
      </c>
      <c r="L4476" s="5"/>
      <c r="M4476" s="5" t="s">
        <v>1460</v>
      </c>
      <c r="N4476" s="5"/>
      <c r="O4476" s="5" t="s">
        <v>166</v>
      </c>
      <c r="P4476" s="5"/>
      <c r="Q4476" s="5" t="s">
        <v>740</v>
      </c>
      <c r="R4476" s="5"/>
      <c r="S4476" s="5" t="s">
        <v>1497</v>
      </c>
      <c r="T4476" s="5"/>
      <c r="U4476" s="7">
        <v>-372.16</v>
      </c>
      <c r="V4476" s="5"/>
      <c r="W4476" s="7">
        <f>ROUND(W4475+U4476,5)</f>
        <v>152846.51999999999</v>
      </c>
    </row>
    <row r="4477" spans="1:23" x14ac:dyDescent="0.25">
      <c r="A4477" s="5"/>
      <c r="B4477" s="5"/>
      <c r="C4477" s="5"/>
      <c r="D4477" s="5"/>
      <c r="E4477" s="5"/>
      <c r="F4477" s="5"/>
      <c r="G4477" s="5"/>
      <c r="H4477" s="5"/>
      <c r="I4477" s="5" t="s">
        <v>1243</v>
      </c>
      <c r="J4477" s="5"/>
      <c r="K4477" s="6">
        <v>44536</v>
      </c>
      <c r="L4477" s="5"/>
      <c r="M4477" s="5"/>
      <c r="N4477" s="5"/>
      <c r="O4477" s="5" t="s">
        <v>173</v>
      </c>
      <c r="P4477" s="5"/>
      <c r="Q4477" s="5" t="s">
        <v>516</v>
      </c>
      <c r="R4477" s="5"/>
      <c r="S4477" s="5" t="s">
        <v>320</v>
      </c>
      <c r="T4477" s="5"/>
      <c r="U4477" s="7">
        <v>-1166.43</v>
      </c>
      <c r="V4477" s="5"/>
      <c r="W4477" s="7">
        <f>ROUND(W4476+U4477,5)</f>
        <v>151680.09</v>
      </c>
    </row>
    <row r="4478" spans="1:23" x14ac:dyDescent="0.25">
      <c r="A4478" s="5"/>
      <c r="B4478" s="5"/>
      <c r="C4478" s="5"/>
      <c r="D4478" s="5"/>
      <c r="E4478" s="5"/>
      <c r="F4478" s="5"/>
      <c r="G4478" s="5"/>
      <c r="H4478" s="5"/>
      <c r="I4478" s="5" t="s">
        <v>1243</v>
      </c>
      <c r="J4478" s="5"/>
      <c r="K4478" s="6">
        <v>44537</v>
      </c>
      <c r="L4478" s="5"/>
      <c r="M4478" s="5" t="s">
        <v>1526</v>
      </c>
      <c r="N4478" s="5"/>
      <c r="O4478" s="5" t="s">
        <v>161</v>
      </c>
      <c r="P4478" s="5"/>
      <c r="Q4478" s="5" t="s">
        <v>275</v>
      </c>
      <c r="R4478" s="5"/>
      <c r="S4478" s="5" t="s">
        <v>1499</v>
      </c>
      <c r="T4478" s="5"/>
      <c r="U4478" s="7">
        <v>-187.47</v>
      </c>
      <c r="V4478" s="5"/>
      <c r="W4478" s="7">
        <f>ROUND(W4477+U4478,5)</f>
        <v>151492.62</v>
      </c>
    </row>
    <row r="4479" spans="1:23" x14ac:dyDescent="0.25">
      <c r="A4479" s="5"/>
      <c r="B4479" s="5"/>
      <c r="C4479" s="5"/>
      <c r="D4479" s="5"/>
      <c r="E4479" s="5"/>
      <c r="F4479" s="5"/>
      <c r="G4479" s="5"/>
      <c r="H4479" s="5"/>
      <c r="I4479" s="5" t="s">
        <v>1243</v>
      </c>
      <c r="J4479" s="5"/>
      <c r="K4479" s="6">
        <v>44538</v>
      </c>
      <c r="L4479" s="5"/>
      <c r="M4479" s="5"/>
      <c r="N4479" s="5"/>
      <c r="O4479" s="5" t="s">
        <v>167</v>
      </c>
      <c r="P4479" s="5"/>
      <c r="Q4479" s="5" t="s">
        <v>1326</v>
      </c>
      <c r="R4479" s="5"/>
      <c r="S4479" s="5" t="s">
        <v>320</v>
      </c>
      <c r="T4479" s="5"/>
      <c r="U4479" s="7">
        <v>-345.62</v>
      </c>
      <c r="V4479" s="5"/>
      <c r="W4479" s="7">
        <f>ROUND(W4478+U4479,5)</f>
        <v>151147</v>
      </c>
    </row>
    <row r="4480" spans="1:23" x14ac:dyDescent="0.25">
      <c r="A4480" s="5"/>
      <c r="B4480" s="5"/>
      <c r="C4480" s="5"/>
      <c r="D4480" s="5"/>
      <c r="E4480" s="5"/>
      <c r="F4480" s="5"/>
      <c r="G4480" s="5"/>
      <c r="H4480" s="5"/>
      <c r="I4480" s="5" t="s">
        <v>1243</v>
      </c>
      <c r="J4480" s="5"/>
      <c r="K4480" s="6">
        <v>44538</v>
      </c>
      <c r="L4480" s="5"/>
      <c r="M4480" s="5"/>
      <c r="N4480" s="5"/>
      <c r="O4480" s="5" t="s">
        <v>172</v>
      </c>
      <c r="P4480" s="5"/>
      <c r="Q4480" s="5" t="s">
        <v>1326</v>
      </c>
      <c r="R4480" s="5"/>
      <c r="S4480" s="5" t="s">
        <v>320</v>
      </c>
      <c r="T4480" s="5"/>
      <c r="U4480" s="7">
        <v>-594.04999999999995</v>
      </c>
      <c r="V4480" s="5"/>
      <c r="W4480" s="7">
        <f>ROUND(W4479+U4480,5)</f>
        <v>150552.95000000001</v>
      </c>
    </row>
    <row r="4481" spans="1:23" x14ac:dyDescent="0.25">
      <c r="A4481" s="5"/>
      <c r="B4481" s="5"/>
      <c r="C4481" s="5"/>
      <c r="D4481" s="5"/>
      <c r="E4481" s="5"/>
      <c r="F4481" s="5"/>
      <c r="G4481" s="5"/>
      <c r="H4481" s="5"/>
      <c r="I4481" s="5" t="s">
        <v>1243</v>
      </c>
      <c r="J4481" s="5"/>
      <c r="K4481" s="6">
        <v>44538</v>
      </c>
      <c r="L4481" s="5"/>
      <c r="M4481" s="5"/>
      <c r="N4481" s="5"/>
      <c r="O4481" s="5" t="s">
        <v>162</v>
      </c>
      <c r="P4481" s="5"/>
      <c r="Q4481" s="5" t="s">
        <v>1326</v>
      </c>
      <c r="R4481" s="5"/>
      <c r="S4481" s="5" t="s">
        <v>320</v>
      </c>
      <c r="T4481" s="5"/>
      <c r="U4481" s="7">
        <v>-1053.6300000000001</v>
      </c>
      <c r="V4481" s="5"/>
      <c r="W4481" s="7">
        <f>ROUND(W4480+U4481,5)</f>
        <v>149499.32</v>
      </c>
    </row>
    <row r="4482" spans="1:23" x14ac:dyDescent="0.25">
      <c r="A4482" s="5"/>
      <c r="B4482" s="5"/>
      <c r="C4482" s="5"/>
      <c r="D4482" s="5"/>
      <c r="E4482" s="5"/>
      <c r="F4482" s="5"/>
      <c r="G4482" s="5"/>
      <c r="H4482" s="5"/>
      <c r="I4482" s="5" t="s">
        <v>1243</v>
      </c>
      <c r="J4482" s="5"/>
      <c r="K4482" s="6">
        <v>44538</v>
      </c>
      <c r="L4482" s="5"/>
      <c r="M4482" s="5"/>
      <c r="N4482" s="5"/>
      <c r="O4482" s="5" t="s">
        <v>164</v>
      </c>
      <c r="P4482" s="5"/>
      <c r="Q4482" s="5" t="s">
        <v>1326</v>
      </c>
      <c r="R4482" s="5"/>
      <c r="S4482" s="5" t="s">
        <v>320</v>
      </c>
      <c r="T4482" s="5"/>
      <c r="U4482" s="7">
        <v>-1867.13</v>
      </c>
      <c r="V4482" s="5"/>
      <c r="W4482" s="7">
        <f>ROUND(W4481+U4482,5)</f>
        <v>147632.19</v>
      </c>
    </row>
    <row r="4483" spans="1:23" x14ac:dyDescent="0.25">
      <c r="A4483" s="5"/>
      <c r="B4483" s="5"/>
      <c r="C4483" s="5"/>
      <c r="D4483" s="5"/>
      <c r="E4483" s="5"/>
      <c r="F4483" s="5"/>
      <c r="G4483" s="5"/>
      <c r="H4483" s="5"/>
      <c r="I4483" s="5" t="s">
        <v>1243</v>
      </c>
      <c r="J4483" s="5"/>
      <c r="K4483" s="6">
        <v>44538</v>
      </c>
      <c r="L4483" s="5"/>
      <c r="M4483" s="5"/>
      <c r="N4483" s="5"/>
      <c r="O4483" s="5" t="s">
        <v>169</v>
      </c>
      <c r="P4483" s="5"/>
      <c r="Q4483" s="5" t="s">
        <v>1326</v>
      </c>
      <c r="R4483" s="5"/>
      <c r="S4483" s="5" t="s">
        <v>320</v>
      </c>
      <c r="T4483" s="5"/>
      <c r="U4483" s="7">
        <v>-662.79</v>
      </c>
      <c r="V4483" s="5"/>
      <c r="W4483" s="7">
        <f>ROUND(W4482+U4483,5)</f>
        <v>146969.4</v>
      </c>
    </row>
    <row r="4484" spans="1:23" x14ac:dyDescent="0.25">
      <c r="A4484" s="5"/>
      <c r="B4484" s="5"/>
      <c r="C4484" s="5"/>
      <c r="D4484" s="5"/>
      <c r="E4484" s="5"/>
      <c r="F4484" s="5"/>
      <c r="G4484" s="5"/>
      <c r="H4484" s="5"/>
      <c r="I4484" s="5" t="s">
        <v>1243</v>
      </c>
      <c r="J4484" s="5"/>
      <c r="K4484" s="6">
        <v>44538</v>
      </c>
      <c r="L4484" s="5"/>
      <c r="M4484" s="5"/>
      <c r="N4484" s="5"/>
      <c r="O4484" s="5" t="s">
        <v>737</v>
      </c>
      <c r="P4484" s="5"/>
      <c r="Q4484" s="5" t="s">
        <v>1326</v>
      </c>
      <c r="R4484" s="5"/>
      <c r="S4484" s="5" t="s">
        <v>320</v>
      </c>
      <c r="T4484" s="5"/>
      <c r="U4484" s="7">
        <v>-300.64</v>
      </c>
      <c r="V4484" s="5"/>
      <c r="W4484" s="7">
        <f>ROUND(W4483+U4484,5)</f>
        <v>146668.76</v>
      </c>
    </row>
    <row r="4485" spans="1:23" x14ac:dyDescent="0.25">
      <c r="A4485" s="5"/>
      <c r="B4485" s="5"/>
      <c r="C4485" s="5"/>
      <c r="D4485" s="5"/>
      <c r="E4485" s="5"/>
      <c r="F4485" s="5"/>
      <c r="G4485" s="5"/>
      <c r="H4485" s="5"/>
      <c r="I4485" s="5" t="s">
        <v>1243</v>
      </c>
      <c r="J4485" s="5"/>
      <c r="K4485" s="6">
        <v>44538</v>
      </c>
      <c r="L4485" s="5"/>
      <c r="M4485" s="5"/>
      <c r="N4485" s="5"/>
      <c r="O4485" s="5" t="s">
        <v>170</v>
      </c>
      <c r="P4485" s="5"/>
      <c r="Q4485" s="5" t="s">
        <v>1326</v>
      </c>
      <c r="R4485" s="5"/>
      <c r="S4485" s="5" t="s">
        <v>320</v>
      </c>
      <c r="T4485" s="5"/>
      <c r="U4485" s="7">
        <v>-1159.06</v>
      </c>
      <c r="V4485" s="5"/>
      <c r="W4485" s="7">
        <f>ROUND(W4484+U4485,5)</f>
        <v>145509.70000000001</v>
      </c>
    </row>
    <row r="4486" spans="1:23" x14ac:dyDescent="0.25">
      <c r="A4486" s="5"/>
      <c r="B4486" s="5"/>
      <c r="C4486" s="5"/>
      <c r="D4486" s="5"/>
      <c r="E4486" s="5"/>
      <c r="F4486" s="5"/>
      <c r="G4486" s="5"/>
      <c r="H4486" s="5"/>
      <c r="I4486" s="5" t="s">
        <v>1243</v>
      </c>
      <c r="J4486" s="5"/>
      <c r="K4486" s="6">
        <v>44538</v>
      </c>
      <c r="L4486" s="5"/>
      <c r="M4486" s="5"/>
      <c r="N4486" s="5"/>
      <c r="O4486" s="5" t="s">
        <v>163</v>
      </c>
      <c r="P4486" s="5"/>
      <c r="Q4486" s="5" t="s">
        <v>277</v>
      </c>
      <c r="R4486" s="5"/>
      <c r="S4486" s="5" t="s">
        <v>1502</v>
      </c>
      <c r="T4486" s="5"/>
      <c r="U4486" s="7">
        <v>-207.69</v>
      </c>
      <c r="V4486" s="5"/>
      <c r="W4486" s="7">
        <f>ROUND(W4485+U4486,5)</f>
        <v>145302.01</v>
      </c>
    </row>
    <row r="4487" spans="1:23" x14ac:dyDescent="0.25">
      <c r="A4487" s="5"/>
      <c r="B4487" s="5"/>
      <c r="C4487" s="5"/>
      <c r="D4487" s="5"/>
      <c r="E4487" s="5"/>
      <c r="F4487" s="5"/>
      <c r="G4487" s="5"/>
      <c r="H4487" s="5"/>
      <c r="I4487" s="5" t="s">
        <v>28</v>
      </c>
      <c r="J4487" s="5"/>
      <c r="K4487" s="6">
        <v>44538</v>
      </c>
      <c r="L4487" s="5"/>
      <c r="M4487" s="5" t="s">
        <v>1244</v>
      </c>
      <c r="N4487" s="5"/>
      <c r="O4487" s="5" t="s">
        <v>172</v>
      </c>
      <c r="P4487" s="5"/>
      <c r="Q4487" s="5" t="s">
        <v>1326</v>
      </c>
      <c r="R4487" s="5"/>
      <c r="S4487" s="5" t="s">
        <v>24</v>
      </c>
      <c r="T4487" s="5"/>
      <c r="U4487" s="7">
        <v>594.04999999999995</v>
      </c>
      <c r="V4487" s="5"/>
      <c r="W4487" s="7">
        <f>ROUND(W4486+U4487,5)</f>
        <v>145896.06</v>
      </c>
    </row>
    <row r="4488" spans="1:23" x14ac:dyDescent="0.25">
      <c r="A4488" s="5"/>
      <c r="B4488" s="5"/>
      <c r="C4488" s="5"/>
      <c r="D4488" s="5"/>
      <c r="E4488" s="5"/>
      <c r="F4488" s="5"/>
      <c r="G4488" s="5"/>
      <c r="H4488" s="5"/>
      <c r="I4488" s="5" t="s">
        <v>28</v>
      </c>
      <c r="J4488" s="5"/>
      <c r="K4488" s="6">
        <v>44538</v>
      </c>
      <c r="L4488" s="5"/>
      <c r="M4488" s="5" t="s">
        <v>1245</v>
      </c>
      <c r="N4488" s="5"/>
      <c r="O4488" s="5" t="s">
        <v>161</v>
      </c>
      <c r="P4488" s="5"/>
      <c r="Q4488" s="5" t="s">
        <v>275</v>
      </c>
      <c r="R4488" s="5"/>
      <c r="S4488" s="5" t="s">
        <v>24</v>
      </c>
      <c r="T4488" s="5"/>
      <c r="U4488" s="7">
        <v>187.47</v>
      </c>
      <c r="V4488" s="5"/>
      <c r="W4488" s="7">
        <f>ROUND(W4487+U4488,5)</f>
        <v>146083.53</v>
      </c>
    </row>
    <row r="4489" spans="1:23" x14ac:dyDescent="0.25">
      <c r="A4489" s="5"/>
      <c r="B4489" s="5"/>
      <c r="C4489" s="5"/>
      <c r="D4489" s="5"/>
      <c r="E4489" s="5"/>
      <c r="F4489" s="5"/>
      <c r="G4489" s="5"/>
      <c r="H4489" s="5"/>
      <c r="I4489" s="5" t="s">
        <v>28</v>
      </c>
      <c r="J4489" s="5"/>
      <c r="K4489" s="6">
        <v>44538</v>
      </c>
      <c r="L4489" s="5"/>
      <c r="M4489" s="5" t="s">
        <v>1246</v>
      </c>
      <c r="N4489" s="5"/>
      <c r="O4489" s="5" t="s">
        <v>162</v>
      </c>
      <c r="P4489" s="5"/>
      <c r="Q4489" s="5" t="s">
        <v>1326</v>
      </c>
      <c r="R4489" s="5"/>
      <c r="S4489" s="5" t="s">
        <v>24</v>
      </c>
      <c r="T4489" s="5"/>
      <c r="U4489" s="7">
        <v>1053.6300000000001</v>
      </c>
      <c r="V4489" s="5"/>
      <c r="W4489" s="7">
        <f>ROUND(W4488+U4489,5)</f>
        <v>147137.16</v>
      </c>
    </row>
    <row r="4490" spans="1:23" x14ac:dyDescent="0.25">
      <c r="A4490" s="5"/>
      <c r="B4490" s="5"/>
      <c r="C4490" s="5"/>
      <c r="D4490" s="5"/>
      <c r="E4490" s="5"/>
      <c r="F4490" s="5"/>
      <c r="G4490" s="5"/>
      <c r="H4490" s="5"/>
      <c r="I4490" s="5" t="s">
        <v>28</v>
      </c>
      <c r="J4490" s="5"/>
      <c r="K4490" s="6">
        <v>44538</v>
      </c>
      <c r="L4490" s="5"/>
      <c r="M4490" s="5" t="s">
        <v>1247</v>
      </c>
      <c r="N4490" s="5"/>
      <c r="O4490" s="5" t="s">
        <v>171</v>
      </c>
      <c r="P4490" s="5"/>
      <c r="Q4490" s="5" t="s">
        <v>495</v>
      </c>
      <c r="R4490" s="5"/>
      <c r="S4490" s="5" t="s">
        <v>24</v>
      </c>
      <c r="T4490" s="5"/>
      <c r="U4490" s="7">
        <v>31.72</v>
      </c>
      <c r="V4490" s="5"/>
      <c r="W4490" s="7">
        <f>ROUND(W4489+U4490,5)</f>
        <v>147168.88</v>
      </c>
    </row>
    <row r="4491" spans="1:23" x14ac:dyDescent="0.25">
      <c r="A4491" s="5"/>
      <c r="B4491" s="5"/>
      <c r="C4491" s="5"/>
      <c r="D4491" s="5"/>
      <c r="E4491" s="5"/>
      <c r="F4491" s="5"/>
      <c r="G4491" s="5"/>
      <c r="H4491" s="5"/>
      <c r="I4491" s="5" t="s">
        <v>28</v>
      </c>
      <c r="J4491" s="5"/>
      <c r="K4491" s="6">
        <v>44538</v>
      </c>
      <c r="L4491" s="5"/>
      <c r="M4491" s="5" t="s">
        <v>1248</v>
      </c>
      <c r="N4491" s="5"/>
      <c r="O4491" s="5" t="s">
        <v>163</v>
      </c>
      <c r="P4491" s="5"/>
      <c r="Q4491" s="5" t="s">
        <v>277</v>
      </c>
      <c r="R4491" s="5"/>
      <c r="S4491" s="5" t="s">
        <v>24</v>
      </c>
      <c r="T4491" s="5"/>
      <c r="U4491" s="7">
        <v>103.99</v>
      </c>
      <c r="V4491" s="5"/>
      <c r="W4491" s="7">
        <f>ROUND(W4490+U4491,5)</f>
        <v>147272.87</v>
      </c>
    </row>
    <row r="4492" spans="1:23" x14ac:dyDescent="0.25">
      <c r="A4492" s="5"/>
      <c r="B4492" s="5"/>
      <c r="C4492" s="5"/>
      <c r="D4492" s="5"/>
      <c r="E4492" s="5"/>
      <c r="F4492" s="5"/>
      <c r="G4492" s="5"/>
      <c r="H4492" s="5"/>
      <c r="I4492" s="5" t="s">
        <v>28</v>
      </c>
      <c r="J4492" s="5"/>
      <c r="K4492" s="6">
        <v>44538</v>
      </c>
      <c r="L4492" s="5"/>
      <c r="M4492" s="5" t="s">
        <v>1249</v>
      </c>
      <c r="N4492" s="5"/>
      <c r="O4492" s="5" t="s">
        <v>164</v>
      </c>
      <c r="P4492" s="5"/>
      <c r="Q4492" s="5" t="s">
        <v>1326</v>
      </c>
      <c r="R4492" s="5"/>
      <c r="S4492" s="5" t="s">
        <v>24</v>
      </c>
      <c r="T4492" s="5"/>
      <c r="U4492" s="7">
        <v>1867.13</v>
      </c>
      <c r="V4492" s="5"/>
      <c r="W4492" s="7">
        <f>ROUND(W4491+U4492,5)</f>
        <v>149140</v>
      </c>
    </row>
    <row r="4493" spans="1:23" x14ac:dyDescent="0.25">
      <c r="A4493" s="5"/>
      <c r="B4493" s="5"/>
      <c r="C4493" s="5"/>
      <c r="D4493" s="5"/>
      <c r="E4493" s="5"/>
      <c r="F4493" s="5"/>
      <c r="G4493" s="5"/>
      <c r="H4493" s="5"/>
      <c r="I4493" s="5" t="s">
        <v>28</v>
      </c>
      <c r="J4493" s="5"/>
      <c r="K4493" s="6">
        <v>44538</v>
      </c>
      <c r="L4493" s="5"/>
      <c r="M4493" s="5" t="s">
        <v>1250</v>
      </c>
      <c r="N4493" s="5"/>
      <c r="O4493" s="5" t="s">
        <v>165</v>
      </c>
      <c r="P4493" s="5"/>
      <c r="Q4493" s="5"/>
      <c r="R4493" s="5"/>
      <c r="S4493" s="5" t="s">
        <v>24</v>
      </c>
      <c r="T4493" s="5"/>
      <c r="U4493" s="7">
        <v>30533.13</v>
      </c>
      <c r="V4493" s="5"/>
      <c r="W4493" s="7">
        <f>ROUND(W4492+U4493,5)</f>
        <v>179673.13</v>
      </c>
    </row>
    <row r="4494" spans="1:23" x14ac:dyDescent="0.25">
      <c r="A4494" s="5"/>
      <c r="B4494" s="5"/>
      <c r="C4494" s="5"/>
      <c r="D4494" s="5"/>
      <c r="E4494" s="5"/>
      <c r="F4494" s="5"/>
      <c r="G4494" s="5"/>
      <c r="H4494" s="5"/>
      <c r="I4494" s="5" t="s">
        <v>28</v>
      </c>
      <c r="J4494" s="5"/>
      <c r="K4494" s="6">
        <v>44538</v>
      </c>
      <c r="L4494" s="5"/>
      <c r="M4494" s="5" t="s">
        <v>1251</v>
      </c>
      <c r="N4494" s="5"/>
      <c r="O4494" s="5" t="s">
        <v>166</v>
      </c>
      <c r="P4494" s="5"/>
      <c r="Q4494" s="5"/>
      <c r="R4494" s="5"/>
      <c r="S4494" s="5" t="s">
        <v>24</v>
      </c>
      <c r="T4494" s="5"/>
      <c r="U4494" s="7">
        <v>6004.95</v>
      </c>
      <c r="V4494" s="5"/>
      <c r="W4494" s="7">
        <f>ROUND(W4493+U4494,5)</f>
        <v>185678.07999999999</v>
      </c>
    </row>
    <row r="4495" spans="1:23" x14ac:dyDescent="0.25">
      <c r="A4495" s="5"/>
      <c r="B4495" s="5"/>
      <c r="C4495" s="5"/>
      <c r="D4495" s="5"/>
      <c r="E4495" s="5"/>
      <c r="F4495" s="5"/>
      <c r="G4495" s="5"/>
      <c r="H4495" s="5"/>
      <c r="I4495" s="5" t="s">
        <v>28</v>
      </c>
      <c r="J4495" s="5"/>
      <c r="K4495" s="6">
        <v>44538</v>
      </c>
      <c r="L4495" s="5"/>
      <c r="M4495" s="5" t="s">
        <v>1252</v>
      </c>
      <c r="N4495" s="5"/>
      <c r="O4495" s="5" t="s">
        <v>167</v>
      </c>
      <c r="P4495" s="5"/>
      <c r="Q4495" s="5" t="s">
        <v>1326</v>
      </c>
      <c r="R4495" s="5"/>
      <c r="S4495" s="5" t="s">
        <v>24</v>
      </c>
      <c r="T4495" s="5"/>
      <c r="U4495" s="7">
        <v>345.62</v>
      </c>
      <c r="V4495" s="5"/>
      <c r="W4495" s="7">
        <f>ROUND(W4494+U4495,5)</f>
        <v>186023.7</v>
      </c>
    </row>
    <row r="4496" spans="1:23" x14ac:dyDescent="0.25">
      <c r="A4496" s="5"/>
      <c r="B4496" s="5"/>
      <c r="C4496" s="5"/>
      <c r="D4496" s="5"/>
      <c r="E4496" s="5"/>
      <c r="F4496" s="5"/>
      <c r="G4496" s="5"/>
      <c r="H4496" s="5"/>
      <c r="I4496" s="5" t="s">
        <v>28</v>
      </c>
      <c r="J4496" s="5"/>
      <c r="K4496" s="6">
        <v>44538</v>
      </c>
      <c r="L4496" s="5"/>
      <c r="M4496" s="5" t="s">
        <v>1253</v>
      </c>
      <c r="N4496" s="5"/>
      <c r="O4496" s="5" t="s">
        <v>168</v>
      </c>
      <c r="P4496" s="5"/>
      <c r="Q4496" s="5"/>
      <c r="R4496" s="5"/>
      <c r="S4496" s="5" t="s">
        <v>24</v>
      </c>
      <c r="T4496" s="5"/>
      <c r="U4496" s="7">
        <v>2271.86</v>
      </c>
      <c r="V4496" s="5"/>
      <c r="W4496" s="7">
        <f>ROUND(W4495+U4496,5)</f>
        <v>188295.56</v>
      </c>
    </row>
    <row r="4497" spans="1:23" x14ac:dyDescent="0.25">
      <c r="A4497" s="5"/>
      <c r="B4497" s="5"/>
      <c r="C4497" s="5"/>
      <c r="D4497" s="5"/>
      <c r="E4497" s="5"/>
      <c r="F4497" s="5"/>
      <c r="G4497" s="5"/>
      <c r="H4497" s="5"/>
      <c r="I4497" s="5" t="s">
        <v>28</v>
      </c>
      <c r="J4497" s="5"/>
      <c r="K4497" s="6">
        <v>44538</v>
      </c>
      <c r="L4497" s="5"/>
      <c r="M4497" s="5" t="s">
        <v>1254</v>
      </c>
      <c r="N4497" s="5"/>
      <c r="O4497" s="5" t="s">
        <v>169</v>
      </c>
      <c r="P4497" s="5"/>
      <c r="Q4497" s="5" t="s">
        <v>1326</v>
      </c>
      <c r="R4497" s="5"/>
      <c r="S4497" s="5" t="s">
        <v>24</v>
      </c>
      <c r="T4497" s="5"/>
      <c r="U4497" s="7">
        <v>662.79</v>
      </c>
      <c r="V4497" s="5"/>
      <c r="W4497" s="7">
        <f>ROUND(W4496+U4497,5)</f>
        <v>188958.35</v>
      </c>
    </row>
    <row r="4498" spans="1:23" x14ac:dyDescent="0.25">
      <c r="A4498" s="5"/>
      <c r="B4498" s="5"/>
      <c r="C4498" s="5"/>
      <c r="D4498" s="5"/>
      <c r="E4498" s="5"/>
      <c r="F4498" s="5"/>
      <c r="G4498" s="5"/>
      <c r="H4498" s="5"/>
      <c r="I4498" s="5" t="s">
        <v>28</v>
      </c>
      <c r="J4498" s="5"/>
      <c r="K4498" s="6">
        <v>44538</v>
      </c>
      <c r="L4498" s="5"/>
      <c r="M4498" s="5" t="s">
        <v>1255</v>
      </c>
      <c r="N4498" s="5"/>
      <c r="O4498" s="5" t="s">
        <v>170</v>
      </c>
      <c r="P4498" s="5"/>
      <c r="Q4498" s="5" t="s">
        <v>1326</v>
      </c>
      <c r="R4498" s="5"/>
      <c r="S4498" s="5" t="s">
        <v>24</v>
      </c>
      <c r="T4498" s="5"/>
      <c r="U4498" s="7">
        <v>1159.06</v>
      </c>
      <c r="V4498" s="5"/>
      <c r="W4498" s="7">
        <f>ROUND(W4497+U4498,5)</f>
        <v>190117.41</v>
      </c>
    </row>
    <row r="4499" spans="1:23" x14ac:dyDescent="0.25">
      <c r="A4499" s="5"/>
      <c r="B4499" s="5"/>
      <c r="C4499" s="5"/>
      <c r="D4499" s="5"/>
      <c r="E4499" s="5"/>
      <c r="F4499" s="5"/>
      <c r="G4499" s="5"/>
      <c r="H4499" s="5"/>
      <c r="I4499" s="5" t="s">
        <v>28</v>
      </c>
      <c r="J4499" s="5"/>
      <c r="K4499" s="6">
        <v>44538</v>
      </c>
      <c r="L4499" s="5"/>
      <c r="M4499" s="5" t="s">
        <v>1256</v>
      </c>
      <c r="N4499" s="5"/>
      <c r="O4499" s="5" t="s">
        <v>737</v>
      </c>
      <c r="P4499" s="5"/>
      <c r="Q4499" s="5" t="s">
        <v>1326</v>
      </c>
      <c r="R4499" s="5"/>
      <c r="S4499" s="5" t="s">
        <v>24</v>
      </c>
      <c r="T4499" s="5"/>
      <c r="U4499" s="7">
        <v>300.64</v>
      </c>
      <c r="V4499" s="5"/>
      <c r="W4499" s="7">
        <f>ROUND(W4498+U4499,5)</f>
        <v>190418.05</v>
      </c>
    </row>
    <row r="4500" spans="1:23" x14ac:dyDescent="0.25">
      <c r="A4500" s="5"/>
      <c r="B4500" s="5"/>
      <c r="C4500" s="5"/>
      <c r="D4500" s="5"/>
      <c r="E4500" s="5"/>
      <c r="F4500" s="5"/>
      <c r="G4500" s="5"/>
      <c r="H4500" s="5"/>
      <c r="I4500" s="5" t="s">
        <v>28</v>
      </c>
      <c r="J4500" s="5"/>
      <c r="K4500" s="6">
        <v>44538</v>
      </c>
      <c r="L4500" s="5"/>
      <c r="M4500" s="5" t="s">
        <v>1257</v>
      </c>
      <c r="N4500" s="5"/>
      <c r="O4500" s="5" t="s">
        <v>173</v>
      </c>
      <c r="P4500" s="5"/>
      <c r="Q4500" s="5" t="s">
        <v>516</v>
      </c>
      <c r="R4500" s="5"/>
      <c r="S4500" s="5" t="s">
        <v>24</v>
      </c>
      <c r="T4500" s="5"/>
      <c r="U4500" s="7">
        <v>1166.43</v>
      </c>
      <c r="V4500" s="5"/>
      <c r="W4500" s="7">
        <f>ROUND(W4499+U4500,5)</f>
        <v>191584.48</v>
      </c>
    </row>
    <row r="4501" spans="1:23" x14ac:dyDescent="0.25">
      <c r="A4501" s="5"/>
      <c r="B4501" s="5"/>
      <c r="C4501" s="5"/>
      <c r="D4501" s="5"/>
      <c r="E4501" s="5"/>
      <c r="F4501" s="5"/>
      <c r="G4501" s="5"/>
      <c r="H4501" s="5"/>
      <c r="I4501" s="5" t="s">
        <v>28</v>
      </c>
      <c r="J4501" s="5"/>
      <c r="K4501" s="6">
        <v>44538</v>
      </c>
      <c r="L4501" s="5"/>
      <c r="M4501" s="5" t="s">
        <v>1258</v>
      </c>
      <c r="N4501" s="5"/>
      <c r="O4501" s="5" t="s">
        <v>163</v>
      </c>
      <c r="P4501" s="5"/>
      <c r="Q4501" s="5" t="s">
        <v>277</v>
      </c>
      <c r="R4501" s="5"/>
      <c r="S4501" s="5" t="s">
        <v>24</v>
      </c>
      <c r="T4501" s="5"/>
      <c r="U4501" s="7">
        <v>207.69</v>
      </c>
      <c r="V4501" s="5"/>
      <c r="W4501" s="7">
        <f>ROUND(W4500+U4501,5)</f>
        <v>191792.17</v>
      </c>
    </row>
    <row r="4502" spans="1:23" x14ac:dyDescent="0.25">
      <c r="A4502" s="5"/>
      <c r="B4502" s="5"/>
      <c r="C4502" s="5"/>
      <c r="D4502" s="5"/>
      <c r="E4502" s="5"/>
      <c r="F4502" s="5"/>
      <c r="G4502" s="5"/>
      <c r="H4502" s="5"/>
      <c r="I4502" s="5" t="s">
        <v>1243</v>
      </c>
      <c r="J4502" s="5"/>
      <c r="K4502" s="6">
        <v>44538</v>
      </c>
      <c r="L4502" s="5"/>
      <c r="M4502" s="5"/>
      <c r="N4502" s="5"/>
      <c r="O4502" s="5" t="s">
        <v>1322</v>
      </c>
      <c r="P4502" s="5"/>
      <c r="Q4502" s="5" t="s">
        <v>1331</v>
      </c>
      <c r="R4502" s="5"/>
      <c r="S4502" s="5" t="s">
        <v>1535</v>
      </c>
      <c r="T4502" s="5"/>
      <c r="U4502" s="7">
        <v>-170</v>
      </c>
      <c r="V4502" s="5"/>
      <c r="W4502" s="7">
        <f>ROUND(W4501+U4502,5)</f>
        <v>191622.17</v>
      </c>
    </row>
    <row r="4503" spans="1:23" x14ac:dyDescent="0.25">
      <c r="A4503" s="5"/>
      <c r="B4503" s="5"/>
      <c r="C4503" s="5"/>
      <c r="D4503" s="5"/>
      <c r="E4503" s="5"/>
      <c r="F4503" s="5"/>
      <c r="G4503" s="5"/>
      <c r="H4503" s="5"/>
      <c r="I4503" s="5" t="s">
        <v>1243</v>
      </c>
      <c r="J4503" s="5"/>
      <c r="K4503" s="6">
        <v>44538</v>
      </c>
      <c r="L4503" s="5"/>
      <c r="M4503" s="5"/>
      <c r="N4503" s="5"/>
      <c r="O4503" s="5" t="s">
        <v>1321</v>
      </c>
      <c r="P4503" s="5"/>
      <c r="Q4503" s="5" t="s">
        <v>1329</v>
      </c>
      <c r="R4503" s="5"/>
      <c r="S4503" s="5" t="s">
        <v>1501</v>
      </c>
      <c r="T4503" s="5"/>
      <c r="U4503" s="7">
        <v>-85.98</v>
      </c>
      <c r="V4503" s="5"/>
      <c r="W4503" s="7">
        <f>ROUND(W4502+U4503,5)</f>
        <v>191536.19</v>
      </c>
    </row>
    <row r="4504" spans="1:23" x14ac:dyDescent="0.25">
      <c r="A4504" s="5"/>
      <c r="B4504" s="5"/>
      <c r="C4504" s="5"/>
      <c r="D4504" s="5"/>
      <c r="E4504" s="5"/>
      <c r="F4504" s="5"/>
      <c r="G4504" s="5"/>
      <c r="H4504" s="5"/>
      <c r="I4504" s="5" t="s">
        <v>1243</v>
      </c>
      <c r="J4504" s="5"/>
      <c r="K4504" s="6">
        <v>44538</v>
      </c>
      <c r="L4504" s="5"/>
      <c r="M4504" s="5"/>
      <c r="N4504" s="5"/>
      <c r="O4504" s="5" t="s">
        <v>200</v>
      </c>
      <c r="P4504" s="5"/>
      <c r="Q4504" s="5" t="s">
        <v>505</v>
      </c>
      <c r="R4504" s="5"/>
      <c r="S4504" s="5" t="s">
        <v>1514</v>
      </c>
      <c r="T4504" s="5"/>
      <c r="U4504" s="7">
        <v>-249.75</v>
      </c>
      <c r="V4504" s="5"/>
      <c r="W4504" s="7">
        <f>ROUND(W4503+U4504,5)</f>
        <v>191286.44</v>
      </c>
    </row>
    <row r="4505" spans="1:23" x14ac:dyDescent="0.25">
      <c r="A4505" s="5"/>
      <c r="B4505" s="5"/>
      <c r="C4505" s="5"/>
      <c r="D4505" s="5"/>
      <c r="E4505" s="5"/>
      <c r="F4505" s="5"/>
      <c r="G4505" s="5"/>
      <c r="H4505" s="5"/>
      <c r="I4505" s="5" t="s">
        <v>1243</v>
      </c>
      <c r="J4505" s="5"/>
      <c r="K4505" s="6">
        <v>44538</v>
      </c>
      <c r="L4505" s="5"/>
      <c r="M4505" s="5"/>
      <c r="N4505" s="5"/>
      <c r="O4505" s="5" t="s">
        <v>1323</v>
      </c>
      <c r="P4505" s="5"/>
      <c r="Q4505" s="5" t="s">
        <v>1334</v>
      </c>
      <c r="R4505" s="5"/>
      <c r="S4505" s="5" t="s">
        <v>1537</v>
      </c>
      <c r="T4505" s="5"/>
      <c r="U4505" s="7">
        <v>-203.6</v>
      </c>
      <c r="V4505" s="5"/>
      <c r="W4505" s="7">
        <f>ROUND(W4504+U4505,5)</f>
        <v>191082.84</v>
      </c>
    </row>
    <row r="4506" spans="1:23" x14ac:dyDescent="0.25">
      <c r="A4506" s="5"/>
      <c r="B4506" s="5"/>
      <c r="C4506" s="5"/>
      <c r="D4506" s="5"/>
      <c r="E4506" s="5"/>
      <c r="F4506" s="5"/>
      <c r="G4506" s="5"/>
      <c r="H4506" s="5"/>
      <c r="I4506" s="5" t="s">
        <v>1243</v>
      </c>
      <c r="J4506" s="5"/>
      <c r="K4506" s="6">
        <v>44538</v>
      </c>
      <c r="L4506" s="5"/>
      <c r="M4506" s="5"/>
      <c r="N4506" s="5"/>
      <c r="O4506" s="5" t="s">
        <v>160</v>
      </c>
      <c r="P4506" s="5"/>
      <c r="Q4506" s="5" t="s">
        <v>274</v>
      </c>
      <c r="R4506" s="5"/>
      <c r="S4506" s="5" t="s">
        <v>1501</v>
      </c>
      <c r="T4506" s="5"/>
      <c r="U4506" s="7">
        <v>-860.74</v>
      </c>
      <c r="V4506" s="5"/>
      <c r="W4506" s="7">
        <f>ROUND(W4505+U4506,5)</f>
        <v>190222.1</v>
      </c>
    </row>
    <row r="4507" spans="1:23" x14ac:dyDescent="0.25">
      <c r="A4507" s="5"/>
      <c r="B4507" s="5"/>
      <c r="C4507" s="5"/>
      <c r="D4507" s="5"/>
      <c r="E4507" s="5"/>
      <c r="F4507" s="5"/>
      <c r="G4507" s="5"/>
      <c r="H4507" s="5"/>
      <c r="I4507" s="5" t="s">
        <v>1243</v>
      </c>
      <c r="J4507" s="5"/>
      <c r="K4507" s="6">
        <v>44538</v>
      </c>
      <c r="L4507" s="5"/>
      <c r="M4507" s="5" t="s">
        <v>1567</v>
      </c>
      <c r="N4507" s="5"/>
      <c r="O4507" s="5" t="s">
        <v>197</v>
      </c>
      <c r="P4507" s="5"/>
      <c r="Q4507" s="5" t="s">
        <v>1333</v>
      </c>
      <c r="R4507" s="5"/>
      <c r="S4507" s="5" t="s">
        <v>1501</v>
      </c>
      <c r="T4507" s="5"/>
      <c r="U4507" s="7">
        <v>-215.13</v>
      </c>
      <c r="V4507" s="5"/>
      <c r="W4507" s="7">
        <f>ROUND(W4506+U4507,5)</f>
        <v>190006.97</v>
      </c>
    </row>
    <row r="4508" spans="1:23" x14ac:dyDescent="0.25">
      <c r="A4508" s="5"/>
      <c r="B4508" s="5"/>
      <c r="C4508" s="5"/>
      <c r="D4508" s="5"/>
      <c r="E4508" s="5"/>
      <c r="F4508" s="5"/>
      <c r="G4508" s="5"/>
      <c r="H4508" s="5"/>
      <c r="I4508" s="5" t="s">
        <v>1243</v>
      </c>
      <c r="J4508" s="5"/>
      <c r="K4508" s="6">
        <v>44538</v>
      </c>
      <c r="L4508" s="5"/>
      <c r="M4508" s="5"/>
      <c r="N4508" s="5"/>
      <c r="O4508" s="5" t="s">
        <v>201</v>
      </c>
      <c r="P4508" s="5"/>
      <c r="Q4508" s="5" t="s">
        <v>295</v>
      </c>
      <c r="R4508" s="5"/>
      <c r="S4508" s="5" t="s">
        <v>320</v>
      </c>
      <c r="T4508" s="5"/>
      <c r="U4508" s="7">
        <v>-919.97</v>
      </c>
      <c r="V4508" s="5"/>
      <c r="W4508" s="7">
        <f>ROUND(W4507+U4508,5)</f>
        <v>189087</v>
      </c>
    </row>
    <row r="4509" spans="1:23" x14ac:dyDescent="0.25">
      <c r="A4509" s="5"/>
      <c r="B4509" s="5"/>
      <c r="C4509" s="5"/>
      <c r="D4509" s="5"/>
      <c r="E4509" s="5"/>
      <c r="F4509" s="5"/>
      <c r="G4509" s="5"/>
      <c r="H4509" s="5"/>
      <c r="I4509" s="5" t="s">
        <v>1243</v>
      </c>
      <c r="J4509" s="5"/>
      <c r="K4509" s="6">
        <v>44538</v>
      </c>
      <c r="L4509" s="5"/>
      <c r="M4509" s="5"/>
      <c r="N4509" s="5"/>
      <c r="O4509" s="5" t="s">
        <v>199</v>
      </c>
      <c r="P4509" s="5"/>
      <c r="Q4509" s="5" t="s">
        <v>503</v>
      </c>
      <c r="R4509" s="5"/>
      <c r="S4509" s="5" t="s">
        <v>320</v>
      </c>
      <c r="T4509" s="5"/>
      <c r="U4509" s="7">
        <v>-1685.52</v>
      </c>
      <c r="V4509" s="5"/>
      <c r="W4509" s="7">
        <f>ROUND(W4508+U4509,5)</f>
        <v>187401.48</v>
      </c>
    </row>
    <row r="4510" spans="1:23" x14ac:dyDescent="0.25">
      <c r="A4510" s="5"/>
      <c r="B4510" s="5"/>
      <c r="C4510" s="5"/>
      <c r="D4510" s="5"/>
      <c r="E4510" s="5"/>
      <c r="F4510" s="5"/>
      <c r="G4510" s="5"/>
      <c r="H4510" s="5"/>
      <c r="I4510" s="5" t="s">
        <v>1243</v>
      </c>
      <c r="J4510" s="5"/>
      <c r="K4510" s="6">
        <v>44538</v>
      </c>
      <c r="L4510" s="5"/>
      <c r="M4510" s="5"/>
      <c r="N4510" s="5"/>
      <c r="O4510" s="5" t="s">
        <v>175</v>
      </c>
      <c r="P4510" s="5"/>
      <c r="Q4510" s="5" t="s">
        <v>1327</v>
      </c>
      <c r="R4510" s="5"/>
      <c r="S4510" s="5" t="s">
        <v>320</v>
      </c>
      <c r="T4510" s="5"/>
      <c r="U4510" s="7">
        <v>-4928.6400000000003</v>
      </c>
      <c r="V4510" s="5"/>
      <c r="W4510" s="7">
        <f>ROUND(W4509+U4510,5)</f>
        <v>182472.84</v>
      </c>
    </row>
    <row r="4511" spans="1:23" x14ac:dyDescent="0.25">
      <c r="A4511" s="5"/>
      <c r="B4511" s="5"/>
      <c r="C4511" s="5"/>
      <c r="D4511" s="5"/>
      <c r="E4511" s="5"/>
      <c r="F4511" s="5"/>
      <c r="G4511" s="5"/>
      <c r="H4511" s="5"/>
      <c r="I4511" s="5" t="s">
        <v>28</v>
      </c>
      <c r="J4511" s="5"/>
      <c r="K4511" s="6">
        <v>44538</v>
      </c>
      <c r="L4511" s="5"/>
      <c r="M4511" s="5" t="s">
        <v>34</v>
      </c>
      <c r="N4511" s="5"/>
      <c r="O4511" s="5" t="s">
        <v>175</v>
      </c>
      <c r="P4511" s="5"/>
      <c r="Q4511" s="5" t="s">
        <v>1327</v>
      </c>
      <c r="R4511" s="5"/>
      <c r="S4511" s="5" t="s">
        <v>24</v>
      </c>
      <c r="T4511" s="5"/>
      <c r="U4511" s="7">
        <v>4928.6400000000003</v>
      </c>
      <c r="V4511" s="5"/>
      <c r="W4511" s="7">
        <f>ROUND(W4510+U4511,5)</f>
        <v>187401.48</v>
      </c>
    </row>
    <row r="4512" spans="1:23" x14ac:dyDescent="0.25">
      <c r="A4512" s="5"/>
      <c r="B4512" s="5"/>
      <c r="C4512" s="5"/>
      <c r="D4512" s="5"/>
      <c r="E4512" s="5"/>
      <c r="F4512" s="5"/>
      <c r="G4512" s="5"/>
      <c r="H4512" s="5"/>
      <c r="I4512" s="5" t="s">
        <v>1243</v>
      </c>
      <c r="J4512" s="5"/>
      <c r="K4512" s="6">
        <v>44544</v>
      </c>
      <c r="L4512" s="5"/>
      <c r="M4512" s="5"/>
      <c r="N4512" s="5"/>
      <c r="O4512" s="5" t="s">
        <v>182</v>
      </c>
      <c r="P4512" s="5"/>
      <c r="Q4512" s="5" t="s">
        <v>284</v>
      </c>
      <c r="R4512" s="5"/>
      <c r="S4512" s="5" t="s">
        <v>1499</v>
      </c>
      <c r="T4512" s="5"/>
      <c r="U4512" s="7">
        <v>-622.63</v>
      </c>
      <c r="V4512" s="5"/>
      <c r="W4512" s="7">
        <f>ROUND(W4511+U4512,5)</f>
        <v>186778.85</v>
      </c>
    </row>
    <row r="4513" spans="1:23" x14ac:dyDescent="0.25">
      <c r="A4513" s="5"/>
      <c r="B4513" s="5"/>
      <c r="C4513" s="5"/>
      <c r="D4513" s="5"/>
      <c r="E4513" s="5"/>
      <c r="F4513" s="5"/>
      <c r="G4513" s="5"/>
      <c r="H4513" s="5"/>
      <c r="I4513" s="5" t="s">
        <v>1243</v>
      </c>
      <c r="J4513" s="5"/>
      <c r="K4513" s="6">
        <v>44544</v>
      </c>
      <c r="L4513" s="5"/>
      <c r="M4513" s="5"/>
      <c r="N4513" s="5"/>
      <c r="O4513" s="5" t="s">
        <v>176</v>
      </c>
      <c r="P4513" s="5"/>
      <c r="Q4513" s="5" t="s">
        <v>1328</v>
      </c>
      <c r="R4513" s="5"/>
      <c r="S4513" s="5" t="s">
        <v>320</v>
      </c>
      <c r="T4513" s="5"/>
      <c r="U4513" s="7">
        <v>-3704.99</v>
      </c>
      <c r="V4513" s="5"/>
      <c r="W4513" s="7">
        <f>ROUND(W4512+U4513,5)</f>
        <v>183073.86</v>
      </c>
    </row>
    <row r="4514" spans="1:23" x14ac:dyDescent="0.25">
      <c r="A4514" s="5"/>
      <c r="B4514" s="5"/>
      <c r="C4514" s="5"/>
      <c r="D4514" s="5"/>
      <c r="E4514" s="5"/>
      <c r="F4514" s="5"/>
      <c r="G4514" s="5"/>
      <c r="H4514" s="5"/>
      <c r="I4514" s="5" t="s">
        <v>1243</v>
      </c>
      <c r="J4514" s="5"/>
      <c r="K4514" s="6">
        <v>44544</v>
      </c>
      <c r="L4514" s="5"/>
      <c r="M4514" s="5"/>
      <c r="N4514" s="5"/>
      <c r="O4514" s="5" t="s">
        <v>489</v>
      </c>
      <c r="P4514" s="5"/>
      <c r="Q4514" s="5" t="s">
        <v>1332</v>
      </c>
      <c r="R4514" s="5"/>
      <c r="S4514" s="5" t="s">
        <v>1516</v>
      </c>
      <c r="T4514" s="5"/>
      <c r="U4514" s="7">
        <v>-126</v>
      </c>
      <c r="V4514" s="5"/>
      <c r="W4514" s="7">
        <f>ROUND(W4513+U4514,5)</f>
        <v>182947.86</v>
      </c>
    </row>
    <row r="4515" spans="1:23" x14ac:dyDescent="0.25">
      <c r="A4515" s="5"/>
      <c r="B4515" s="5"/>
      <c r="C4515" s="5"/>
      <c r="D4515" s="5"/>
      <c r="E4515" s="5"/>
      <c r="F4515" s="5"/>
      <c r="G4515" s="5"/>
      <c r="H4515" s="5"/>
      <c r="I4515" s="5" t="s">
        <v>1243</v>
      </c>
      <c r="J4515" s="5"/>
      <c r="K4515" s="6">
        <v>44544</v>
      </c>
      <c r="L4515" s="5"/>
      <c r="M4515" s="5"/>
      <c r="N4515" s="5"/>
      <c r="O4515" s="5" t="s">
        <v>153</v>
      </c>
      <c r="P4515" s="5"/>
      <c r="Q4515" s="5" t="s">
        <v>225</v>
      </c>
      <c r="R4515" s="5"/>
      <c r="S4515" s="5" t="s">
        <v>320</v>
      </c>
      <c r="T4515" s="5"/>
      <c r="U4515" s="7">
        <v>-924.6</v>
      </c>
      <c r="V4515" s="5"/>
      <c r="W4515" s="7">
        <f>ROUND(W4514+U4515,5)</f>
        <v>182023.26</v>
      </c>
    </row>
    <row r="4516" spans="1:23" x14ac:dyDescent="0.25">
      <c r="A4516" s="5"/>
      <c r="B4516" s="5"/>
      <c r="C4516" s="5"/>
      <c r="D4516" s="5"/>
      <c r="E4516" s="5"/>
      <c r="F4516" s="5"/>
      <c r="G4516" s="5"/>
      <c r="H4516" s="5"/>
      <c r="I4516" s="5" t="s">
        <v>28</v>
      </c>
      <c r="J4516" s="5"/>
      <c r="K4516" s="6">
        <v>44544</v>
      </c>
      <c r="L4516" s="5"/>
      <c r="M4516" s="5" t="s">
        <v>34</v>
      </c>
      <c r="N4516" s="5"/>
      <c r="O4516" s="5" t="s">
        <v>176</v>
      </c>
      <c r="P4516" s="5"/>
      <c r="Q4516" s="5" t="s">
        <v>1328</v>
      </c>
      <c r="R4516" s="5"/>
      <c r="S4516" s="5" t="s">
        <v>24</v>
      </c>
      <c r="T4516" s="5"/>
      <c r="U4516" s="7">
        <v>3704.99</v>
      </c>
      <c r="V4516" s="5"/>
      <c r="W4516" s="7">
        <f>ROUND(W4515+U4516,5)</f>
        <v>185728.25</v>
      </c>
    </row>
    <row r="4517" spans="1:23" x14ac:dyDescent="0.25">
      <c r="A4517" s="5"/>
      <c r="B4517" s="5"/>
      <c r="C4517" s="5"/>
      <c r="D4517" s="5"/>
      <c r="E4517" s="5"/>
      <c r="F4517" s="5"/>
      <c r="G4517" s="5"/>
      <c r="H4517" s="5"/>
      <c r="I4517" s="5" t="s">
        <v>1243</v>
      </c>
      <c r="J4517" s="5"/>
      <c r="K4517" s="6">
        <v>44546</v>
      </c>
      <c r="L4517" s="5"/>
      <c r="M4517" s="5"/>
      <c r="N4517" s="5"/>
      <c r="O4517" s="5" t="s">
        <v>154</v>
      </c>
      <c r="P4517" s="5"/>
      <c r="Q4517" s="5" t="s">
        <v>227</v>
      </c>
      <c r="R4517" s="5"/>
      <c r="S4517" s="5" t="s">
        <v>1505</v>
      </c>
      <c r="T4517" s="5"/>
      <c r="U4517" s="7">
        <v>-218.75</v>
      </c>
      <c r="V4517" s="5"/>
      <c r="W4517" s="7">
        <f>ROUND(W4516+U4517,5)</f>
        <v>185509.5</v>
      </c>
    </row>
    <row r="4518" spans="1:23" x14ac:dyDescent="0.25">
      <c r="A4518" s="5"/>
      <c r="B4518" s="5"/>
      <c r="C4518" s="5"/>
      <c r="D4518" s="5"/>
      <c r="E4518" s="5"/>
      <c r="F4518" s="5"/>
      <c r="G4518" s="5"/>
      <c r="H4518" s="5"/>
      <c r="I4518" s="5" t="s">
        <v>28</v>
      </c>
      <c r="J4518" s="5"/>
      <c r="K4518" s="6">
        <v>44546</v>
      </c>
      <c r="L4518" s="5"/>
      <c r="M4518" s="5" t="s">
        <v>33</v>
      </c>
      <c r="N4518" s="5"/>
      <c r="O4518" s="5" t="s">
        <v>154</v>
      </c>
      <c r="P4518" s="5"/>
      <c r="Q4518" s="5" t="s">
        <v>227</v>
      </c>
      <c r="R4518" s="5"/>
      <c r="S4518" s="5" t="s">
        <v>8</v>
      </c>
      <c r="T4518" s="5"/>
      <c r="U4518" s="7">
        <v>218.75</v>
      </c>
      <c r="V4518" s="5"/>
      <c r="W4518" s="7">
        <f>ROUND(W4517+U4518,5)</f>
        <v>185728.25</v>
      </c>
    </row>
    <row r="4519" spans="1:23" x14ac:dyDescent="0.25">
      <c r="A4519" s="5"/>
      <c r="B4519" s="5"/>
      <c r="C4519" s="5"/>
      <c r="D4519" s="5"/>
      <c r="E4519" s="5"/>
      <c r="F4519" s="5"/>
      <c r="G4519" s="5"/>
      <c r="H4519" s="5"/>
      <c r="I4519" s="5" t="s">
        <v>1243</v>
      </c>
      <c r="J4519" s="5"/>
      <c r="K4519" s="6">
        <v>44548</v>
      </c>
      <c r="L4519" s="5"/>
      <c r="M4519" s="5"/>
      <c r="N4519" s="5"/>
      <c r="O4519" s="5" t="s">
        <v>156</v>
      </c>
      <c r="P4519" s="5"/>
      <c r="Q4519" s="5" t="s">
        <v>233</v>
      </c>
      <c r="R4519" s="5"/>
      <c r="S4519" s="5" t="s">
        <v>320</v>
      </c>
      <c r="T4519" s="5"/>
      <c r="U4519" s="7">
        <v>-42864.36</v>
      </c>
      <c r="V4519" s="5"/>
      <c r="W4519" s="7">
        <f>ROUND(W4518+U4519,5)</f>
        <v>142863.89000000001</v>
      </c>
    </row>
    <row r="4520" spans="1:23" x14ac:dyDescent="0.25">
      <c r="A4520" s="5"/>
      <c r="B4520" s="5"/>
      <c r="C4520" s="5"/>
      <c r="D4520" s="5"/>
      <c r="E4520" s="5"/>
      <c r="F4520" s="5"/>
      <c r="G4520" s="5"/>
      <c r="H4520" s="5"/>
      <c r="I4520" s="5" t="s">
        <v>1243</v>
      </c>
      <c r="J4520" s="5"/>
      <c r="K4520" s="6">
        <v>44548</v>
      </c>
      <c r="L4520" s="5"/>
      <c r="M4520" s="5"/>
      <c r="N4520" s="5"/>
      <c r="O4520" s="5" t="s">
        <v>156</v>
      </c>
      <c r="P4520" s="5"/>
      <c r="Q4520" s="5" t="s">
        <v>234</v>
      </c>
      <c r="R4520" s="5"/>
      <c r="S4520" s="5" t="s">
        <v>320</v>
      </c>
      <c r="T4520" s="5"/>
      <c r="U4520" s="7">
        <v>-7443.79</v>
      </c>
      <c r="V4520" s="5"/>
      <c r="W4520" s="7">
        <f>ROUND(W4519+U4520,5)</f>
        <v>135420.1</v>
      </c>
    </row>
    <row r="4521" spans="1:23" x14ac:dyDescent="0.25">
      <c r="A4521" s="5"/>
      <c r="B4521" s="5"/>
      <c r="C4521" s="5"/>
      <c r="D4521" s="5"/>
      <c r="E4521" s="5"/>
      <c r="F4521" s="5"/>
      <c r="G4521" s="5"/>
      <c r="H4521" s="5"/>
      <c r="I4521" s="5" t="s">
        <v>1243</v>
      </c>
      <c r="J4521" s="5"/>
      <c r="K4521" s="6">
        <v>44550</v>
      </c>
      <c r="L4521" s="5"/>
      <c r="M4521" s="5"/>
      <c r="N4521" s="5"/>
      <c r="O4521" s="5" t="s">
        <v>163</v>
      </c>
      <c r="P4521" s="5"/>
      <c r="Q4521" s="5" t="s">
        <v>277</v>
      </c>
      <c r="R4521" s="5"/>
      <c r="S4521" s="5" t="s">
        <v>1502</v>
      </c>
      <c r="T4521" s="5"/>
      <c r="U4521" s="7">
        <v>-103.99</v>
      </c>
      <c r="V4521" s="5"/>
      <c r="W4521" s="7">
        <f>ROUND(W4520+U4521,5)</f>
        <v>135316.10999999999</v>
      </c>
    </row>
    <row r="4522" spans="1:23" x14ac:dyDescent="0.25">
      <c r="A4522" s="5"/>
      <c r="B4522" s="5"/>
      <c r="C4522" s="5"/>
      <c r="D4522" s="5"/>
      <c r="E4522" s="5"/>
      <c r="F4522" s="5"/>
      <c r="G4522" s="5"/>
      <c r="H4522" s="5"/>
      <c r="I4522" s="5" t="s">
        <v>28</v>
      </c>
      <c r="J4522" s="5"/>
      <c r="K4522" s="6">
        <v>44550</v>
      </c>
      <c r="L4522" s="5"/>
      <c r="M4522" s="5" t="s">
        <v>1259</v>
      </c>
      <c r="N4522" s="5"/>
      <c r="O4522" s="5" t="s">
        <v>182</v>
      </c>
      <c r="P4522" s="5"/>
      <c r="Q4522" s="5" t="s">
        <v>284</v>
      </c>
      <c r="R4522" s="5"/>
      <c r="S4522" s="5" t="s">
        <v>24</v>
      </c>
      <c r="T4522" s="5"/>
      <c r="U4522" s="7">
        <v>622.63</v>
      </c>
      <c r="V4522" s="5"/>
      <c r="W4522" s="7">
        <f>ROUND(W4521+U4522,5)</f>
        <v>135938.74</v>
      </c>
    </row>
    <row r="4523" spans="1:23" x14ac:dyDescent="0.25">
      <c r="A4523" s="5"/>
      <c r="B4523" s="5"/>
      <c r="C4523" s="5"/>
      <c r="D4523" s="5"/>
      <c r="E4523" s="5"/>
      <c r="F4523" s="5"/>
      <c r="G4523" s="5"/>
      <c r="H4523" s="5"/>
      <c r="I4523" s="5" t="s">
        <v>28</v>
      </c>
      <c r="J4523" s="5"/>
      <c r="K4523" s="6">
        <v>44550</v>
      </c>
      <c r="L4523" s="5"/>
      <c r="M4523" s="5" t="s">
        <v>1260</v>
      </c>
      <c r="N4523" s="5"/>
      <c r="O4523" s="5" t="s">
        <v>491</v>
      </c>
      <c r="P4523" s="5"/>
      <c r="Q4523" s="5" t="s">
        <v>512</v>
      </c>
      <c r="R4523" s="5"/>
      <c r="S4523" s="5" t="s">
        <v>24</v>
      </c>
      <c r="T4523" s="5"/>
      <c r="U4523" s="7">
        <v>300</v>
      </c>
      <c r="V4523" s="5"/>
      <c r="W4523" s="7">
        <f>ROUND(W4522+U4523,5)</f>
        <v>136238.74</v>
      </c>
    </row>
    <row r="4524" spans="1:23" x14ac:dyDescent="0.25">
      <c r="A4524" s="5"/>
      <c r="B4524" s="5"/>
      <c r="C4524" s="5"/>
      <c r="D4524" s="5"/>
      <c r="E4524" s="5"/>
      <c r="F4524" s="5"/>
      <c r="G4524" s="5"/>
      <c r="H4524" s="5"/>
      <c r="I4524" s="5" t="s">
        <v>28</v>
      </c>
      <c r="J4524" s="5"/>
      <c r="K4524" s="6">
        <v>44550</v>
      </c>
      <c r="L4524" s="5"/>
      <c r="M4524" s="5" t="s">
        <v>1261</v>
      </c>
      <c r="N4524" s="5"/>
      <c r="O4524" s="5" t="s">
        <v>183</v>
      </c>
      <c r="P4524" s="5"/>
      <c r="Q4524" s="5"/>
      <c r="R4524" s="5"/>
      <c r="S4524" s="5" t="s">
        <v>24</v>
      </c>
      <c r="T4524" s="5"/>
      <c r="U4524" s="7">
        <v>300</v>
      </c>
      <c r="V4524" s="5"/>
      <c r="W4524" s="7">
        <f>ROUND(W4523+U4524,5)</f>
        <v>136538.74</v>
      </c>
    </row>
    <row r="4525" spans="1:23" x14ac:dyDescent="0.25">
      <c r="A4525" s="5"/>
      <c r="B4525" s="5"/>
      <c r="C4525" s="5"/>
      <c r="D4525" s="5"/>
      <c r="E4525" s="5"/>
      <c r="F4525" s="5"/>
      <c r="G4525" s="5"/>
      <c r="H4525" s="5"/>
      <c r="I4525" s="5" t="s">
        <v>28</v>
      </c>
      <c r="J4525" s="5"/>
      <c r="K4525" s="6">
        <v>44550</v>
      </c>
      <c r="L4525" s="5"/>
      <c r="M4525" s="5" t="s">
        <v>1262</v>
      </c>
      <c r="N4525" s="5"/>
      <c r="O4525" s="5" t="s">
        <v>1321</v>
      </c>
      <c r="P4525" s="5"/>
      <c r="Q4525" s="5" t="s">
        <v>1329</v>
      </c>
      <c r="R4525" s="5"/>
      <c r="S4525" s="5" t="s">
        <v>24</v>
      </c>
      <c r="T4525" s="5"/>
      <c r="U4525" s="7">
        <v>85.98</v>
      </c>
      <c r="V4525" s="5"/>
      <c r="W4525" s="7">
        <f>ROUND(W4524+U4525,5)</f>
        <v>136624.72</v>
      </c>
    </row>
    <row r="4526" spans="1:23" x14ac:dyDescent="0.25">
      <c r="A4526" s="5"/>
      <c r="B4526" s="5"/>
      <c r="C4526" s="5"/>
      <c r="D4526" s="5"/>
      <c r="E4526" s="5"/>
      <c r="F4526" s="5"/>
      <c r="G4526" s="5"/>
      <c r="H4526" s="5"/>
      <c r="I4526" s="5" t="s">
        <v>28</v>
      </c>
      <c r="J4526" s="5"/>
      <c r="K4526" s="6">
        <v>44550</v>
      </c>
      <c r="L4526" s="5"/>
      <c r="M4526" s="5" t="s">
        <v>1263</v>
      </c>
      <c r="N4526" s="5"/>
      <c r="O4526" s="5" t="s">
        <v>184</v>
      </c>
      <c r="P4526" s="5"/>
      <c r="Q4526" s="5" t="s">
        <v>1330</v>
      </c>
      <c r="R4526" s="5"/>
      <c r="S4526" s="5" t="s">
        <v>24</v>
      </c>
      <c r="T4526" s="5"/>
      <c r="U4526" s="7">
        <v>0</v>
      </c>
      <c r="V4526" s="5"/>
      <c r="W4526" s="7">
        <f>ROUND(W4525+U4526,5)</f>
        <v>136624.72</v>
      </c>
    </row>
    <row r="4527" spans="1:23" x14ac:dyDescent="0.25">
      <c r="A4527" s="5"/>
      <c r="B4527" s="5"/>
      <c r="C4527" s="5"/>
      <c r="D4527" s="5"/>
      <c r="E4527" s="5"/>
      <c r="F4527" s="5"/>
      <c r="G4527" s="5"/>
      <c r="H4527" s="5"/>
      <c r="I4527" s="5" t="s">
        <v>28</v>
      </c>
      <c r="J4527" s="5"/>
      <c r="K4527" s="6">
        <v>44550</v>
      </c>
      <c r="L4527" s="5"/>
      <c r="M4527" s="5" t="s">
        <v>1264</v>
      </c>
      <c r="N4527" s="5"/>
      <c r="O4527" s="5" t="s">
        <v>185</v>
      </c>
      <c r="P4527" s="5"/>
      <c r="Q4527" s="5" t="s">
        <v>285</v>
      </c>
      <c r="R4527" s="5"/>
      <c r="S4527" s="5" t="s">
        <v>24</v>
      </c>
      <c r="T4527" s="5"/>
      <c r="U4527" s="7">
        <v>0</v>
      </c>
      <c r="V4527" s="5"/>
      <c r="W4527" s="7">
        <f>ROUND(W4526+U4527,5)</f>
        <v>136624.72</v>
      </c>
    </row>
    <row r="4528" spans="1:23" x14ac:dyDescent="0.25">
      <c r="A4528" s="5"/>
      <c r="B4528" s="5"/>
      <c r="C4528" s="5"/>
      <c r="D4528" s="5"/>
      <c r="E4528" s="5"/>
      <c r="F4528" s="5"/>
      <c r="G4528" s="5"/>
      <c r="H4528" s="5"/>
      <c r="I4528" s="5" t="s">
        <v>28</v>
      </c>
      <c r="J4528" s="5"/>
      <c r="K4528" s="6">
        <v>44550</v>
      </c>
      <c r="L4528" s="5"/>
      <c r="M4528" s="5" t="s">
        <v>1265</v>
      </c>
      <c r="N4528" s="5"/>
      <c r="O4528" s="5" t="s">
        <v>186</v>
      </c>
      <c r="P4528" s="5"/>
      <c r="Q4528" s="5" t="s">
        <v>286</v>
      </c>
      <c r="R4528" s="5"/>
      <c r="S4528" s="5" t="s">
        <v>24</v>
      </c>
      <c r="T4528" s="5"/>
      <c r="U4528" s="7">
        <v>0</v>
      </c>
      <c r="V4528" s="5"/>
      <c r="W4528" s="7">
        <f>ROUND(W4527+U4528,5)</f>
        <v>136624.72</v>
      </c>
    </row>
    <row r="4529" spans="1:23" x14ac:dyDescent="0.25">
      <c r="A4529" s="5"/>
      <c r="B4529" s="5"/>
      <c r="C4529" s="5"/>
      <c r="D4529" s="5"/>
      <c r="E4529" s="5"/>
      <c r="F4529" s="5"/>
      <c r="G4529" s="5"/>
      <c r="H4529" s="5"/>
      <c r="I4529" s="5" t="s">
        <v>28</v>
      </c>
      <c r="J4529" s="5"/>
      <c r="K4529" s="6">
        <v>44550</v>
      </c>
      <c r="L4529" s="5"/>
      <c r="M4529" s="5" t="s">
        <v>1266</v>
      </c>
      <c r="N4529" s="5"/>
      <c r="O4529" s="5" t="s">
        <v>187</v>
      </c>
      <c r="P4529" s="5"/>
      <c r="Q4529" s="5" t="s">
        <v>287</v>
      </c>
      <c r="R4529" s="5"/>
      <c r="S4529" s="5" t="s">
        <v>24</v>
      </c>
      <c r="T4529" s="5"/>
      <c r="U4529" s="7">
        <v>0</v>
      </c>
      <c r="V4529" s="5"/>
      <c r="W4529" s="7">
        <f>ROUND(W4528+U4529,5)</f>
        <v>136624.72</v>
      </c>
    </row>
    <row r="4530" spans="1:23" x14ac:dyDescent="0.25">
      <c r="A4530" s="5"/>
      <c r="B4530" s="5"/>
      <c r="C4530" s="5"/>
      <c r="D4530" s="5"/>
      <c r="E4530" s="5"/>
      <c r="F4530" s="5"/>
      <c r="G4530" s="5"/>
      <c r="H4530" s="5"/>
      <c r="I4530" s="5" t="s">
        <v>28</v>
      </c>
      <c r="J4530" s="5"/>
      <c r="K4530" s="6">
        <v>44550</v>
      </c>
      <c r="L4530" s="5"/>
      <c r="M4530" s="5" t="s">
        <v>1267</v>
      </c>
      <c r="N4530" s="5"/>
      <c r="O4530" s="5" t="s">
        <v>188</v>
      </c>
      <c r="P4530" s="5"/>
      <c r="Q4530" s="5" t="s">
        <v>288</v>
      </c>
      <c r="R4530" s="5"/>
      <c r="S4530" s="5" t="s">
        <v>24</v>
      </c>
      <c r="T4530" s="5"/>
      <c r="U4530" s="7">
        <v>0</v>
      </c>
      <c r="V4530" s="5"/>
      <c r="W4530" s="7">
        <f>ROUND(W4529+U4530,5)</f>
        <v>136624.72</v>
      </c>
    </row>
    <row r="4531" spans="1:23" x14ac:dyDescent="0.25">
      <c r="A4531" s="5"/>
      <c r="B4531" s="5"/>
      <c r="C4531" s="5"/>
      <c r="D4531" s="5"/>
      <c r="E4531" s="5"/>
      <c r="F4531" s="5"/>
      <c r="G4531" s="5"/>
      <c r="H4531" s="5"/>
      <c r="I4531" s="5" t="s">
        <v>28</v>
      </c>
      <c r="J4531" s="5"/>
      <c r="K4531" s="6">
        <v>44550</v>
      </c>
      <c r="L4531" s="5"/>
      <c r="M4531" s="5" t="s">
        <v>1268</v>
      </c>
      <c r="N4531" s="5"/>
      <c r="O4531" s="5" t="s">
        <v>189</v>
      </c>
      <c r="P4531" s="5"/>
      <c r="Q4531" s="5" t="s">
        <v>289</v>
      </c>
      <c r="R4531" s="5"/>
      <c r="S4531" s="5" t="s">
        <v>24</v>
      </c>
      <c r="T4531" s="5"/>
      <c r="U4531" s="7">
        <v>0</v>
      </c>
      <c r="V4531" s="5"/>
      <c r="W4531" s="7">
        <f>ROUND(W4530+U4531,5)</f>
        <v>136624.72</v>
      </c>
    </row>
    <row r="4532" spans="1:23" x14ac:dyDescent="0.25">
      <c r="A4532" s="5"/>
      <c r="B4532" s="5"/>
      <c r="C4532" s="5"/>
      <c r="D4532" s="5"/>
      <c r="E4532" s="5"/>
      <c r="F4532" s="5"/>
      <c r="G4532" s="5"/>
      <c r="H4532" s="5"/>
      <c r="I4532" s="5" t="s">
        <v>28</v>
      </c>
      <c r="J4532" s="5"/>
      <c r="K4532" s="6">
        <v>44550</v>
      </c>
      <c r="L4532" s="5"/>
      <c r="M4532" s="5" t="s">
        <v>1269</v>
      </c>
      <c r="N4532" s="5"/>
      <c r="O4532" s="5" t="s">
        <v>190</v>
      </c>
      <c r="P4532" s="5"/>
      <c r="Q4532" s="5"/>
      <c r="R4532" s="5"/>
      <c r="S4532" s="5" t="s">
        <v>24</v>
      </c>
      <c r="T4532" s="5"/>
      <c r="U4532" s="7">
        <v>100</v>
      </c>
      <c r="V4532" s="5"/>
      <c r="W4532" s="7">
        <f>ROUND(W4531+U4532,5)</f>
        <v>136724.72</v>
      </c>
    </row>
    <row r="4533" spans="1:23" x14ac:dyDescent="0.25">
      <c r="A4533" s="5"/>
      <c r="B4533" s="5"/>
      <c r="C4533" s="5"/>
      <c r="D4533" s="5"/>
      <c r="E4533" s="5"/>
      <c r="F4533" s="5"/>
      <c r="G4533" s="5"/>
      <c r="H4533" s="5"/>
      <c r="I4533" s="5" t="s">
        <v>28</v>
      </c>
      <c r="J4533" s="5"/>
      <c r="K4533" s="6">
        <v>44550</v>
      </c>
      <c r="L4533" s="5"/>
      <c r="M4533" s="5" t="s">
        <v>1270</v>
      </c>
      <c r="N4533" s="5"/>
      <c r="O4533" s="5" t="s">
        <v>179</v>
      </c>
      <c r="P4533" s="5"/>
      <c r="Q4533" s="5"/>
      <c r="R4533" s="5"/>
      <c r="S4533" s="5" t="s">
        <v>24</v>
      </c>
      <c r="T4533" s="5"/>
      <c r="U4533" s="7">
        <v>300</v>
      </c>
      <c r="V4533" s="5"/>
      <c r="W4533" s="7">
        <f>ROUND(W4532+U4533,5)</f>
        <v>137024.72</v>
      </c>
    </row>
    <row r="4534" spans="1:23" x14ac:dyDescent="0.25">
      <c r="A4534" s="5"/>
      <c r="B4534" s="5"/>
      <c r="C4534" s="5"/>
      <c r="D4534" s="5"/>
      <c r="E4534" s="5"/>
      <c r="F4534" s="5"/>
      <c r="G4534" s="5"/>
      <c r="H4534" s="5"/>
      <c r="I4534" s="5" t="s">
        <v>28</v>
      </c>
      <c r="J4534" s="5"/>
      <c r="K4534" s="6">
        <v>44550</v>
      </c>
      <c r="L4534" s="5"/>
      <c r="M4534" s="5" t="s">
        <v>1271</v>
      </c>
      <c r="N4534" s="5"/>
      <c r="O4534" s="5" t="s">
        <v>153</v>
      </c>
      <c r="P4534" s="5"/>
      <c r="Q4534" s="5" t="s">
        <v>225</v>
      </c>
      <c r="R4534" s="5"/>
      <c r="S4534" s="5" t="s">
        <v>24</v>
      </c>
      <c r="T4534" s="5"/>
      <c r="U4534" s="7">
        <v>924.6</v>
      </c>
      <c r="V4534" s="5"/>
      <c r="W4534" s="7">
        <f>ROUND(W4533+U4534,5)</f>
        <v>137949.32</v>
      </c>
    </row>
    <row r="4535" spans="1:23" x14ac:dyDescent="0.25">
      <c r="A4535" s="5"/>
      <c r="B4535" s="5"/>
      <c r="C4535" s="5"/>
      <c r="D4535" s="5"/>
      <c r="E4535" s="5"/>
      <c r="F4535" s="5"/>
      <c r="G4535" s="5"/>
      <c r="H4535" s="5"/>
      <c r="I4535" s="5" t="s">
        <v>28</v>
      </c>
      <c r="J4535" s="5"/>
      <c r="K4535" s="6">
        <v>44550</v>
      </c>
      <c r="L4535" s="5"/>
      <c r="M4535" s="5" t="s">
        <v>1272</v>
      </c>
      <c r="N4535" s="5"/>
      <c r="O4535" s="5" t="s">
        <v>160</v>
      </c>
      <c r="P4535" s="5"/>
      <c r="Q4535" s="5" t="s">
        <v>274</v>
      </c>
      <c r="R4535" s="5"/>
      <c r="S4535" s="5" t="s">
        <v>24</v>
      </c>
      <c r="T4535" s="5"/>
      <c r="U4535" s="7">
        <v>860.74</v>
      </c>
      <c r="V4535" s="5"/>
      <c r="W4535" s="7">
        <f>ROUND(W4534+U4535,5)</f>
        <v>138810.06</v>
      </c>
    </row>
    <row r="4536" spans="1:23" x14ac:dyDescent="0.25">
      <c r="A4536" s="5"/>
      <c r="B4536" s="5"/>
      <c r="C4536" s="5"/>
      <c r="D4536" s="5"/>
      <c r="E4536" s="5"/>
      <c r="F4536" s="5"/>
      <c r="G4536" s="5"/>
      <c r="H4536" s="5"/>
      <c r="I4536" s="5" t="s">
        <v>28</v>
      </c>
      <c r="J4536" s="5"/>
      <c r="K4536" s="6">
        <v>44550</v>
      </c>
      <c r="L4536" s="5"/>
      <c r="M4536" s="5" t="s">
        <v>1273</v>
      </c>
      <c r="N4536" s="5"/>
      <c r="O4536" s="5" t="s">
        <v>191</v>
      </c>
      <c r="P4536" s="5"/>
      <c r="Q4536" s="5"/>
      <c r="R4536" s="5"/>
      <c r="S4536" s="5" t="s">
        <v>24</v>
      </c>
      <c r="T4536" s="5"/>
      <c r="U4536" s="7">
        <v>300</v>
      </c>
      <c r="V4536" s="5"/>
      <c r="W4536" s="7">
        <f>ROUND(W4535+U4536,5)</f>
        <v>139110.06</v>
      </c>
    </row>
    <row r="4537" spans="1:23" x14ac:dyDescent="0.25">
      <c r="A4537" s="5"/>
      <c r="B4537" s="5"/>
      <c r="C4537" s="5"/>
      <c r="D4537" s="5"/>
      <c r="E4537" s="5"/>
      <c r="F4537" s="5"/>
      <c r="G4537" s="5"/>
      <c r="H4537" s="5"/>
      <c r="I4537" s="5" t="s">
        <v>28</v>
      </c>
      <c r="J4537" s="5"/>
      <c r="K4537" s="6">
        <v>44550</v>
      </c>
      <c r="L4537" s="5"/>
      <c r="M4537" s="5" t="s">
        <v>1274</v>
      </c>
      <c r="N4537" s="5"/>
      <c r="O4537" s="5" t="s">
        <v>192</v>
      </c>
      <c r="P4537" s="5"/>
      <c r="Q4537" s="5" t="s">
        <v>291</v>
      </c>
      <c r="R4537" s="5"/>
      <c r="S4537" s="5" t="s">
        <v>24</v>
      </c>
      <c r="T4537" s="5"/>
      <c r="U4537" s="7">
        <v>300</v>
      </c>
      <c r="V4537" s="5"/>
      <c r="W4537" s="7">
        <f>ROUND(W4536+U4537,5)</f>
        <v>139410.06</v>
      </c>
    </row>
    <row r="4538" spans="1:23" x14ac:dyDescent="0.25">
      <c r="A4538" s="5"/>
      <c r="B4538" s="5"/>
      <c r="C4538" s="5"/>
      <c r="D4538" s="5"/>
      <c r="E4538" s="5"/>
      <c r="F4538" s="5"/>
      <c r="G4538" s="5"/>
      <c r="H4538" s="5"/>
      <c r="I4538" s="5" t="s">
        <v>28</v>
      </c>
      <c r="J4538" s="5"/>
      <c r="K4538" s="6">
        <v>44550</v>
      </c>
      <c r="L4538" s="5"/>
      <c r="M4538" s="5" t="s">
        <v>1275</v>
      </c>
      <c r="N4538" s="5"/>
      <c r="O4538" s="5" t="s">
        <v>193</v>
      </c>
      <c r="P4538" s="5"/>
      <c r="Q4538" s="5"/>
      <c r="R4538" s="5"/>
      <c r="S4538" s="5" t="s">
        <v>24</v>
      </c>
      <c r="T4538" s="5"/>
      <c r="U4538" s="7">
        <v>300</v>
      </c>
      <c r="V4538" s="5"/>
      <c r="W4538" s="7">
        <f>ROUND(W4537+U4538,5)</f>
        <v>139710.06</v>
      </c>
    </row>
    <row r="4539" spans="1:23" x14ac:dyDescent="0.25">
      <c r="A4539" s="5"/>
      <c r="B4539" s="5"/>
      <c r="C4539" s="5"/>
      <c r="D4539" s="5"/>
      <c r="E4539" s="5"/>
      <c r="F4539" s="5"/>
      <c r="G4539" s="5"/>
      <c r="H4539" s="5"/>
      <c r="I4539" s="5" t="s">
        <v>28</v>
      </c>
      <c r="J4539" s="5"/>
      <c r="K4539" s="6">
        <v>44550</v>
      </c>
      <c r="L4539" s="5"/>
      <c r="M4539" s="5" t="s">
        <v>1276</v>
      </c>
      <c r="N4539" s="5"/>
      <c r="O4539" s="5" t="s">
        <v>1322</v>
      </c>
      <c r="P4539" s="5"/>
      <c r="Q4539" s="5" t="s">
        <v>1331</v>
      </c>
      <c r="R4539" s="5"/>
      <c r="S4539" s="5" t="s">
        <v>24</v>
      </c>
      <c r="T4539" s="5"/>
      <c r="U4539" s="7">
        <v>170</v>
      </c>
      <c r="V4539" s="5"/>
      <c r="W4539" s="7">
        <f>ROUND(W4538+U4539,5)</f>
        <v>139880.06</v>
      </c>
    </row>
    <row r="4540" spans="1:23" x14ac:dyDescent="0.25">
      <c r="A4540" s="5"/>
      <c r="B4540" s="5"/>
      <c r="C4540" s="5"/>
      <c r="D4540" s="5"/>
      <c r="E4540" s="5"/>
      <c r="F4540" s="5"/>
      <c r="G4540" s="5"/>
      <c r="H4540" s="5"/>
      <c r="I4540" s="5" t="s">
        <v>28</v>
      </c>
      <c r="J4540" s="5"/>
      <c r="K4540" s="6">
        <v>44550</v>
      </c>
      <c r="L4540" s="5"/>
      <c r="M4540" s="5" t="s">
        <v>1277</v>
      </c>
      <c r="N4540" s="5"/>
      <c r="O4540" s="5" t="s">
        <v>196</v>
      </c>
      <c r="P4540" s="5"/>
      <c r="Q4540" s="5"/>
      <c r="R4540" s="5"/>
      <c r="S4540" s="5" t="s">
        <v>24</v>
      </c>
      <c r="T4540" s="5"/>
      <c r="U4540" s="7">
        <v>250</v>
      </c>
      <c r="V4540" s="5"/>
      <c r="W4540" s="7">
        <f>ROUND(W4539+U4540,5)</f>
        <v>140130.06</v>
      </c>
    </row>
    <row r="4541" spans="1:23" x14ac:dyDescent="0.25">
      <c r="A4541" s="5"/>
      <c r="B4541" s="5"/>
      <c r="C4541" s="5"/>
      <c r="D4541" s="5"/>
      <c r="E4541" s="5"/>
      <c r="F4541" s="5"/>
      <c r="G4541" s="5"/>
      <c r="H4541" s="5"/>
      <c r="I4541" s="5" t="s">
        <v>28</v>
      </c>
      <c r="J4541" s="5"/>
      <c r="K4541" s="6">
        <v>44550</v>
      </c>
      <c r="L4541" s="5"/>
      <c r="M4541" s="5" t="s">
        <v>1278</v>
      </c>
      <c r="N4541" s="5"/>
      <c r="O4541" s="5" t="s">
        <v>489</v>
      </c>
      <c r="P4541" s="5"/>
      <c r="Q4541" s="5" t="s">
        <v>1332</v>
      </c>
      <c r="R4541" s="5"/>
      <c r="S4541" s="5" t="s">
        <v>24</v>
      </c>
      <c r="T4541" s="5"/>
      <c r="U4541" s="7">
        <v>126</v>
      </c>
      <c r="V4541" s="5"/>
      <c r="W4541" s="7">
        <f>ROUND(W4540+U4541,5)</f>
        <v>140256.06</v>
      </c>
    </row>
    <row r="4542" spans="1:23" x14ac:dyDescent="0.25">
      <c r="A4542" s="5"/>
      <c r="B4542" s="5"/>
      <c r="C4542" s="5"/>
      <c r="D4542" s="5"/>
      <c r="E4542" s="5"/>
      <c r="F4542" s="5"/>
      <c r="G4542" s="5"/>
      <c r="H4542" s="5"/>
      <c r="I4542" s="5" t="s">
        <v>28</v>
      </c>
      <c r="J4542" s="5"/>
      <c r="K4542" s="6">
        <v>44550</v>
      </c>
      <c r="L4542" s="5"/>
      <c r="M4542" s="5" t="s">
        <v>1279</v>
      </c>
      <c r="N4542" s="5"/>
      <c r="O4542" s="5" t="s">
        <v>197</v>
      </c>
      <c r="P4542" s="5"/>
      <c r="Q4542" s="5" t="s">
        <v>1333</v>
      </c>
      <c r="R4542" s="5"/>
      <c r="S4542" s="5" t="s">
        <v>24</v>
      </c>
      <c r="T4542" s="5"/>
      <c r="U4542" s="7">
        <v>215.13</v>
      </c>
      <c r="V4542" s="5"/>
      <c r="W4542" s="7">
        <f>ROUND(W4541+U4542,5)</f>
        <v>140471.19</v>
      </c>
    </row>
    <row r="4543" spans="1:23" x14ac:dyDescent="0.25">
      <c r="A4543" s="5"/>
      <c r="B4543" s="5"/>
      <c r="C4543" s="5"/>
      <c r="D4543" s="5"/>
      <c r="E4543" s="5"/>
      <c r="F4543" s="5"/>
      <c r="G4543" s="5"/>
      <c r="H4543" s="5"/>
      <c r="I4543" s="5" t="s">
        <v>28</v>
      </c>
      <c r="J4543" s="5"/>
      <c r="K4543" s="6">
        <v>44550</v>
      </c>
      <c r="L4543" s="5"/>
      <c r="M4543" s="5" t="s">
        <v>1280</v>
      </c>
      <c r="N4543" s="5"/>
      <c r="O4543" s="5" t="s">
        <v>199</v>
      </c>
      <c r="P4543" s="5"/>
      <c r="Q4543" s="5" t="s">
        <v>503</v>
      </c>
      <c r="R4543" s="5"/>
      <c r="S4543" s="5" t="s">
        <v>24</v>
      </c>
      <c r="T4543" s="5"/>
      <c r="U4543" s="7">
        <v>1685.52</v>
      </c>
      <c r="V4543" s="5"/>
      <c r="W4543" s="7">
        <f>ROUND(W4542+U4543,5)</f>
        <v>142156.71</v>
      </c>
    </row>
    <row r="4544" spans="1:23" x14ac:dyDescent="0.25">
      <c r="A4544" s="5"/>
      <c r="B4544" s="5"/>
      <c r="C4544" s="5"/>
      <c r="D4544" s="5"/>
      <c r="E4544" s="5"/>
      <c r="F4544" s="5"/>
      <c r="G4544" s="5"/>
      <c r="H4544" s="5"/>
      <c r="I4544" s="5" t="s">
        <v>28</v>
      </c>
      <c r="J4544" s="5"/>
      <c r="K4544" s="6">
        <v>44550</v>
      </c>
      <c r="L4544" s="5"/>
      <c r="M4544" s="5" t="s">
        <v>1281</v>
      </c>
      <c r="N4544" s="5"/>
      <c r="O4544" s="5" t="s">
        <v>200</v>
      </c>
      <c r="P4544" s="5"/>
      <c r="Q4544" s="5" t="s">
        <v>505</v>
      </c>
      <c r="R4544" s="5"/>
      <c r="S4544" s="5" t="s">
        <v>24</v>
      </c>
      <c r="T4544" s="5"/>
      <c r="U4544" s="7">
        <v>249.75</v>
      </c>
      <c r="V4544" s="5"/>
      <c r="W4544" s="7">
        <f>ROUND(W4543+U4544,5)</f>
        <v>142406.46</v>
      </c>
    </row>
    <row r="4545" spans="1:23" x14ac:dyDescent="0.25">
      <c r="A4545" s="5"/>
      <c r="B4545" s="5"/>
      <c r="C4545" s="5"/>
      <c r="D4545" s="5"/>
      <c r="E4545" s="5"/>
      <c r="F4545" s="5"/>
      <c r="G4545" s="5"/>
      <c r="H4545" s="5"/>
      <c r="I4545" s="5" t="s">
        <v>28</v>
      </c>
      <c r="J4545" s="5"/>
      <c r="K4545" s="6">
        <v>44550</v>
      </c>
      <c r="L4545" s="5"/>
      <c r="M4545" s="5" t="s">
        <v>1282</v>
      </c>
      <c r="N4545" s="5"/>
      <c r="O4545" s="5" t="s">
        <v>201</v>
      </c>
      <c r="P4545" s="5"/>
      <c r="Q4545" s="5" t="s">
        <v>295</v>
      </c>
      <c r="R4545" s="5"/>
      <c r="S4545" s="5" t="s">
        <v>24</v>
      </c>
      <c r="T4545" s="5"/>
      <c r="U4545" s="7">
        <v>919.97</v>
      </c>
      <c r="V4545" s="5"/>
      <c r="W4545" s="7">
        <f>ROUND(W4544+U4545,5)</f>
        <v>143326.43</v>
      </c>
    </row>
    <row r="4546" spans="1:23" x14ac:dyDescent="0.25">
      <c r="A4546" s="5"/>
      <c r="B4546" s="5"/>
      <c r="C4546" s="5"/>
      <c r="D4546" s="5"/>
      <c r="E4546" s="5"/>
      <c r="F4546" s="5"/>
      <c r="G4546" s="5"/>
      <c r="H4546" s="5"/>
      <c r="I4546" s="5" t="s">
        <v>28</v>
      </c>
      <c r="J4546" s="5"/>
      <c r="K4546" s="6">
        <v>44550</v>
      </c>
      <c r="L4546" s="5"/>
      <c r="M4546" s="5" t="s">
        <v>1283</v>
      </c>
      <c r="N4546" s="5"/>
      <c r="O4546" s="5" t="s">
        <v>1323</v>
      </c>
      <c r="P4546" s="5"/>
      <c r="Q4546" s="5" t="s">
        <v>1334</v>
      </c>
      <c r="R4546" s="5"/>
      <c r="S4546" s="5" t="s">
        <v>24</v>
      </c>
      <c r="T4546" s="5"/>
      <c r="U4546" s="7">
        <v>203.6</v>
      </c>
      <c r="V4546" s="5"/>
      <c r="W4546" s="7">
        <f>ROUND(W4545+U4546,5)</f>
        <v>143530.03</v>
      </c>
    </row>
    <row r="4547" spans="1:23" x14ac:dyDescent="0.25">
      <c r="A4547" s="5"/>
      <c r="B4547" s="5"/>
      <c r="C4547" s="5"/>
      <c r="D4547" s="5"/>
      <c r="E4547" s="5"/>
      <c r="F4547" s="5"/>
      <c r="G4547" s="5"/>
      <c r="H4547" s="5"/>
      <c r="I4547" s="5" t="s">
        <v>28</v>
      </c>
      <c r="J4547" s="5"/>
      <c r="K4547" s="6">
        <v>44550</v>
      </c>
      <c r="L4547" s="5"/>
      <c r="M4547" s="5" t="s">
        <v>1284</v>
      </c>
      <c r="N4547" s="5"/>
      <c r="O4547" s="5" t="s">
        <v>202</v>
      </c>
      <c r="P4547" s="5"/>
      <c r="Q4547" s="5"/>
      <c r="R4547" s="5"/>
      <c r="S4547" s="5" t="s">
        <v>24</v>
      </c>
      <c r="T4547" s="5"/>
      <c r="U4547" s="7">
        <v>300</v>
      </c>
      <c r="V4547" s="5"/>
      <c r="W4547" s="7">
        <f>ROUND(W4546+U4547,5)</f>
        <v>143830.03</v>
      </c>
    </row>
    <row r="4548" spans="1:23" x14ac:dyDescent="0.25">
      <c r="A4548" s="5"/>
      <c r="B4548" s="5"/>
      <c r="C4548" s="5"/>
      <c r="D4548" s="5"/>
      <c r="E4548" s="5"/>
      <c r="F4548" s="5"/>
      <c r="G4548" s="5"/>
      <c r="H4548" s="5"/>
      <c r="I4548" s="5" t="s">
        <v>28</v>
      </c>
      <c r="J4548" s="5"/>
      <c r="K4548" s="6">
        <v>44550</v>
      </c>
      <c r="L4548" s="5"/>
      <c r="M4548" s="5" t="s">
        <v>1285</v>
      </c>
      <c r="N4548" s="5"/>
      <c r="O4548" s="5" t="s">
        <v>184</v>
      </c>
      <c r="P4548" s="5"/>
      <c r="Q4548" s="5" t="s">
        <v>1335</v>
      </c>
      <c r="R4548" s="5"/>
      <c r="S4548" s="5" t="s">
        <v>24</v>
      </c>
      <c r="T4548" s="5"/>
      <c r="U4548" s="7">
        <v>638.4</v>
      </c>
      <c r="V4548" s="5"/>
      <c r="W4548" s="7">
        <f>ROUND(W4547+U4548,5)</f>
        <v>144468.43</v>
      </c>
    </row>
    <row r="4549" spans="1:23" x14ac:dyDescent="0.25">
      <c r="A4549" s="5"/>
      <c r="B4549" s="5"/>
      <c r="C4549" s="5"/>
      <c r="D4549" s="5"/>
      <c r="E4549" s="5"/>
      <c r="F4549" s="5"/>
      <c r="G4549" s="5"/>
      <c r="H4549" s="5"/>
      <c r="I4549" s="5" t="s">
        <v>1243</v>
      </c>
      <c r="J4549" s="5"/>
      <c r="K4549" s="6">
        <v>44550</v>
      </c>
      <c r="L4549" s="5"/>
      <c r="M4549" s="5"/>
      <c r="N4549" s="5"/>
      <c r="O4549" s="5" t="s">
        <v>197</v>
      </c>
      <c r="P4549" s="5"/>
      <c r="Q4549" s="5"/>
      <c r="R4549" s="5"/>
      <c r="S4549" s="5" t="s">
        <v>1501</v>
      </c>
      <c r="T4549" s="5"/>
      <c r="U4549" s="7">
        <v>-197.8</v>
      </c>
      <c r="V4549" s="5"/>
      <c r="W4549" s="7">
        <f>ROUND(W4548+U4549,5)</f>
        <v>144270.63</v>
      </c>
    </row>
    <row r="4550" spans="1:23" x14ac:dyDescent="0.25">
      <c r="A4550" s="5"/>
      <c r="B4550" s="5"/>
      <c r="C4550" s="5"/>
      <c r="D4550" s="5"/>
      <c r="E4550" s="5"/>
      <c r="F4550" s="5"/>
      <c r="G4550" s="5"/>
      <c r="H4550" s="5"/>
      <c r="I4550" s="5" t="s">
        <v>28</v>
      </c>
      <c r="J4550" s="5"/>
      <c r="K4550" s="6">
        <v>44550</v>
      </c>
      <c r="L4550" s="5"/>
      <c r="M4550" s="5" t="s">
        <v>1286</v>
      </c>
      <c r="N4550" s="5"/>
      <c r="O4550" s="5" t="s">
        <v>197</v>
      </c>
      <c r="P4550" s="5"/>
      <c r="Q4550" s="5"/>
      <c r="R4550" s="5"/>
      <c r="S4550" s="5" t="s">
        <v>24</v>
      </c>
      <c r="T4550" s="5"/>
      <c r="U4550" s="7">
        <v>197.8</v>
      </c>
      <c r="V4550" s="5"/>
      <c r="W4550" s="7">
        <f>ROUND(W4549+U4550,5)</f>
        <v>144468.43</v>
      </c>
    </row>
    <row r="4551" spans="1:23" x14ac:dyDescent="0.25">
      <c r="A4551" s="5"/>
      <c r="B4551" s="5"/>
      <c r="C4551" s="5"/>
      <c r="D4551" s="5"/>
      <c r="E4551" s="5"/>
      <c r="F4551" s="5"/>
      <c r="G4551" s="5"/>
      <c r="H4551" s="5"/>
      <c r="I4551" s="5" t="s">
        <v>28</v>
      </c>
      <c r="J4551" s="5"/>
      <c r="K4551" s="6">
        <v>44550</v>
      </c>
      <c r="L4551" s="5"/>
      <c r="M4551" s="5" t="s">
        <v>1287</v>
      </c>
      <c r="N4551" s="5"/>
      <c r="O4551" s="5" t="s">
        <v>172</v>
      </c>
      <c r="P4551" s="5"/>
      <c r="Q4551" s="5" t="s">
        <v>1010</v>
      </c>
      <c r="R4551" s="5"/>
      <c r="S4551" s="5" t="s">
        <v>24</v>
      </c>
      <c r="T4551" s="5"/>
      <c r="U4551" s="7">
        <v>594.04999999999995</v>
      </c>
      <c r="V4551" s="5"/>
      <c r="W4551" s="7">
        <f>ROUND(W4550+U4551,5)</f>
        <v>145062.48000000001</v>
      </c>
    </row>
    <row r="4552" spans="1:23" x14ac:dyDescent="0.25">
      <c r="A4552" s="5"/>
      <c r="B4552" s="5"/>
      <c r="C4552" s="5"/>
      <c r="D4552" s="5"/>
      <c r="E4552" s="5"/>
      <c r="F4552" s="5"/>
      <c r="G4552" s="5"/>
      <c r="H4552" s="5"/>
      <c r="I4552" s="5" t="s">
        <v>28</v>
      </c>
      <c r="J4552" s="5"/>
      <c r="K4552" s="6">
        <v>44550</v>
      </c>
      <c r="L4552" s="5"/>
      <c r="M4552" s="5" t="s">
        <v>1288</v>
      </c>
      <c r="N4552" s="5"/>
      <c r="O4552" s="5" t="s">
        <v>162</v>
      </c>
      <c r="P4552" s="5"/>
      <c r="Q4552" s="5" t="s">
        <v>1010</v>
      </c>
      <c r="R4552" s="5"/>
      <c r="S4552" s="5" t="s">
        <v>24</v>
      </c>
      <c r="T4552" s="5"/>
      <c r="U4552" s="7">
        <v>1053.6300000000001</v>
      </c>
      <c r="V4552" s="5"/>
      <c r="W4552" s="7">
        <f>ROUND(W4551+U4552,5)</f>
        <v>146116.10999999999</v>
      </c>
    </row>
    <row r="4553" spans="1:23" x14ac:dyDescent="0.25">
      <c r="A4553" s="5"/>
      <c r="B4553" s="5"/>
      <c r="C4553" s="5"/>
      <c r="D4553" s="5"/>
      <c r="E4553" s="5"/>
      <c r="F4553" s="5"/>
      <c r="G4553" s="5"/>
      <c r="H4553" s="5"/>
      <c r="I4553" s="5" t="s">
        <v>28</v>
      </c>
      <c r="J4553" s="5"/>
      <c r="K4553" s="6">
        <v>44550</v>
      </c>
      <c r="L4553" s="5"/>
      <c r="M4553" s="5" t="s">
        <v>1289</v>
      </c>
      <c r="N4553" s="5"/>
      <c r="O4553" s="5" t="s">
        <v>163</v>
      </c>
      <c r="P4553" s="5"/>
      <c r="Q4553" s="5" t="s">
        <v>287</v>
      </c>
      <c r="R4553" s="5"/>
      <c r="S4553" s="5" t="s">
        <v>24</v>
      </c>
      <c r="T4553" s="5"/>
      <c r="U4553" s="7">
        <v>0</v>
      </c>
      <c r="V4553" s="5"/>
      <c r="W4553" s="7">
        <f>ROUND(W4552+U4553,5)</f>
        <v>146116.10999999999</v>
      </c>
    </row>
    <row r="4554" spans="1:23" x14ac:dyDescent="0.25">
      <c r="A4554" s="5"/>
      <c r="B4554" s="5"/>
      <c r="C4554" s="5"/>
      <c r="D4554" s="5"/>
      <c r="E4554" s="5"/>
      <c r="F4554" s="5"/>
      <c r="G4554" s="5"/>
      <c r="H4554" s="5"/>
      <c r="I4554" s="5" t="s">
        <v>28</v>
      </c>
      <c r="J4554" s="5"/>
      <c r="K4554" s="6">
        <v>44550</v>
      </c>
      <c r="L4554" s="5"/>
      <c r="M4554" s="5" t="s">
        <v>1290</v>
      </c>
      <c r="N4554" s="5"/>
      <c r="O4554" s="5" t="s">
        <v>164</v>
      </c>
      <c r="P4554" s="5"/>
      <c r="Q4554" s="5" t="s">
        <v>1010</v>
      </c>
      <c r="R4554" s="5"/>
      <c r="S4554" s="5" t="s">
        <v>24</v>
      </c>
      <c r="T4554" s="5"/>
      <c r="U4554" s="7">
        <v>2050.4299999999998</v>
      </c>
      <c r="V4554" s="5"/>
      <c r="W4554" s="7">
        <f>ROUND(W4553+U4554,5)</f>
        <v>148166.54</v>
      </c>
    </row>
    <row r="4555" spans="1:23" x14ac:dyDescent="0.25">
      <c r="A4555" s="5"/>
      <c r="B4555" s="5"/>
      <c r="C4555" s="5"/>
      <c r="D4555" s="5"/>
      <c r="E4555" s="5"/>
      <c r="F4555" s="5"/>
      <c r="G4555" s="5"/>
      <c r="H4555" s="5"/>
      <c r="I4555" s="5" t="s">
        <v>28</v>
      </c>
      <c r="J4555" s="5"/>
      <c r="K4555" s="6">
        <v>44550</v>
      </c>
      <c r="L4555" s="5"/>
      <c r="M4555" s="5" t="s">
        <v>1291</v>
      </c>
      <c r="N4555" s="5"/>
      <c r="O4555" s="5" t="s">
        <v>167</v>
      </c>
      <c r="P4555" s="5"/>
      <c r="Q4555" s="5" t="s">
        <v>1010</v>
      </c>
      <c r="R4555" s="5"/>
      <c r="S4555" s="5" t="s">
        <v>24</v>
      </c>
      <c r="T4555" s="5"/>
      <c r="U4555" s="7">
        <v>375.36</v>
      </c>
      <c r="V4555" s="5"/>
      <c r="W4555" s="7">
        <f>ROUND(W4554+U4555,5)</f>
        <v>148541.9</v>
      </c>
    </row>
    <row r="4556" spans="1:23" x14ac:dyDescent="0.25">
      <c r="A4556" s="5"/>
      <c r="B4556" s="5"/>
      <c r="C4556" s="5"/>
      <c r="D4556" s="5"/>
      <c r="E4556" s="5"/>
      <c r="F4556" s="5"/>
      <c r="G4556" s="5"/>
      <c r="H4556" s="5"/>
      <c r="I4556" s="5" t="s">
        <v>28</v>
      </c>
      <c r="J4556" s="5"/>
      <c r="K4556" s="6">
        <v>44550</v>
      </c>
      <c r="L4556" s="5"/>
      <c r="M4556" s="5" t="s">
        <v>1292</v>
      </c>
      <c r="N4556" s="5"/>
      <c r="O4556" s="5" t="s">
        <v>170</v>
      </c>
      <c r="P4556" s="5"/>
      <c r="Q4556" s="5" t="s">
        <v>1010</v>
      </c>
      <c r="R4556" s="5"/>
      <c r="S4556" s="5" t="s">
        <v>24</v>
      </c>
      <c r="T4556" s="5"/>
      <c r="U4556" s="7">
        <v>1094.23</v>
      </c>
      <c r="V4556" s="5"/>
      <c r="W4556" s="7">
        <f>ROUND(W4555+U4556,5)</f>
        <v>149636.13</v>
      </c>
    </row>
    <row r="4557" spans="1:23" x14ac:dyDescent="0.25">
      <c r="A4557" s="5"/>
      <c r="B4557" s="5"/>
      <c r="C4557" s="5"/>
      <c r="D4557" s="5"/>
      <c r="E4557" s="5"/>
      <c r="F4557" s="5"/>
      <c r="G4557" s="5"/>
      <c r="H4557" s="5"/>
      <c r="I4557" s="5" t="s">
        <v>28</v>
      </c>
      <c r="J4557" s="5"/>
      <c r="K4557" s="6">
        <v>44550</v>
      </c>
      <c r="L4557" s="5"/>
      <c r="M4557" s="5" t="s">
        <v>1293</v>
      </c>
      <c r="N4557" s="5"/>
      <c r="O4557" s="5" t="s">
        <v>737</v>
      </c>
      <c r="P4557" s="5"/>
      <c r="Q4557" s="5" t="s">
        <v>1010</v>
      </c>
      <c r="R4557" s="5"/>
      <c r="S4557" s="5" t="s">
        <v>24</v>
      </c>
      <c r="T4557" s="5"/>
      <c r="U4557" s="7">
        <v>300.64</v>
      </c>
      <c r="V4557" s="5"/>
      <c r="W4557" s="7">
        <f>ROUND(W4556+U4557,5)</f>
        <v>149936.76999999999</v>
      </c>
    </row>
    <row r="4558" spans="1:23" x14ac:dyDescent="0.25">
      <c r="A4558" s="5"/>
      <c r="B4558" s="5"/>
      <c r="C4558" s="5"/>
      <c r="D4558" s="5"/>
      <c r="E4558" s="5"/>
      <c r="F4558" s="5"/>
      <c r="G4558" s="5"/>
      <c r="H4558" s="5"/>
      <c r="I4558" s="5" t="s">
        <v>1243</v>
      </c>
      <c r="J4558" s="5"/>
      <c r="K4558" s="6">
        <v>44550</v>
      </c>
      <c r="L4558" s="5"/>
      <c r="M4558" s="5"/>
      <c r="N4558" s="5"/>
      <c r="O4558" s="5" t="s">
        <v>169</v>
      </c>
      <c r="P4558" s="5"/>
      <c r="Q4558" s="5" t="s">
        <v>1010</v>
      </c>
      <c r="R4558" s="5"/>
      <c r="S4558" s="5" t="s">
        <v>320</v>
      </c>
      <c r="T4558" s="5"/>
      <c r="U4558" s="7">
        <v>-684.62</v>
      </c>
      <c r="V4558" s="5"/>
      <c r="W4558" s="7">
        <f>ROUND(W4557+U4558,5)</f>
        <v>149252.15</v>
      </c>
    </row>
    <row r="4559" spans="1:23" x14ac:dyDescent="0.25">
      <c r="A4559" s="5"/>
      <c r="B4559" s="5"/>
      <c r="C4559" s="5"/>
      <c r="D4559" s="5"/>
      <c r="E4559" s="5"/>
      <c r="F4559" s="5"/>
      <c r="G4559" s="5"/>
      <c r="H4559" s="5"/>
      <c r="I4559" s="5" t="s">
        <v>28</v>
      </c>
      <c r="J4559" s="5"/>
      <c r="K4559" s="6">
        <v>44550</v>
      </c>
      <c r="L4559" s="5"/>
      <c r="M4559" s="5" t="s">
        <v>34</v>
      </c>
      <c r="N4559" s="5"/>
      <c r="O4559" s="5" t="s">
        <v>181</v>
      </c>
      <c r="P4559" s="5"/>
      <c r="Q4559" s="5" t="s">
        <v>1336</v>
      </c>
      <c r="R4559" s="5"/>
      <c r="S4559" s="5" t="s">
        <v>24</v>
      </c>
      <c r="T4559" s="5"/>
      <c r="U4559" s="7">
        <v>2591.9</v>
      </c>
      <c r="V4559" s="5"/>
      <c r="W4559" s="7">
        <f>ROUND(W4558+U4559,5)</f>
        <v>151844.04999999999</v>
      </c>
    </row>
    <row r="4560" spans="1:23" x14ac:dyDescent="0.25">
      <c r="A4560" s="5"/>
      <c r="B4560" s="5"/>
      <c r="C4560" s="5"/>
      <c r="D4560" s="5"/>
      <c r="E4560" s="5"/>
      <c r="F4560" s="5"/>
      <c r="G4560" s="5"/>
      <c r="H4560" s="5"/>
      <c r="I4560" s="5" t="s">
        <v>28</v>
      </c>
      <c r="J4560" s="5"/>
      <c r="K4560" s="6">
        <v>44550</v>
      </c>
      <c r="L4560" s="5"/>
      <c r="M4560" s="5" t="s">
        <v>34</v>
      </c>
      <c r="N4560" s="5"/>
      <c r="O4560" s="5" t="s">
        <v>180</v>
      </c>
      <c r="P4560" s="5"/>
      <c r="Q4560" s="5" t="s">
        <v>1337</v>
      </c>
      <c r="R4560" s="5"/>
      <c r="S4560" s="5" t="s">
        <v>24</v>
      </c>
      <c r="T4560" s="5"/>
      <c r="U4560" s="7">
        <v>730.28</v>
      </c>
      <c r="V4560" s="5"/>
      <c r="W4560" s="7">
        <f>ROUND(W4559+U4560,5)</f>
        <v>152574.32999999999</v>
      </c>
    </row>
    <row r="4561" spans="1:23" x14ac:dyDescent="0.25">
      <c r="A4561" s="5"/>
      <c r="B4561" s="5"/>
      <c r="C4561" s="5"/>
      <c r="D4561" s="5"/>
      <c r="E4561" s="5"/>
      <c r="F4561" s="5"/>
      <c r="G4561" s="5"/>
      <c r="H4561" s="5"/>
      <c r="I4561" s="5" t="s">
        <v>1243</v>
      </c>
      <c r="J4561" s="5"/>
      <c r="K4561" s="6">
        <v>44550</v>
      </c>
      <c r="L4561" s="5"/>
      <c r="M4561" s="5"/>
      <c r="N4561" s="5"/>
      <c r="O4561" s="5" t="s">
        <v>1321</v>
      </c>
      <c r="P4561" s="5"/>
      <c r="Q4561" s="5" t="s">
        <v>1329</v>
      </c>
      <c r="R4561" s="5"/>
      <c r="S4561" s="5" t="s">
        <v>1501</v>
      </c>
      <c r="T4561" s="5"/>
      <c r="U4561" s="7">
        <v>-303.77</v>
      </c>
      <c r="V4561" s="5"/>
      <c r="W4561" s="7">
        <f>ROUND(W4560+U4561,5)</f>
        <v>152270.56</v>
      </c>
    </row>
    <row r="4562" spans="1:23" x14ac:dyDescent="0.25">
      <c r="A4562" s="5"/>
      <c r="B4562" s="5"/>
      <c r="C4562" s="5"/>
      <c r="D4562" s="5"/>
      <c r="E4562" s="5"/>
      <c r="F4562" s="5"/>
      <c r="G4562" s="5"/>
      <c r="H4562" s="5"/>
      <c r="I4562" s="5" t="s">
        <v>1243</v>
      </c>
      <c r="J4562" s="5"/>
      <c r="K4562" s="6">
        <v>44551</v>
      </c>
      <c r="L4562" s="5"/>
      <c r="M4562" s="5"/>
      <c r="N4562" s="5"/>
      <c r="O4562" s="5" t="s">
        <v>162</v>
      </c>
      <c r="P4562" s="5"/>
      <c r="Q4562" s="5" t="s">
        <v>1010</v>
      </c>
      <c r="R4562" s="5"/>
      <c r="S4562" s="5" t="s">
        <v>320</v>
      </c>
      <c r="T4562" s="5"/>
      <c r="U4562" s="7">
        <v>-1053.6300000000001</v>
      </c>
      <c r="V4562" s="5"/>
      <c r="W4562" s="7">
        <f>ROUND(W4561+U4562,5)</f>
        <v>151216.93</v>
      </c>
    </row>
    <row r="4563" spans="1:23" x14ac:dyDescent="0.25">
      <c r="A4563" s="5"/>
      <c r="B4563" s="5"/>
      <c r="C4563" s="5"/>
      <c r="D4563" s="5"/>
      <c r="E4563" s="5"/>
      <c r="F4563" s="5"/>
      <c r="G4563" s="5"/>
      <c r="H4563" s="5"/>
      <c r="I4563" s="5" t="s">
        <v>1243</v>
      </c>
      <c r="J4563" s="5"/>
      <c r="K4563" s="6">
        <v>44551</v>
      </c>
      <c r="L4563" s="5"/>
      <c r="M4563" s="5"/>
      <c r="N4563" s="5"/>
      <c r="O4563" s="5" t="s">
        <v>172</v>
      </c>
      <c r="P4563" s="5"/>
      <c r="Q4563" s="5" t="s">
        <v>1010</v>
      </c>
      <c r="R4563" s="5"/>
      <c r="S4563" s="5" t="s">
        <v>320</v>
      </c>
      <c r="T4563" s="5"/>
      <c r="U4563" s="7">
        <v>-594.04999999999995</v>
      </c>
      <c r="V4563" s="5"/>
      <c r="W4563" s="7">
        <f>ROUND(W4562+U4563,5)</f>
        <v>150622.88</v>
      </c>
    </row>
    <row r="4564" spans="1:23" x14ac:dyDescent="0.25">
      <c r="A4564" s="5"/>
      <c r="B4564" s="5"/>
      <c r="C4564" s="5"/>
      <c r="D4564" s="5"/>
      <c r="E4564" s="5"/>
      <c r="F4564" s="5"/>
      <c r="G4564" s="5"/>
      <c r="H4564" s="5"/>
      <c r="I4564" s="5" t="s">
        <v>1243</v>
      </c>
      <c r="J4564" s="5"/>
      <c r="K4564" s="6">
        <v>44551</v>
      </c>
      <c r="L4564" s="5"/>
      <c r="M4564" s="5"/>
      <c r="N4564" s="5"/>
      <c r="O4564" s="5" t="s">
        <v>170</v>
      </c>
      <c r="P4564" s="5"/>
      <c r="Q4564" s="5" t="s">
        <v>1010</v>
      </c>
      <c r="R4564" s="5"/>
      <c r="S4564" s="5" t="s">
        <v>320</v>
      </c>
      <c r="T4564" s="5"/>
      <c r="U4564" s="7">
        <v>-1094.23</v>
      </c>
      <c r="V4564" s="5"/>
      <c r="W4564" s="7">
        <f>ROUND(W4563+U4564,5)</f>
        <v>149528.65</v>
      </c>
    </row>
    <row r="4565" spans="1:23" x14ac:dyDescent="0.25">
      <c r="A4565" s="5"/>
      <c r="B4565" s="5"/>
      <c r="C4565" s="5"/>
      <c r="D4565" s="5"/>
      <c r="E4565" s="5"/>
      <c r="F4565" s="5"/>
      <c r="G4565" s="5"/>
      <c r="H4565" s="5"/>
      <c r="I4565" s="5" t="s">
        <v>1243</v>
      </c>
      <c r="J4565" s="5"/>
      <c r="K4565" s="6">
        <v>44551</v>
      </c>
      <c r="L4565" s="5"/>
      <c r="M4565" s="5"/>
      <c r="N4565" s="5"/>
      <c r="O4565" s="5" t="s">
        <v>167</v>
      </c>
      <c r="P4565" s="5"/>
      <c r="Q4565" s="5" t="s">
        <v>1010</v>
      </c>
      <c r="R4565" s="5"/>
      <c r="S4565" s="5" t="s">
        <v>320</v>
      </c>
      <c r="T4565" s="5"/>
      <c r="U4565" s="7">
        <v>-375.36</v>
      </c>
      <c r="V4565" s="5"/>
      <c r="W4565" s="7">
        <f>ROUND(W4564+U4565,5)</f>
        <v>149153.29</v>
      </c>
    </row>
    <row r="4566" spans="1:23" x14ac:dyDescent="0.25">
      <c r="A4566" s="5"/>
      <c r="B4566" s="5"/>
      <c r="C4566" s="5"/>
      <c r="D4566" s="5"/>
      <c r="E4566" s="5"/>
      <c r="F4566" s="5"/>
      <c r="G4566" s="5"/>
      <c r="H4566" s="5"/>
      <c r="I4566" s="5" t="s">
        <v>1243</v>
      </c>
      <c r="J4566" s="5"/>
      <c r="K4566" s="6">
        <v>44551</v>
      </c>
      <c r="L4566" s="5"/>
      <c r="M4566" s="5"/>
      <c r="N4566" s="5"/>
      <c r="O4566" s="5" t="s">
        <v>737</v>
      </c>
      <c r="P4566" s="5"/>
      <c r="Q4566" s="5" t="s">
        <v>1010</v>
      </c>
      <c r="R4566" s="5"/>
      <c r="S4566" s="5" t="s">
        <v>320</v>
      </c>
      <c r="T4566" s="5"/>
      <c r="U4566" s="7">
        <v>-300.64</v>
      </c>
      <c r="V4566" s="5"/>
      <c r="W4566" s="7">
        <f>ROUND(W4565+U4566,5)</f>
        <v>148852.65</v>
      </c>
    </row>
    <row r="4567" spans="1:23" x14ac:dyDescent="0.25">
      <c r="A4567" s="5"/>
      <c r="B4567" s="5"/>
      <c r="C4567" s="5"/>
      <c r="D4567" s="5"/>
      <c r="E4567" s="5"/>
      <c r="F4567" s="5"/>
      <c r="G4567" s="5"/>
      <c r="H4567" s="5"/>
      <c r="I4567" s="5" t="s">
        <v>1243</v>
      </c>
      <c r="J4567" s="5"/>
      <c r="K4567" s="6">
        <v>44551</v>
      </c>
      <c r="L4567" s="5"/>
      <c r="M4567" s="5"/>
      <c r="N4567" s="5"/>
      <c r="O4567" s="5" t="s">
        <v>164</v>
      </c>
      <c r="P4567" s="5"/>
      <c r="Q4567" s="5" t="s">
        <v>1010</v>
      </c>
      <c r="R4567" s="5"/>
      <c r="S4567" s="5" t="s">
        <v>320</v>
      </c>
      <c r="T4567" s="5"/>
      <c r="U4567" s="7">
        <v>-2050.4299999999998</v>
      </c>
      <c r="V4567" s="5"/>
      <c r="W4567" s="7">
        <f>ROUND(W4566+U4567,5)</f>
        <v>146802.22</v>
      </c>
    </row>
    <row r="4568" spans="1:23" x14ac:dyDescent="0.25">
      <c r="A4568" s="5"/>
      <c r="B4568" s="5"/>
      <c r="C4568" s="5"/>
      <c r="D4568" s="5"/>
      <c r="E4568" s="5"/>
      <c r="F4568" s="5"/>
      <c r="G4568" s="5"/>
      <c r="H4568" s="5"/>
      <c r="I4568" s="5" t="s">
        <v>1243</v>
      </c>
      <c r="J4568" s="5"/>
      <c r="K4568" s="6">
        <v>44551</v>
      </c>
      <c r="L4568" s="5"/>
      <c r="M4568" s="5"/>
      <c r="N4568" s="5"/>
      <c r="O4568" s="5" t="s">
        <v>163</v>
      </c>
      <c r="P4568" s="5"/>
      <c r="Q4568" s="5" t="s">
        <v>277</v>
      </c>
      <c r="R4568" s="5"/>
      <c r="S4568" s="5" t="s">
        <v>1502</v>
      </c>
      <c r="T4568" s="5"/>
      <c r="U4568" s="7">
        <v>-207.69</v>
      </c>
      <c r="V4568" s="5"/>
      <c r="W4568" s="7">
        <f>ROUND(W4567+U4568,5)</f>
        <v>146594.53</v>
      </c>
    </row>
    <row r="4569" spans="1:23" x14ac:dyDescent="0.25">
      <c r="A4569" s="5"/>
      <c r="B4569" s="5"/>
      <c r="C4569" s="5"/>
      <c r="D4569" s="5"/>
      <c r="E4569" s="5"/>
      <c r="F4569" s="5"/>
      <c r="G4569" s="5"/>
      <c r="H4569" s="5"/>
      <c r="I4569" s="5" t="s">
        <v>1243</v>
      </c>
      <c r="J4569" s="5"/>
      <c r="K4569" s="6">
        <v>44551</v>
      </c>
      <c r="L4569" s="5"/>
      <c r="M4569" s="5"/>
      <c r="N4569" s="5"/>
      <c r="O4569" s="5" t="s">
        <v>164</v>
      </c>
      <c r="P4569" s="5"/>
      <c r="Q4569" s="5" t="s">
        <v>1011</v>
      </c>
      <c r="R4569" s="5"/>
      <c r="S4569" s="5" t="s">
        <v>164</v>
      </c>
      <c r="T4569" s="5"/>
      <c r="U4569" s="7">
        <v>-162.71</v>
      </c>
      <c r="V4569" s="5"/>
      <c r="W4569" s="7">
        <f>ROUND(W4568+U4569,5)</f>
        <v>146431.82</v>
      </c>
    </row>
    <row r="4570" spans="1:23" x14ac:dyDescent="0.25">
      <c r="A4570" s="5"/>
      <c r="B4570" s="5"/>
      <c r="C4570" s="5"/>
      <c r="D4570" s="5"/>
      <c r="E4570" s="5"/>
      <c r="F4570" s="5"/>
      <c r="G4570" s="5"/>
      <c r="H4570" s="5"/>
      <c r="I4570" s="5" t="s">
        <v>1243</v>
      </c>
      <c r="J4570" s="5"/>
      <c r="K4570" s="6">
        <v>44552</v>
      </c>
      <c r="L4570" s="5"/>
      <c r="M4570" s="5"/>
      <c r="N4570" s="5"/>
      <c r="O4570" s="5" t="s">
        <v>181</v>
      </c>
      <c r="P4570" s="5"/>
      <c r="Q4570" s="5" t="s">
        <v>1336</v>
      </c>
      <c r="R4570" s="5"/>
      <c r="S4570" s="5" t="s">
        <v>1506</v>
      </c>
      <c r="T4570" s="5"/>
      <c r="U4570" s="7">
        <v>-2591.9</v>
      </c>
      <c r="V4570" s="5"/>
      <c r="W4570" s="7">
        <f>ROUND(W4569+U4570,5)</f>
        <v>143839.92000000001</v>
      </c>
    </row>
    <row r="4571" spans="1:23" x14ac:dyDescent="0.25">
      <c r="A4571" s="5"/>
      <c r="B4571" s="5"/>
      <c r="C4571" s="5"/>
      <c r="D4571" s="5"/>
      <c r="E4571" s="5"/>
      <c r="F4571" s="5"/>
      <c r="G4571" s="5"/>
      <c r="H4571" s="5"/>
      <c r="I4571" s="5" t="s">
        <v>1243</v>
      </c>
      <c r="J4571" s="5"/>
      <c r="K4571" s="6">
        <v>44552</v>
      </c>
      <c r="L4571" s="5"/>
      <c r="M4571" s="5"/>
      <c r="N4571" s="5"/>
      <c r="O4571" s="5" t="s">
        <v>163</v>
      </c>
      <c r="P4571" s="5"/>
      <c r="Q4571" s="5" t="s">
        <v>277</v>
      </c>
      <c r="R4571" s="5"/>
      <c r="S4571" s="5" t="s">
        <v>1502</v>
      </c>
      <c r="T4571" s="5"/>
      <c r="U4571" s="7">
        <v>-103.99</v>
      </c>
      <c r="V4571" s="5"/>
      <c r="W4571" s="7">
        <f>ROUND(W4570+U4571,5)</f>
        <v>143735.93</v>
      </c>
    </row>
    <row r="4572" spans="1:23" x14ac:dyDescent="0.25">
      <c r="A4572" s="5"/>
      <c r="B4572" s="5"/>
      <c r="C4572" s="5"/>
      <c r="D4572" s="5"/>
      <c r="E4572" s="5"/>
      <c r="F4572" s="5"/>
      <c r="G4572" s="5"/>
      <c r="H4572" s="5"/>
      <c r="I4572" s="5" t="s">
        <v>1243</v>
      </c>
      <c r="J4572" s="5"/>
      <c r="K4572" s="6">
        <v>44561</v>
      </c>
      <c r="L4572" s="5"/>
      <c r="M4572" s="5"/>
      <c r="N4572" s="5"/>
      <c r="O4572" s="5" t="s">
        <v>164</v>
      </c>
      <c r="P4572" s="5"/>
      <c r="Q4572" s="5" t="s">
        <v>1011</v>
      </c>
      <c r="R4572" s="5"/>
      <c r="S4572" s="5" t="s">
        <v>164</v>
      </c>
      <c r="T4572" s="5"/>
      <c r="U4572" s="7">
        <v>-37.29</v>
      </c>
      <c r="V4572" s="5"/>
      <c r="W4572" s="7">
        <f>ROUND(W4571+U4572,5)</f>
        <v>143698.64000000001</v>
      </c>
    </row>
    <row r="4573" spans="1:23" ht="15.75" thickBot="1" x14ac:dyDescent="0.3">
      <c r="A4573" s="5"/>
      <c r="B4573" s="5"/>
      <c r="C4573" s="5"/>
      <c r="D4573" s="5"/>
      <c r="E4573" s="5"/>
      <c r="F4573" s="5"/>
      <c r="G4573" s="5"/>
      <c r="H4573" s="5"/>
      <c r="I4573" s="5" t="s">
        <v>1243</v>
      </c>
      <c r="J4573" s="5"/>
      <c r="K4573" s="6">
        <v>44561</v>
      </c>
      <c r="L4573" s="5"/>
      <c r="M4573" s="5"/>
      <c r="N4573" s="5"/>
      <c r="O4573" s="5" t="s">
        <v>178</v>
      </c>
      <c r="P4573" s="5"/>
      <c r="Q4573" s="5" t="s">
        <v>1610</v>
      </c>
      <c r="R4573" s="5"/>
      <c r="S4573" s="5" t="s">
        <v>319</v>
      </c>
      <c r="T4573" s="5"/>
      <c r="U4573" s="8">
        <v>-40</v>
      </c>
      <c r="V4573" s="5"/>
      <c r="W4573" s="8">
        <f>ROUND(W4572+U4573,5)</f>
        <v>143658.64000000001</v>
      </c>
    </row>
    <row r="4574" spans="1:23" x14ac:dyDescent="0.25">
      <c r="A4574" s="5"/>
      <c r="B4574" s="5" t="s">
        <v>1574</v>
      </c>
      <c r="C4574" s="5"/>
      <c r="D4574" s="5"/>
      <c r="E4574" s="5"/>
      <c r="F4574" s="5"/>
      <c r="G4574" s="5"/>
      <c r="H4574" s="5"/>
      <c r="I4574" s="5"/>
      <c r="J4574" s="5"/>
      <c r="K4574" s="6"/>
      <c r="L4574" s="5"/>
      <c r="M4574" s="5"/>
      <c r="N4574" s="5"/>
      <c r="O4574" s="5"/>
      <c r="P4574" s="5"/>
      <c r="Q4574" s="5"/>
      <c r="R4574" s="5"/>
      <c r="S4574" s="5"/>
      <c r="T4574" s="5"/>
      <c r="U4574" s="7">
        <f>ROUND(SUM(U2593:U4573),5)</f>
        <v>-12901.54</v>
      </c>
      <c r="V4574" s="5"/>
      <c r="W4574" s="7">
        <f>W4573</f>
        <v>143658.64000000001</v>
      </c>
    </row>
    <row r="4575" spans="1:23" x14ac:dyDescent="0.25">
      <c r="A4575" s="2"/>
      <c r="B4575" s="2" t="s">
        <v>1575</v>
      </c>
      <c r="C4575" s="2"/>
      <c r="D4575" s="2"/>
      <c r="E4575" s="2"/>
      <c r="F4575" s="2"/>
      <c r="G4575" s="2"/>
      <c r="H4575" s="2"/>
      <c r="I4575" s="2"/>
      <c r="J4575" s="2"/>
      <c r="K4575" s="4"/>
      <c r="L4575" s="2"/>
      <c r="M4575" s="2"/>
      <c r="N4575" s="2"/>
      <c r="O4575" s="2"/>
      <c r="P4575" s="2"/>
      <c r="Q4575" s="2"/>
      <c r="R4575" s="2"/>
      <c r="S4575" s="2"/>
      <c r="T4575" s="2"/>
      <c r="U4575" s="3"/>
      <c r="V4575" s="2"/>
      <c r="W4575" s="3">
        <v>332226.86</v>
      </c>
    </row>
    <row r="4576" spans="1:23" x14ac:dyDescent="0.25">
      <c r="A4576" s="5"/>
      <c r="B4576" s="5" t="s">
        <v>1576</v>
      </c>
      <c r="C4576" s="5"/>
      <c r="D4576" s="5"/>
      <c r="E4576" s="5"/>
      <c r="F4576" s="5"/>
      <c r="G4576" s="5"/>
      <c r="H4576" s="5"/>
      <c r="I4576" s="5"/>
      <c r="J4576" s="5"/>
      <c r="K4576" s="6"/>
      <c r="L4576" s="5"/>
      <c r="M4576" s="5"/>
      <c r="N4576" s="5"/>
      <c r="O4576" s="5"/>
      <c r="P4576" s="5"/>
      <c r="Q4576" s="5"/>
      <c r="R4576" s="5"/>
      <c r="S4576" s="5"/>
      <c r="T4576" s="5"/>
      <c r="U4576" s="7"/>
      <c r="V4576" s="5"/>
      <c r="W4576" s="7">
        <f>W4575</f>
        <v>332226.86</v>
      </c>
    </row>
    <row r="4577" spans="1:23" x14ac:dyDescent="0.25">
      <c r="A4577" s="2"/>
      <c r="B4577" s="2" t="s">
        <v>1577</v>
      </c>
      <c r="C4577" s="2"/>
      <c r="D4577" s="2"/>
      <c r="E4577" s="2"/>
      <c r="F4577" s="2"/>
      <c r="G4577" s="2"/>
      <c r="H4577" s="2"/>
      <c r="I4577" s="2"/>
      <c r="J4577" s="2"/>
      <c r="K4577" s="4"/>
      <c r="L4577" s="2"/>
      <c r="M4577" s="2"/>
      <c r="N4577" s="2"/>
      <c r="O4577" s="2"/>
      <c r="P4577" s="2"/>
      <c r="Q4577" s="2"/>
      <c r="R4577" s="2"/>
      <c r="S4577" s="2"/>
      <c r="T4577" s="2"/>
      <c r="U4577" s="3"/>
      <c r="V4577" s="2"/>
      <c r="W4577" s="3">
        <v>57293.82</v>
      </c>
    </row>
    <row r="4578" spans="1:23" x14ac:dyDescent="0.25">
      <c r="A4578" s="5"/>
      <c r="B4578" s="5" t="s">
        <v>1578</v>
      </c>
      <c r="C4578" s="5"/>
      <c r="D4578" s="5"/>
      <c r="E4578" s="5"/>
      <c r="F4578" s="5"/>
      <c r="G4578" s="5"/>
      <c r="H4578" s="5"/>
      <c r="I4578" s="5"/>
      <c r="J4578" s="5"/>
      <c r="K4578" s="6"/>
      <c r="L4578" s="5"/>
      <c r="M4578" s="5"/>
      <c r="N4578" s="5"/>
      <c r="O4578" s="5"/>
      <c r="P4578" s="5"/>
      <c r="Q4578" s="5"/>
      <c r="R4578" s="5"/>
      <c r="S4578" s="5"/>
      <c r="T4578" s="5"/>
      <c r="U4578" s="7"/>
      <c r="V4578" s="5"/>
      <c r="W4578" s="7">
        <f>W4577</f>
        <v>57293.82</v>
      </c>
    </row>
    <row r="4579" spans="1:23" x14ac:dyDescent="0.25">
      <c r="A4579" s="2"/>
      <c r="B4579" s="2" t="s">
        <v>1579</v>
      </c>
      <c r="C4579" s="2"/>
      <c r="D4579" s="2"/>
      <c r="E4579" s="2"/>
      <c r="F4579" s="2"/>
      <c r="G4579" s="2"/>
      <c r="H4579" s="2"/>
      <c r="I4579" s="2"/>
      <c r="J4579" s="2"/>
      <c r="K4579" s="4"/>
      <c r="L4579" s="2"/>
      <c r="M4579" s="2"/>
      <c r="N4579" s="2"/>
      <c r="O4579" s="2"/>
      <c r="P4579" s="2"/>
      <c r="Q4579" s="2"/>
      <c r="R4579" s="2"/>
      <c r="S4579" s="2"/>
      <c r="T4579" s="2"/>
      <c r="U4579" s="3"/>
      <c r="V4579" s="2"/>
      <c r="W4579" s="3">
        <v>620.13</v>
      </c>
    </row>
    <row r="4580" spans="1:23" x14ac:dyDescent="0.25">
      <c r="A4580" s="5"/>
      <c r="B4580" s="5" t="s">
        <v>1580</v>
      </c>
      <c r="C4580" s="5"/>
      <c r="D4580" s="5"/>
      <c r="E4580" s="5"/>
      <c r="F4580" s="5"/>
      <c r="G4580" s="5"/>
      <c r="H4580" s="5"/>
      <c r="I4580" s="5"/>
      <c r="J4580" s="5"/>
      <c r="K4580" s="6"/>
      <c r="L4580" s="5"/>
      <c r="M4580" s="5"/>
      <c r="N4580" s="5"/>
      <c r="O4580" s="5"/>
      <c r="P4580" s="5"/>
      <c r="Q4580" s="5"/>
      <c r="R4580" s="5"/>
      <c r="S4580" s="5"/>
      <c r="T4580" s="5"/>
      <c r="U4580" s="7"/>
      <c r="V4580" s="5"/>
      <c r="W4580" s="7">
        <f>W4579</f>
        <v>620.13</v>
      </c>
    </row>
    <row r="4581" spans="1:23" x14ac:dyDescent="0.25">
      <c r="A4581" s="2"/>
      <c r="B4581" s="2" t="s">
        <v>1581</v>
      </c>
      <c r="C4581" s="2"/>
      <c r="D4581" s="2"/>
      <c r="E4581" s="2"/>
      <c r="F4581" s="2"/>
      <c r="G4581" s="2"/>
      <c r="H4581" s="2"/>
      <c r="I4581" s="2"/>
      <c r="J4581" s="2"/>
      <c r="K4581" s="4"/>
      <c r="L4581" s="2"/>
      <c r="M4581" s="2"/>
      <c r="N4581" s="2"/>
      <c r="O4581" s="2"/>
      <c r="P4581" s="2"/>
      <c r="Q4581" s="2"/>
      <c r="R4581" s="2"/>
      <c r="S4581" s="2"/>
      <c r="T4581" s="2"/>
      <c r="U4581" s="3"/>
      <c r="V4581" s="2"/>
      <c r="W4581" s="3">
        <v>1009.62</v>
      </c>
    </row>
    <row r="4582" spans="1:23" x14ac:dyDescent="0.25">
      <c r="A4582" s="5"/>
      <c r="B4582" s="5" t="s">
        <v>1582</v>
      </c>
      <c r="C4582" s="5"/>
      <c r="D4582" s="5"/>
      <c r="E4582" s="5"/>
      <c r="F4582" s="5"/>
      <c r="G4582" s="5"/>
      <c r="H4582" s="5"/>
      <c r="I4582" s="5"/>
      <c r="J4582" s="5"/>
      <c r="K4582" s="6"/>
      <c r="L4582" s="5"/>
      <c r="M4582" s="5"/>
      <c r="N4582" s="5"/>
      <c r="O4582" s="5"/>
      <c r="P4582" s="5"/>
      <c r="Q4582" s="5"/>
      <c r="R4582" s="5"/>
      <c r="S4582" s="5"/>
      <c r="T4582" s="5"/>
      <c r="U4582" s="7"/>
      <c r="V4582" s="5"/>
      <c r="W4582" s="7">
        <f>W4581</f>
        <v>1009.62</v>
      </c>
    </row>
    <row r="4583" spans="1:23" x14ac:dyDescent="0.25">
      <c r="A4583" s="2"/>
      <c r="B4583" s="2" t="s">
        <v>1583</v>
      </c>
      <c r="C4583" s="2"/>
      <c r="D4583" s="2"/>
      <c r="E4583" s="2"/>
      <c r="F4583" s="2"/>
      <c r="G4583" s="2"/>
      <c r="H4583" s="2"/>
      <c r="I4583" s="2"/>
      <c r="J4583" s="2"/>
      <c r="K4583" s="4"/>
      <c r="L4583" s="2"/>
      <c r="M4583" s="2"/>
      <c r="N4583" s="2"/>
      <c r="O4583" s="2"/>
      <c r="P4583" s="2"/>
      <c r="Q4583" s="2"/>
      <c r="R4583" s="2"/>
      <c r="S4583" s="2"/>
      <c r="T4583" s="2"/>
      <c r="U4583" s="3"/>
      <c r="V4583" s="2"/>
      <c r="W4583" s="3">
        <v>26374.89</v>
      </c>
    </row>
    <row r="4584" spans="1:23" x14ac:dyDescent="0.25">
      <c r="A4584" s="5"/>
      <c r="B4584" s="5" t="s">
        <v>1584</v>
      </c>
      <c r="C4584" s="5"/>
      <c r="D4584" s="5"/>
      <c r="E4584" s="5"/>
      <c r="F4584" s="5"/>
      <c r="G4584" s="5"/>
      <c r="H4584" s="5"/>
      <c r="I4584" s="5"/>
      <c r="J4584" s="5"/>
      <c r="K4584" s="6"/>
      <c r="L4584" s="5"/>
      <c r="M4584" s="5"/>
      <c r="N4584" s="5"/>
      <c r="O4584" s="5"/>
      <c r="P4584" s="5"/>
      <c r="Q4584" s="5"/>
      <c r="R4584" s="5"/>
      <c r="S4584" s="5"/>
      <c r="T4584" s="5"/>
      <c r="U4584" s="7"/>
      <c r="V4584" s="5"/>
      <c r="W4584" s="7">
        <f>W4583</f>
        <v>26374.89</v>
      </c>
    </row>
    <row r="4585" spans="1:23" x14ac:dyDescent="0.25">
      <c r="A4585" s="2"/>
      <c r="B4585" s="2" t="s">
        <v>1585</v>
      </c>
      <c r="C4585" s="2"/>
      <c r="D4585" s="2"/>
      <c r="E4585" s="2"/>
      <c r="F4585" s="2"/>
      <c r="G4585" s="2"/>
      <c r="H4585" s="2"/>
      <c r="I4585" s="2"/>
      <c r="J4585" s="2"/>
      <c r="K4585" s="4"/>
      <c r="L4585" s="2"/>
      <c r="M4585" s="2"/>
      <c r="N4585" s="2"/>
      <c r="O4585" s="2"/>
      <c r="P4585" s="2"/>
      <c r="Q4585" s="2"/>
      <c r="R4585" s="2"/>
      <c r="S4585" s="2"/>
      <c r="T4585" s="2"/>
      <c r="U4585" s="3"/>
      <c r="V4585" s="2"/>
      <c r="W4585" s="3">
        <v>2483.58</v>
      </c>
    </row>
    <row r="4586" spans="1:23" x14ac:dyDescent="0.25">
      <c r="A4586" s="5"/>
      <c r="B4586" s="5" t="s">
        <v>1586</v>
      </c>
      <c r="C4586" s="5"/>
      <c r="D4586" s="5"/>
      <c r="E4586" s="5"/>
      <c r="F4586" s="5"/>
      <c r="G4586" s="5"/>
      <c r="H4586" s="5"/>
      <c r="I4586" s="5"/>
      <c r="J4586" s="5"/>
      <c r="K4586" s="6"/>
      <c r="L4586" s="5"/>
      <c r="M4586" s="5"/>
      <c r="N4586" s="5"/>
      <c r="O4586" s="5"/>
      <c r="P4586" s="5"/>
      <c r="Q4586" s="5"/>
      <c r="R4586" s="5"/>
      <c r="S4586" s="5"/>
      <c r="T4586" s="5"/>
      <c r="U4586" s="7"/>
      <c r="V4586" s="5"/>
      <c r="W4586" s="7">
        <f>W4585</f>
        <v>2483.58</v>
      </c>
    </row>
    <row r="4587" spans="1:23" x14ac:dyDescent="0.25">
      <c r="A4587" s="2"/>
      <c r="B4587" s="2" t="s">
        <v>1507</v>
      </c>
      <c r="C4587" s="2"/>
      <c r="D4587" s="2"/>
      <c r="E4587" s="2"/>
      <c r="F4587" s="2"/>
      <c r="G4587" s="2"/>
      <c r="H4587" s="2"/>
      <c r="I4587" s="2"/>
      <c r="J4587" s="2"/>
      <c r="K4587" s="4"/>
      <c r="L4587" s="2"/>
      <c r="M4587" s="2"/>
      <c r="N4587" s="2"/>
      <c r="O4587" s="2"/>
      <c r="P4587" s="2"/>
      <c r="Q4587" s="2"/>
      <c r="R4587" s="2"/>
      <c r="S4587" s="2"/>
      <c r="T4587" s="2"/>
      <c r="U4587" s="3"/>
      <c r="V4587" s="2"/>
      <c r="W4587" s="3">
        <v>-70.53</v>
      </c>
    </row>
    <row r="4588" spans="1:23" x14ac:dyDescent="0.25">
      <c r="A4588" s="5"/>
      <c r="B4588" s="5"/>
      <c r="C4588" s="5"/>
      <c r="D4588" s="5"/>
      <c r="E4588" s="5"/>
      <c r="F4588" s="5"/>
      <c r="G4588" s="5"/>
      <c r="H4588" s="5"/>
      <c r="I4588" s="5" t="s">
        <v>1243</v>
      </c>
      <c r="J4588" s="5"/>
      <c r="K4588" s="6">
        <v>44202</v>
      </c>
      <c r="L4588" s="5"/>
      <c r="M4588" s="5"/>
      <c r="N4588" s="5"/>
      <c r="O4588" s="5" t="s">
        <v>162</v>
      </c>
      <c r="P4588" s="5"/>
      <c r="Q4588" s="5" t="s">
        <v>276</v>
      </c>
      <c r="R4588" s="5"/>
      <c r="S4588" s="5" t="s">
        <v>318</v>
      </c>
      <c r="T4588" s="5"/>
      <c r="U4588" s="7">
        <v>-20.43</v>
      </c>
      <c r="V4588" s="5"/>
      <c r="W4588" s="7">
        <f>ROUND(W4587+U4588,5)</f>
        <v>-90.96</v>
      </c>
    </row>
    <row r="4589" spans="1:23" x14ac:dyDescent="0.25">
      <c r="A4589" s="5"/>
      <c r="B4589" s="5"/>
      <c r="C4589" s="5"/>
      <c r="D4589" s="5"/>
      <c r="E4589" s="5"/>
      <c r="F4589" s="5"/>
      <c r="G4589" s="5"/>
      <c r="H4589" s="5"/>
      <c r="I4589" s="5" t="s">
        <v>1243</v>
      </c>
      <c r="J4589" s="5"/>
      <c r="K4589" s="6">
        <v>44202</v>
      </c>
      <c r="L4589" s="5"/>
      <c r="M4589" s="5"/>
      <c r="N4589" s="5"/>
      <c r="O4589" s="5" t="s">
        <v>172</v>
      </c>
      <c r="P4589" s="5"/>
      <c r="Q4589" s="5" t="s">
        <v>276</v>
      </c>
      <c r="R4589" s="5"/>
      <c r="S4589" s="5" t="s">
        <v>318</v>
      </c>
      <c r="T4589" s="5"/>
      <c r="U4589" s="7">
        <v>-9.52</v>
      </c>
      <c r="V4589" s="5"/>
      <c r="W4589" s="7">
        <f>ROUND(W4588+U4589,5)</f>
        <v>-100.48</v>
      </c>
    </row>
    <row r="4590" spans="1:23" x14ac:dyDescent="0.25">
      <c r="A4590" s="5"/>
      <c r="B4590" s="5"/>
      <c r="C4590" s="5"/>
      <c r="D4590" s="5"/>
      <c r="E4590" s="5"/>
      <c r="F4590" s="5"/>
      <c r="G4590" s="5"/>
      <c r="H4590" s="5"/>
      <c r="I4590" s="5" t="s">
        <v>1243</v>
      </c>
      <c r="J4590" s="5"/>
      <c r="K4590" s="6">
        <v>44202</v>
      </c>
      <c r="L4590" s="5"/>
      <c r="M4590" s="5"/>
      <c r="N4590" s="5"/>
      <c r="O4590" s="5" t="s">
        <v>172</v>
      </c>
      <c r="P4590" s="5"/>
      <c r="Q4590" s="5" t="s">
        <v>276</v>
      </c>
      <c r="R4590" s="5"/>
      <c r="S4590" s="5" t="s">
        <v>318</v>
      </c>
      <c r="T4590" s="5"/>
      <c r="U4590" s="7">
        <v>-3.23</v>
      </c>
      <c r="V4590" s="5"/>
      <c r="W4590" s="7">
        <f>ROUND(W4589+U4590,5)</f>
        <v>-103.71</v>
      </c>
    </row>
    <row r="4591" spans="1:23" x14ac:dyDescent="0.25">
      <c r="A4591" s="5"/>
      <c r="B4591" s="5"/>
      <c r="C4591" s="5"/>
      <c r="D4591" s="5"/>
      <c r="E4591" s="5"/>
      <c r="F4591" s="5"/>
      <c r="G4591" s="5"/>
      <c r="H4591" s="5"/>
      <c r="I4591" s="5" t="s">
        <v>1243</v>
      </c>
      <c r="J4591" s="5"/>
      <c r="K4591" s="6">
        <v>44202</v>
      </c>
      <c r="L4591" s="5"/>
      <c r="M4591" s="5"/>
      <c r="N4591" s="5"/>
      <c r="O4591" s="5" t="s">
        <v>164</v>
      </c>
      <c r="P4591" s="5"/>
      <c r="Q4591" s="5" t="s">
        <v>276</v>
      </c>
      <c r="R4591" s="5"/>
      <c r="S4591" s="5" t="s">
        <v>318</v>
      </c>
      <c r="T4591" s="5"/>
      <c r="U4591" s="7">
        <v>-9.52</v>
      </c>
      <c r="V4591" s="5"/>
      <c r="W4591" s="7">
        <f>ROUND(W4590+U4591,5)</f>
        <v>-113.23</v>
      </c>
    </row>
    <row r="4592" spans="1:23" x14ac:dyDescent="0.25">
      <c r="A4592" s="5"/>
      <c r="B4592" s="5"/>
      <c r="C4592" s="5"/>
      <c r="D4592" s="5"/>
      <c r="E4592" s="5"/>
      <c r="F4592" s="5"/>
      <c r="G4592" s="5"/>
      <c r="H4592" s="5"/>
      <c r="I4592" s="5" t="s">
        <v>1243</v>
      </c>
      <c r="J4592" s="5"/>
      <c r="K4592" s="6">
        <v>44202</v>
      </c>
      <c r="L4592" s="5"/>
      <c r="M4592" s="5"/>
      <c r="N4592" s="5"/>
      <c r="O4592" s="5" t="s">
        <v>169</v>
      </c>
      <c r="P4592" s="5"/>
      <c r="Q4592" s="5" t="s">
        <v>276</v>
      </c>
      <c r="R4592" s="5"/>
      <c r="S4592" s="5" t="s">
        <v>318</v>
      </c>
      <c r="T4592" s="5"/>
      <c r="U4592" s="7">
        <v>-9.52</v>
      </c>
      <c r="V4592" s="5"/>
      <c r="W4592" s="7">
        <f>ROUND(W4591+U4592,5)</f>
        <v>-122.75</v>
      </c>
    </row>
    <row r="4593" spans="1:23" x14ac:dyDescent="0.25">
      <c r="A4593" s="5"/>
      <c r="B4593" s="5"/>
      <c r="C4593" s="5"/>
      <c r="D4593" s="5"/>
      <c r="E4593" s="5"/>
      <c r="F4593" s="5"/>
      <c r="G4593" s="5"/>
      <c r="H4593" s="5"/>
      <c r="I4593" s="5" t="s">
        <v>1243</v>
      </c>
      <c r="J4593" s="5"/>
      <c r="K4593" s="6">
        <v>44202</v>
      </c>
      <c r="L4593" s="5"/>
      <c r="M4593" s="5"/>
      <c r="N4593" s="5"/>
      <c r="O4593" s="5" t="s">
        <v>170</v>
      </c>
      <c r="P4593" s="5"/>
      <c r="Q4593" s="5" t="s">
        <v>276</v>
      </c>
      <c r="R4593" s="5"/>
      <c r="S4593" s="5" t="s">
        <v>318</v>
      </c>
      <c r="T4593" s="5"/>
      <c r="U4593" s="7">
        <v>-9.52</v>
      </c>
      <c r="V4593" s="5"/>
      <c r="W4593" s="7">
        <f>ROUND(W4592+U4593,5)</f>
        <v>-132.27000000000001</v>
      </c>
    </row>
    <row r="4594" spans="1:23" x14ac:dyDescent="0.25">
      <c r="A4594" s="5"/>
      <c r="B4594" s="5"/>
      <c r="C4594" s="5"/>
      <c r="D4594" s="5"/>
      <c r="E4594" s="5"/>
      <c r="F4594" s="5"/>
      <c r="G4594" s="5"/>
      <c r="H4594" s="5"/>
      <c r="I4594" s="5" t="s">
        <v>1243</v>
      </c>
      <c r="J4594" s="5"/>
      <c r="K4594" s="6">
        <v>44215</v>
      </c>
      <c r="L4594" s="5"/>
      <c r="M4594" s="5"/>
      <c r="N4594" s="5"/>
      <c r="O4594" s="5" t="s">
        <v>172</v>
      </c>
      <c r="P4594" s="5"/>
      <c r="Q4594" s="5" t="s">
        <v>297</v>
      </c>
      <c r="R4594" s="5"/>
      <c r="S4594" s="5" t="s">
        <v>318</v>
      </c>
      <c r="T4594" s="5"/>
      <c r="U4594" s="7">
        <v>-9.52</v>
      </c>
      <c r="V4594" s="5"/>
      <c r="W4594" s="7">
        <f>ROUND(W4593+U4594,5)</f>
        <v>-141.79</v>
      </c>
    </row>
    <row r="4595" spans="1:23" x14ac:dyDescent="0.25">
      <c r="A4595" s="5"/>
      <c r="B4595" s="5"/>
      <c r="C4595" s="5"/>
      <c r="D4595" s="5"/>
      <c r="E4595" s="5"/>
      <c r="F4595" s="5"/>
      <c r="G4595" s="5"/>
      <c r="H4595" s="5"/>
      <c r="I4595" s="5" t="s">
        <v>1243</v>
      </c>
      <c r="J4595" s="5"/>
      <c r="K4595" s="6">
        <v>44215</v>
      </c>
      <c r="L4595" s="5"/>
      <c r="M4595" s="5"/>
      <c r="N4595" s="5"/>
      <c r="O4595" s="5" t="s">
        <v>172</v>
      </c>
      <c r="P4595" s="5"/>
      <c r="Q4595" s="5" t="s">
        <v>297</v>
      </c>
      <c r="R4595" s="5"/>
      <c r="S4595" s="5" t="s">
        <v>318</v>
      </c>
      <c r="T4595" s="5"/>
      <c r="U4595" s="7">
        <v>-3.23</v>
      </c>
      <c r="V4595" s="5"/>
      <c r="W4595" s="7">
        <f>ROUND(W4594+U4595,5)</f>
        <v>-145.02000000000001</v>
      </c>
    </row>
    <row r="4596" spans="1:23" x14ac:dyDescent="0.25">
      <c r="A4596" s="5"/>
      <c r="B4596" s="5"/>
      <c r="C4596" s="5"/>
      <c r="D4596" s="5"/>
      <c r="E4596" s="5"/>
      <c r="F4596" s="5"/>
      <c r="G4596" s="5"/>
      <c r="H4596" s="5"/>
      <c r="I4596" s="5" t="s">
        <v>1243</v>
      </c>
      <c r="J4596" s="5"/>
      <c r="K4596" s="6">
        <v>44215</v>
      </c>
      <c r="L4596" s="5"/>
      <c r="M4596" s="5"/>
      <c r="N4596" s="5"/>
      <c r="O4596" s="5" t="s">
        <v>162</v>
      </c>
      <c r="P4596" s="5"/>
      <c r="Q4596" s="5" t="s">
        <v>297</v>
      </c>
      <c r="R4596" s="5"/>
      <c r="S4596" s="5" t="s">
        <v>318</v>
      </c>
      <c r="T4596" s="5"/>
      <c r="U4596" s="7">
        <v>-20.43</v>
      </c>
      <c r="V4596" s="5"/>
      <c r="W4596" s="7">
        <f>ROUND(W4595+U4596,5)</f>
        <v>-165.45</v>
      </c>
    </row>
    <row r="4597" spans="1:23" x14ac:dyDescent="0.25">
      <c r="A4597" s="5"/>
      <c r="B4597" s="5"/>
      <c r="C4597" s="5"/>
      <c r="D4597" s="5"/>
      <c r="E4597" s="5"/>
      <c r="F4597" s="5"/>
      <c r="G4597" s="5"/>
      <c r="H4597" s="5"/>
      <c r="I4597" s="5" t="s">
        <v>1243</v>
      </c>
      <c r="J4597" s="5"/>
      <c r="K4597" s="6">
        <v>44215</v>
      </c>
      <c r="L4597" s="5"/>
      <c r="M4597" s="5"/>
      <c r="N4597" s="5"/>
      <c r="O4597" s="5" t="s">
        <v>169</v>
      </c>
      <c r="P4597" s="5"/>
      <c r="Q4597" s="5" t="s">
        <v>1490</v>
      </c>
      <c r="R4597" s="5"/>
      <c r="S4597" s="5" t="s">
        <v>318</v>
      </c>
      <c r="T4597" s="5"/>
      <c r="U4597" s="7">
        <v>9.52</v>
      </c>
      <c r="V4597" s="5"/>
      <c r="W4597" s="7">
        <f>ROUND(W4596+U4597,5)</f>
        <v>-155.93</v>
      </c>
    </row>
    <row r="4598" spans="1:23" x14ac:dyDescent="0.25">
      <c r="A4598" s="5"/>
      <c r="B4598" s="5"/>
      <c r="C4598" s="5"/>
      <c r="D4598" s="5"/>
      <c r="E4598" s="5"/>
      <c r="F4598" s="5"/>
      <c r="G4598" s="5"/>
      <c r="H4598" s="5"/>
      <c r="I4598" s="5" t="s">
        <v>1243</v>
      </c>
      <c r="J4598" s="5"/>
      <c r="K4598" s="6">
        <v>44215</v>
      </c>
      <c r="L4598" s="5"/>
      <c r="M4598" s="5"/>
      <c r="N4598" s="5"/>
      <c r="O4598" s="5" t="s">
        <v>170</v>
      </c>
      <c r="P4598" s="5"/>
      <c r="Q4598" s="5" t="s">
        <v>297</v>
      </c>
      <c r="R4598" s="5"/>
      <c r="S4598" s="5" t="s">
        <v>318</v>
      </c>
      <c r="T4598" s="5"/>
      <c r="U4598" s="7">
        <v>-9.52</v>
      </c>
      <c r="V4598" s="5"/>
      <c r="W4598" s="7">
        <f>ROUND(W4597+U4598,5)</f>
        <v>-165.45</v>
      </c>
    </row>
    <row r="4599" spans="1:23" x14ac:dyDescent="0.25">
      <c r="A4599" s="5"/>
      <c r="B4599" s="5"/>
      <c r="C4599" s="5"/>
      <c r="D4599" s="5"/>
      <c r="E4599" s="5"/>
      <c r="F4599" s="5"/>
      <c r="G4599" s="5"/>
      <c r="H4599" s="5"/>
      <c r="I4599" s="5" t="s">
        <v>1243</v>
      </c>
      <c r="J4599" s="5"/>
      <c r="K4599" s="6">
        <v>44215</v>
      </c>
      <c r="L4599" s="5"/>
      <c r="M4599" s="5"/>
      <c r="N4599" s="5"/>
      <c r="O4599" s="5" t="s">
        <v>164</v>
      </c>
      <c r="P4599" s="5"/>
      <c r="Q4599" s="5" t="s">
        <v>297</v>
      </c>
      <c r="R4599" s="5"/>
      <c r="S4599" s="5" t="s">
        <v>318</v>
      </c>
      <c r="T4599" s="5"/>
      <c r="U4599" s="7">
        <v>-9.52</v>
      </c>
      <c r="V4599" s="5"/>
      <c r="W4599" s="7">
        <f>ROUND(W4598+U4599,5)</f>
        <v>-174.97</v>
      </c>
    </row>
    <row r="4600" spans="1:23" x14ac:dyDescent="0.25">
      <c r="A4600" s="5"/>
      <c r="B4600" s="5"/>
      <c r="C4600" s="5"/>
      <c r="D4600" s="5"/>
      <c r="E4600" s="5"/>
      <c r="F4600" s="5"/>
      <c r="G4600" s="5"/>
      <c r="H4600" s="5"/>
      <c r="I4600" s="5" t="s">
        <v>1243</v>
      </c>
      <c r="J4600" s="5"/>
      <c r="K4600" s="6">
        <v>44216</v>
      </c>
      <c r="L4600" s="5"/>
      <c r="M4600" s="5"/>
      <c r="N4600" s="5"/>
      <c r="O4600" s="5" t="s">
        <v>172</v>
      </c>
      <c r="P4600" s="5"/>
      <c r="Q4600" s="5" t="s">
        <v>302</v>
      </c>
      <c r="R4600" s="5"/>
      <c r="S4600" s="5" t="s">
        <v>318</v>
      </c>
      <c r="T4600" s="5"/>
      <c r="U4600" s="7">
        <v>19.04</v>
      </c>
      <c r="V4600" s="5"/>
      <c r="W4600" s="7">
        <f>ROUND(W4599+U4600,5)</f>
        <v>-155.93</v>
      </c>
    </row>
    <row r="4601" spans="1:23" x14ac:dyDescent="0.25">
      <c r="A4601" s="5"/>
      <c r="B4601" s="5"/>
      <c r="C4601" s="5"/>
      <c r="D4601" s="5"/>
      <c r="E4601" s="5"/>
      <c r="F4601" s="5"/>
      <c r="G4601" s="5"/>
      <c r="H4601" s="5"/>
      <c r="I4601" s="5" t="s">
        <v>1243</v>
      </c>
      <c r="J4601" s="5"/>
      <c r="K4601" s="6">
        <v>44225</v>
      </c>
      <c r="L4601" s="5"/>
      <c r="M4601" s="5"/>
      <c r="N4601" s="5"/>
      <c r="O4601" s="5" t="s">
        <v>208</v>
      </c>
      <c r="P4601" s="5"/>
      <c r="Q4601" s="5" t="s">
        <v>299</v>
      </c>
      <c r="R4601" s="5"/>
      <c r="S4601" s="5" t="s">
        <v>318</v>
      </c>
      <c r="T4601" s="5"/>
      <c r="U4601" s="7">
        <v>89.2</v>
      </c>
      <c r="V4601" s="5"/>
      <c r="W4601" s="7">
        <f>ROUND(W4600+U4601,5)</f>
        <v>-66.73</v>
      </c>
    </row>
    <row r="4602" spans="1:23" x14ac:dyDescent="0.25">
      <c r="A4602" s="5"/>
      <c r="B4602" s="5"/>
      <c r="C4602" s="5"/>
      <c r="D4602" s="5"/>
      <c r="E4602" s="5"/>
      <c r="F4602" s="5"/>
      <c r="G4602" s="5"/>
      <c r="H4602" s="5"/>
      <c r="I4602" s="5" t="s">
        <v>1243</v>
      </c>
      <c r="J4602" s="5"/>
      <c r="K4602" s="6">
        <v>44230</v>
      </c>
      <c r="L4602" s="5"/>
      <c r="M4602" s="5"/>
      <c r="N4602" s="5"/>
      <c r="O4602" s="5" t="s">
        <v>164</v>
      </c>
      <c r="P4602" s="5"/>
      <c r="Q4602" s="5" t="s">
        <v>300</v>
      </c>
      <c r="R4602" s="5"/>
      <c r="S4602" s="5" t="s">
        <v>318</v>
      </c>
      <c r="T4602" s="5"/>
      <c r="U4602" s="7">
        <v>-9.52</v>
      </c>
      <c r="V4602" s="5"/>
      <c r="W4602" s="7">
        <f>ROUND(W4601+U4602,5)</f>
        <v>-76.25</v>
      </c>
    </row>
    <row r="4603" spans="1:23" x14ac:dyDescent="0.25">
      <c r="A4603" s="5"/>
      <c r="B4603" s="5"/>
      <c r="C4603" s="5"/>
      <c r="D4603" s="5"/>
      <c r="E4603" s="5"/>
      <c r="F4603" s="5"/>
      <c r="G4603" s="5"/>
      <c r="H4603" s="5"/>
      <c r="I4603" s="5" t="s">
        <v>1243</v>
      </c>
      <c r="J4603" s="5"/>
      <c r="K4603" s="6">
        <v>44230</v>
      </c>
      <c r="L4603" s="5"/>
      <c r="M4603" s="5"/>
      <c r="N4603" s="5"/>
      <c r="O4603" s="5" t="s">
        <v>172</v>
      </c>
      <c r="P4603" s="5"/>
      <c r="Q4603" s="5" t="s">
        <v>300</v>
      </c>
      <c r="R4603" s="5"/>
      <c r="S4603" s="5" t="s">
        <v>318</v>
      </c>
      <c r="T4603" s="5"/>
      <c r="U4603" s="7">
        <v>-3.23</v>
      </c>
      <c r="V4603" s="5"/>
      <c r="W4603" s="7">
        <f>ROUND(W4602+U4603,5)</f>
        <v>-79.48</v>
      </c>
    </row>
    <row r="4604" spans="1:23" x14ac:dyDescent="0.25">
      <c r="A4604" s="5"/>
      <c r="B4604" s="5"/>
      <c r="C4604" s="5"/>
      <c r="D4604" s="5"/>
      <c r="E4604" s="5"/>
      <c r="F4604" s="5"/>
      <c r="G4604" s="5"/>
      <c r="H4604" s="5"/>
      <c r="I4604" s="5" t="s">
        <v>1243</v>
      </c>
      <c r="J4604" s="5"/>
      <c r="K4604" s="6">
        <v>44230</v>
      </c>
      <c r="L4604" s="5"/>
      <c r="M4604" s="5"/>
      <c r="N4604" s="5"/>
      <c r="O4604" s="5" t="s">
        <v>162</v>
      </c>
      <c r="P4604" s="5"/>
      <c r="Q4604" s="5" t="s">
        <v>300</v>
      </c>
      <c r="R4604" s="5"/>
      <c r="S4604" s="5" t="s">
        <v>318</v>
      </c>
      <c r="T4604" s="5"/>
      <c r="U4604" s="7">
        <v>-20.43</v>
      </c>
      <c r="V4604" s="5"/>
      <c r="W4604" s="7">
        <f>ROUND(W4603+U4604,5)</f>
        <v>-99.91</v>
      </c>
    </row>
    <row r="4605" spans="1:23" x14ac:dyDescent="0.25">
      <c r="A4605" s="5"/>
      <c r="B4605" s="5"/>
      <c r="C4605" s="5"/>
      <c r="D4605" s="5"/>
      <c r="E4605" s="5"/>
      <c r="F4605" s="5"/>
      <c r="G4605" s="5"/>
      <c r="H4605" s="5"/>
      <c r="I4605" s="5" t="s">
        <v>1243</v>
      </c>
      <c r="J4605" s="5"/>
      <c r="K4605" s="6">
        <v>44230</v>
      </c>
      <c r="L4605" s="5"/>
      <c r="M4605" s="5"/>
      <c r="N4605" s="5"/>
      <c r="O4605" s="5" t="s">
        <v>170</v>
      </c>
      <c r="P4605" s="5"/>
      <c r="Q4605" s="5" t="s">
        <v>300</v>
      </c>
      <c r="R4605" s="5"/>
      <c r="S4605" s="5" t="s">
        <v>318</v>
      </c>
      <c r="T4605" s="5"/>
      <c r="U4605" s="7">
        <v>-9.52</v>
      </c>
      <c r="V4605" s="5"/>
      <c r="W4605" s="7">
        <f>ROUND(W4604+U4605,5)</f>
        <v>-109.43</v>
      </c>
    </row>
    <row r="4606" spans="1:23" x14ac:dyDescent="0.25">
      <c r="A4606" s="5"/>
      <c r="B4606" s="5"/>
      <c r="C4606" s="5"/>
      <c r="D4606" s="5"/>
      <c r="E4606" s="5"/>
      <c r="F4606" s="5"/>
      <c r="G4606" s="5"/>
      <c r="H4606" s="5"/>
      <c r="I4606" s="5" t="s">
        <v>1243</v>
      </c>
      <c r="J4606" s="5"/>
      <c r="K4606" s="6">
        <v>44244</v>
      </c>
      <c r="L4606" s="5"/>
      <c r="M4606" s="5"/>
      <c r="N4606" s="5"/>
      <c r="O4606" s="5" t="s">
        <v>162</v>
      </c>
      <c r="P4606" s="5"/>
      <c r="Q4606" s="5" t="s">
        <v>313</v>
      </c>
      <c r="R4606" s="5"/>
      <c r="S4606" s="5" t="s">
        <v>318</v>
      </c>
      <c r="T4606" s="5"/>
      <c r="U4606" s="7">
        <v>-20.43</v>
      </c>
      <c r="V4606" s="5"/>
      <c r="W4606" s="7">
        <f>ROUND(W4605+U4606,5)</f>
        <v>-129.86000000000001</v>
      </c>
    </row>
    <row r="4607" spans="1:23" x14ac:dyDescent="0.25">
      <c r="A4607" s="5"/>
      <c r="B4607" s="5"/>
      <c r="C4607" s="5"/>
      <c r="D4607" s="5"/>
      <c r="E4607" s="5"/>
      <c r="F4607" s="5"/>
      <c r="G4607" s="5"/>
      <c r="H4607" s="5"/>
      <c r="I4607" s="5" t="s">
        <v>1243</v>
      </c>
      <c r="J4607" s="5"/>
      <c r="K4607" s="6">
        <v>44244</v>
      </c>
      <c r="L4607" s="5"/>
      <c r="M4607" s="5"/>
      <c r="N4607" s="5"/>
      <c r="O4607" s="5" t="s">
        <v>172</v>
      </c>
      <c r="P4607" s="5"/>
      <c r="Q4607" s="5" t="s">
        <v>313</v>
      </c>
      <c r="R4607" s="5"/>
      <c r="S4607" s="5" t="s">
        <v>318</v>
      </c>
      <c r="T4607" s="5"/>
      <c r="U4607" s="7">
        <v>-3.23</v>
      </c>
      <c r="V4607" s="5"/>
      <c r="W4607" s="7">
        <f>ROUND(W4606+U4607,5)</f>
        <v>-133.09</v>
      </c>
    </row>
    <row r="4608" spans="1:23" x14ac:dyDescent="0.25">
      <c r="A4608" s="5"/>
      <c r="B4608" s="5"/>
      <c r="C4608" s="5"/>
      <c r="D4608" s="5"/>
      <c r="E4608" s="5"/>
      <c r="F4608" s="5"/>
      <c r="G4608" s="5"/>
      <c r="H4608" s="5"/>
      <c r="I4608" s="5" t="s">
        <v>1243</v>
      </c>
      <c r="J4608" s="5"/>
      <c r="K4608" s="6">
        <v>44244</v>
      </c>
      <c r="L4608" s="5"/>
      <c r="M4608" s="5"/>
      <c r="N4608" s="5"/>
      <c r="O4608" s="5" t="s">
        <v>170</v>
      </c>
      <c r="P4608" s="5"/>
      <c r="Q4608" s="5" t="s">
        <v>313</v>
      </c>
      <c r="R4608" s="5"/>
      <c r="S4608" s="5" t="s">
        <v>318</v>
      </c>
      <c r="T4608" s="5"/>
      <c r="U4608" s="7">
        <v>-9.52</v>
      </c>
      <c r="V4608" s="5"/>
      <c r="W4608" s="7">
        <f>ROUND(W4607+U4608,5)</f>
        <v>-142.61000000000001</v>
      </c>
    </row>
    <row r="4609" spans="1:23" x14ac:dyDescent="0.25">
      <c r="A4609" s="5"/>
      <c r="B4609" s="5"/>
      <c r="C4609" s="5"/>
      <c r="D4609" s="5"/>
      <c r="E4609" s="5"/>
      <c r="F4609" s="5"/>
      <c r="G4609" s="5"/>
      <c r="H4609" s="5"/>
      <c r="I4609" s="5" t="s">
        <v>1243</v>
      </c>
      <c r="J4609" s="5"/>
      <c r="K4609" s="6">
        <v>44244</v>
      </c>
      <c r="L4609" s="5"/>
      <c r="M4609" s="5"/>
      <c r="N4609" s="5"/>
      <c r="O4609" s="5" t="s">
        <v>164</v>
      </c>
      <c r="P4609" s="5"/>
      <c r="Q4609" s="5" t="s">
        <v>313</v>
      </c>
      <c r="R4609" s="5"/>
      <c r="S4609" s="5" t="s">
        <v>318</v>
      </c>
      <c r="T4609" s="5"/>
      <c r="U4609" s="7">
        <v>-9.52</v>
      </c>
      <c r="V4609" s="5"/>
      <c r="W4609" s="7">
        <f>ROUND(W4608+U4609,5)</f>
        <v>-152.13</v>
      </c>
    </row>
    <row r="4610" spans="1:23" x14ac:dyDescent="0.25">
      <c r="A4610" s="5"/>
      <c r="B4610" s="5"/>
      <c r="C4610" s="5"/>
      <c r="D4610" s="5"/>
      <c r="E4610" s="5"/>
      <c r="F4610" s="5"/>
      <c r="G4610" s="5"/>
      <c r="H4610" s="5"/>
      <c r="I4610" s="5" t="s">
        <v>1243</v>
      </c>
      <c r="J4610" s="5"/>
      <c r="K4610" s="6">
        <v>44257</v>
      </c>
      <c r="L4610" s="5"/>
      <c r="M4610" s="5"/>
      <c r="N4610" s="5"/>
      <c r="O4610" s="5" t="s">
        <v>162</v>
      </c>
      <c r="P4610" s="5"/>
      <c r="Q4610" s="5" t="s">
        <v>315</v>
      </c>
      <c r="R4610" s="5"/>
      <c r="S4610" s="5" t="s">
        <v>318</v>
      </c>
      <c r="T4610" s="5"/>
      <c r="U4610" s="7">
        <v>-20.43</v>
      </c>
      <c r="V4610" s="5"/>
      <c r="W4610" s="7">
        <f>ROUND(W4609+U4610,5)</f>
        <v>-172.56</v>
      </c>
    </row>
    <row r="4611" spans="1:23" x14ac:dyDescent="0.25">
      <c r="A4611" s="5"/>
      <c r="B4611" s="5"/>
      <c r="C4611" s="5"/>
      <c r="D4611" s="5"/>
      <c r="E4611" s="5"/>
      <c r="F4611" s="5"/>
      <c r="G4611" s="5"/>
      <c r="H4611" s="5"/>
      <c r="I4611" s="5" t="s">
        <v>1243</v>
      </c>
      <c r="J4611" s="5"/>
      <c r="K4611" s="6">
        <v>44257</v>
      </c>
      <c r="L4611" s="5"/>
      <c r="M4611" s="5"/>
      <c r="N4611" s="5"/>
      <c r="O4611" s="5" t="s">
        <v>172</v>
      </c>
      <c r="P4611" s="5"/>
      <c r="Q4611" s="5" t="s">
        <v>315</v>
      </c>
      <c r="R4611" s="5"/>
      <c r="S4611" s="5" t="s">
        <v>318</v>
      </c>
      <c r="T4611" s="5"/>
      <c r="U4611" s="7">
        <v>-3.23</v>
      </c>
      <c r="V4611" s="5"/>
      <c r="W4611" s="7">
        <f>ROUND(W4610+U4611,5)</f>
        <v>-175.79</v>
      </c>
    </row>
    <row r="4612" spans="1:23" x14ac:dyDescent="0.25">
      <c r="A4612" s="5"/>
      <c r="B4612" s="5"/>
      <c r="C4612" s="5"/>
      <c r="D4612" s="5"/>
      <c r="E4612" s="5"/>
      <c r="F4612" s="5"/>
      <c r="G4612" s="5"/>
      <c r="H4612" s="5"/>
      <c r="I4612" s="5" t="s">
        <v>1243</v>
      </c>
      <c r="J4612" s="5"/>
      <c r="K4612" s="6">
        <v>44257</v>
      </c>
      <c r="L4612" s="5"/>
      <c r="M4612" s="5"/>
      <c r="N4612" s="5"/>
      <c r="O4612" s="5" t="s">
        <v>170</v>
      </c>
      <c r="P4612" s="5"/>
      <c r="Q4612" s="5" t="s">
        <v>315</v>
      </c>
      <c r="R4612" s="5"/>
      <c r="S4612" s="5" t="s">
        <v>318</v>
      </c>
      <c r="T4612" s="5"/>
      <c r="U4612" s="7">
        <v>-9.52</v>
      </c>
      <c r="V4612" s="5"/>
      <c r="W4612" s="7">
        <f>ROUND(W4611+U4612,5)</f>
        <v>-185.31</v>
      </c>
    </row>
    <row r="4613" spans="1:23" x14ac:dyDescent="0.25">
      <c r="A4613" s="5"/>
      <c r="B4613" s="5"/>
      <c r="C4613" s="5"/>
      <c r="D4613" s="5"/>
      <c r="E4613" s="5"/>
      <c r="F4613" s="5"/>
      <c r="G4613" s="5"/>
      <c r="H4613" s="5"/>
      <c r="I4613" s="5" t="s">
        <v>1243</v>
      </c>
      <c r="J4613" s="5"/>
      <c r="K4613" s="6">
        <v>44257</v>
      </c>
      <c r="L4613" s="5"/>
      <c r="M4613" s="5"/>
      <c r="N4613" s="5"/>
      <c r="O4613" s="5" t="s">
        <v>164</v>
      </c>
      <c r="P4613" s="5"/>
      <c r="Q4613" s="5" t="s">
        <v>315</v>
      </c>
      <c r="R4613" s="5"/>
      <c r="S4613" s="5" t="s">
        <v>318</v>
      </c>
      <c r="T4613" s="5"/>
      <c r="U4613" s="7">
        <v>-9.52</v>
      </c>
      <c r="V4613" s="5"/>
      <c r="W4613" s="7">
        <f>ROUND(W4612+U4613,5)</f>
        <v>-194.83</v>
      </c>
    </row>
    <row r="4614" spans="1:23" x14ac:dyDescent="0.25">
      <c r="A4614" s="5"/>
      <c r="B4614" s="5"/>
      <c r="C4614" s="5"/>
      <c r="D4614" s="5"/>
      <c r="E4614" s="5"/>
      <c r="F4614" s="5"/>
      <c r="G4614" s="5"/>
      <c r="H4614" s="5"/>
      <c r="I4614" s="5" t="s">
        <v>1243</v>
      </c>
      <c r="J4614" s="5"/>
      <c r="K4614" s="6">
        <v>44259</v>
      </c>
      <c r="L4614" s="5"/>
      <c r="M4614" s="5"/>
      <c r="N4614" s="5"/>
      <c r="O4614" s="5" t="s">
        <v>208</v>
      </c>
      <c r="P4614" s="5"/>
      <c r="Q4614" s="5" t="s">
        <v>496</v>
      </c>
      <c r="R4614" s="5"/>
      <c r="S4614" s="5" t="s">
        <v>318</v>
      </c>
      <c r="T4614" s="5"/>
      <c r="U4614" s="7">
        <v>5.52</v>
      </c>
      <c r="V4614" s="5"/>
      <c r="W4614" s="7">
        <f>ROUND(W4613+U4614,5)</f>
        <v>-189.31</v>
      </c>
    </row>
    <row r="4615" spans="1:23" x14ac:dyDescent="0.25">
      <c r="A4615" s="5"/>
      <c r="B4615" s="5"/>
      <c r="C4615" s="5"/>
      <c r="D4615" s="5"/>
      <c r="E4615" s="5"/>
      <c r="F4615" s="5"/>
      <c r="G4615" s="5"/>
      <c r="H4615" s="5"/>
      <c r="I4615" s="5" t="s">
        <v>1243</v>
      </c>
      <c r="J4615" s="5"/>
      <c r="K4615" s="6">
        <v>44259</v>
      </c>
      <c r="L4615" s="5"/>
      <c r="M4615" s="5"/>
      <c r="N4615" s="5"/>
      <c r="O4615" s="5" t="s">
        <v>208</v>
      </c>
      <c r="P4615" s="5"/>
      <c r="Q4615" s="5" t="s">
        <v>497</v>
      </c>
      <c r="R4615" s="5"/>
      <c r="S4615" s="5" t="s">
        <v>318</v>
      </c>
      <c r="T4615" s="5"/>
      <c r="U4615" s="7">
        <v>83.68</v>
      </c>
      <c r="V4615" s="5"/>
      <c r="W4615" s="7">
        <f>ROUND(W4614+U4615,5)</f>
        <v>-105.63</v>
      </c>
    </row>
    <row r="4616" spans="1:23" x14ac:dyDescent="0.25">
      <c r="A4616" s="5"/>
      <c r="B4616" s="5"/>
      <c r="C4616" s="5"/>
      <c r="D4616" s="5"/>
      <c r="E4616" s="5"/>
      <c r="F4616" s="5"/>
      <c r="G4616" s="5"/>
      <c r="H4616" s="5"/>
      <c r="I4616" s="5" t="s">
        <v>1243</v>
      </c>
      <c r="J4616" s="5"/>
      <c r="K4616" s="6">
        <v>44273</v>
      </c>
      <c r="L4616" s="5"/>
      <c r="M4616" s="5"/>
      <c r="N4616" s="5"/>
      <c r="O4616" s="5" t="s">
        <v>164</v>
      </c>
      <c r="P4616" s="5"/>
      <c r="Q4616" s="5" t="s">
        <v>507</v>
      </c>
      <c r="R4616" s="5"/>
      <c r="S4616" s="5" t="s">
        <v>318</v>
      </c>
      <c r="T4616" s="5"/>
      <c r="U4616" s="7">
        <v>-9.52</v>
      </c>
      <c r="V4616" s="5"/>
      <c r="W4616" s="7">
        <f>ROUND(W4615+U4616,5)</f>
        <v>-115.15</v>
      </c>
    </row>
    <row r="4617" spans="1:23" x14ac:dyDescent="0.25">
      <c r="A4617" s="5"/>
      <c r="B4617" s="5"/>
      <c r="C4617" s="5"/>
      <c r="D4617" s="5"/>
      <c r="E4617" s="5"/>
      <c r="F4617" s="5"/>
      <c r="G4617" s="5"/>
      <c r="H4617" s="5"/>
      <c r="I4617" s="5" t="s">
        <v>1243</v>
      </c>
      <c r="J4617" s="5"/>
      <c r="K4617" s="6">
        <v>44273</v>
      </c>
      <c r="L4617" s="5"/>
      <c r="M4617" s="5"/>
      <c r="N4617" s="5"/>
      <c r="O4617" s="5" t="s">
        <v>162</v>
      </c>
      <c r="P4617" s="5"/>
      <c r="Q4617" s="5" t="s">
        <v>507</v>
      </c>
      <c r="R4617" s="5"/>
      <c r="S4617" s="5" t="s">
        <v>318</v>
      </c>
      <c r="T4617" s="5"/>
      <c r="U4617" s="7">
        <v>-20.43</v>
      </c>
      <c r="V4617" s="5"/>
      <c r="W4617" s="7">
        <f>ROUND(W4616+U4617,5)</f>
        <v>-135.58000000000001</v>
      </c>
    </row>
    <row r="4618" spans="1:23" x14ac:dyDescent="0.25">
      <c r="A4618" s="5"/>
      <c r="B4618" s="5"/>
      <c r="C4618" s="5"/>
      <c r="D4618" s="5"/>
      <c r="E4618" s="5"/>
      <c r="F4618" s="5"/>
      <c r="G4618" s="5"/>
      <c r="H4618" s="5"/>
      <c r="I4618" s="5" t="s">
        <v>1243</v>
      </c>
      <c r="J4618" s="5"/>
      <c r="K4618" s="6">
        <v>44273</v>
      </c>
      <c r="L4618" s="5"/>
      <c r="M4618" s="5"/>
      <c r="N4618" s="5"/>
      <c r="O4618" s="5" t="s">
        <v>172</v>
      </c>
      <c r="P4618" s="5"/>
      <c r="Q4618" s="5" t="s">
        <v>507</v>
      </c>
      <c r="R4618" s="5"/>
      <c r="S4618" s="5" t="s">
        <v>318</v>
      </c>
      <c r="T4618" s="5"/>
      <c r="U4618" s="7">
        <v>-3.23</v>
      </c>
      <c r="V4618" s="5"/>
      <c r="W4618" s="7">
        <f>ROUND(W4617+U4618,5)</f>
        <v>-138.81</v>
      </c>
    </row>
    <row r="4619" spans="1:23" x14ac:dyDescent="0.25">
      <c r="A4619" s="5"/>
      <c r="B4619" s="5"/>
      <c r="C4619" s="5"/>
      <c r="D4619" s="5"/>
      <c r="E4619" s="5"/>
      <c r="F4619" s="5"/>
      <c r="G4619" s="5"/>
      <c r="H4619" s="5"/>
      <c r="I4619" s="5" t="s">
        <v>1243</v>
      </c>
      <c r="J4619" s="5"/>
      <c r="K4619" s="6">
        <v>44273</v>
      </c>
      <c r="L4619" s="5"/>
      <c r="M4619" s="5"/>
      <c r="N4619" s="5"/>
      <c r="O4619" s="5" t="s">
        <v>170</v>
      </c>
      <c r="P4619" s="5"/>
      <c r="Q4619" s="5" t="s">
        <v>507</v>
      </c>
      <c r="R4619" s="5"/>
      <c r="S4619" s="5" t="s">
        <v>318</v>
      </c>
      <c r="T4619" s="5"/>
      <c r="U4619" s="7">
        <v>-9.52</v>
      </c>
      <c r="V4619" s="5"/>
      <c r="W4619" s="7">
        <f>ROUND(W4618+U4619,5)</f>
        <v>-148.33000000000001</v>
      </c>
    </row>
    <row r="4620" spans="1:23" x14ac:dyDescent="0.25">
      <c r="A4620" s="5"/>
      <c r="B4620" s="5"/>
      <c r="C4620" s="5"/>
      <c r="D4620" s="5"/>
      <c r="E4620" s="5"/>
      <c r="F4620" s="5"/>
      <c r="G4620" s="5"/>
      <c r="H4620" s="5"/>
      <c r="I4620" s="5" t="s">
        <v>1243</v>
      </c>
      <c r="J4620" s="5"/>
      <c r="K4620" s="6">
        <v>44286</v>
      </c>
      <c r="L4620" s="5"/>
      <c r="M4620" s="5"/>
      <c r="N4620" s="5"/>
      <c r="O4620" s="5" t="s">
        <v>162</v>
      </c>
      <c r="P4620" s="5"/>
      <c r="Q4620" s="5" t="s">
        <v>513</v>
      </c>
      <c r="R4620" s="5"/>
      <c r="S4620" s="5" t="s">
        <v>318</v>
      </c>
      <c r="T4620" s="5"/>
      <c r="U4620" s="7">
        <v>-20.43</v>
      </c>
      <c r="V4620" s="5"/>
      <c r="W4620" s="7">
        <f>ROUND(W4619+U4620,5)</f>
        <v>-168.76</v>
      </c>
    </row>
    <row r="4621" spans="1:23" x14ac:dyDescent="0.25">
      <c r="A4621" s="5"/>
      <c r="B4621" s="5"/>
      <c r="C4621" s="5"/>
      <c r="D4621" s="5"/>
      <c r="E4621" s="5"/>
      <c r="F4621" s="5"/>
      <c r="G4621" s="5"/>
      <c r="H4621" s="5"/>
      <c r="I4621" s="5" t="s">
        <v>1243</v>
      </c>
      <c r="J4621" s="5"/>
      <c r="K4621" s="6">
        <v>44286</v>
      </c>
      <c r="L4621" s="5"/>
      <c r="M4621" s="5"/>
      <c r="N4621" s="5"/>
      <c r="O4621" s="5" t="s">
        <v>164</v>
      </c>
      <c r="P4621" s="5"/>
      <c r="Q4621" s="5"/>
      <c r="R4621" s="5"/>
      <c r="S4621" s="5" t="s">
        <v>318</v>
      </c>
      <c r="T4621" s="5"/>
      <c r="U4621" s="7">
        <v>-9.52</v>
      </c>
      <c r="V4621" s="5"/>
      <c r="W4621" s="7">
        <f>ROUND(W4620+U4621,5)</f>
        <v>-178.28</v>
      </c>
    </row>
    <row r="4622" spans="1:23" x14ac:dyDescent="0.25">
      <c r="A4622" s="5"/>
      <c r="B4622" s="5"/>
      <c r="C4622" s="5"/>
      <c r="D4622" s="5"/>
      <c r="E4622" s="5"/>
      <c r="F4622" s="5"/>
      <c r="G4622" s="5"/>
      <c r="H4622" s="5"/>
      <c r="I4622" s="5" t="s">
        <v>1243</v>
      </c>
      <c r="J4622" s="5"/>
      <c r="K4622" s="6">
        <v>44286</v>
      </c>
      <c r="L4622" s="5"/>
      <c r="M4622" s="5"/>
      <c r="N4622" s="5"/>
      <c r="O4622" s="5" t="s">
        <v>170</v>
      </c>
      <c r="P4622" s="5"/>
      <c r="Q4622" s="5" t="s">
        <v>513</v>
      </c>
      <c r="R4622" s="5"/>
      <c r="S4622" s="5" t="s">
        <v>318</v>
      </c>
      <c r="T4622" s="5"/>
      <c r="U4622" s="7">
        <v>-9.52</v>
      </c>
      <c r="V4622" s="5"/>
      <c r="W4622" s="7">
        <f>ROUND(W4621+U4622,5)</f>
        <v>-187.8</v>
      </c>
    </row>
    <row r="4623" spans="1:23" x14ac:dyDescent="0.25">
      <c r="A4623" s="5"/>
      <c r="B4623" s="5"/>
      <c r="C4623" s="5"/>
      <c r="D4623" s="5"/>
      <c r="E4623" s="5"/>
      <c r="F4623" s="5"/>
      <c r="G4623" s="5"/>
      <c r="H4623" s="5"/>
      <c r="I4623" s="5" t="s">
        <v>1243</v>
      </c>
      <c r="J4623" s="5"/>
      <c r="K4623" s="6">
        <v>44286</v>
      </c>
      <c r="L4623" s="5"/>
      <c r="M4623" s="5"/>
      <c r="N4623" s="5"/>
      <c r="O4623" s="5" t="s">
        <v>172</v>
      </c>
      <c r="P4623" s="5"/>
      <c r="Q4623" s="5" t="s">
        <v>511</v>
      </c>
      <c r="R4623" s="5"/>
      <c r="S4623" s="5" t="s">
        <v>318</v>
      </c>
      <c r="T4623" s="5"/>
      <c r="U4623" s="7">
        <v>-3.23</v>
      </c>
      <c r="V4623" s="5"/>
      <c r="W4623" s="7">
        <f>ROUND(W4622+U4623,5)</f>
        <v>-191.03</v>
      </c>
    </row>
    <row r="4624" spans="1:23" x14ac:dyDescent="0.25">
      <c r="A4624" s="5"/>
      <c r="B4624" s="5"/>
      <c r="C4624" s="5"/>
      <c r="D4624" s="5"/>
      <c r="E4624" s="5"/>
      <c r="F4624" s="5"/>
      <c r="G4624" s="5"/>
      <c r="H4624" s="5"/>
      <c r="I4624" s="5" t="s">
        <v>1243</v>
      </c>
      <c r="J4624" s="5"/>
      <c r="K4624" s="6">
        <v>44293</v>
      </c>
      <c r="L4624" s="5"/>
      <c r="M4624" s="5"/>
      <c r="N4624" s="5"/>
      <c r="O4624" s="5" t="s">
        <v>208</v>
      </c>
      <c r="P4624" s="5"/>
      <c r="Q4624" s="5" t="s">
        <v>514</v>
      </c>
      <c r="R4624" s="5"/>
      <c r="S4624" s="5" t="s">
        <v>318</v>
      </c>
      <c r="T4624" s="5"/>
      <c r="U4624" s="7">
        <v>89.2</v>
      </c>
      <c r="V4624" s="5"/>
      <c r="W4624" s="7">
        <f>ROUND(W4623+U4624,5)</f>
        <v>-101.83</v>
      </c>
    </row>
    <row r="4625" spans="1:23" x14ac:dyDescent="0.25">
      <c r="A4625" s="5"/>
      <c r="B4625" s="5"/>
      <c r="C4625" s="5"/>
      <c r="D4625" s="5"/>
      <c r="E4625" s="5"/>
      <c r="F4625" s="5"/>
      <c r="G4625" s="5"/>
      <c r="H4625" s="5"/>
      <c r="I4625" s="5" t="s">
        <v>1243</v>
      </c>
      <c r="J4625" s="5"/>
      <c r="K4625" s="6">
        <v>44295</v>
      </c>
      <c r="L4625" s="5"/>
      <c r="M4625" s="5"/>
      <c r="N4625" s="5"/>
      <c r="O4625" s="5" t="s">
        <v>170</v>
      </c>
      <c r="P4625" s="5"/>
      <c r="Q4625" s="5" t="s">
        <v>518</v>
      </c>
      <c r="R4625" s="5"/>
      <c r="S4625" s="5" t="s">
        <v>318</v>
      </c>
      <c r="T4625" s="5"/>
      <c r="U4625" s="7">
        <v>-9.52</v>
      </c>
      <c r="V4625" s="5"/>
      <c r="W4625" s="7">
        <f>ROUND(W4624+U4625,5)</f>
        <v>-111.35</v>
      </c>
    </row>
    <row r="4626" spans="1:23" x14ac:dyDescent="0.25">
      <c r="A4626" s="5"/>
      <c r="B4626" s="5"/>
      <c r="C4626" s="5"/>
      <c r="D4626" s="5"/>
      <c r="E4626" s="5"/>
      <c r="F4626" s="5"/>
      <c r="G4626" s="5"/>
      <c r="H4626" s="5"/>
      <c r="I4626" s="5" t="s">
        <v>1243</v>
      </c>
      <c r="J4626" s="5"/>
      <c r="K4626" s="6">
        <v>44295</v>
      </c>
      <c r="L4626" s="5"/>
      <c r="M4626" s="5"/>
      <c r="N4626" s="5"/>
      <c r="O4626" s="5" t="s">
        <v>162</v>
      </c>
      <c r="P4626" s="5"/>
      <c r="Q4626" s="5" t="s">
        <v>518</v>
      </c>
      <c r="R4626" s="5"/>
      <c r="S4626" s="5" t="s">
        <v>318</v>
      </c>
      <c r="T4626" s="5"/>
      <c r="U4626" s="7">
        <v>-20.43</v>
      </c>
      <c r="V4626" s="5"/>
      <c r="W4626" s="7">
        <f>ROUND(W4625+U4626,5)</f>
        <v>-131.78</v>
      </c>
    </row>
    <row r="4627" spans="1:23" x14ac:dyDescent="0.25">
      <c r="A4627" s="5"/>
      <c r="B4627" s="5"/>
      <c r="C4627" s="5"/>
      <c r="D4627" s="5"/>
      <c r="E4627" s="5"/>
      <c r="F4627" s="5"/>
      <c r="G4627" s="5"/>
      <c r="H4627" s="5"/>
      <c r="I4627" s="5" t="s">
        <v>1243</v>
      </c>
      <c r="J4627" s="5"/>
      <c r="K4627" s="6">
        <v>44295</v>
      </c>
      <c r="L4627" s="5"/>
      <c r="M4627" s="5"/>
      <c r="N4627" s="5"/>
      <c r="O4627" s="5" t="s">
        <v>172</v>
      </c>
      <c r="P4627" s="5"/>
      <c r="Q4627" s="5" t="s">
        <v>518</v>
      </c>
      <c r="R4627" s="5"/>
      <c r="S4627" s="5" t="s">
        <v>318</v>
      </c>
      <c r="T4627" s="5"/>
      <c r="U4627" s="7">
        <v>-3.23</v>
      </c>
      <c r="V4627" s="5"/>
      <c r="W4627" s="7">
        <f>ROUND(W4626+U4627,5)</f>
        <v>-135.01</v>
      </c>
    </row>
    <row r="4628" spans="1:23" x14ac:dyDescent="0.25">
      <c r="A4628" s="5"/>
      <c r="B4628" s="5"/>
      <c r="C4628" s="5"/>
      <c r="D4628" s="5"/>
      <c r="E4628" s="5"/>
      <c r="F4628" s="5"/>
      <c r="G4628" s="5"/>
      <c r="H4628" s="5"/>
      <c r="I4628" s="5" t="s">
        <v>1243</v>
      </c>
      <c r="J4628" s="5"/>
      <c r="K4628" s="6">
        <v>44295</v>
      </c>
      <c r="L4628" s="5"/>
      <c r="M4628" s="5"/>
      <c r="N4628" s="5"/>
      <c r="O4628" s="5" t="s">
        <v>164</v>
      </c>
      <c r="P4628" s="5"/>
      <c r="Q4628" s="5" t="s">
        <v>518</v>
      </c>
      <c r="R4628" s="5"/>
      <c r="S4628" s="5" t="s">
        <v>318</v>
      </c>
      <c r="T4628" s="5"/>
      <c r="U4628" s="7">
        <v>-9.52</v>
      </c>
      <c r="V4628" s="5"/>
      <c r="W4628" s="7">
        <f>ROUND(W4627+U4628,5)</f>
        <v>-144.53</v>
      </c>
    </row>
    <row r="4629" spans="1:23" x14ac:dyDescent="0.25">
      <c r="A4629" s="5"/>
      <c r="B4629" s="5"/>
      <c r="C4629" s="5"/>
      <c r="D4629" s="5"/>
      <c r="E4629" s="5"/>
      <c r="F4629" s="5"/>
      <c r="G4629" s="5"/>
      <c r="H4629" s="5"/>
      <c r="I4629" s="5" t="s">
        <v>1243</v>
      </c>
      <c r="J4629" s="5"/>
      <c r="K4629" s="6">
        <v>44295</v>
      </c>
      <c r="L4629" s="5"/>
      <c r="M4629" s="5"/>
      <c r="N4629" s="5"/>
      <c r="O4629" s="5" t="s">
        <v>208</v>
      </c>
      <c r="P4629" s="5"/>
      <c r="Q4629" s="5" t="s">
        <v>532</v>
      </c>
      <c r="R4629" s="5"/>
      <c r="S4629" s="5" t="s">
        <v>318</v>
      </c>
      <c r="T4629" s="5"/>
      <c r="U4629" s="7">
        <v>89.2</v>
      </c>
      <c r="V4629" s="5"/>
      <c r="W4629" s="7">
        <f>ROUND(W4628+U4629,5)</f>
        <v>-55.33</v>
      </c>
    </row>
    <row r="4630" spans="1:23" x14ac:dyDescent="0.25">
      <c r="A4630" s="5"/>
      <c r="B4630" s="5"/>
      <c r="C4630" s="5"/>
      <c r="D4630" s="5"/>
      <c r="E4630" s="5"/>
      <c r="F4630" s="5"/>
      <c r="G4630" s="5"/>
      <c r="H4630" s="5"/>
      <c r="I4630" s="5" t="s">
        <v>1243</v>
      </c>
      <c r="J4630" s="5"/>
      <c r="K4630" s="6">
        <v>44305</v>
      </c>
      <c r="L4630" s="5"/>
      <c r="M4630" s="5"/>
      <c r="N4630" s="5"/>
      <c r="O4630" s="5" t="s">
        <v>208</v>
      </c>
      <c r="P4630" s="5"/>
      <c r="Q4630" s="5" t="s">
        <v>738</v>
      </c>
      <c r="R4630" s="5"/>
      <c r="S4630" s="5" t="s">
        <v>318</v>
      </c>
      <c r="T4630" s="5"/>
      <c r="U4630" s="7">
        <v>89.2</v>
      </c>
      <c r="V4630" s="5"/>
      <c r="W4630" s="7">
        <f>ROUND(W4629+U4630,5)</f>
        <v>33.869999999999997</v>
      </c>
    </row>
    <row r="4631" spans="1:23" x14ac:dyDescent="0.25">
      <c r="A4631" s="5"/>
      <c r="B4631" s="5"/>
      <c r="C4631" s="5"/>
      <c r="D4631" s="5"/>
      <c r="E4631" s="5"/>
      <c r="F4631" s="5"/>
      <c r="G4631" s="5"/>
      <c r="H4631" s="5"/>
      <c r="I4631" s="5" t="s">
        <v>1243</v>
      </c>
      <c r="J4631" s="5"/>
      <c r="K4631" s="6">
        <v>44313</v>
      </c>
      <c r="L4631" s="5"/>
      <c r="M4631" s="5"/>
      <c r="N4631" s="5"/>
      <c r="O4631" s="5" t="s">
        <v>164</v>
      </c>
      <c r="P4631" s="5"/>
      <c r="Q4631" s="5" t="s">
        <v>539</v>
      </c>
      <c r="R4631" s="5"/>
      <c r="S4631" s="5" t="s">
        <v>318</v>
      </c>
      <c r="T4631" s="5"/>
      <c r="U4631" s="7">
        <v>0</v>
      </c>
      <c r="V4631" s="5"/>
      <c r="W4631" s="7">
        <f>ROUND(W4630+U4631,5)</f>
        <v>33.869999999999997</v>
      </c>
    </row>
    <row r="4632" spans="1:23" x14ac:dyDescent="0.25">
      <c r="A4632" s="5"/>
      <c r="B4632" s="5"/>
      <c r="C4632" s="5"/>
      <c r="D4632" s="5"/>
      <c r="E4632" s="5"/>
      <c r="F4632" s="5"/>
      <c r="G4632" s="5"/>
      <c r="H4632" s="5"/>
      <c r="I4632" s="5" t="s">
        <v>1243</v>
      </c>
      <c r="J4632" s="5"/>
      <c r="K4632" s="6">
        <v>44313</v>
      </c>
      <c r="L4632" s="5"/>
      <c r="M4632" s="5"/>
      <c r="N4632" s="5"/>
      <c r="O4632" s="5" t="s">
        <v>172</v>
      </c>
      <c r="P4632" s="5"/>
      <c r="Q4632" s="5" t="s">
        <v>539</v>
      </c>
      <c r="R4632" s="5"/>
      <c r="S4632" s="5" t="s">
        <v>318</v>
      </c>
      <c r="T4632" s="5"/>
      <c r="U4632" s="7">
        <v>0</v>
      </c>
      <c r="V4632" s="5"/>
      <c r="W4632" s="7">
        <f>ROUND(W4631+U4632,5)</f>
        <v>33.869999999999997</v>
      </c>
    </row>
    <row r="4633" spans="1:23" x14ac:dyDescent="0.25">
      <c r="A4633" s="5"/>
      <c r="B4633" s="5"/>
      <c r="C4633" s="5"/>
      <c r="D4633" s="5"/>
      <c r="E4633" s="5"/>
      <c r="F4633" s="5"/>
      <c r="G4633" s="5"/>
      <c r="H4633" s="5"/>
      <c r="I4633" s="5" t="s">
        <v>1243</v>
      </c>
      <c r="J4633" s="5"/>
      <c r="K4633" s="6">
        <v>44313</v>
      </c>
      <c r="L4633" s="5"/>
      <c r="M4633" s="5"/>
      <c r="N4633" s="5"/>
      <c r="O4633" s="5" t="s">
        <v>162</v>
      </c>
      <c r="P4633" s="5"/>
      <c r="Q4633" s="5" t="s">
        <v>539</v>
      </c>
      <c r="R4633" s="5"/>
      <c r="S4633" s="5" t="s">
        <v>318</v>
      </c>
      <c r="T4633" s="5"/>
      <c r="U4633" s="7">
        <v>0</v>
      </c>
      <c r="V4633" s="5"/>
      <c r="W4633" s="7">
        <f>ROUND(W4632+U4633,5)</f>
        <v>33.869999999999997</v>
      </c>
    </row>
    <row r="4634" spans="1:23" x14ac:dyDescent="0.25">
      <c r="A4634" s="5"/>
      <c r="B4634" s="5"/>
      <c r="C4634" s="5"/>
      <c r="D4634" s="5"/>
      <c r="E4634" s="5"/>
      <c r="F4634" s="5"/>
      <c r="G4634" s="5"/>
      <c r="H4634" s="5"/>
      <c r="I4634" s="5" t="s">
        <v>1243</v>
      </c>
      <c r="J4634" s="5"/>
      <c r="K4634" s="6">
        <v>44313</v>
      </c>
      <c r="L4634" s="5"/>
      <c r="M4634" s="5"/>
      <c r="N4634" s="5"/>
      <c r="O4634" s="5" t="s">
        <v>170</v>
      </c>
      <c r="P4634" s="5"/>
      <c r="Q4634" s="5" t="s">
        <v>539</v>
      </c>
      <c r="R4634" s="5"/>
      <c r="S4634" s="5" t="s">
        <v>318</v>
      </c>
      <c r="T4634" s="5"/>
      <c r="U4634" s="7"/>
      <c r="V4634" s="5"/>
      <c r="W4634" s="7">
        <f>ROUND(W4633+U4634,5)</f>
        <v>33.869999999999997</v>
      </c>
    </row>
    <row r="4635" spans="1:23" x14ac:dyDescent="0.25">
      <c r="A4635" s="5"/>
      <c r="B4635" s="5"/>
      <c r="C4635" s="5"/>
      <c r="D4635" s="5"/>
      <c r="E4635" s="5"/>
      <c r="F4635" s="5"/>
      <c r="G4635" s="5"/>
      <c r="H4635" s="5"/>
      <c r="I4635" s="5" t="s">
        <v>1243</v>
      </c>
      <c r="J4635" s="5"/>
      <c r="K4635" s="6">
        <v>44328</v>
      </c>
      <c r="L4635" s="5"/>
      <c r="M4635" s="5"/>
      <c r="N4635" s="5"/>
      <c r="O4635" s="5" t="s">
        <v>162</v>
      </c>
      <c r="P4635" s="5"/>
      <c r="Q4635" s="5" t="s">
        <v>547</v>
      </c>
      <c r="R4635" s="5"/>
      <c r="S4635" s="5" t="s">
        <v>318</v>
      </c>
      <c r="T4635" s="5"/>
      <c r="U4635" s="7">
        <v>-20.43</v>
      </c>
      <c r="V4635" s="5"/>
      <c r="W4635" s="7">
        <f>ROUND(W4634+U4635,5)</f>
        <v>13.44</v>
      </c>
    </row>
    <row r="4636" spans="1:23" x14ac:dyDescent="0.25">
      <c r="A4636" s="5"/>
      <c r="B4636" s="5"/>
      <c r="C4636" s="5"/>
      <c r="D4636" s="5"/>
      <c r="E4636" s="5"/>
      <c r="F4636" s="5"/>
      <c r="G4636" s="5"/>
      <c r="H4636" s="5"/>
      <c r="I4636" s="5" t="s">
        <v>1243</v>
      </c>
      <c r="J4636" s="5"/>
      <c r="K4636" s="6">
        <v>44328</v>
      </c>
      <c r="L4636" s="5"/>
      <c r="M4636" s="5"/>
      <c r="N4636" s="5"/>
      <c r="O4636" s="5" t="s">
        <v>170</v>
      </c>
      <c r="P4636" s="5"/>
      <c r="Q4636" s="5" t="s">
        <v>547</v>
      </c>
      <c r="R4636" s="5"/>
      <c r="S4636" s="5" t="s">
        <v>318</v>
      </c>
      <c r="T4636" s="5"/>
      <c r="U4636" s="7">
        <v>-9.52</v>
      </c>
      <c r="V4636" s="5"/>
      <c r="W4636" s="7">
        <f>ROUND(W4635+U4636,5)</f>
        <v>3.92</v>
      </c>
    </row>
    <row r="4637" spans="1:23" x14ac:dyDescent="0.25">
      <c r="A4637" s="5"/>
      <c r="B4637" s="5"/>
      <c r="C4637" s="5"/>
      <c r="D4637" s="5"/>
      <c r="E4637" s="5"/>
      <c r="F4637" s="5"/>
      <c r="G4637" s="5"/>
      <c r="H4637" s="5"/>
      <c r="I4637" s="5" t="s">
        <v>1243</v>
      </c>
      <c r="J4637" s="5"/>
      <c r="K4637" s="6">
        <v>44328</v>
      </c>
      <c r="L4637" s="5"/>
      <c r="M4637" s="5"/>
      <c r="N4637" s="5"/>
      <c r="O4637" s="5" t="s">
        <v>172</v>
      </c>
      <c r="P4637" s="5"/>
      <c r="Q4637" s="5" t="s">
        <v>547</v>
      </c>
      <c r="R4637" s="5"/>
      <c r="S4637" s="5" t="s">
        <v>318</v>
      </c>
      <c r="T4637" s="5"/>
      <c r="U4637" s="7">
        <v>-3.23</v>
      </c>
      <c r="V4637" s="5"/>
      <c r="W4637" s="7">
        <f>ROUND(W4636+U4637,5)</f>
        <v>0.69</v>
      </c>
    </row>
    <row r="4638" spans="1:23" x14ac:dyDescent="0.25">
      <c r="A4638" s="5"/>
      <c r="B4638" s="5"/>
      <c r="C4638" s="5"/>
      <c r="D4638" s="5"/>
      <c r="E4638" s="5"/>
      <c r="F4638" s="5"/>
      <c r="G4638" s="5"/>
      <c r="H4638" s="5"/>
      <c r="I4638" s="5" t="s">
        <v>1243</v>
      </c>
      <c r="J4638" s="5"/>
      <c r="K4638" s="6">
        <v>44328</v>
      </c>
      <c r="L4638" s="5"/>
      <c r="M4638" s="5"/>
      <c r="N4638" s="5"/>
      <c r="O4638" s="5" t="s">
        <v>164</v>
      </c>
      <c r="P4638" s="5"/>
      <c r="Q4638" s="5" t="s">
        <v>547</v>
      </c>
      <c r="R4638" s="5"/>
      <c r="S4638" s="5" t="s">
        <v>318</v>
      </c>
      <c r="T4638" s="5"/>
      <c r="U4638" s="7">
        <v>-9.52</v>
      </c>
      <c r="V4638" s="5"/>
      <c r="W4638" s="7">
        <f>ROUND(W4637+U4638,5)</f>
        <v>-8.83</v>
      </c>
    </row>
    <row r="4639" spans="1:23" x14ac:dyDescent="0.25">
      <c r="A4639" s="5"/>
      <c r="B4639" s="5"/>
      <c r="C4639" s="5"/>
      <c r="D4639" s="5"/>
      <c r="E4639" s="5"/>
      <c r="F4639" s="5"/>
      <c r="G4639" s="5"/>
      <c r="H4639" s="5"/>
      <c r="I4639" s="5" t="s">
        <v>1243</v>
      </c>
      <c r="J4639" s="5"/>
      <c r="K4639" s="6">
        <v>44341</v>
      </c>
      <c r="L4639" s="5"/>
      <c r="M4639" s="5"/>
      <c r="N4639" s="5"/>
      <c r="O4639" s="5" t="s">
        <v>162</v>
      </c>
      <c r="P4639" s="5"/>
      <c r="Q4639" s="5" t="s">
        <v>559</v>
      </c>
      <c r="R4639" s="5"/>
      <c r="S4639" s="5" t="s">
        <v>318</v>
      </c>
      <c r="T4639" s="5"/>
      <c r="U4639" s="7">
        <v>-20.43</v>
      </c>
      <c r="V4639" s="5"/>
      <c r="W4639" s="7">
        <f>ROUND(W4638+U4639,5)</f>
        <v>-29.26</v>
      </c>
    </row>
    <row r="4640" spans="1:23" x14ac:dyDescent="0.25">
      <c r="A4640" s="5"/>
      <c r="B4640" s="5"/>
      <c r="C4640" s="5"/>
      <c r="D4640" s="5"/>
      <c r="E4640" s="5"/>
      <c r="F4640" s="5"/>
      <c r="G4640" s="5"/>
      <c r="H4640" s="5"/>
      <c r="I4640" s="5" t="s">
        <v>1243</v>
      </c>
      <c r="J4640" s="5"/>
      <c r="K4640" s="6">
        <v>44341</v>
      </c>
      <c r="L4640" s="5"/>
      <c r="M4640" s="5"/>
      <c r="N4640" s="5"/>
      <c r="O4640" s="5" t="s">
        <v>170</v>
      </c>
      <c r="P4640" s="5"/>
      <c r="Q4640" s="5" t="s">
        <v>559</v>
      </c>
      <c r="R4640" s="5"/>
      <c r="S4640" s="5" t="s">
        <v>318</v>
      </c>
      <c r="T4640" s="5"/>
      <c r="U4640" s="7">
        <v>-9.52</v>
      </c>
      <c r="V4640" s="5"/>
      <c r="W4640" s="7">
        <f>ROUND(W4639+U4640,5)</f>
        <v>-38.78</v>
      </c>
    </row>
    <row r="4641" spans="1:23" x14ac:dyDescent="0.25">
      <c r="A4641" s="5"/>
      <c r="B4641" s="5"/>
      <c r="C4641" s="5"/>
      <c r="D4641" s="5"/>
      <c r="E4641" s="5"/>
      <c r="F4641" s="5"/>
      <c r="G4641" s="5"/>
      <c r="H4641" s="5"/>
      <c r="I4641" s="5" t="s">
        <v>1243</v>
      </c>
      <c r="J4641" s="5"/>
      <c r="K4641" s="6">
        <v>44341</v>
      </c>
      <c r="L4641" s="5"/>
      <c r="M4641" s="5"/>
      <c r="N4641" s="5"/>
      <c r="O4641" s="5" t="s">
        <v>172</v>
      </c>
      <c r="P4641" s="5"/>
      <c r="Q4641" s="5" t="s">
        <v>559</v>
      </c>
      <c r="R4641" s="5"/>
      <c r="S4641" s="5" t="s">
        <v>318</v>
      </c>
      <c r="T4641" s="5"/>
      <c r="U4641" s="7">
        <v>-3.23</v>
      </c>
      <c r="V4641" s="5"/>
      <c r="W4641" s="7">
        <f>ROUND(W4640+U4641,5)</f>
        <v>-42.01</v>
      </c>
    </row>
    <row r="4642" spans="1:23" x14ac:dyDescent="0.25">
      <c r="A4642" s="5"/>
      <c r="B4642" s="5"/>
      <c r="C4642" s="5"/>
      <c r="D4642" s="5"/>
      <c r="E4642" s="5"/>
      <c r="F4642" s="5"/>
      <c r="G4642" s="5"/>
      <c r="H4642" s="5"/>
      <c r="I4642" s="5" t="s">
        <v>1243</v>
      </c>
      <c r="J4642" s="5"/>
      <c r="K4642" s="6">
        <v>44341</v>
      </c>
      <c r="L4642" s="5"/>
      <c r="M4642" s="5"/>
      <c r="N4642" s="5"/>
      <c r="O4642" s="5" t="s">
        <v>164</v>
      </c>
      <c r="P4642" s="5"/>
      <c r="Q4642" s="5" t="s">
        <v>559</v>
      </c>
      <c r="R4642" s="5"/>
      <c r="S4642" s="5" t="s">
        <v>318</v>
      </c>
      <c r="T4642" s="5"/>
      <c r="U4642" s="7">
        <v>-9.52</v>
      </c>
      <c r="V4642" s="5"/>
      <c r="W4642" s="7">
        <f>ROUND(W4641+U4642,5)</f>
        <v>-51.53</v>
      </c>
    </row>
    <row r="4643" spans="1:23" x14ac:dyDescent="0.25">
      <c r="A4643" s="5"/>
      <c r="B4643" s="5"/>
      <c r="C4643" s="5"/>
      <c r="D4643" s="5"/>
      <c r="E4643" s="5"/>
      <c r="F4643" s="5"/>
      <c r="G4643" s="5"/>
      <c r="H4643" s="5"/>
      <c r="I4643" s="5" t="s">
        <v>1243</v>
      </c>
      <c r="J4643" s="5"/>
      <c r="K4643" s="6">
        <v>44351</v>
      </c>
      <c r="L4643" s="5"/>
      <c r="M4643" s="5"/>
      <c r="N4643" s="5"/>
      <c r="O4643" s="5" t="s">
        <v>208</v>
      </c>
      <c r="P4643" s="5"/>
      <c r="Q4643" s="5" t="s">
        <v>757</v>
      </c>
      <c r="R4643" s="5"/>
      <c r="S4643" s="5" t="s">
        <v>318</v>
      </c>
      <c r="T4643" s="5"/>
      <c r="U4643" s="7">
        <v>89.2</v>
      </c>
      <c r="V4643" s="5"/>
      <c r="W4643" s="7">
        <f>ROUND(W4642+U4643,5)</f>
        <v>37.67</v>
      </c>
    </row>
    <row r="4644" spans="1:23" x14ac:dyDescent="0.25">
      <c r="A4644" s="5"/>
      <c r="B4644" s="5"/>
      <c r="C4644" s="5"/>
      <c r="D4644" s="5"/>
      <c r="E4644" s="5"/>
      <c r="F4644" s="5"/>
      <c r="G4644" s="5"/>
      <c r="H4644" s="5"/>
      <c r="I4644" s="5" t="s">
        <v>1243</v>
      </c>
      <c r="J4644" s="5"/>
      <c r="K4644" s="6">
        <v>44355</v>
      </c>
      <c r="L4644" s="5"/>
      <c r="M4644" s="5"/>
      <c r="N4644" s="5"/>
      <c r="O4644" s="5" t="s">
        <v>164</v>
      </c>
      <c r="P4644" s="5"/>
      <c r="Q4644" s="5" t="s">
        <v>739</v>
      </c>
      <c r="R4644" s="5"/>
      <c r="S4644" s="5" t="s">
        <v>318</v>
      </c>
      <c r="T4644" s="5"/>
      <c r="U4644" s="7">
        <v>-9.0399999999999991</v>
      </c>
      <c r="V4644" s="5"/>
      <c r="W4644" s="7">
        <f>ROUND(W4643+U4644,5)</f>
        <v>28.63</v>
      </c>
    </row>
    <row r="4645" spans="1:23" x14ac:dyDescent="0.25">
      <c r="A4645" s="5"/>
      <c r="B4645" s="5"/>
      <c r="C4645" s="5"/>
      <c r="D4645" s="5"/>
      <c r="E4645" s="5"/>
      <c r="F4645" s="5"/>
      <c r="G4645" s="5"/>
      <c r="H4645" s="5"/>
      <c r="I4645" s="5" t="s">
        <v>1243</v>
      </c>
      <c r="J4645" s="5"/>
      <c r="K4645" s="6">
        <v>44355</v>
      </c>
      <c r="L4645" s="5"/>
      <c r="M4645" s="5"/>
      <c r="N4645" s="5"/>
      <c r="O4645" s="5" t="s">
        <v>170</v>
      </c>
      <c r="P4645" s="5"/>
      <c r="Q4645" s="5" t="s">
        <v>739</v>
      </c>
      <c r="R4645" s="5"/>
      <c r="S4645" s="5" t="s">
        <v>318</v>
      </c>
      <c r="T4645" s="5"/>
      <c r="U4645" s="7">
        <v>-9.52</v>
      </c>
      <c r="V4645" s="5"/>
      <c r="W4645" s="7">
        <f>ROUND(W4644+U4645,5)</f>
        <v>19.11</v>
      </c>
    </row>
    <row r="4646" spans="1:23" x14ac:dyDescent="0.25">
      <c r="A4646" s="5"/>
      <c r="B4646" s="5"/>
      <c r="C4646" s="5"/>
      <c r="D4646" s="5"/>
      <c r="E4646" s="5"/>
      <c r="F4646" s="5"/>
      <c r="G4646" s="5"/>
      <c r="H4646" s="5"/>
      <c r="I4646" s="5" t="s">
        <v>1243</v>
      </c>
      <c r="J4646" s="5"/>
      <c r="K4646" s="6">
        <v>44355</v>
      </c>
      <c r="L4646" s="5"/>
      <c r="M4646" s="5"/>
      <c r="N4646" s="5"/>
      <c r="O4646" s="5" t="s">
        <v>162</v>
      </c>
      <c r="P4646" s="5"/>
      <c r="Q4646" s="5" t="s">
        <v>739</v>
      </c>
      <c r="R4646" s="5"/>
      <c r="S4646" s="5" t="s">
        <v>318</v>
      </c>
      <c r="T4646" s="5"/>
      <c r="U4646" s="7">
        <v>-20.43</v>
      </c>
      <c r="V4646" s="5"/>
      <c r="W4646" s="7">
        <f>ROUND(W4645+U4646,5)</f>
        <v>-1.32</v>
      </c>
    </row>
    <row r="4647" spans="1:23" x14ac:dyDescent="0.25">
      <c r="A4647" s="5"/>
      <c r="B4647" s="5"/>
      <c r="C4647" s="5"/>
      <c r="D4647" s="5"/>
      <c r="E4647" s="5"/>
      <c r="F4647" s="5"/>
      <c r="G4647" s="5"/>
      <c r="H4647" s="5"/>
      <c r="I4647" s="5" t="s">
        <v>1243</v>
      </c>
      <c r="J4647" s="5"/>
      <c r="K4647" s="6">
        <v>44355</v>
      </c>
      <c r="L4647" s="5"/>
      <c r="M4647" s="5"/>
      <c r="N4647" s="5"/>
      <c r="O4647" s="5" t="s">
        <v>172</v>
      </c>
      <c r="P4647" s="5"/>
      <c r="Q4647" s="5" t="s">
        <v>739</v>
      </c>
      <c r="R4647" s="5"/>
      <c r="S4647" s="5" t="s">
        <v>318</v>
      </c>
      <c r="T4647" s="5"/>
      <c r="U4647" s="7">
        <v>-3.23</v>
      </c>
      <c r="V4647" s="5"/>
      <c r="W4647" s="7">
        <f>ROUND(W4646+U4647,5)</f>
        <v>-4.55</v>
      </c>
    </row>
    <row r="4648" spans="1:23" x14ac:dyDescent="0.25">
      <c r="A4648" s="5"/>
      <c r="B4648" s="5"/>
      <c r="C4648" s="5"/>
      <c r="D4648" s="5"/>
      <c r="E4648" s="5"/>
      <c r="F4648" s="5"/>
      <c r="G4648" s="5"/>
      <c r="H4648" s="5"/>
      <c r="I4648" s="5" t="s">
        <v>1243</v>
      </c>
      <c r="J4648" s="5"/>
      <c r="K4648" s="6">
        <v>44365</v>
      </c>
      <c r="L4648" s="5"/>
      <c r="M4648" s="5"/>
      <c r="N4648" s="5"/>
      <c r="O4648" s="5" t="s">
        <v>170</v>
      </c>
      <c r="P4648" s="5"/>
      <c r="Q4648" s="5" t="s">
        <v>751</v>
      </c>
      <c r="R4648" s="5"/>
      <c r="S4648" s="5" t="s">
        <v>318</v>
      </c>
      <c r="T4648" s="5"/>
      <c r="U4648" s="7">
        <v>-9.52</v>
      </c>
      <c r="V4648" s="5"/>
      <c r="W4648" s="7">
        <f>ROUND(W4647+U4648,5)</f>
        <v>-14.07</v>
      </c>
    </row>
    <row r="4649" spans="1:23" x14ac:dyDescent="0.25">
      <c r="A4649" s="5"/>
      <c r="B4649" s="5"/>
      <c r="C4649" s="5"/>
      <c r="D4649" s="5"/>
      <c r="E4649" s="5"/>
      <c r="F4649" s="5"/>
      <c r="G4649" s="5"/>
      <c r="H4649" s="5"/>
      <c r="I4649" s="5" t="s">
        <v>1243</v>
      </c>
      <c r="J4649" s="5"/>
      <c r="K4649" s="6">
        <v>44365</v>
      </c>
      <c r="L4649" s="5"/>
      <c r="M4649" s="5"/>
      <c r="N4649" s="5"/>
      <c r="O4649" s="5" t="s">
        <v>164</v>
      </c>
      <c r="P4649" s="5"/>
      <c r="Q4649" s="5" t="s">
        <v>751</v>
      </c>
      <c r="R4649" s="5"/>
      <c r="S4649" s="5" t="s">
        <v>318</v>
      </c>
      <c r="T4649" s="5"/>
      <c r="U4649" s="7">
        <v>-9.0399999999999991</v>
      </c>
      <c r="V4649" s="5"/>
      <c r="W4649" s="7">
        <f>ROUND(W4648+U4649,5)</f>
        <v>-23.11</v>
      </c>
    </row>
    <row r="4650" spans="1:23" x14ac:dyDescent="0.25">
      <c r="A4650" s="5"/>
      <c r="B4650" s="5"/>
      <c r="C4650" s="5"/>
      <c r="D4650" s="5"/>
      <c r="E4650" s="5"/>
      <c r="F4650" s="5"/>
      <c r="G4650" s="5"/>
      <c r="H4650" s="5"/>
      <c r="I4650" s="5" t="s">
        <v>1243</v>
      </c>
      <c r="J4650" s="5"/>
      <c r="K4650" s="6">
        <v>44365</v>
      </c>
      <c r="L4650" s="5"/>
      <c r="M4650" s="5"/>
      <c r="N4650" s="5"/>
      <c r="O4650" s="5" t="s">
        <v>172</v>
      </c>
      <c r="P4650" s="5"/>
      <c r="Q4650" s="5" t="s">
        <v>751</v>
      </c>
      <c r="R4650" s="5"/>
      <c r="S4650" s="5" t="s">
        <v>318</v>
      </c>
      <c r="T4650" s="5"/>
      <c r="U4650" s="7">
        <v>-3.23</v>
      </c>
      <c r="V4650" s="5"/>
      <c r="W4650" s="7">
        <f>ROUND(W4649+U4650,5)</f>
        <v>-26.34</v>
      </c>
    </row>
    <row r="4651" spans="1:23" x14ac:dyDescent="0.25">
      <c r="A4651" s="5"/>
      <c r="B4651" s="5"/>
      <c r="C4651" s="5"/>
      <c r="D4651" s="5"/>
      <c r="E4651" s="5"/>
      <c r="F4651" s="5"/>
      <c r="G4651" s="5"/>
      <c r="H4651" s="5"/>
      <c r="I4651" s="5" t="s">
        <v>1243</v>
      </c>
      <c r="J4651" s="5"/>
      <c r="K4651" s="6">
        <v>44365</v>
      </c>
      <c r="L4651" s="5"/>
      <c r="M4651" s="5"/>
      <c r="N4651" s="5"/>
      <c r="O4651" s="5" t="s">
        <v>162</v>
      </c>
      <c r="P4651" s="5"/>
      <c r="Q4651" s="5" t="s">
        <v>751</v>
      </c>
      <c r="R4651" s="5"/>
      <c r="S4651" s="5" t="s">
        <v>318</v>
      </c>
      <c r="T4651" s="5"/>
      <c r="U4651" s="7">
        <v>-20.43</v>
      </c>
      <c r="V4651" s="5"/>
      <c r="W4651" s="7">
        <f>ROUND(W4650+U4651,5)</f>
        <v>-46.77</v>
      </c>
    </row>
    <row r="4652" spans="1:23" x14ac:dyDescent="0.25">
      <c r="A4652" s="5"/>
      <c r="B4652" s="5"/>
      <c r="C4652" s="5"/>
      <c r="D4652" s="5"/>
      <c r="E4652" s="5"/>
      <c r="F4652" s="5"/>
      <c r="G4652" s="5"/>
      <c r="H4652" s="5"/>
      <c r="I4652" s="5" t="s">
        <v>1243</v>
      </c>
      <c r="J4652" s="5"/>
      <c r="K4652" s="6">
        <v>44385</v>
      </c>
      <c r="L4652" s="5"/>
      <c r="M4652" s="5"/>
      <c r="N4652" s="5"/>
      <c r="O4652" s="5" t="s">
        <v>172</v>
      </c>
      <c r="P4652" s="5"/>
      <c r="Q4652" s="5" t="s">
        <v>759</v>
      </c>
      <c r="R4652" s="5"/>
      <c r="S4652" s="5" t="s">
        <v>318</v>
      </c>
      <c r="T4652" s="5"/>
      <c r="U4652" s="7">
        <v>-3.23</v>
      </c>
      <c r="V4652" s="5"/>
      <c r="W4652" s="7">
        <f>ROUND(W4651+U4652,5)</f>
        <v>-50</v>
      </c>
    </row>
    <row r="4653" spans="1:23" x14ac:dyDescent="0.25">
      <c r="A4653" s="5"/>
      <c r="B4653" s="5"/>
      <c r="C4653" s="5"/>
      <c r="D4653" s="5"/>
      <c r="E4653" s="5"/>
      <c r="F4653" s="5"/>
      <c r="G4653" s="5"/>
      <c r="H4653" s="5"/>
      <c r="I4653" s="5" t="s">
        <v>1243</v>
      </c>
      <c r="J4653" s="5"/>
      <c r="K4653" s="6">
        <v>44385</v>
      </c>
      <c r="L4653" s="5"/>
      <c r="M4653" s="5"/>
      <c r="N4653" s="5"/>
      <c r="O4653" s="5" t="s">
        <v>162</v>
      </c>
      <c r="P4653" s="5"/>
      <c r="Q4653" s="5" t="s">
        <v>759</v>
      </c>
      <c r="R4653" s="5"/>
      <c r="S4653" s="5" t="s">
        <v>318</v>
      </c>
      <c r="T4653" s="5"/>
      <c r="U4653" s="7">
        <v>-20.43</v>
      </c>
      <c r="V4653" s="5"/>
      <c r="W4653" s="7">
        <f>ROUND(W4652+U4653,5)</f>
        <v>-70.430000000000007</v>
      </c>
    </row>
    <row r="4654" spans="1:23" x14ac:dyDescent="0.25">
      <c r="A4654" s="5"/>
      <c r="B4654" s="5"/>
      <c r="C4654" s="5"/>
      <c r="D4654" s="5"/>
      <c r="E4654" s="5"/>
      <c r="F4654" s="5"/>
      <c r="G4654" s="5"/>
      <c r="H4654" s="5"/>
      <c r="I4654" s="5" t="s">
        <v>1243</v>
      </c>
      <c r="J4654" s="5"/>
      <c r="K4654" s="6">
        <v>44385</v>
      </c>
      <c r="L4654" s="5"/>
      <c r="M4654" s="5"/>
      <c r="N4654" s="5"/>
      <c r="O4654" s="5" t="s">
        <v>164</v>
      </c>
      <c r="P4654" s="5"/>
      <c r="Q4654" s="5" t="s">
        <v>759</v>
      </c>
      <c r="R4654" s="5"/>
      <c r="S4654" s="5" t="s">
        <v>318</v>
      </c>
      <c r="T4654" s="5"/>
      <c r="U4654" s="7">
        <v>-9.0399999999999991</v>
      </c>
      <c r="V4654" s="5"/>
      <c r="W4654" s="7">
        <f>ROUND(W4653+U4654,5)</f>
        <v>-79.47</v>
      </c>
    </row>
    <row r="4655" spans="1:23" x14ac:dyDescent="0.25">
      <c r="A4655" s="5"/>
      <c r="B4655" s="5"/>
      <c r="C4655" s="5"/>
      <c r="D4655" s="5"/>
      <c r="E4655" s="5"/>
      <c r="F4655" s="5"/>
      <c r="G4655" s="5"/>
      <c r="H4655" s="5"/>
      <c r="I4655" s="5" t="s">
        <v>1243</v>
      </c>
      <c r="J4655" s="5"/>
      <c r="K4655" s="6">
        <v>44385</v>
      </c>
      <c r="L4655" s="5"/>
      <c r="M4655" s="5"/>
      <c r="N4655" s="5"/>
      <c r="O4655" s="5" t="s">
        <v>170</v>
      </c>
      <c r="P4655" s="5"/>
      <c r="Q4655" s="5" t="s">
        <v>759</v>
      </c>
      <c r="R4655" s="5"/>
      <c r="S4655" s="5" t="s">
        <v>318</v>
      </c>
      <c r="T4655" s="5"/>
      <c r="U4655" s="7">
        <v>-9.52</v>
      </c>
      <c r="V4655" s="5"/>
      <c r="W4655" s="7">
        <f>ROUND(W4654+U4655,5)</f>
        <v>-88.99</v>
      </c>
    </row>
    <row r="4656" spans="1:23" x14ac:dyDescent="0.25">
      <c r="A4656" s="5"/>
      <c r="B4656" s="5"/>
      <c r="C4656" s="5"/>
      <c r="D4656" s="5"/>
      <c r="E4656" s="5"/>
      <c r="F4656" s="5"/>
      <c r="G4656" s="5"/>
      <c r="H4656" s="5"/>
      <c r="I4656" s="5" t="s">
        <v>1243</v>
      </c>
      <c r="J4656" s="5"/>
      <c r="K4656" s="6">
        <v>44393</v>
      </c>
      <c r="L4656" s="5"/>
      <c r="M4656" s="5"/>
      <c r="N4656" s="5"/>
      <c r="O4656" s="5" t="s">
        <v>172</v>
      </c>
      <c r="P4656" s="5"/>
      <c r="Q4656" s="5" t="s">
        <v>761</v>
      </c>
      <c r="R4656" s="5"/>
      <c r="S4656" s="5" t="s">
        <v>318</v>
      </c>
      <c r="T4656" s="5"/>
      <c r="U4656" s="7">
        <v>-3.23</v>
      </c>
      <c r="V4656" s="5"/>
      <c r="W4656" s="7">
        <f>ROUND(W4655+U4656,5)</f>
        <v>-92.22</v>
      </c>
    </row>
    <row r="4657" spans="1:23" x14ac:dyDescent="0.25">
      <c r="A4657" s="5"/>
      <c r="B4657" s="5"/>
      <c r="C4657" s="5"/>
      <c r="D4657" s="5"/>
      <c r="E4657" s="5"/>
      <c r="F4657" s="5"/>
      <c r="G4657" s="5"/>
      <c r="H4657" s="5"/>
      <c r="I4657" s="5" t="s">
        <v>1243</v>
      </c>
      <c r="J4657" s="5"/>
      <c r="K4657" s="6">
        <v>44393</v>
      </c>
      <c r="L4657" s="5"/>
      <c r="M4657" s="5"/>
      <c r="N4657" s="5"/>
      <c r="O4657" s="5" t="s">
        <v>162</v>
      </c>
      <c r="P4657" s="5"/>
      <c r="Q4657" s="5" t="s">
        <v>761</v>
      </c>
      <c r="R4657" s="5"/>
      <c r="S4657" s="5" t="s">
        <v>318</v>
      </c>
      <c r="T4657" s="5"/>
      <c r="U4657" s="7">
        <v>-20.43</v>
      </c>
      <c r="V4657" s="5"/>
      <c r="W4657" s="7">
        <f>ROUND(W4656+U4657,5)</f>
        <v>-112.65</v>
      </c>
    </row>
    <row r="4658" spans="1:23" x14ac:dyDescent="0.25">
      <c r="A4658" s="5"/>
      <c r="B4658" s="5"/>
      <c r="C4658" s="5"/>
      <c r="D4658" s="5"/>
      <c r="E4658" s="5"/>
      <c r="F4658" s="5"/>
      <c r="G4658" s="5"/>
      <c r="H4658" s="5"/>
      <c r="I4658" s="5" t="s">
        <v>1243</v>
      </c>
      <c r="J4658" s="5"/>
      <c r="K4658" s="6">
        <v>44393</v>
      </c>
      <c r="L4658" s="5"/>
      <c r="M4658" s="5"/>
      <c r="N4658" s="5"/>
      <c r="O4658" s="5" t="s">
        <v>170</v>
      </c>
      <c r="P4658" s="5"/>
      <c r="Q4658" s="5" t="s">
        <v>761</v>
      </c>
      <c r="R4658" s="5"/>
      <c r="S4658" s="5" t="s">
        <v>318</v>
      </c>
      <c r="T4658" s="5"/>
      <c r="U4658" s="7">
        <v>-9.52</v>
      </c>
      <c r="V4658" s="5"/>
      <c r="W4658" s="7">
        <f>ROUND(W4657+U4658,5)</f>
        <v>-122.17</v>
      </c>
    </row>
    <row r="4659" spans="1:23" x14ac:dyDescent="0.25">
      <c r="A4659" s="5"/>
      <c r="B4659" s="5"/>
      <c r="C4659" s="5"/>
      <c r="D4659" s="5"/>
      <c r="E4659" s="5"/>
      <c r="F4659" s="5"/>
      <c r="G4659" s="5"/>
      <c r="H4659" s="5"/>
      <c r="I4659" s="5" t="s">
        <v>1243</v>
      </c>
      <c r="J4659" s="5"/>
      <c r="K4659" s="6">
        <v>44393</v>
      </c>
      <c r="L4659" s="5"/>
      <c r="M4659" s="5"/>
      <c r="N4659" s="5"/>
      <c r="O4659" s="5" t="s">
        <v>164</v>
      </c>
      <c r="P4659" s="5"/>
      <c r="Q4659" s="5" t="s">
        <v>761</v>
      </c>
      <c r="R4659" s="5"/>
      <c r="S4659" s="5" t="s">
        <v>318</v>
      </c>
      <c r="T4659" s="5"/>
      <c r="U4659" s="7">
        <v>-36.01</v>
      </c>
      <c r="V4659" s="5"/>
      <c r="W4659" s="7">
        <f>ROUND(W4658+U4659,5)</f>
        <v>-158.18</v>
      </c>
    </row>
    <row r="4660" spans="1:23" x14ac:dyDescent="0.25">
      <c r="A4660" s="5"/>
      <c r="B4660" s="5"/>
      <c r="C4660" s="5"/>
      <c r="D4660" s="5"/>
      <c r="E4660" s="5"/>
      <c r="F4660" s="5"/>
      <c r="G4660" s="5"/>
      <c r="H4660" s="5"/>
      <c r="I4660" s="5" t="s">
        <v>1243</v>
      </c>
      <c r="J4660" s="5"/>
      <c r="K4660" s="6">
        <v>44408</v>
      </c>
      <c r="L4660" s="5"/>
      <c r="M4660" s="5"/>
      <c r="N4660" s="5"/>
      <c r="O4660" s="5" t="s">
        <v>208</v>
      </c>
      <c r="P4660" s="5"/>
      <c r="Q4660" s="5" t="s">
        <v>770</v>
      </c>
      <c r="R4660" s="5"/>
      <c r="S4660" s="5" t="s">
        <v>318</v>
      </c>
      <c r="T4660" s="5"/>
      <c r="U4660" s="7">
        <v>89.2</v>
      </c>
      <c r="V4660" s="5"/>
      <c r="W4660" s="7">
        <f>ROUND(W4659+U4660,5)</f>
        <v>-68.98</v>
      </c>
    </row>
    <row r="4661" spans="1:23" x14ac:dyDescent="0.25">
      <c r="A4661" s="5"/>
      <c r="B4661" s="5"/>
      <c r="C4661" s="5"/>
      <c r="D4661" s="5"/>
      <c r="E4661" s="5"/>
      <c r="F4661" s="5"/>
      <c r="G4661" s="5"/>
      <c r="H4661" s="5"/>
      <c r="I4661" s="5" t="s">
        <v>1243</v>
      </c>
      <c r="J4661" s="5"/>
      <c r="K4661" s="6">
        <v>44412</v>
      </c>
      <c r="L4661" s="5"/>
      <c r="M4661" s="5"/>
      <c r="N4661" s="5"/>
      <c r="O4661" s="5" t="s">
        <v>172</v>
      </c>
      <c r="P4661" s="5"/>
      <c r="Q4661" s="5" t="s">
        <v>771</v>
      </c>
      <c r="R4661" s="5"/>
      <c r="S4661" s="5" t="s">
        <v>318</v>
      </c>
      <c r="T4661" s="5"/>
      <c r="U4661" s="7">
        <v>-3.23</v>
      </c>
      <c r="V4661" s="5"/>
      <c r="W4661" s="7">
        <f>ROUND(W4660+U4661,5)</f>
        <v>-72.209999999999994</v>
      </c>
    </row>
    <row r="4662" spans="1:23" x14ac:dyDescent="0.25">
      <c r="A4662" s="5"/>
      <c r="B4662" s="5"/>
      <c r="C4662" s="5"/>
      <c r="D4662" s="5"/>
      <c r="E4662" s="5"/>
      <c r="F4662" s="5"/>
      <c r="G4662" s="5"/>
      <c r="H4662" s="5"/>
      <c r="I4662" s="5" t="s">
        <v>1243</v>
      </c>
      <c r="J4662" s="5"/>
      <c r="K4662" s="6">
        <v>44412</v>
      </c>
      <c r="L4662" s="5"/>
      <c r="M4662" s="5"/>
      <c r="N4662" s="5"/>
      <c r="O4662" s="5" t="s">
        <v>162</v>
      </c>
      <c r="P4662" s="5"/>
      <c r="Q4662" s="5" t="s">
        <v>771</v>
      </c>
      <c r="R4662" s="5"/>
      <c r="S4662" s="5" t="s">
        <v>318</v>
      </c>
      <c r="T4662" s="5"/>
      <c r="U4662" s="7">
        <v>-20.43</v>
      </c>
      <c r="V4662" s="5"/>
      <c r="W4662" s="7">
        <f>ROUND(W4661+U4662,5)</f>
        <v>-92.64</v>
      </c>
    </row>
    <row r="4663" spans="1:23" x14ac:dyDescent="0.25">
      <c r="A4663" s="5"/>
      <c r="B4663" s="5"/>
      <c r="C4663" s="5"/>
      <c r="D4663" s="5"/>
      <c r="E4663" s="5"/>
      <c r="F4663" s="5"/>
      <c r="G4663" s="5"/>
      <c r="H4663" s="5"/>
      <c r="I4663" s="5" t="s">
        <v>1243</v>
      </c>
      <c r="J4663" s="5"/>
      <c r="K4663" s="6">
        <v>44412</v>
      </c>
      <c r="L4663" s="5"/>
      <c r="M4663" s="5"/>
      <c r="N4663" s="5"/>
      <c r="O4663" s="5" t="s">
        <v>164</v>
      </c>
      <c r="P4663" s="5"/>
      <c r="Q4663" s="5" t="s">
        <v>1553</v>
      </c>
      <c r="R4663" s="5"/>
      <c r="S4663" s="5" t="s">
        <v>318</v>
      </c>
      <c r="T4663" s="5"/>
      <c r="U4663" s="7">
        <v>-9.0399999999999991</v>
      </c>
      <c r="V4663" s="5"/>
      <c r="W4663" s="7">
        <f>ROUND(W4662+U4663,5)</f>
        <v>-101.68</v>
      </c>
    </row>
    <row r="4664" spans="1:23" x14ac:dyDescent="0.25">
      <c r="A4664" s="5"/>
      <c r="B4664" s="5"/>
      <c r="C4664" s="5"/>
      <c r="D4664" s="5"/>
      <c r="E4664" s="5"/>
      <c r="F4664" s="5"/>
      <c r="G4664" s="5"/>
      <c r="H4664" s="5"/>
      <c r="I4664" s="5" t="s">
        <v>1243</v>
      </c>
      <c r="J4664" s="5"/>
      <c r="K4664" s="6">
        <v>44412</v>
      </c>
      <c r="L4664" s="5"/>
      <c r="M4664" s="5"/>
      <c r="N4664" s="5"/>
      <c r="O4664" s="5" t="s">
        <v>170</v>
      </c>
      <c r="P4664" s="5"/>
      <c r="Q4664" s="5" t="s">
        <v>774</v>
      </c>
      <c r="R4664" s="5"/>
      <c r="S4664" s="5" t="s">
        <v>318</v>
      </c>
      <c r="T4664" s="5"/>
      <c r="U4664" s="7">
        <v>-9.52</v>
      </c>
      <c r="V4664" s="5"/>
      <c r="W4664" s="7">
        <f>ROUND(W4663+U4664,5)</f>
        <v>-111.2</v>
      </c>
    </row>
    <row r="4665" spans="1:23" x14ac:dyDescent="0.25">
      <c r="A4665" s="5"/>
      <c r="B4665" s="5"/>
      <c r="C4665" s="5"/>
      <c r="D4665" s="5"/>
      <c r="E4665" s="5"/>
      <c r="F4665" s="5"/>
      <c r="G4665" s="5"/>
      <c r="H4665" s="5"/>
      <c r="I4665" s="5" t="s">
        <v>1243</v>
      </c>
      <c r="J4665" s="5"/>
      <c r="K4665" s="6">
        <v>44413</v>
      </c>
      <c r="L4665" s="5"/>
      <c r="M4665" s="5"/>
      <c r="N4665" s="5"/>
      <c r="O4665" s="5" t="s">
        <v>208</v>
      </c>
      <c r="P4665" s="5"/>
      <c r="Q4665" s="5" t="s">
        <v>1554</v>
      </c>
      <c r="R4665" s="5"/>
      <c r="S4665" s="5" t="s">
        <v>318</v>
      </c>
      <c r="T4665" s="5"/>
      <c r="U4665" s="7">
        <v>89.2</v>
      </c>
      <c r="V4665" s="5"/>
      <c r="W4665" s="7">
        <f>ROUND(W4664+U4665,5)</f>
        <v>-22</v>
      </c>
    </row>
    <row r="4666" spans="1:23" x14ac:dyDescent="0.25">
      <c r="A4666" s="5"/>
      <c r="B4666" s="5"/>
      <c r="C4666" s="5"/>
      <c r="D4666" s="5"/>
      <c r="E4666" s="5"/>
      <c r="F4666" s="5"/>
      <c r="G4666" s="5"/>
      <c r="H4666" s="5"/>
      <c r="I4666" s="5" t="s">
        <v>1243</v>
      </c>
      <c r="J4666" s="5"/>
      <c r="K4666" s="6">
        <v>44425</v>
      </c>
      <c r="L4666" s="5"/>
      <c r="M4666" s="5"/>
      <c r="N4666" s="5"/>
      <c r="O4666" s="5" t="s">
        <v>162</v>
      </c>
      <c r="P4666" s="5"/>
      <c r="Q4666" s="5" t="s">
        <v>782</v>
      </c>
      <c r="R4666" s="5"/>
      <c r="S4666" s="5" t="s">
        <v>318</v>
      </c>
      <c r="T4666" s="5"/>
      <c r="U4666" s="7">
        <v>-20.43</v>
      </c>
      <c r="V4666" s="5"/>
      <c r="W4666" s="7">
        <f>ROUND(W4665+U4666,5)</f>
        <v>-42.43</v>
      </c>
    </row>
    <row r="4667" spans="1:23" x14ac:dyDescent="0.25">
      <c r="A4667" s="5"/>
      <c r="B4667" s="5"/>
      <c r="C4667" s="5"/>
      <c r="D4667" s="5"/>
      <c r="E4667" s="5"/>
      <c r="F4667" s="5"/>
      <c r="G4667" s="5"/>
      <c r="H4667" s="5"/>
      <c r="I4667" s="5" t="s">
        <v>1243</v>
      </c>
      <c r="J4667" s="5"/>
      <c r="K4667" s="6">
        <v>44425</v>
      </c>
      <c r="L4667" s="5"/>
      <c r="M4667" s="5"/>
      <c r="N4667" s="5"/>
      <c r="O4667" s="5" t="s">
        <v>172</v>
      </c>
      <c r="P4667" s="5"/>
      <c r="Q4667" s="5" t="s">
        <v>782</v>
      </c>
      <c r="R4667" s="5"/>
      <c r="S4667" s="5" t="s">
        <v>318</v>
      </c>
      <c r="T4667" s="5"/>
      <c r="U4667" s="7">
        <v>-3.23</v>
      </c>
      <c r="V4667" s="5"/>
      <c r="W4667" s="7">
        <f>ROUND(W4666+U4667,5)</f>
        <v>-45.66</v>
      </c>
    </row>
    <row r="4668" spans="1:23" x14ac:dyDescent="0.25">
      <c r="A4668" s="5"/>
      <c r="B4668" s="5"/>
      <c r="C4668" s="5"/>
      <c r="D4668" s="5"/>
      <c r="E4668" s="5"/>
      <c r="F4668" s="5"/>
      <c r="G4668" s="5"/>
      <c r="H4668" s="5"/>
      <c r="I4668" s="5" t="s">
        <v>1243</v>
      </c>
      <c r="J4668" s="5"/>
      <c r="K4668" s="6">
        <v>44425</v>
      </c>
      <c r="L4668" s="5"/>
      <c r="M4668" s="5"/>
      <c r="N4668" s="5"/>
      <c r="O4668" s="5" t="s">
        <v>170</v>
      </c>
      <c r="P4668" s="5"/>
      <c r="Q4668" s="5" t="s">
        <v>782</v>
      </c>
      <c r="R4668" s="5"/>
      <c r="S4668" s="5" t="s">
        <v>318</v>
      </c>
      <c r="T4668" s="5"/>
      <c r="U4668" s="7">
        <v>-9.52</v>
      </c>
      <c r="V4668" s="5"/>
      <c r="W4668" s="7">
        <f>ROUND(W4667+U4668,5)</f>
        <v>-55.18</v>
      </c>
    </row>
    <row r="4669" spans="1:23" x14ac:dyDescent="0.25">
      <c r="A4669" s="5"/>
      <c r="B4669" s="5"/>
      <c r="C4669" s="5"/>
      <c r="D4669" s="5"/>
      <c r="E4669" s="5"/>
      <c r="F4669" s="5"/>
      <c r="G4669" s="5"/>
      <c r="H4669" s="5"/>
      <c r="I4669" s="5" t="s">
        <v>1243</v>
      </c>
      <c r="J4669" s="5"/>
      <c r="K4669" s="6">
        <v>44425</v>
      </c>
      <c r="L4669" s="5"/>
      <c r="M4669" s="5"/>
      <c r="N4669" s="5"/>
      <c r="O4669" s="5" t="s">
        <v>164</v>
      </c>
      <c r="P4669" s="5"/>
      <c r="Q4669" s="5" t="s">
        <v>782</v>
      </c>
      <c r="R4669" s="5"/>
      <c r="S4669" s="5" t="s">
        <v>318</v>
      </c>
      <c r="T4669" s="5"/>
      <c r="U4669" s="7">
        <v>-9.0399999999999991</v>
      </c>
      <c r="V4669" s="5"/>
      <c r="W4669" s="7">
        <f>ROUND(W4668+U4669,5)</f>
        <v>-64.22</v>
      </c>
    </row>
    <row r="4670" spans="1:23" x14ac:dyDescent="0.25">
      <c r="A4670" s="5"/>
      <c r="B4670" s="5"/>
      <c r="C4670" s="5"/>
      <c r="D4670" s="5"/>
      <c r="E4670" s="5"/>
      <c r="F4670" s="5"/>
      <c r="G4670" s="5"/>
      <c r="H4670" s="5"/>
      <c r="I4670" s="5" t="s">
        <v>1243</v>
      </c>
      <c r="J4670" s="5"/>
      <c r="K4670" s="6">
        <v>44438</v>
      </c>
      <c r="L4670" s="5"/>
      <c r="M4670" s="5"/>
      <c r="N4670" s="5"/>
      <c r="O4670" s="5" t="s">
        <v>172</v>
      </c>
      <c r="P4670" s="5"/>
      <c r="Q4670" s="5" t="s">
        <v>785</v>
      </c>
      <c r="R4670" s="5"/>
      <c r="S4670" s="5" t="s">
        <v>318</v>
      </c>
      <c r="T4670" s="5"/>
      <c r="U4670" s="7">
        <v>-3.23</v>
      </c>
      <c r="V4670" s="5"/>
      <c r="W4670" s="7">
        <f>ROUND(W4669+U4670,5)</f>
        <v>-67.45</v>
      </c>
    </row>
    <row r="4671" spans="1:23" x14ac:dyDescent="0.25">
      <c r="A4671" s="5"/>
      <c r="B4671" s="5"/>
      <c r="C4671" s="5"/>
      <c r="D4671" s="5"/>
      <c r="E4671" s="5"/>
      <c r="F4671" s="5"/>
      <c r="G4671" s="5"/>
      <c r="H4671" s="5"/>
      <c r="I4671" s="5" t="s">
        <v>1243</v>
      </c>
      <c r="J4671" s="5"/>
      <c r="K4671" s="6">
        <v>44438</v>
      </c>
      <c r="L4671" s="5"/>
      <c r="M4671" s="5"/>
      <c r="N4671" s="5"/>
      <c r="O4671" s="5" t="s">
        <v>162</v>
      </c>
      <c r="P4671" s="5"/>
      <c r="Q4671" s="5" t="s">
        <v>785</v>
      </c>
      <c r="R4671" s="5"/>
      <c r="S4671" s="5" t="s">
        <v>318</v>
      </c>
      <c r="T4671" s="5"/>
      <c r="U4671" s="7">
        <v>-20.43</v>
      </c>
      <c r="V4671" s="5"/>
      <c r="W4671" s="7">
        <f>ROUND(W4670+U4671,5)</f>
        <v>-87.88</v>
      </c>
    </row>
    <row r="4672" spans="1:23" x14ac:dyDescent="0.25">
      <c r="A4672" s="5"/>
      <c r="B4672" s="5"/>
      <c r="C4672" s="5"/>
      <c r="D4672" s="5"/>
      <c r="E4672" s="5"/>
      <c r="F4672" s="5"/>
      <c r="G4672" s="5"/>
      <c r="H4672" s="5"/>
      <c r="I4672" s="5" t="s">
        <v>1243</v>
      </c>
      <c r="J4672" s="5"/>
      <c r="K4672" s="6">
        <v>44438</v>
      </c>
      <c r="L4672" s="5"/>
      <c r="M4672" s="5"/>
      <c r="N4672" s="5"/>
      <c r="O4672" s="5" t="s">
        <v>170</v>
      </c>
      <c r="P4672" s="5"/>
      <c r="Q4672" s="5" t="s">
        <v>785</v>
      </c>
      <c r="R4672" s="5"/>
      <c r="S4672" s="5" t="s">
        <v>318</v>
      </c>
      <c r="T4672" s="5"/>
      <c r="U4672" s="7">
        <v>-9.52</v>
      </c>
      <c r="V4672" s="5"/>
      <c r="W4672" s="7">
        <f>ROUND(W4671+U4672,5)</f>
        <v>-97.4</v>
      </c>
    </row>
    <row r="4673" spans="1:23" x14ac:dyDescent="0.25">
      <c r="A4673" s="5"/>
      <c r="B4673" s="5"/>
      <c r="C4673" s="5"/>
      <c r="D4673" s="5"/>
      <c r="E4673" s="5"/>
      <c r="F4673" s="5"/>
      <c r="G4673" s="5"/>
      <c r="H4673" s="5"/>
      <c r="I4673" s="5" t="s">
        <v>1243</v>
      </c>
      <c r="J4673" s="5"/>
      <c r="K4673" s="6">
        <v>44438</v>
      </c>
      <c r="L4673" s="5"/>
      <c r="M4673" s="5"/>
      <c r="N4673" s="5"/>
      <c r="O4673" s="5" t="s">
        <v>164</v>
      </c>
      <c r="P4673" s="5"/>
      <c r="Q4673" s="5" t="s">
        <v>785</v>
      </c>
      <c r="R4673" s="5"/>
      <c r="S4673" s="5" t="s">
        <v>318</v>
      </c>
      <c r="T4673" s="5"/>
      <c r="U4673" s="7">
        <v>-9.0399999999999991</v>
      </c>
      <c r="V4673" s="5"/>
      <c r="W4673" s="7">
        <f>ROUND(W4672+U4673,5)</f>
        <v>-106.44</v>
      </c>
    </row>
    <row r="4674" spans="1:23" x14ac:dyDescent="0.25">
      <c r="A4674" s="5"/>
      <c r="B4674" s="5"/>
      <c r="C4674" s="5"/>
      <c r="D4674" s="5"/>
      <c r="E4674" s="5"/>
      <c r="F4674" s="5"/>
      <c r="G4674" s="5"/>
      <c r="H4674" s="5"/>
      <c r="I4674" s="5" t="s">
        <v>1243</v>
      </c>
      <c r="J4674" s="5"/>
      <c r="K4674" s="6">
        <v>44439</v>
      </c>
      <c r="L4674" s="5"/>
      <c r="M4674" s="5"/>
      <c r="N4674" s="5"/>
      <c r="O4674" s="5" t="s">
        <v>208</v>
      </c>
      <c r="P4674" s="5"/>
      <c r="Q4674" s="5" t="s">
        <v>977</v>
      </c>
      <c r="R4674" s="5"/>
      <c r="S4674" s="5" t="s">
        <v>318</v>
      </c>
      <c r="T4674" s="5"/>
      <c r="U4674" s="7">
        <v>89.2</v>
      </c>
      <c r="V4674" s="5"/>
      <c r="W4674" s="7">
        <f>ROUND(W4673+U4674,5)</f>
        <v>-17.239999999999998</v>
      </c>
    </row>
    <row r="4675" spans="1:23" x14ac:dyDescent="0.25">
      <c r="A4675" s="5"/>
      <c r="B4675" s="5"/>
      <c r="C4675" s="5"/>
      <c r="D4675" s="5"/>
      <c r="E4675" s="5"/>
      <c r="F4675" s="5"/>
      <c r="G4675" s="5"/>
      <c r="H4675" s="5"/>
      <c r="I4675" s="5" t="s">
        <v>1243</v>
      </c>
      <c r="J4675" s="5"/>
      <c r="K4675" s="6">
        <v>44454</v>
      </c>
      <c r="L4675" s="5"/>
      <c r="M4675" s="5"/>
      <c r="N4675" s="5"/>
      <c r="O4675" s="5" t="s">
        <v>172</v>
      </c>
      <c r="P4675" s="5"/>
      <c r="Q4675" s="5" t="s">
        <v>964</v>
      </c>
      <c r="R4675" s="5"/>
      <c r="S4675" s="5" t="s">
        <v>318</v>
      </c>
      <c r="T4675" s="5"/>
      <c r="U4675" s="7">
        <v>-3.23</v>
      </c>
      <c r="V4675" s="5"/>
      <c r="W4675" s="7">
        <f>ROUND(W4674+U4675,5)</f>
        <v>-20.47</v>
      </c>
    </row>
    <row r="4676" spans="1:23" x14ac:dyDescent="0.25">
      <c r="A4676" s="5"/>
      <c r="B4676" s="5"/>
      <c r="C4676" s="5"/>
      <c r="D4676" s="5"/>
      <c r="E4676" s="5"/>
      <c r="F4676" s="5"/>
      <c r="G4676" s="5"/>
      <c r="H4676" s="5"/>
      <c r="I4676" s="5" t="s">
        <v>1243</v>
      </c>
      <c r="J4676" s="5"/>
      <c r="K4676" s="6">
        <v>44454</v>
      </c>
      <c r="L4676" s="5"/>
      <c r="M4676" s="5"/>
      <c r="N4676" s="5"/>
      <c r="O4676" s="5" t="s">
        <v>162</v>
      </c>
      <c r="P4676" s="5"/>
      <c r="Q4676" s="5" t="s">
        <v>964</v>
      </c>
      <c r="R4676" s="5"/>
      <c r="S4676" s="5" t="s">
        <v>318</v>
      </c>
      <c r="T4676" s="5"/>
      <c r="U4676" s="7">
        <v>-20.43</v>
      </c>
      <c r="V4676" s="5"/>
      <c r="W4676" s="7">
        <f>ROUND(W4675+U4676,5)</f>
        <v>-40.9</v>
      </c>
    </row>
    <row r="4677" spans="1:23" x14ac:dyDescent="0.25">
      <c r="A4677" s="5"/>
      <c r="B4677" s="5"/>
      <c r="C4677" s="5"/>
      <c r="D4677" s="5"/>
      <c r="E4677" s="5"/>
      <c r="F4677" s="5"/>
      <c r="G4677" s="5"/>
      <c r="H4677" s="5"/>
      <c r="I4677" s="5" t="s">
        <v>1243</v>
      </c>
      <c r="J4677" s="5"/>
      <c r="K4677" s="6">
        <v>44454</v>
      </c>
      <c r="L4677" s="5"/>
      <c r="M4677" s="5"/>
      <c r="N4677" s="5"/>
      <c r="O4677" s="5" t="s">
        <v>164</v>
      </c>
      <c r="P4677" s="5"/>
      <c r="Q4677" s="5" t="s">
        <v>964</v>
      </c>
      <c r="R4677" s="5"/>
      <c r="S4677" s="5" t="s">
        <v>318</v>
      </c>
      <c r="T4677" s="5"/>
      <c r="U4677" s="7">
        <v>-9.0399999999999991</v>
      </c>
      <c r="V4677" s="5"/>
      <c r="W4677" s="7">
        <f>ROUND(W4676+U4677,5)</f>
        <v>-49.94</v>
      </c>
    </row>
    <row r="4678" spans="1:23" x14ac:dyDescent="0.25">
      <c r="A4678" s="5"/>
      <c r="B4678" s="5"/>
      <c r="C4678" s="5"/>
      <c r="D4678" s="5"/>
      <c r="E4678" s="5"/>
      <c r="F4678" s="5"/>
      <c r="G4678" s="5"/>
      <c r="H4678" s="5"/>
      <c r="I4678" s="5" t="s">
        <v>1243</v>
      </c>
      <c r="J4678" s="5"/>
      <c r="K4678" s="6">
        <v>44454</v>
      </c>
      <c r="L4678" s="5"/>
      <c r="M4678" s="5"/>
      <c r="N4678" s="5"/>
      <c r="O4678" s="5" t="s">
        <v>170</v>
      </c>
      <c r="P4678" s="5"/>
      <c r="Q4678" s="5" t="s">
        <v>964</v>
      </c>
      <c r="R4678" s="5"/>
      <c r="S4678" s="5" t="s">
        <v>318</v>
      </c>
      <c r="T4678" s="5"/>
      <c r="U4678" s="7">
        <v>-9.52</v>
      </c>
      <c r="V4678" s="5"/>
      <c r="W4678" s="7">
        <f>ROUND(W4677+U4678,5)</f>
        <v>-59.46</v>
      </c>
    </row>
    <row r="4679" spans="1:23" x14ac:dyDescent="0.25">
      <c r="A4679" s="5"/>
      <c r="B4679" s="5"/>
      <c r="C4679" s="5"/>
      <c r="D4679" s="5"/>
      <c r="E4679" s="5"/>
      <c r="F4679" s="5"/>
      <c r="G4679" s="5"/>
      <c r="H4679" s="5"/>
      <c r="I4679" s="5" t="s">
        <v>1243</v>
      </c>
      <c r="J4679" s="5"/>
      <c r="K4679" s="6">
        <v>44468</v>
      </c>
      <c r="L4679" s="5"/>
      <c r="M4679" s="5"/>
      <c r="N4679" s="5"/>
      <c r="O4679" s="5" t="s">
        <v>164</v>
      </c>
      <c r="P4679" s="5"/>
      <c r="Q4679" s="5" t="s">
        <v>976</v>
      </c>
      <c r="R4679" s="5"/>
      <c r="S4679" s="5" t="s">
        <v>318</v>
      </c>
      <c r="T4679" s="5"/>
      <c r="U4679" s="7">
        <v>-9.0399999999999991</v>
      </c>
      <c r="V4679" s="5"/>
      <c r="W4679" s="7">
        <f>ROUND(W4678+U4679,5)</f>
        <v>-68.5</v>
      </c>
    </row>
    <row r="4680" spans="1:23" x14ac:dyDescent="0.25">
      <c r="A4680" s="5"/>
      <c r="B4680" s="5"/>
      <c r="C4680" s="5"/>
      <c r="D4680" s="5"/>
      <c r="E4680" s="5"/>
      <c r="F4680" s="5"/>
      <c r="G4680" s="5"/>
      <c r="H4680" s="5"/>
      <c r="I4680" s="5" t="s">
        <v>1243</v>
      </c>
      <c r="J4680" s="5"/>
      <c r="K4680" s="6">
        <v>44468</v>
      </c>
      <c r="L4680" s="5"/>
      <c r="M4680" s="5"/>
      <c r="N4680" s="5"/>
      <c r="O4680" s="5" t="s">
        <v>172</v>
      </c>
      <c r="P4680" s="5"/>
      <c r="Q4680" s="5" t="s">
        <v>976</v>
      </c>
      <c r="R4680" s="5"/>
      <c r="S4680" s="5" t="s">
        <v>318</v>
      </c>
      <c r="T4680" s="5"/>
      <c r="U4680" s="7">
        <v>-3.23</v>
      </c>
      <c r="V4680" s="5"/>
      <c r="W4680" s="7">
        <f>ROUND(W4679+U4680,5)</f>
        <v>-71.73</v>
      </c>
    </row>
    <row r="4681" spans="1:23" x14ac:dyDescent="0.25">
      <c r="A4681" s="5"/>
      <c r="B4681" s="5"/>
      <c r="C4681" s="5"/>
      <c r="D4681" s="5"/>
      <c r="E4681" s="5"/>
      <c r="F4681" s="5"/>
      <c r="G4681" s="5"/>
      <c r="H4681" s="5"/>
      <c r="I4681" s="5" t="s">
        <v>1243</v>
      </c>
      <c r="J4681" s="5"/>
      <c r="K4681" s="6">
        <v>44468</v>
      </c>
      <c r="L4681" s="5"/>
      <c r="M4681" s="5"/>
      <c r="N4681" s="5"/>
      <c r="O4681" s="5" t="s">
        <v>162</v>
      </c>
      <c r="P4681" s="5"/>
      <c r="Q4681" s="5" t="s">
        <v>976</v>
      </c>
      <c r="R4681" s="5"/>
      <c r="S4681" s="5" t="s">
        <v>318</v>
      </c>
      <c r="T4681" s="5"/>
      <c r="U4681" s="7">
        <v>-20.43</v>
      </c>
      <c r="V4681" s="5"/>
      <c r="W4681" s="7">
        <f>ROUND(W4680+U4681,5)</f>
        <v>-92.16</v>
      </c>
    </row>
    <row r="4682" spans="1:23" x14ac:dyDescent="0.25">
      <c r="A4682" s="5"/>
      <c r="B4682" s="5"/>
      <c r="C4682" s="5"/>
      <c r="D4682" s="5"/>
      <c r="E4682" s="5"/>
      <c r="F4682" s="5"/>
      <c r="G4682" s="5"/>
      <c r="H4682" s="5"/>
      <c r="I4682" s="5" t="s">
        <v>1243</v>
      </c>
      <c r="J4682" s="5"/>
      <c r="K4682" s="6">
        <v>44468</v>
      </c>
      <c r="L4682" s="5"/>
      <c r="M4682" s="5"/>
      <c r="N4682" s="5"/>
      <c r="O4682" s="5" t="s">
        <v>170</v>
      </c>
      <c r="P4682" s="5"/>
      <c r="Q4682" s="5" t="s">
        <v>976</v>
      </c>
      <c r="R4682" s="5"/>
      <c r="S4682" s="5" t="s">
        <v>318</v>
      </c>
      <c r="T4682" s="5"/>
      <c r="U4682" s="7">
        <v>-9.52</v>
      </c>
      <c r="V4682" s="5"/>
      <c r="W4682" s="7">
        <f>ROUND(W4681+U4682,5)</f>
        <v>-101.68</v>
      </c>
    </row>
    <row r="4683" spans="1:23" x14ac:dyDescent="0.25">
      <c r="A4683" s="5"/>
      <c r="B4683" s="5"/>
      <c r="C4683" s="5"/>
      <c r="D4683" s="5"/>
      <c r="E4683" s="5"/>
      <c r="F4683" s="5"/>
      <c r="G4683" s="5"/>
      <c r="H4683" s="5"/>
      <c r="I4683" s="5" t="s">
        <v>1243</v>
      </c>
      <c r="J4683" s="5"/>
      <c r="K4683" s="6">
        <v>44482</v>
      </c>
      <c r="L4683" s="5"/>
      <c r="M4683" s="5"/>
      <c r="N4683" s="5"/>
      <c r="O4683" s="5" t="s">
        <v>164</v>
      </c>
      <c r="P4683" s="5"/>
      <c r="Q4683" s="5" t="s">
        <v>983</v>
      </c>
      <c r="R4683" s="5"/>
      <c r="S4683" s="5" t="s">
        <v>318</v>
      </c>
      <c r="T4683" s="5"/>
      <c r="U4683" s="7">
        <v>-9.0399999999999991</v>
      </c>
      <c r="V4683" s="5"/>
      <c r="W4683" s="7">
        <f>ROUND(W4682+U4683,5)</f>
        <v>-110.72</v>
      </c>
    </row>
    <row r="4684" spans="1:23" x14ac:dyDescent="0.25">
      <c r="A4684" s="5"/>
      <c r="B4684" s="5"/>
      <c r="C4684" s="5"/>
      <c r="D4684" s="5"/>
      <c r="E4684" s="5"/>
      <c r="F4684" s="5"/>
      <c r="G4684" s="5"/>
      <c r="H4684" s="5"/>
      <c r="I4684" s="5" t="s">
        <v>1243</v>
      </c>
      <c r="J4684" s="5"/>
      <c r="K4684" s="6">
        <v>44482</v>
      </c>
      <c r="L4684" s="5"/>
      <c r="M4684" s="5"/>
      <c r="N4684" s="5"/>
      <c r="O4684" s="5" t="s">
        <v>172</v>
      </c>
      <c r="P4684" s="5"/>
      <c r="Q4684" s="5" t="s">
        <v>983</v>
      </c>
      <c r="R4684" s="5"/>
      <c r="S4684" s="5" t="s">
        <v>318</v>
      </c>
      <c r="T4684" s="5"/>
      <c r="U4684" s="7">
        <v>-3.23</v>
      </c>
      <c r="V4684" s="5"/>
      <c r="W4684" s="7">
        <f>ROUND(W4683+U4684,5)</f>
        <v>-113.95</v>
      </c>
    </row>
    <row r="4685" spans="1:23" x14ac:dyDescent="0.25">
      <c r="A4685" s="5"/>
      <c r="B4685" s="5"/>
      <c r="C4685" s="5"/>
      <c r="D4685" s="5"/>
      <c r="E4685" s="5"/>
      <c r="F4685" s="5"/>
      <c r="G4685" s="5"/>
      <c r="H4685" s="5"/>
      <c r="I4685" s="5" t="s">
        <v>1243</v>
      </c>
      <c r="J4685" s="5"/>
      <c r="K4685" s="6">
        <v>44482</v>
      </c>
      <c r="L4685" s="5"/>
      <c r="M4685" s="5"/>
      <c r="N4685" s="5"/>
      <c r="O4685" s="5" t="s">
        <v>162</v>
      </c>
      <c r="P4685" s="5"/>
      <c r="Q4685" s="5" t="s">
        <v>983</v>
      </c>
      <c r="R4685" s="5"/>
      <c r="S4685" s="5" t="s">
        <v>318</v>
      </c>
      <c r="T4685" s="5"/>
      <c r="U4685" s="7">
        <v>-20.43</v>
      </c>
      <c r="V4685" s="5"/>
      <c r="W4685" s="7">
        <f>ROUND(W4684+U4685,5)</f>
        <v>-134.38</v>
      </c>
    </row>
    <row r="4686" spans="1:23" x14ac:dyDescent="0.25">
      <c r="A4686" s="5"/>
      <c r="B4686" s="5"/>
      <c r="C4686" s="5"/>
      <c r="D4686" s="5"/>
      <c r="E4686" s="5"/>
      <c r="F4686" s="5"/>
      <c r="G4686" s="5"/>
      <c r="H4686" s="5"/>
      <c r="I4686" s="5" t="s">
        <v>1243</v>
      </c>
      <c r="J4686" s="5"/>
      <c r="K4686" s="6">
        <v>44482</v>
      </c>
      <c r="L4686" s="5"/>
      <c r="M4686" s="5"/>
      <c r="N4686" s="5"/>
      <c r="O4686" s="5" t="s">
        <v>170</v>
      </c>
      <c r="P4686" s="5"/>
      <c r="Q4686" s="5" t="s">
        <v>983</v>
      </c>
      <c r="R4686" s="5"/>
      <c r="S4686" s="5" t="s">
        <v>318</v>
      </c>
      <c r="T4686" s="5"/>
      <c r="U4686" s="7">
        <v>-9.52</v>
      </c>
      <c r="V4686" s="5"/>
      <c r="W4686" s="7">
        <f>ROUND(W4685+U4686,5)</f>
        <v>-143.9</v>
      </c>
    </row>
    <row r="4687" spans="1:23" x14ac:dyDescent="0.25">
      <c r="A4687" s="5"/>
      <c r="B4687" s="5"/>
      <c r="C4687" s="5"/>
      <c r="D4687" s="5"/>
      <c r="E4687" s="5"/>
      <c r="F4687" s="5"/>
      <c r="G4687" s="5"/>
      <c r="H4687" s="5"/>
      <c r="I4687" s="5" t="s">
        <v>1243</v>
      </c>
      <c r="J4687" s="5"/>
      <c r="K4687" s="6">
        <v>44496</v>
      </c>
      <c r="L4687" s="5"/>
      <c r="M4687" s="5"/>
      <c r="N4687" s="5"/>
      <c r="O4687" s="5" t="s">
        <v>162</v>
      </c>
      <c r="P4687" s="5"/>
      <c r="Q4687" s="5" t="s">
        <v>994</v>
      </c>
      <c r="R4687" s="5"/>
      <c r="S4687" s="5" t="s">
        <v>318</v>
      </c>
      <c r="T4687" s="5"/>
      <c r="U4687" s="7"/>
      <c r="V4687" s="5"/>
      <c r="W4687" s="7">
        <f>ROUND(W4686+U4687,5)</f>
        <v>-143.9</v>
      </c>
    </row>
    <row r="4688" spans="1:23" x14ac:dyDescent="0.25">
      <c r="A4688" s="5"/>
      <c r="B4688" s="5"/>
      <c r="C4688" s="5"/>
      <c r="D4688" s="5"/>
      <c r="E4688" s="5"/>
      <c r="F4688" s="5"/>
      <c r="G4688" s="5"/>
      <c r="H4688" s="5"/>
      <c r="I4688" s="5" t="s">
        <v>1243</v>
      </c>
      <c r="J4688" s="5"/>
      <c r="K4688" s="6">
        <v>44496</v>
      </c>
      <c r="L4688" s="5"/>
      <c r="M4688" s="5"/>
      <c r="N4688" s="5"/>
      <c r="O4688" s="5" t="s">
        <v>172</v>
      </c>
      <c r="P4688" s="5"/>
      <c r="Q4688" s="5" t="s">
        <v>994</v>
      </c>
      <c r="R4688" s="5"/>
      <c r="S4688" s="5" t="s">
        <v>318</v>
      </c>
      <c r="T4688" s="5"/>
      <c r="U4688" s="7"/>
      <c r="V4688" s="5"/>
      <c r="W4688" s="7">
        <f>ROUND(W4687+U4688,5)</f>
        <v>-143.9</v>
      </c>
    </row>
    <row r="4689" spans="1:23" x14ac:dyDescent="0.25">
      <c r="A4689" s="5"/>
      <c r="B4689" s="5"/>
      <c r="C4689" s="5"/>
      <c r="D4689" s="5"/>
      <c r="E4689" s="5"/>
      <c r="F4689" s="5"/>
      <c r="G4689" s="5"/>
      <c r="H4689" s="5"/>
      <c r="I4689" s="5" t="s">
        <v>1243</v>
      </c>
      <c r="J4689" s="5"/>
      <c r="K4689" s="6">
        <v>44496</v>
      </c>
      <c r="L4689" s="5"/>
      <c r="M4689" s="5"/>
      <c r="N4689" s="5"/>
      <c r="O4689" s="5" t="s">
        <v>164</v>
      </c>
      <c r="P4689" s="5"/>
      <c r="Q4689" s="5" t="s">
        <v>994</v>
      </c>
      <c r="R4689" s="5"/>
      <c r="S4689" s="5" t="s">
        <v>318</v>
      </c>
      <c r="T4689" s="5"/>
      <c r="U4689" s="7">
        <v>0</v>
      </c>
      <c r="V4689" s="5"/>
      <c r="W4689" s="7">
        <f>ROUND(W4688+U4689,5)</f>
        <v>-143.9</v>
      </c>
    </row>
    <row r="4690" spans="1:23" x14ac:dyDescent="0.25">
      <c r="A4690" s="5"/>
      <c r="B4690" s="5"/>
      <c r="C4690" s="5"/>
      <c r="D4690" s="5"/>
      <c r="E4690" s="5"/>
      <c r="F4690" s="5"/>
      <c r="G4690" s="5"/>
      <c r="H4690" s="5"/>
      <c r="I4690" s="5" t="s">
        <v>1243</v>
      </c>
      <c r="J4690" s="5"/>
      <c r="K4690" s="6">
        <v>44496</v>
      </c>
      <c r="L4690" s="5"/>
      <c r="M4690" s="5"/>
      <c r="N4690" s="5"/>
      <c r="O4690" s="5" t="s">
        <v>170</v>
      </c>
      <c r="P4690" s="5"/>
      <c r="Q4690" s="5" t="s">
        <v>994</v>
      </c>
      <c r="R4690" s="5"/>
      <c r="S4690" s="5" t="s">
        <v>318</v>
      </c>
      <c r="T4690" s="5"/>
      <c r="U4690" s="7">
        <v>0</v>
      </c>
      <c r="V4690" s="5"/>
      <c r="W4690" s="7">
        <f>ROUND(W4689+U4690,5)</f>
        <v>-143.9</v>
      </c>
    </row>
    <row r="4691" spans="1:23" x14ac:dyDescent="0.25">
      <c r="A4691" s="5"/>
      <c r="B4691" s="5"/>
      <c r="C4691" s="5"/>
      <c r="D4691" s="5"/>
      <c r="E4691" s="5"/>
      <c r="F4691" s="5"/>
      <c r="G4691" s="5"/>
      <c r="H4691" s="5"/>
      <c r="I4691" s="5" t="s">
        <v>1243</v>
      </c>
      <c r="J4691" s="5"/>
      <c r="K4691" s="6">
        <v>44508</v>
      </c>
      <c r="L4691" s="5"/>
      <c r="M4691" s="5"/>
      <c r="N4691" s="5"/>
      <c r="O4691" s="5" t="s">
        <v>172</v>
      </c>
      <c r="P4691" s="5"/>
      <c r="Q4691" s="5" t="s">
        <v>998</v>
      </c>
      <c r="R4691" s="5"/>
      <c r="S4691" s="5" t="s">
        <v>318</v>
      </c>
      <c r="T4691" s="5"/>
      <c r="U4691" s="7">
        <v>-3.23</v>
      </c>
      <c r="V4691" s="5"/>
      <c r="W4691" s="7">
        <f>ROUND(W4690+U4691,5)</f>
        <v>-147.13</v>
      </c>
    </row>
    <row r="4692" spans="1:23" x14ac:dyDescent="0.25">
      <c r="A4692" s="5"/>
      <c r="B4692" s="5"/>
      <c r="C4692" s="5"/>
      <c r="D4692" s="5"/>
      <c r="E4692" s="5"/>
      <c r="F4692" s="5"/>
      <c r="G4692" s="5"/>
      <c r="H4692" s="5"/>
      <c r="I4692" s="5" t="s">
        <v>1243</v>
      </c>
      <c r="J4692" s="5"/>
      <c r="K4692" s="6">
        <v>44508</v>
      </c>
      <c r="L4692" s="5"/>
      <c r="M4692" s="5"/>
      <c r="N4692" s="5"/>
      <c r="O4692" s="5" t="s">
        <v>162</v>
      </c>
      <c r="P4692" s="5"/>
      <c r="Q4692" s="5" t="s">
        <v>998</v>
      </c>
      <c r="R4692" s="5"/>
      <c r="S4692" s="5" t="s">
        <v>318</v>
      </c>
      <c r="T4692" s="5"/>
      <c r="U4692" s="7">
        <v>-20.43</v>
      </c>
      <c r="V4692" s="5"/>
      <c r="W4692" s="7">
        <f>ROUND(W4691+U4692,5)</f>
        <v>-167.56</v>
      </c>
    </row>
    <row r="4693" spans="1:23" x14ac:dyDescent="0.25">
      <c r="A4693" s="5"/>
      <c r="B4693" s="5"/>
      <c r="C4693" s="5"/>
      <c r="D4693" s="5"/>
      <c r="E4693" s="5"/>
      <c r="F4693" s="5"/>
      <c r="G4693" s="5"/>
      <c r="H4693" s="5"/>
      <c r="I4693" s="5" t="s">
        <v>1243</v>
      </c>
      <c r="J4693" s="5"/>
      <c r="K4693" s="6">
        <v>44508</v>
      </c>
      <c r="L4693" s="5"/>
      <c r="M4693" s="5"/>
      <c r="N4693" s="5"/>
      <c r="O4693" s="5" t="s">
        <v>170</v>
      </c>
      <c r="P4693" s="5"/>
      <c r="Q4693" s="5" t="s">
        <v>998</v>
      </c>
      <c r="R4693" s="5"/>
      <c r="S4693" s="5" t="s">
        <v>318</v>
      </c>
      <c r="T4693" s="5"/>
      <c r="U4693" s="7">
        <v>-9.52</v>
      </c>
      <c r="V4693" s="5"/>
      <c r="W4693" s="7">
        <f>ROUND(W4692+U4693,5)</f>
        <v>-177.08</v>
      </c>
    </row>
    <row r="4694" spans="1:23" x14ac:dyDescent="0.25">
      <c r="A4694" s="5"/>
      <c r="B4694" s="5"/>
      <c r="C4694" s="5"/>
      <c r="D4694" s="5"/>
      <c r="E4694" s="5"/>
      <c r="F4694" s="5"/>
      <c r="G4694" s="5"/>
      <c r="H4694" s="5"/>
      <c r="I4694" s="5" t="s">
        <v>1243</v>
      </c>
      <c r="J4694" s="5"/>
      <c r="K4694" s="6">
        <v>44508</v>
      </c>
      <c r="L4694" s="5"/>
      <c r="M4694" s="5"/>
      <c r="N4694" s="5"/>
      <c r="O4694" s="5" t="s">
        <v>164</v>
      </c>
      <c r="P4694" s="5"/>
      <c r="Q4694" s="5" t="s">
        <v>998</v>
      </c>
      <c r="R4694" s="5"/>
      <c r="S4694" s="5" t="s">
        <v>318</v>
      </c>
      <c r="T4694" s="5"/>
      <c r="U4694" s="7">
        <v>-9.0399999999999991</v>
      </c>
      <c r="V4694" s="5"/>
      <c r="W4694" s="7">
        <f>ROUND(W4693+U4694,5)</f>
        <v>-186.12</v>
      </c>
    </row>
    <row r="4695" spans="1:23" x14ac:dyDescent="0.25">
      <c r="A4695" s="5"/>
      <c r="B4695" s="5"/>
      <c r="C4695" s="5"/>
      <c r="D4695" s="5"/>
      <c r="E4695" s="5"/>
      <c r="F4695" s="5"/>
      <c r="G4695" s="5"/>
      <c r="H4695" s="5"/>
      <c r="I4695" s="5" t="s">
        <v>1243</v>
      </c>
      <c r="J4695" s="5"/>
      <c r="K4695" s="6">
        <v>44509</v>
      </c>
      <c r="L4695" s="5"/>
      <c r="M4695" s="5"/>
      <c r="N4695" s="5"/>
      <c r="O4695" s="5" t="s">
        <v>208</v>
      </c>
      <c r="P4695" s="5"/>
      <c r="Q4695" s="5" t="s">
        <v>1002</v>
      </c>
      <c r="R4695" s="5"/>
      <c r="S4695" s="5" t="s">
        <v>318</v>
      </c>
      <c r="T4695" s="5"/>
      <c r="U4695" s="7">
        <v>89.2</v>
      </c>
      <c r="V4695" s="5"/>
      <c r="W4695" s="7">
        <f>ROUND(W4694+U4695,5)</f>
        <v>-96.92</v>
      </c>
    </row>
    <row r="4696" spans="1:23" x14ac:dyDescent="0.25">
      <c r="A4696" s="5"/>
      <c r="B4696" s="5"/>
      <c r="C4696" s="5"/>
      <c r="D4696" s="5"/>
      <c r="E4696" s="5"/>
      <c r="F4696" s="5"/>
      <c r="G4696" s="5"/>
      <c r="H4696" s="5"/>
      <c r="I4696" s="5" t="s">
        <v>1243</v>
      </c>
      <c r="J4696" s="5"/>
      <c r="K4696" s="6">
        <v>44519</v>
      </c>
      <c r="L4696" s="5"/>
      <c r="M4696" s="5"/>
      <c r="N4696" s="5"/>
      <c r="O4696" s="5" t="s">
        <v>162</v>
      </c>
      <c r="P4696" s="5"/>
      <c r="Q4696" s="5" t="s">
        <v>1007</v>
      </c>
      <c r="R4696" s="5"/>
      <c r="S4696" s="5" t="s">
        <v>318</v>
      </c>
      <c r="T4696" s="5"/>
      <c r="U4696" s="7">
        <v>-20.43</v>
      </c>
      <c r="V4696" s="5"/>
      <c r="W4696" s="7">
        <f>ROUND(W4695+U4696,5)</f>
        <v>-117.35</v>
      </c>
    </row>
    <row r="4697" spans="1:23" x14ac:dyDescent="0.25">
      <c r="A4697" s="5"/>
      <c r="B4697" s="5"/>
      <c r="C4697" s="5"/>
      <c r="D4697" s="5"/>
      <c r="E4697" s="5"/>
      <c r="F4697" s="5"/>
      <c r="G4697" s="5"/>
      <c r="H4697" s="5"/>
      <c r="I4697" s="5" t="s">
        <v>1243</v>
      </c>
      <c r="J4697" s="5"/>
      <c r="K4697" s="6">
        <v>44519</v>
      </c>
      <c r="L4697" s="5"/>
      <c r="M4697" s="5"/>
      <c r="N4697" s="5"/>
      <c r="O4697" s="5" t="s">
        <v>172</v>
      </c>
      <c r="P4697" s="5"/>
      <c r="Q4697" s="5" t="s">
        <v>1007</v>
      </c>
      <c r="R4697" s="5"/>
      <c r="S4697" s="5" t="s">
        <v>318</v>
      </c>
      <c r="T4697" s="5"/>
      <c r="U4697" s="7">
        <v>-3.23</v>
      </c>
      <c r="V4697" s="5"/>
      <c r="W4697" s="7">
        <f>ROUND(W4696+U4697,5)</f>
        <v>-120.58</v>
      </c>
    </row>
    <row r="4698" spans="1:23" x14ac:dyDescent="0.25">
      <c r="A4698" s="5"/>
      <c r="B4698" s="5"/>
      <c r="C4698" s="5"/>
      <c r="D4698" s="5"/>
      <c r="E4698" s="5"/>
      <c r="F4698" s="5"/>
      <c r="G4698" s="5"/>
      <c r="H4698" s="5"/>
      <c r="I4698" s="5" t="s">
        <v>1243</v>
      </c>
      <c r="J4698" s="5"/>
      <c r="K4698" s="6">
        <v>44519</v>
      </c>
      <c r="L4698" s="5"/>
      <c r="M4698" s="5"/>
      <c r="N4698" s="5"/>
      <c r="O4698" s="5" t="s">
        <v>164</v>
      </c>
      <c r="P4698" s="5"/>
      <c r="Q4698" s="5" t="s">
        <v>1007</v>
      </c>
      <c r="R4698" s="5"/>
      <c r="S4698" s="5" t="s">
        <v>318</v>
      </c>
      <c r="T4698" s="5"/>
      <c r="U4698" s="7">
        <v>-9.0399999999999991</v>
      </c>
      <c r="V4698" s="5"/>
      <c r="W4698" s="7">
        <f>ROUND(W4697+U4698,5)</f>
        <v>-129.62</v>
      </c>
    </row>
    <row r="4699" spans="1:23" x14ac:dyDescent="0.25">
      <c r="A4699" s="5"/>
      <c r="B4699" s="5"/>
      <c r="C4699" s="5"/>
      <c r="D4699" s="5"/>
      <c r="E4699" s="5"/>
      <c r="F4699" s="5"/>
      <c r="G4699" s="5"/>
      <c r="H4699" s="5"/>
      <c r="I4699" s="5" t="s">
        <v>1243</v>
      </c>
      <c r="J4699" s="5"/>
      <c r="K4699" s="6">
        <v>44519</v>
      </c>
      <c r="L4699" s="5"/>
      <c r="M4699" s="5"/>
      <c r="N4699" s="5"/>
      <c r="O4699" s="5" t="s">
        <v>170</v>
      </c>
      <c r="P4699" s="5"/>
      <c r="Q4699" s="5" t="s">
        <v>1007</v>
      </c>
      <c r="R4699" s="5"/>
      <c r="S4699" s="5" t="s">
        <v>318</v>
      </c>
      <c r="T4699" s="5"/>
      <c r="U4699" s="7">
        <v>-9.52</v>
      </c>
      <c r="V4699" s="5"/>
      <c r="W4699" s="7">
        <f>ROUND(W4698+U4699,5)</f>
        <v>-139.13999999999999</v>
      </c>
    </row>
    <row r="4700" spans="1:23" x14ac:dyDescent="0.25">
      <c r="A4700" s="5"/>
      <c r="B4700" s="5"/>
      <c r="C4700" s="5"/>
      <c r="D4700" s="5"/>
      <c r="E4700" s="5"/>
      <c r="F4700" s="5"/>
      <c r="G4700" s="5"/>
      <c r="H4700" s="5"/>
      <c r="I4700" s="5" t="s">
        <v>1243</v>
      </c>
      <c r="J4700" s="5"/>
      <c r="K4700" s="6">
        <v>44531</v>
      </c>
      <c r="L4700" s="5"/>
      <c r="M4700" s="5"/>
      <c r="N4700" s="5"/>
      <c r="O4700" s="5" t="s">
        <v>208</v>
      </c>
      <c r="P4700" s="5"/>
      <c r="Q4700" s="5" t="s">
        <v>1009</v>
      </c>
      <c r="R4700" s="5"/>
      <c r="S4700" s="5" t="s">
        <v>318</v>
      </c>
      <c r="T4700" s="5"/>
      <c r="U4700" s="7">
        <v>89.2</v>
      </c>
      <c r="V4700" s="5"/>
      <c r="W4700" s="7">
        <f>ROUND(W4699+U4700,5)</f>
        <v>-49.94</v>
      </c>
    </row>
    <row r="4701" spans="1:23" x14ac:dyDescent="0.25">
      <c r="A4701" s="5"/>
      <c r="B4701" s="5"/>
      <c r="C4701" s="5"/>
      <c r="D4701" s="5"/>
      <c r="E4701" s="5"/>
      <c r="F4701" s="5"/>
      <c r="G4701" s="5"/>
      <c r="H4701" s="5"/>
      <c r="I4701" s="5" t="s">
        <v>1243</v>
      </c>
      <c r="J4701" s="5"/>
      <c r="K4701" s="6">
        <v>44538</v>
      </c>
      <c r="L4701" s="5"/>
      <c r="M4701" s="5"/>
      <c r="N4701" s="5"/>
      <c r="O4701" s="5" t="s">
        <v>172</v>
      </c>
      <c r="P4701" s="5"/>
      <c r="Q4701" s="5" t="s">
        <v>1326</v>
      </c>
      <c r="R4701" s="5"/>
      <c r="S4701" s="5" t="s">
        <v>318</v>
      </c>
      <c r="T4701" s="5"/>
      <c r="U4701" s="7">
        <v>-3.23</v>
      </c>
      <c r="V4701" s="5"/>
      <c r="W4701" s="7">
        <f>ROUND(W4700+U4701,5)</f>
        <v>-53.17</v>
      </c>
    </row>
    <row r="4702" spans="1:23" x14ac:dyDescent="0.25">
      <c r="A4702" s="5"/>
      <c r="B4702" s="5"/>
      <c r="C4702" s="5"/>
      <c r="D4702" s="5"/>
      <c r="E4702" s="5"/>
      <c r="F4702" s="5"/>
      <c r="G4702" s="5"/>
      <c r="H4702" s="5"/>
      <c r="I4702" s="5" t="s">
        <v>1243</v>
      </c>
      <c r="J4702" s="5"/>
      <c r="K4702" s="6">
        <v>44538</v>
      </c>
      <c r="L4702" s="5"/>
      <c r="M4702" s="5"/>
      <c r="N4702" s="5"/>
      <c r="O4702" s="5" t="s">
        <v>162</v>
      </c>
      <c r="P4702" s="5"/>
      <c r="Q4702" s="5" t="s">
        <v>1326</v>
      </c>
      <c r="R4702" s="5"/>
      <c r="S4702" s="5" t="s">
        <v>318</v>
      </c>
      <c r="T4702" s="5"/>
      <c r="U4702" s="7">
        <v>-20.43</v>
      </c>
      <c r="V4702" s="5"/>
      <c r="W4702" s="7">
        <f>ROUND(W4701+U4702,5)</f>
        <v>-73.599999999999994</v>
      </c>
    </row>
    <row r="4703" spans="1:23" x14ac:dyDescent="0.25">
      <c r="A4703" s="5"/>
      <c r="B4703" s="5"/>
      <c r="C4703" s="5"/>
      <c r="D4703" s="5"/>
      <c r="E4703" s="5"/>
      <c r="F4703" s="5"/>
      <c r="G4703" s="5"/>
      <c r="H4703" s="5"/>
      <c r="I4703" s="5" t="s">
        <v>1243</v>
      </c>
      <c r="J4703" s="5"/>
      <c r="K4703" s="6">
        <v>44538</v>
      </c>
      <c r="L4703" s="5"/>
      <c r="M4703" s="5"/>
      <c r="N4703" s="5"/>
      <c r="O4703" s="5" t="s">
        <v>164</v>
      </c>
      <c r="P4703" s="5"/>
      <c r="Q4703" s="5" t="s">
        <v>1326</v>
      </c>
      <c r="R4703" s="5"/>
      <c r="S4703" s="5" t="s">
        <v>318</v>
      </c>
      <c r="T4703" s="5"/>
      <c r="U4703" s="7">
        <v>-9.0399999999999991</v>
      </c>
      <c r="V4703" s="5"/>
      <c r="W4703" s="7">
        <f>ROUND(W4702+U4703,5)</f>
        <v>-82.64</v>
      </c>
    </row>
    <row r="4704" spans="1:23" x14ac:dyDescent="0.25">
      <c r="A4704" s="5"/>
      <c r="B4704" s="5"/>
      <c r="C4704" s="5"/>
      <c r="D4704" s="5"/>
      <c r="E4704" s="5"/>
      <c r="F4704" s="5"/>
      <c r="G4704" s="5"/>
      <c r="H4704" s="5"/>
      <c r="I4704" s="5" t="s">
        <v>1243</v>
      </c>
      <c r="J4704" s="5"/>
      <c r="K4704" s="6">
        <v>44538</v>
      </c>
      <c r="L4704" s="5"/>
      <c r="M4704" s="5"/>
      <c r="N4704" s="5"/>
      <c r="O4704" s="5" t="s">
        <v>170</v>
      </c>
      <c r="P4704" s="5"/>
      <c r="Q4704" s="5" t="s">
        <v>1326</v>
      </c>
      <c r="R4704" s="5"/>
      <c r="S4704" s="5" t="s">
        <v>318</v>
      </c>
      <c r="T4704" s="5"/>
      <c r="U4704" s="7">
        <v>-9.52</v>
      </c>
      <c r="V4704" s="5"/>
      <c r="W4704" s="7">
        <f>ROUND(W4703+U4704,5)</f>
        <v>-92.16</v>
      </c>
    </row>
    <row r="4705" spans="1:23" x14ac:dyDescent="0.25">
      <c r="A4705" s="5"/>
      <c r="B4705" s="5"/>
      <c r="C4705" s="5"/>
      <c r="D4705" s="5"/>
      <c r="E4705" s="5"/>
      <c r="F4705" s="5"/>
      <c r="G4705" s="5"/>
      <c r="H4705" s="5"/>
      <c r="I4705" s="5" t="s">
        <v>1243</v>
      </c>
      <c r="J4705" s="5"/>
      <c r="K4705" s="6">
        <v>44551</v>
      </c>
      <c r="L4705" s="5"/>
      <c r="M4705" s="5"/>
      <c r="N4705" s="5"/>
      <c r="O4705" s="5" t="s">
        <v>162</v>
      </c>
      <c r="P4705" s="5"/>
      <c r="Q4705" s="5" t="s">
        <v>1010</v>
      </c>
      <c r="R4705" s="5"/>
      <c r="S4705" s="5" t="s">
        <v>318</v>
      </c>
      <c r="T4705" s="5"/>
      <c r="U4705" s="7">
        <v>-20.43</v>
      </c>
      <c r="V4705" s="5"/>
      <c r="W4705" s="7">
        <f>ROUND(W4704+U4705,5)</f>
        <v>-112.59</v>
      </c>
    </row>
    <row r="4706" spans="1:23" x14ac:dyDescent="0.25">
      <c r="A4706" s="5"/>
      <c r="B4706" s="5"/>
      <c r="C4706" s="5"/>
      <c r="D4706" s="5"/>
      <c r="E4706" s="5"/>
      <c r="F4706" s="5"/>
      <c r="G4706" s="5"/>
      <c r="H4706" s="5"/>
      <c r="I4706" s="5" t="s">
        <v>1243</v>
      </c>
      <c r="J4706" s="5"/>
      <c r="K4706" s="6">
        <v>44551</v>
      </c>
      <c r="L4706" s="5"/>
      <c r="M4706" s="5"/>
      <c r="N4706" s="5"/>
      <c r="O4706" s="5" t="s">
        <v>172</v>
      </c>
      <c r="P4706" s="5"/>
      <c r="Q4706" s="5" t="s">
        <v>1010</v>
      </c>
      <c r="R4706" s="5"/>
      <c r="S4706" s="5" t="s">
        <v>318</v>
      </c>
      <c r="T4706" s="5"/>
      <c r="U4706" s="7">
        <v>-3.23</v>
      </c>
      <c r="V4706" s="5"/>
      <c r="W4706" s="7">
        <f>ROUND(W4705+U4706,5)</f>
        <v>-115.82</v>
      </c>
    </row>
    <row r="4707" spans="1:23" x14ac:dyDescent="0.25">
      <c r="A4707" s="5"/>
      <c r="B4707" s="5"/>
      <c r="C4707" s="5"/>
      <c r="D4707" s="5"/>
      <c r="E4707" s="5"/>
      <c r="F4707" s="5"/>
      <c r="G4707" s="5"/>
      <c r="H4707" s="5"/>
      <c r="I4707" s="5" t="s">
        <v>1243</v>
      </c>
      <c r="J4707" s="5"/>
      <c r="K4707" s="6">
        <v>44551</v>
      </c>
      <c r="L4707" s="5"/>
      <c r="M4707" s="5"/>
      <c r="N4707" s="5"/>
      <c r="O4707" s="5" t="s">
        <v>170</v>
      </c>
      <c r="P4707" s="5"/>
      <c r="Q4707" s="5" t="s">
        <v>1010</v>
      </c>
      <c r="R4707" s="5"/>
      <c r="S4707" s="5" t="s">
        <v>318</v>
      </c>
      <c r="T4707" s="5"/>
      <c r="U4707" s="7">
        <v>-9.52</v>
      </c>
      <c r="V4707" s="5"/>
      <c r="W4707" s="7">
        <f>ROUND(W4706+U4707,5)</f>
        <v>-125.34</v>
      </c>
    </row>
    <row r="4708" spans="1:23" ht="15.75" thickBot="1" x14ac:dyDescent="0.3">
      <c r="A4708" s="5"/>
      <c r="B4708" s="5"/>
      <c r="C4708" s="5"/>
      <c r="D4708" s="5"/>
      <c r="E4708" s="5"/>
      <c r="F4708" s="5"/>
      <c r="G4708" s="5"/>
      <c r="H4708" s="5"/>
      <c r="I4708" s="5" t="s">
        <v>1243</v>
      </c>
      <c r="J4708" s="5"/>
      <c r="K4708" s="6">
        <v>44551</v>
      </c>
      <c r="L4708" s="5"/>
      <c r="M4708" s="5"/>
      <c r="N4708" s="5"/>
      <c r="O4708" s="5" t="s">
        <v>164</v>
      </c>
      <c r="P4708" s="5"/>
      <c r="Q4708" s="5" t="s">
        <v>1010</v>
      </c>
      <c r="R4708" s="5"/>
      <c r="S4708" s="5" t="s">
        <v>318</v>
      </c>
      <c r="T4708" s="5"/>
      <c r="U4708" s="8">
        <v>-9.0399999999999991</v>
      </c>
      <c r="V4708" s="5"/>
      <c r="W4708" s="8">
        <f>ROUND(W4707+U4708,5)</f>
        <v>-134.38</v>
      </c>
    </row>
    <row r="4709" spans="1:23" x14ac:dyDescent="0.25">
      <c r="A4709" s="5"/>
      <c r="B4709" s="5" t="s">
        <v>1587</v>
      </c>
      <c r="C4709" s="5"/>
      <c r="D4709" s="5"/>
      <c r="E4709" s="5"/>
      <c r="F4709" s="5"/>
      <c r="G4709" s="5"/>
      <c r="H4709" s="5"/>
      <c r="I4709" s="5"/>
      <c r="J4709" s="5"/>
      <c r="K4709" s="6"/>
      <c r="L4709" s="5"/>
      <c r="M4709" s="5"/>
      <c r="N4709" s="5"/>
      <c r="O4709" s="5"/>
      <c r="P4709" s="5"/>
      <c r="Q4709" s="5"/>
      <c r="R4709" s="5"/>
      <c r="S4709" s="5"/>
      <c r="T4709" s="5"/>
      <c r="U4709" s="7">
        <f>ROUND(SUM(U4587:U4708),5)</f>
        <v>-63.85</v>
      </c>
      <c r="V4709" s="5"/>
      <c r="W4709" s="7">
        <f>W4708</f>
        <v>-134.38</v>
      </c>
    </row>
    <row r="4710" spans="1:23" x14ac:dyDescent="0.25">
      <c r="A4710" s="2"/>
      <c r="B4710" s="2" t="s">
        <v>1588</v>
      </c>
      <c r="C4710" s="2"/>
      <c r="D4710" s="2"/>
      <c r="E4710" s="2"/>
      <c r="F4710" s="2"/>
      <c r="G4710" s="2"/>
      <c r="H4710" s="2"/>
      <c r="I4710" s="2"/>
      <c r="J4710" s="2"/>
      <c r="K4710" s="4"/>
      <c r="L4710" s="2"/>
      <c r="M4710" s="2"/>
      <c r="N4710" s="2"/>
      <c r="O4710" s="2"/>
      <c r="P4710" s="2"/>
      <c r="Q4710" s="2"/>
      <c r="R4710" s="2"/>
      <c r="S4710" s="2"/>
      <c r="T4710" s="2"/>
      <c r="U4710" s="3"/>
      <c r="V4710" s="2"/>
      <c r="W4710" s="3">
        <v>-492.39</v>
      </c>
    </row>
    <row r="4711" spans="1:23" x14ac:dyDescent="0.25">
      <c r="A4711" s="5"/>
      <c r="B4711" s="5"/>
      <c r="C4711" s="5"/>
      <c r="D4711" s="5"/>
      <c r="E4711" s="5"/>
      <c r="F4711" s="5"/>
      <c r="G4711" s="5"/>
      <c r="H4711" s="5"/>
      <c r="I4711" s="5" t="s">
        <v>1243</v>
      </c>
      <c r="J4711" s="5"/>
      <c r="K4711" s="6">
        <v>44202</v>
      </c>
      <c r="L4711" s="5"/>
      <c r="M4711" s="5"/>
      <c r="N4711" s="5"/>
      <c r="O4711" s="5" t="s">
        <v>162</v>
      </c>
      <c r="P4711" s="5"/>
      <c r="Q4711" s="5" t="s">
        <v>276</v>
      </c>
      <c r="R4711" s="5"/>
      <c r="S4711" s="5" t="s">
        <v>318</v>
      </c>
      <c r="T4711" s="5"/>
      <c r="U4711" s="7">
        <v>-81.180000000000007</v>
      </c>
      <c r="V4711" s="5"/>
      <c r="W4711" s="7">
        <f>ROUND(W4710+U4711,5)</f>
        <v>-573.57000000000005</v>
      </c>
    </row>
    <row r="4712" spans="1:23" x14ac:dyDescent="0.25">
      <c r="A4712" s="5"/>
      <c r="B4712" s="5"/>
      <c r="C4712" s="5"/>
      <c r="D4712" s="5"/>
      <c r="E4712" s="5"/>
      <c r="F4712" s="5"/>
      <c r="G4712" s="5"/>
      <c r="H4712" s="5"/>
      <c r="I4712" s="5" t="s">
        <v>1243</v>
      </c>
      <c r="J4712" s="5"/>
      <c r="K4712" s="6">
        <v>44202</v>
      </c>
      <c r="L4712" s="5"/>
      <c r="M4712" s="5"/>
      <c r="N4712" s="5"/>
      <c r="O4712" s="5" t="s">
        <v>164</v>
      </c>
      <c r="P4712" s="5"/>
      <c r="Q4712" s="5" t="s">
        <v>276</v>
      </c>
      <c r="R4712" s="5"/>
      <c r="S4712" s="5" t="s">
        <v>318</v>
      </c>
      <c r="T4712" s="5"/>
      <c r="U4712" s="7">
        <v>-129.94</v>
      </c>
      <c r="V4712" s="5"/>
      <c r="W4712" s="7">
        <f>ROUND(W4711+U4712,5)</f>
        <v>-703.51</v>
      </c>
    </row>
    <row r="4713" spans="1:23" x14ac:dyDescent="0.25">
      <c r="A4713" s="5"/>
      <c r="B4713" s="5"/>
      <c r="C4713" s="5"/>
      <c r="D4713" s="5"/>
      <c r="E4713" s="5"/>
      <c r="F4713" s="5"/>
      <c r="G4713" s="5"/>
      <c r="H4713" s="5"/>
      <c r="I4713" s="5" t="s">
        <v>1243</v>
      </c>
      <c r="J4713" s="5"/>
      <c r="K4713" s="6">
        <v>44202</v>
      </c>
      <c r="L4713" s="5"/>
      <c r="M4713" s="5"/>
      <c r="N4713" s="5"/>
      <c r="O4713" s="5" t="s">
        <v>169</v>
      </c>
      <c r="P4713" s="5"/>
      <c r="Q4713" s="5" t="s">
        <v>276</v>
      </c>
      <c r="R4713" s="5"/>
      <c r="S4713" s="5" t="s">
        <v>318</v>
      </c>
      <c r="T4713" s="5"/>
      <c r="U4713" s="7">
        <v>-66.959999999999994</v>
      </c>
      <c r="V4713" s="5"/>
      <c r="W4713" s="7">
        <f>ROUND(W4712+U4713,5)</f>
        <v>-770.47</v>
      </c>
    </row>
    <row r="4714" spans="1:23" x14ac:dyDescent="0.25">
      <c r="A4714" s="5"/>
      <c r="B4714" s="5"/>
      <c r="C4714" s="5"/>
      <c r="D4714" s="5"/>
      <c r="E4714" s="5"/>
      <c r="F4714" s="5"/>
      <c r="G4714" s="5"/>
      <c r="H4714" s="5"/>
      <c r="I4714" s="5" t="s">
        <v>1243</v>
      </c>
      <c r="J4714" s="5"/>
      <c r="K4714" s="6">
        <v>44202</v>
      </c>
      <c r="L4714" s="5"/>
      <c r="M4714" s="5"/>
      <c r="N4714" s="5"/>
      <c r="O4714" s="5" t="s">
        <v>170</v>
      </c>
      <c r="P4714" s="5"/>
      <c r="Q4714" s="5" t="s">
        <v>276</v>
      </c>
      <c r="R4714" s="5"/>
      <c r="S4714" s="5" t="s">
        <v>318</v>
      </c>
      <c r="T4714" s="5"/>
      <c r="U4714" s="7">
        <v>-98.28</v>
      </c>
      <c r="V4714" s="5"/>
      <c r="W4714" s="7">
        <f>ROUND(W4713+U4714,5)</f>
        <v>-868.75</v>
      </c>
    </row>
    <row r="4715" spans="1:23" x14ac:dyDescent="0.25">
      <c r="A4715" s="5"/>
      <c r="B4715" s="5"/>
      <c r="C4715" s="5"/>
      <c r="D4715" s="5"/>
      <c r="E4715" s="5"/>
      <c r="F4715" s="5"/>
      <c r="G4715" s="5"/>
      <c r="H4715" s="5"/>
      <c r="I4715" s="5" t="s">
        <v>1243</v>
      </c>
      <c r="J4715" s="5"/>
      <c r="K4715" s="6">
        <v>44204</v>
      </c>
      <c r="L4715" s="5"/>
      <c r="M4715" s="5"/>
      <c r="N4715" s="5"/>
      <c r="O4715" s="5" t="s">
        <v>175</v>
      </c>
      <c r="P4715" s="5"/>
      <c r="Q4715" s="5" t="s">
        <v>280</v>
      </c>
      <c r="R4715" s="5"/>
      <c r="S4715" s="5" t="s">
        <v>318</v>
      </c>
      <c r="T4715" s="5"/>
      <c r="U4715" s="7">
        <v>800.02</v>
      </c>
      <c r="V4715" s="5"/>
      <c r="W4715" s="7">
        <f>ROUND(W4714+U4715,5)</f>
        <v>-68.73</v>
      </c>
    </row>
    <row r="4716" spans="1:23" x14ac:dyDescent="0.25">
      <c r="A4716" s="5"/>
      <c r="B4716" s="5"/>
      <c r="C4716" s="5"/>
      <c r="D4716" s="5"/>
      <c r="E4716" s="5"/>
      <c r="F4716" s="5"/>
      <c r="G4716" s="5"/>
      <c r="H4716" s="5"/>
      <c r="I4716" s="5" t="s">
        <v>1243</v>
      </c>
      <c r="J4716" s="5"/>
      <c r="K4716" s="6">
        <v>44215</v>
      </c>
      <c r="L4716" s="5"/>
      <c r="M4716" s="5"/>
      <c r="N4716" s="5"/>
      <c r="O4716" s="5" t="s">
        <v>162</v>
      </c>
      <c r="P4716" s="5"/>
      <c r="Q4716" s="5" t="s">
        <v>297</v>
      </c>
      <c r="R4716" s="5"/>
      <c r="S4716" s="5" t="s">
        <v>318</v>
      </c>
      <c r="T4716" s="5"/>
      <c r="U4716" s="7">
        <v>-79.2</v>
      </c>
      <c r="V4716" s="5"/>
      <c r="W4716" s="7">
        <f>ROUND(W4715+U4716,5)</f>
        <v>-147.93</v>
      </c>
    </row>
    <row r="4717" spans="1:23" x14ac:dyDescent="0.25">
      <c r="A4717" s="5"/>
      <c r="B4717" s="5"/>
      <c r="C4717" s="5"/>
      <c r="D4717" s="5"/>
      <c r="E4717" s="5"/>
      <c r="F4717" s="5"/>
      <c r="G4717" s="5"/>
      <c r="H4717" s="5"/>
      <c r="I4717" s="5" t="s">
        <v>1243</v>
      </c>
      <c r="J4717" s="5"/>
      <c r="K4717" s="6">
        <v>44215</v>
      </c>
      <c r="L4717" s="5"/>
      <c r="M4717" s="5"/>
      <c r="N4717" s="5"/>
      <c r="O4717" s="5" t="s">
        <v>169</v>
      </c>
      <c r="P4717" s="5"/>
      <c r="Q4717" s="5" t="s">
        <v>297</v>
      </c>
      <c r="R4717" s="5"/>
      <c r="S4717" s="5" t="s">
        <v>318</v>
      </c>
      <c r="T4717" s="5"/>
      <c r="U4717" s="7">
        <v>-63</v>
      </c>
      <c r="V4717" s="5"/>
      <c r="W4717" s="7">
        <f>ROUND(W4716+U4717,5)</f>
        <v>-210.93</v>
      </c>
    </row>
    <row r="4718" spans="1:23" x14ac:dyDescent="0.25">
      <c r="A4718" s="5"/>
      <c r="B4718" s="5"/>
      <c r="C4718" s="5"/>
      <c r="D4718" s="5"/>
      <c r="E4718" s="5"/>
      <c r="F4718" s="5"/>
      <c r="G4718" s="5"/>
      <c r="H4718" s="5"/>
      <c r="I4718" s="5" t="s">
        <v>1243</v>
      </c>
      <c r="J4718" s="5"/>
      <c r="K4718" s="6">
        <v>44215</v>
      </c>
      <c r="L4718" s="5"/>
      <c r="M4718" s="5"/>
      <c r="N4718" s="5"/>
      <c r="O4718" s="5" t="s">
        <v>170</v>
      </c>
      <c r="P4718" s="5"/>
      <c r="Q4718" s="5" t="s">
        <v>297</v>
      </c>
      <c r="R4718" s="5"/>
      <c r="S4718" s="5" t="s">
        <v>318</v>
      </c>
      <c r="T4718" s="5"/>
      <c r="U4718" s="7">
        <v>-81.27</v>
      </c>
      <c r="V4718" s="5"/>
      <c r="W4718" s="7">
        <f>ROUND(W4717+U4718,5)</f>
        <v>-292.2</v>
      </c>
    </row>
    <row r="4719" spans="1:23" x14ac:dyDescent="0.25">
      <c r="A4719" s="5"/>
      <c r="B4719" s="5"/>
      <c r="C4719" s="5"/>
      <c r="D4719" s="5"/>
      <c r="E4719" s="5"/>
      <c r="F4719" s="5"/>
      <c r="G4719" s="5"/>
      <c r="H4719" s="5"/>
      <c r="I4719" s="5" t="s">
        <v>1243</v>
      </c>
      <c r="J4719" s="5"/>
      <c r="K4719" s="6">
        <v>44215</v>
      </c>
      <c r="L4719" s="5"/>
      <c r="M4719" s="5"/>
      <c r="N4719" s="5"/>
      <c r="O4719" s="5" t="s">
        <v>164</v>
      </c>
      <c r="P4719" s="5"/>
      <c r="Q4719" s="5" t="s">
        <v>297</v>
      </c>
      <c r="R4719" s="5"/>
      <c r="S4719" s="5" t="s">
        <v>318</v>
      </c>
      <c r="T4719" s="5"/>
      <c r="U4719" s="7">
        <v>-132.30000000000001</v>
      </c>
      <c r="V4719" s="5"/>
      <c r="W4719" s="7">
        <f>ROUND(W4718+U4719,5)</f>
        <v>-424.5</v>
      </c>
    </row>
    <row r="4720" spans="1:23" x14ac:dyDescent="0.25">
      <c r="A4720" s="5"/>
      <c r="B4720" s="5"/>
      <c r="C4720" s="5"/>
      <c r="D4720" s="5"/>
      <c r="E4720" s="5"/>
      <c r="F4720" s="5"/>
      <c r="G4720" s="5"/>
      <c r="H4720" s="5"/>
      <c r="I4720" s="5" t="s">
        <v>1243</v>
      </c>
      <c r="J4720" s="5"/>
      <c r="K4720" s="6">
        <v>44230</v>
      </c>
      <c r="L4720" s="5"/>
      <c r="M4720" s="5"/>
      <c r="N4720" s="5"/>
      <c r="O4720" s="5" t="s">
        <v>169</v>
      </c>
      <c r="P4720" s="5"/>
      <c r="Q4720" s="5" t="s">
        <v>300</v>
      </c>
      <c r="R4720" s="5"/>
      <c r="S4720" s="5" t="s">
        <v>318</v>
      </c>
      <c r="T4720" s="5"/>
      <c r="U4720" s="7">
        <v>-63</v>
      </c>
      <c r="V4720" s="5"/>
      <c r="W4720" s="7">
        <f>ROUND(W4719+U4720,5)</f>
        <v>-487.5</v>
      </c>
    </row>
    <row r="4721" spans="1:23" x14ac:dyDescent="0.25">
      <c r="A4721" s="5"/>
      <c r="B4721" s="5"/>
      <c r="C4721" s="5"/>
      <c r="D4721" s="5"/>
      <c r="E4721" s="5"/>
      <c r="F4721" s="5"/>
      <c r="G4721" s="5"/>
      <c r="H4721" s="5"/>
      <c r="I4721" s="5" t="s">
        <v>1243</v>
      </c>
      <c r="J4721" s="5"/>
      <c r="K4721" s="6">
        <v>44230</v>
      </c>
      <c r="L4721" s="5"/>
      <c r="M4721" s="5"/>
      <c r="N4721" s="5"/>
      <c r="O4721" s="5" t="s">
        <v>164</v>
      </c>
      <c r="P4721" s="5"/>
      <c r="Q4721" s="5" t="s">
        <v>300</v>
      </c>
      <c r="R4721" s="5"/>
      <c r="S4721" s="5" t="s">
        <v>318</v>
      </c>
      <c r="T4721" s="5"/>
      <c r="U4721" s="7">
        <v>-138.38</v>
      </c>
      <c r="V4721" s="5"/>
      <c r="W4721" s="7">
        <f>ROUND(W4720+U4721,5)</f>
        <v>-625.88</v>
      </c>
    </row>
    <row r="4722" spans="1:23" x14ac:dyDescent="0.25">
      <c r="A4722" s="5"/>
      <c r="B4722" s="5"/>
      <c r="C4722" s="5"/>
      <c r="D4722" s="5"/>
      <c r="E4722" s="5"/>
      <c r="F4722" s="5"/>
      <c r="G4722" s="5"/>
      <c r="H4722" s="5"/>
      <c r="I4722" s="5" t="s">
        <v>1243</v>
      </c>
      <c r="J4722" s="5"/>
      <c r="K4722" s="6">
        <v>44230</v>
      </c>
      <c r="L4722" s="5"/>
      <c r="M4722" s="5"/>
      <c r="N4722" s="5"/>
      <c r="O4722" s="5" t="s">
        <v>162</v>
      </c>
      <c r="P4722" s="5"/>
      <c r="Q4722" s="5" t="s">
        <v>300</v>
      </c>
      <c r="R4722" s="5"/>
      <c r="S4722" s="5" t="s">
        <v>318</v>
      </c>
      <c r="T4722" s="5"/>
      <c r="U4722" s="7">
        <v>-79.2</v>
      </c>
      <c r="V4722" s="5"/>
      <c r="W4722" s="7">
        <f>ROUND(W4721+U4722,5)</f>
        <v>-705.08</v>
      </c>
    </row>
    <row r="4723" spans="1:23" x14ac:dyDescent="0.25">
      <c r="A4723" s="5"/>
      <c r="B4723" s="5"/>
      <c r="C4723" s="5"/>
      <c r="D4723" s="5"/>
      <c r="E4723" s="5"/>
      <c r="F4723" s="5"/>
      <c r="G4723" s="5"/>
      <c r="H4723" s="5"/>
      <c r="I4723" s="5" t="s">
        <v>1243</v>
      </c>
      <c r="J4723" s="5"/>
      <c r="K4723" s="6">
        <v>44230</v>
      </c>
      <c r="L4723" s="5"/>
      <c r="M4723" s="5"/>
      <c r="N4723" s="5"/>
      <c r="O4723" s="5" t="s">
        <v>170</v>
      </c>
      <c r="P4723" s="5"/>
      <c r="Q4723" s="5" t="s">
        <v>300</v>
      </c>
      <c r="R4723" s="5"/>
      <c r="S4723" s="5" t="s">
        <v>318</v>
      </c>
      <c r="T4723" s="5"/>
      <c r="U4723" s="7">
        <v>-81.27</v>
      </c>
      <c r="V4723" s="5"/>
      <c r="W4723" s="7">
        <f>ROUND(W4722+U4723,5)</f>
        <v>-786.35</v>
      </c>
    </row>
    <row r="4724" spans="1:23" x14ac:dyDescent="0.25">
      <c r="A4724" s="5"/>
      <c r="B4724" s="5"/>
      <c r="C4724" s="5"/>
      <c r="D4724" s="5"/>
      <c r="E4724" s="5"/>
      <c r="F4724" s="5"/>
      <c r="G4724" s="5"/>
      <c r="H4724" s="5"/>
      <c r="I4724" s="5" t="s">
        <v>1243</v>
      </c>
      <c r="J4724" s="5"/>
      <c r="K4724" s="6">
        <v>44239</v>
      </c>
      <c r="L4724" s="5"/>
      <c r="M4724" s="5"/>
      <c r="N4724" s="5"/>
      <c r="O4724" s="5" t="s">
        <v>175</v>
      </c>
      <c r="P4724" s="5"/>
      <c r="Q4724" s="5" t="s">
        <v>304</v>
      </c>
      <c r="R4724" s="5"/>
      <c r="S4724" s="5" t="s">
        <v>318</v>
      </c>
      <c r="T4724" s="5"/>
      <c r="U4724" s="7">
        <v>791.69</v>
      </c>
      <c r="V4724" s="5"/>
      <c r="W4724" s="7">
        <f>ROUND(W4723+U4724,5)</f>
        <v>5.34</v>
      </c>
    </row>
    <row r="4725" spans="1:23" x14ac:dyDescent="0.25">
      <c r="A4725" s="5"/>
      <c r="B4725" s="5"/>
      <c r="C4725" s="5"/>
      <c r="D4725" s="5"/>
      <c r="E4725" s="5"/>
      <c r="F4725" s="5"/>
      <c r="G4725" s="5"/>
      <c r="H4725" s="5"/>
      <c r="I4725" s="5" t="s">
        <v>1243</v>
      </c>
      <c r="J4725" s="5"/>
      <c r="K4725" s="6">
        <v>44244</v>
      </c>
      <c r="L4725" s="5"/>
      <c r="M4725" s="5"/>
      <c r="N4725" s="5"/>
      <c r="O4725" s="5" t="s">
        <v>162</v>
      </c>
      <c r="P4725" s="5"/>
      <c r="Q4725" s="5" t="s">
        <v>313</v>
      </c>
      <c r="R4725" s="5"/>
      <c r="S4725" s="5" t="s">
        <v>318</v>
      </c>
      <c r="T4725" s="5"/>
      <c r="U4725" s="7">
        <v>-79.2</v>
      </c>
      <c r="V4725" s="5"/>
      <c r="W4725" s="7">
        <f>ROUND(W4724+U4725,5)</f>
        <v>-73.86</v>
      </c>
    </row>
    <row r="4726" spans="1:23" x14ac:dyDescent="0.25">
      <c r="A4726" s="5"/>
      <c r="B4726" s="5"/>
      <c r="C4726" s="5"/>
      <c r="D4726" s="5"/>
      <c r="E4726" s="5"/>
      <c r="F4726" s="5"/>
      <c r="G4726" s="5"/>
      <c r="H4726" s="5"/>
      <c r="I4726" s="5" t="s">
        <v>1243</v>
      </c>
      <c r="J4726" s="5"/>
      <c r="K4726" s="6">
        <v>44244</v>
      </c>
      <c r="L4726" s="5"/>
      <c r="M4726" s="5"/>
      <c r="N4726" s="5"/>
      <c r="O4726" s="5" t="s">
        <v>170</v>
      </c>
      <c r="P4726" s="5"/>
      <c r="Q4726" s="5" t="s">
        <v>313</v>
      </c>
      <c r="R4726" s="5"/>
      <c r="S4726" s="5" t="s">
        <v>318</v>
      </c>
      <c r="T4726" s="5"/>
      <c r="U4726" s="7">
        <v>-75.599999999999994</v>
      </c>
      <c r="V4726" s="5"/>
      <c r="W4726" s="7">
        <f>ROUND(W4725+U4726,5)</f>
        <v>-149.46</v>
      </c>
    </row>
    <row r="4727" spans="1:23" x14ac:dyDescent="0.25">
      <c r="A4727" s="5"/>
      <c r="B4727" s="5"/>
      <c r="C4727" s="5"/>
      <c r="D4727" s="5"/>
      <c r="E4727" s="5"/>
      <c r="F4727" s="5"/>
      <c r="G4727" s="5"/>
      <c r="H4727" s="5"/>
      <c r="I4727" s="5" t="s">
        <v>1243</v>
      </c>
      <c r="J4727" s="5"/>
      <c r="K4727" s="6">
        <v>44244</v>
      </c>
      <c r="L4727" s="5"/>
      <c r="M4727" s="5"/>
      <c r="N4727" s="5"/>
      <c r="O4727" s="5" t="s">
        <v>164</v>
      </c>
      <c r="P4727" s="5"/>
      <c r="Q4727" s="5" t="s">
        <v>313</v>
      </c>
      <c r="R4727" s="5"/>
      <c r="S4727" s="5" t="s">
        <v>318</v>
      </c>
      <c r="T4727" s="5"/>
      <c r="U4727" s="7">
        <v>-137.25</v>
      </c>
      <c r="V4727" s="5"/>
      <c r="W4727" s="7">
        <f>ROUND(W4726+U4727,5)</f>
        <v>-286.70999999999998</v>
      </c>
    </row>
    <row r="4728" spans="1:23" x14ac:dyDescent="0.25">
      <c r="A4728" s="5"/>
      <c r="B4728" s="5"/>
      <c r="C4728" s="5"/>
      <c r="D4728" s="5"/>
      <c r="E4728" s="5"/>
      <c r="F4728" s="5"/>
      <c r="G4728" s="5"/>
      <c r="H4728" s="5"/>
      <c r="I4728" s="5" t="s">
        <v>1243</v>
      </c>
      <c r="J4728" s="5"/>
      <c r="K4728" s="6">
        <v>44244</v>
      </c>
      <c r="L4728" s="5"/>
      <c r="M4728" s="5"/>
      <c r="N4728" s="5"/>
      <c r="O4728" s="5" t="s">
        <v>169</v>
      </c>
      <c r="P4728" s="5"/>
      <c r="Q4728" s="5" t="s">
        <v>313</v>
      </c>
      <c r="R4728" s="5"/>
      <c r="S4728" s="5" t="s">
        <v>318</v>
      </c>
      <c r="T4728" s="5"/>
      <c r="U4728" s="7">
        <v>-68.760000000000005</v>
      </c>
      <c r="V4728" s="5"/>
      <c r="W4728" s="7">
        <f>ROUND(W4727+U4728,5)</f>
        <v>-355.47</v>
      </c>
    </row>
    <row r="4729" spans="1:23" x14ac:dyDescent="0.25">
      <c r="A4729" s="5"/>
      <c r="B4729" s="5"/>
      <c r="C4729" s="5"/>
      <c r="D4729" s="5"/>
      <c r="E4729" s="5"/>
      <c r="F4729" s="5"/>
      <c r="G4729" s="5"/>
      <c r="H4729" s="5"/>
      <c r="I4729" s="5" t="s">
        <v>1243</v>
      </c>
      <c r="J4729" s="5"/>
      <c r="K4729" s="6">
        <v>44257</v>
      </c>
      <c r="L4729" s="5"/>
      <c r="M4729" s="5"/>
      <c r="N4729" s="5"/>
      <c r="O4729" s="5" t="s">
        <v>162</v>
      </c>
      <c r="P4729" s="5"/>
      <c r="Q4729" s="5" t="s">
        <v>315</v>
      </c>
      <c r="R4729" s="5"/>
      <c r="S4729" s="5" t="s">
        <v>318</v>
      </c>
      <c r="T4729" s="5"/>
      <c r="U4729" s="7">
        <v>-83.16</v>
      </c>
      <c r="V4729" s="5"/>
      <c r="W4729" s="7">
        <f>ROUND(W4728+U4729,5)</f>
        <v>-438.63</v>
      </c>
    </row>
    <row r="4730" spans="1:23" x14ac:dyDescent="0.25">
      <c r="A4730" s="5"/>
      <c r="B4730" s="5"/>
      <c r="C4730" s="5"/>
      <c r="D4730" s="5"/>
      <c r="E4730" s="5"/>
      <c r="F4730" s="5"/>
      <c r="G4730" s="5"/>
      <c r="H4730" s="5"/>
      <c r="I4730" s="5" t="s">
        <v>1243</v>
      </c>
      <c r="J4730" s="5"/>
      <c r="K4730" s="6">
        <v>44257</v>
      </c>
      <c r="L4730" s="5"/>
      <c r="M4730" s="5"/>
      <c r="N4730" s="5"/>
      <c r="O4730" s="5" t="s">
        <v>169</v>
      </c>
      <c r="P4730" s="5"/>
      <c r="Q4730" s="5" t="s">
        <v>315</v>
      </c>
      <c r="R4730" s="5"/>
      <c r="S4730" s="5" t="s">
        <v>318</v>
      </c>
      <c r="T4730" s="5"/>
      <c r="U4730" s="7">
        <v>-74.88</v>
      </c>
      <c r="V4730" s="5"/>
      <c r="W4730" s="7">
        <f>ROUND(W4729+U4730,5)</f>
        <v>-513.51</v>
      </c>
    </row>
    <row r="4731" spans="1:23" x14ac:dyDescent="0.25">
      <c r="A4731" s="5"/>
      <c r="B4731" s="5"/>
      <c r="C4731" s="5"/>
      <c r="D4731" s="5"/>
      <c r="E4731" s="5"/>
      <c r="F4731" s="5"/>
      <c r="G4731" s="5"/>
      <c r="H4731" s="5"/>
      <c r="I4731" s="5" t="s">
        <v>1243</v>
      </c>
      <c r="J4731" s="5"/>
      <c r="K4731" s="6">
        <v>44257</v>
      </c>
      <c r="L4731" s="5"/>
      <c r="M4731" s="5"/>
      <c r="N4731" s="5"/>
      <c r="O4731" s="5" t="s">
        <v>170</v>
      </c>
      <c r="P4731" s="5"/>
      <c r="Q4731" s="5" t="s">
        <v>315</v>
      </c>
      <c r="R4731" s="5"/>
      <c r="S4731" s="5" t="s">
        <v>318</v>
      </c>
      <c r="T4731" s="5"/>
      <c r="U4731" s="7">
        <v>-149.08000000000001</v>
      </c>
      <c r="V4731" s="5"/>
      <c r="W4731" s="7">
        <f>ROUND(W4730+U4731,5)</f>
        <v>-662.59</v>
      </c>
    </row>
    <row r="4732" spans="1:23" x14ac:dyDescent="0.25">
      <c r="A4732" s="5"/>
      <c r="B4732" s="5"/>
      <c r="C4732" s="5"/>
      <c r="D4732" s="5"/>
      <c r="E4732" s="5"/>
      <c r="F4732" s="5"/>
      <c r="G4732" s="5"/>
      <c r="H4732" s="5"/>
      <c r="I4732" s="5" t="s">
        <v>1243</v>
      </c>
      <c r="J4732" s="5"/>
      <c r="K4732" s="6">
        <v>44257</v>
      </c>
      <c r="L4732" s="5"/>
      <c r="M4732" s="5"/>
      <c r="N4732" s="5"/>
      <c r="O4732" s="5" t="s">
        <v>164</v>
      </c>
      <c r="P4732" s="5"/>
      <c r="Q4732" s="5" t="s">
        <v>315</v>
      </c>
      <c r="R4732" s="5"/>
      <c r="S4732" s="5" t="s">
        <v>318</v>
      </c>
      <c r="T4732" s="5"/>
      <c r="U4732" s="7">
        <v>-180</v>
      </c>
      <c r="V4732" s="5"/>
      <c r="W4732" s="7">
        <f>ROUND(W4731+U4732,5)</f>
        <v>-842.59</v>
      </c>
    </row>
    <row r="4733" spans="1:23" x14ac:dyDescent="0.25">
      <c r="A4733" s="5"/>
      <c r="B4733" s="5"/>
      <c r="C4733" s="5"/>
      <c r="D4733" s="5"/>
      <c r="E4733" s="5"/>
      <c r="F4733" s="5"/>
      <c r="G4733" s="5"/>
      <c r="H4733" s="5"/>
      <c r="I4733" s="5" t="s">
        <v>1243</v>
      </c>
      <c r="J4733" s="5"/>
      <c r="K4733" s="6">
        <v>44265</v>
      </c>
      <c r="L4733" s="5"/>
      <c r="M4733" s="5"/>
      <c r="N4733" s="5"/>
      <c r="O4733" s="5" t="s">
        <v>175</v>
      </c>
      <c r="P4733" s="5"/>
      <c r="Q4733" s="5" t="s">
        <v>1493</v>
      </c>
      <c r="R4733" s="5"/>
      <c r="S4733" s="5" t="s">
        <v>318</v>
      </c>
      <c r="T4733" s="5"/>
      <c r="U4733" s="7">
        <v>781.2</v>
      </c>
      <c r="V4733" s="5"/>
      <c r="W4733" s="7">
        <f>ROUND(W4732+U4733,5)</f>
        <v>-61.39</v>
      </c>
    </row>
    <row r="4734" spans="1:23" x14ac:dyDescent="0.25">
      <c r="A4734" s="5"/>
      <c r="B4734" s="5"/>
      <c r="C4734" s="5"/>
      <c r="D4734" s="5"/>
      <c r="E4734" s="5"/>
      <c r="F4734" s="5"/>
      <c r="G4734" s="5"/>
      <c r="H4734" s="5"/>
      <c r="I4734" s="5" t="s">
        <v>1243</v>
      </c>
      <c r="J4734" s="5"/>
      <c r="K4734" s="6">
        <v>44273</v>
      </c>
      <c r="L4734" s="5"/>
      <c r="M4734" s="5"/>
      <c r="N4734" s="5"/>
      <c r="O4734" s="5" t="s">
        <v>164</v>
      </c>
      <c r="P4734" s="5"/>
      <c r="Q4734" s="5" t="s">
        <v>507</v>
      </c>
      <c r="R4734" s="5"/>
      <c r="S4734" s="5" t="s">
        <v>318</v>
      </c>
      <c r="T4734" s="5"/>
      <c r="U4734" s="7">
        <v>-245.25</v>
      </c>
      <c r="V4734" s="5"/>
      <c r="W4734" s="7">
        <f>ROUND(W4733+U4734,5)</f>
        <v>-306.64</v>
      </c>
    </row>
    <row r="4735" spans="1:23" x14ac:dyDescent="0.25">
      <c r="A4735" s="5"/>
      <c r="B4735" s="5"/>
      <c r="C4735" s="5"/>
      <c r="D4735" s="5"/>
      <c r="E4735" s="5"/>
      <c r="F4735" s="5"/>
      <c r="G4735" s="5"/>
      <c r="H4735" s="5"/>
      <c r="I4735" s="5" t="s">
        <v>1243</v>
      </c>
      <c r="J4735" s="5"/>
      <c r="K4735" s="6">
        <v>44273</v>
      </c>
      <c r="L4735" s="5"/>
      <c r="M4735" s="5"/>
      <c r="N4735" s="5"/>
      <c r="O4735" s="5" t="s">
        <v>162</v>
      </c>
      <c r="P4735" s="5"/>
      <c r="Q4735" s="5" t="s">
        <v>507</v>
      </c>
      <c r="R4735" s="5"/>
      <c r="S4735" s="5" t="s">
        <v>318</v>
      </c>
      <c r="T4735" s="5"/>
      <c r="U4735" s="7">
        <v>-79.2</v>
      </c>
      <c r="V4735" s="5"/>
      <c r="W4735" s="7">
        <f>ROUND(W4734+U4735,5)</f>
        <v>-385.84</v>
      </c>
    </row>
    <row r="4736" spans="1:23" x14ac:dyDescent="0.25">
      <c r="A4736" s="5"/>
      <c r="B4736" s="5"/>
      <c r="C4736" s="5"/>
      <c r="D4736" s="5"/>
      <c r="E4736" s="5"/>
      <c r="F4736" s="5"/>
      <c r="G4736" s="5"/>
      <c r="H4736" s="5"/>
      <c r="I4736" s="5" t="s">
        <v>1243</v>
      </c>
      <c r="J4736" s="5"/>
      <c r="K4736" s="6">
        <v>44273</v>
      </c>
      <c r="L4736" s="5"/>
      <c r="M4736" s="5"/>
      <c r="N4736" s="5"/>
      <c r="O4736" s="5" t="s">
        <v>169</v>
      </c>
      <c r="P4736" s="5"/>
      <c r="Q4736" s="5" t="s">
        <v>507</v>
      </c>
      <c r="R4736" s="5"/>
      <c r="S4736" s="5" t="s">
        <v>318</v>
      </c>
      <c r="T4736" s="5"/>
      <c r="U4736" s="7">
        <v>-72.180000000000007</v>
      </c>
      <c r="V4736" s="5"/>
      <c r="W4736" s="7">
        <f>ROUND(W4735+U4736,5)</f>
        <v>-458.02</v>
      </c>
    </row>
    <row r="4737" spans="1:23" x14ac:dyDescent="0.25">
      <c r="A4737" s="5"/>
      <c r="B4737" s="5"/>
      <c r="C4737" s="5"/>
      <c r="D4737" s="5"/>
      <c r="E4737" s="5"/>
      <c r="F4737" s="5"/>
      <c r="G4737" s="5"/>
      <c r="H4737" s="5"/>
      <c r="I4737" s="5" t="s">
        <v>1243</v>
      </c>
      <c r="J4737" s="5"/>
      <c r="K4737" s="6">
        <v>44273</v>
      </c>
      <c r="L4737" s="5"/>
      <c r="M4737" s="5"/>
      <c r="N4737" s="5"/>
      <c r="O4737" s="5" t="s">
        <v>170</v>
      </c>
      <c r="P4737" s="5"/>
      <c r="Q4737" s="5" t="s">
        <v>507</v>
      </c>
      <c r="R4737" s="5"/>
      <c r="S4737" s="5" t="s">
        <v>318</v>
      </c>
      <c r="T4737" s="5"/>
      <c r="U4737" s="7">
        <v>-120.97</v>
      </c>
      <c r="V4737" s="5"/>
      <c r="W4737" s="7">
        <f>ROUND(W4736+U4737,5)</f>
        <v>-578.99</v>
      </c>
    </row>
    <row r="4738" spans="1:23" x14ac:dyDescent="0.25">
      <c r="A4738" s="5"/>
      <c r="B4738" s="5"/>
      <c r="C4738" s="5"/>
      <c r="D4738" s="5"/>
      <c r="E4738" s="5"/>
      <c r="F4738" s="5"/>
      <c r="G4738" s="5"/>
      <c r="H4738" s="5"/>
      <c r="I4738" s="5" t="s">
        <v>1243</v>
      </c>
      <c r="J4738" s="5"/>
      <c r="K4738" s="6">
        <v>44286</v>
      </c>
      <c r="L4738" s="5"/>
      <c r="M4738" s="5"/>
      <c r="N4738" s="5"/>
      <c r="O4738" s="5" t="s">
        <v>162</v>
      </c>
      <c r="P4738" s="5"/>
      <c r="Q4738" s="5" t="s">
        <v>513</v>
      </c>
      <c r="R4738" s="5"/>
      <c r="S4738" s="5" t="s">
        <v>318</v>
      </c>
      <c r="T4738" s="5"/>
      <c r="U4738" s="7">
        <v>-79.2</v>
      </c>
      <c r="V4738" s="5"/>
      <c r="W4738" s="7">
        <f>ROUND(W4737+U4738,5)</f>
        <v>-658.19</v>
      </c>
    </row>
    <row r="4739" spans="1:23" x14ac:dyDescent="0.25">
      <c r="A4739" s="5"/>
      <c r="B4739" s="5"/>
      <c r="C4739" s="5"/>
      <c r="D4739" s="5"/>
      <c r="E4739" s="5"/>
      <c r="F4739" s="5"/>
      <c r="G4739" s="5"/>
      <c r="H4739" s="5"/>
      <c r="I4739" s="5" t="s">
        <v>1243</v>
      </c>
      <c r="J4739" s="5"/>
      <c r="K4739" s="6">
        <v>44286</v>
      </c>
      <c r="L4739" s="5"/>
      <c r="M4739" s="5"/>
      <c r="N4739" s="5"/>
      <c r="O4739" s="5" t="s">
        <v>164</v>
      </c>
      <c r="P4739" s="5"/>
      <c r="Q4739" s="5"/>
      <c r="R4739" s="5"/>
      <c r="S4739" s="5" t="s">
        <v>318</v>
      </c>
      <c r="T4739" s="5"/>
      <c r="U4739" s="7">
        <v>-105.75</v>
      </c>
      <c r="V4739" s="5"/>
      <c r="W4739" s="7">
        <f>ROUND(W4738+U4739,5)</f>
        <v>-763.94</v>
      </c>
    </row>
    <row r="4740" spans="1:23" x14ac:dyDescent="0.25">
      <c r="A4740" s="5"/>
      <c r="B4740" s="5"/>
      <c r="C4740" s="5"/>
      <c r="D4740" s="5"/>
      <c r="E4740" s="5"/>
      <c r="F4740" s="5"/>
      <c r="G4740" s="5"/>
      <c r="H4740" s="5"/>
      <c r="I4740" s="5" t="s">
        <v>1243</v>
      </c>
      <c r="J4740" s="5"/>
      <c r="K4740" s="6">
        <v>44286</v>
      </c>
      <c r="L4740" s="5"/>
      <c r="M4740" s="5"/>
      <c r="N4740" s="5"/>
      <c r="O4740" s="5" t="s">
        <v>170</v>
      </c>
      <c r="P4740" s="5"/>
      <c r="Q4740" s="5" t="s">
        <v>513</v>
      </c>
      <c r="R4740" s="5"/>
      <c r="S4740" s="5" t="s">
        <v>318</v>
      </c>
      <c r="T4740" s="5"/>
      <c r="U4740" s="7">
        <v>-82.45</v>
      </c>
      <c r="V4740" s="5"/>
      <c r="W4740" s="7">
        <f>ROUND(W4739+U4740,5)</f>
        <v>-846.39</v>
      </c>
    </row>
    <row r="4741" spans="1:23" x14ac:dyDescent="0.25">
      <c r="A4741" s="5"/>
      <c r="B4741" s="5"/>
      <c r="C4741" s="5"/>
      <c r="D4741" s="5"/>
      <c r="E4741" s="5"/>
      <c r="F4741" s="5"/>
      <c r="G4741" s="5"/>
      <c r="H4741" s="5"/>
      <c r="I4741" s="5" t="s">
        <v>1243</v>
      </c>
      <c r="J4741" s="5"/>
      <c r="K4741" s="6">
        <v>44286</v>
      </c>
      <c r="L4741" s="5"/>
      <c r="M4741" s="5"/>
      <c r="N4741" s="5"/>
      <c r="O4741" s="5" t="s">
        <v>169</v>
      </c>
      <c r="P4741" s="5"/>
      <c r="Q4741" s="5" t="s">
        <v>513</v>
      </c>
      <c r="R4741" s="5"/>
      <c r="S4741" s="5" t="s">
        <v>318</v>
      </c>
      <c r="T4741" s="5"/>
      <c r="U4741" s="7">
        <v>-57.6</v>
      </c>
      <c r="V4741" s="5"/>
      <c r="W4741" s="7">
        <f>ROUND(W4740+U4741,5)</f>
        <v>-903.99</v>
      </c>
    </row>
    <row r="4742" spans="1:23" x14ac:dyDescent="0.25">
      <c r="A4742" s="5"/>
      <c r="B4742" s="5"/>
      <c r="C4742" s="5"/>
      <c r="D4742" s="5"/>
      <c r="E4742" s="5"/>
      <c r="F4742" s="5"/>
      <c r="G4742" s="5"/>
      <c r="H4742" s="5"/>
      <c r="I4742" s="5" t="s">
        <v>1243</v>
      </c>
      <c r="J4742" s="5"/>
      <c r="K4742" s="6">
        <v>44289</v>
      </c>
      <c r="L4742" s="5"/>
      <c r="M4742" s="5"/>
      <c r="N4742" s="5"/>
      <c r="O4742" s="5" t="s">
        <v>175</v>
      </c>
      <c r="P4742" s="5"/>
      <c r="Q4742" s="5" t="s">
        <v>517</v>
      </c>
      <c r="R4742" s="5"/>
      <c r="S4742" s="5" t="s">
        <v>318</v>
      </c>
      <c r="T4742" s="5"/>
      <c r="U4742" s="7">
        <v>1088.3599999999999</v>
      </c>
      <c r="V4742" s="5"/>
      <c r="W4742" s="7">
        <f>ROUND(W4741+U4742,5)</f>
        <v>184.37</v>
      </c>
    </row>
    <row r="4743" spans="1:23" x14ac:dyDescent="0.25">
      <c r="A4743" s="5"/>
      <c r="B4743" s="5"/>
      <c r="C4743" s="5"/>
      <c r="D4743" s="5"/>
      <c r="E4743" s="5"/>
      <c r="F4743" s="5"/>
      <c r="G4743" s="5"/>
      <c r="H4743" s="5"/>
      <c r="I4743" s="5" t="s">
        <v>1243</v>
      </c>
      <c r="J4743" s="5"/>
      <c r="K4743" s="6">
        <v>44295</v>
      </c>
      <c r="L4743" s="5"/>
      <c r="M4743" s="5"/>
      <c r="N4743" s="5"/>
      <c r="O4743" s="5" t="s">
        <v>170</v>
      </c>
      <c r="P4743" s="5"/>
      <c r="Q4743" s="5" t="s">
        <v>518</v>
      </c>
      <c r="R4743" s="5"/>
      <c r="S4743" s="5" t="s">
        <v>318</v>
      </c>
      <c r="T4743" s="5"/>
      <c r="U4743" s="7">
        <v>-99.6</v>
      </c>
      <c r="V4743" s="5"/>
      <c r="W4743" s="7">
        <f>ROUND(W4742+U4743,5)</f>
        <v>84.77</v>
      </c>
    </row>
    <row r="4744" spans="1:23" x14ac:dyDescent="0.25">
      <c r="A4744" s="5"/>
      <c r="B4744" s="5"/>
      <c r="C4744" s="5"/>
      <c r="D4744" s="5"/>
      <c r="E4744" s="5"/>
      <c r="F4744" s="5"/>
      <c r="G4744" s="5"/>
      <c r="H4744" s="5"/>
      <c r="I4744" s="5" t="s">
        <v>1243</v>
      </c>
      <c r="J4744" s="5"/>
      <c r="K4744" s="6">
        <v>44295</v>
      </c>
      <c r="L4744" s="5"/>
      <c r="M4744" s="5"/>
      <c r="N4744" s="5"/>
      <c r="O4744" s="5" t="s">
        <v>162</v>
      </c>
      <c r="P4744" s="5"/>
      <c r="Q4744" s="5" t="s">
        <v>518</v>
      </c>
      <c r="R4744" s="5"/>
      <c r="S4744" s="5" t="s">
        <v>318</v>
      </c>
      <c r="T4744" s="5"/>
      <c r="U4744" s="7">
        <v>-84</v>
      </c>
      <c r="V4744" s="5"/>
      <c r="W4744" s="7">
        <f>ROUND(W4743+U4744,5)</f>
        <v>0.77</v>
      </c>
    </row>
    <row r="4745" spans="1:23" x14ac:dyDescent="0.25">
      <c r="A4745" s="5"/>
      <c r="B4745" s="5"/>
      <c r="C4745" s="5"/>
      <c r="D4745" s="5"/>
      <c r="E4745" s="5"/>
      <c r="F4745" s="5"/>
      <c r="G4745" s="5"/>
      <c r="H4745" s="5"/>
      <c r="I4745" s="5" t="s">
        <v>1243</v>
      </c>
      <c r="J4745" s="5"/>
      <c r="K4745" s="6">
        <v>44295</v>
      </c>
      <c r="L4745" s="5"/>
      <c r="M4745" s="5"/>
      <c r="N4745" s="5"/>
      <c r="O4745" s="5" t="s">
        <v>164</v>
      </c>
      <c r="P4745" s="5"/>
      <c r="Q4745" s="5" t="s">
        <v>518</v>
      </c>
      <c r="R4745" s="5"/>
      <c r="S4745" s="5" t="s">
        <v>318</v>
      </c>
      <c r="T4745" s="5"/>
      <c r="U4745" s="7">
        <v>-136.19999999999999</v>
      </c>
      <c r="V4745" s="5"/>
      <c r="W4745" s="7">
        <f>ROUND(W4744+U4745,5)</f>
        <v>-135.43</v>
      </c>
    </row>
    <row r="4746" spans="1:23" x14ac:dyDescent="0.25">
      <c r="A4746" s="5"/>
      <c r="B4746" s="5"/>
      <c r="C4746" s="5"/>
      <c r="D4746" s="5"/>
      <c r="E4746" s="5"/>
      <c r="F4746" s="5"/>
      <c r="G4746" s="5"/>
      <c r="H4746" s="5"/>
      <c r="I4746" s="5" t="s">
        <v>1243</v>
      </c>
      <c r="J4746" s="5"/>
      <c r="K4746" s="6">
        <v>44295</v>
      </c>
      <c r="L4746" s="5"/>
      <c r="M4746" s="5"/>
      <c r="N4746" s="5"/>
      <c r="O4746" s="5" t="s">
        <v>169</v>
      </c>
      <c r="P4746" s="5"/>
      <c r="Q4746" s="5" t="s">
        <v>518</v>
      </c>
      <c r="R4746" s="5"/>
      <c r="S4746" s="5" t="s">
        <v>318</v>
      </c>
      <c r="T4746" s="5"/>
      <c r="U4746" s="7">
        <v>-71.06</v>
      </c>
      <c r="V4746" s="5"/>
      <c r="W4746" s="7">
        <f>ROUND(W4745+U4746,5)</f>
        <v>-206.49</v>
      </c>
    </row>
    <row r="4747" spans="1:23" x14ac:dyDescent="0.25">
      <c r="A4747" s="5"/>
      <c r="B4747" s="5"/>
      <c r="C4747" s="5"/>
      <c r="D4747" s="5"/>
      <c r="E4747" s="5"/>
      <c r="F4747" s="5"/>
      <c r="G4747" s="5"/>
      <c r="H4747" s="5"/>
      <c r="I4747" s="5" t="s">
        <v>1243</v>
      </c>
      <c r="J4747" s="5"/>
      <c r="K4747" s="6">
        <v>44313</v>
      </c>
      <c r="L4747" s="5"/>
      <c r="M4747" s="5"/>
      <c r="N4747" s="5"/>
      <c r="O4747" s="5" t="s">
        <v>169</v>
      </c>
      <c r="P4747" s="5"/>
      <c r="Q4747" s="5" t="s">
        <v>539</v>
      </c>
      <c r="R4747" s="5"/>
      <c r="S4747" s="5" t="s">
        <v>318</v>
      </c>
      <c r="T4747" s="5"/>
      <c r="U4747" s="7">
        <v>-60</v>
      </c>
      <c r="V4747" s="5"/>
      <c r="W4747" s="7">
        <f>ROUND(W4746+U4747,5)</f>
        <v>-266.49</v>
      </c>
    </row>
    <row r="4748" spans="1:23" x14ac:dyDescent="0.25">
      <c r="A4748" s="5"/>
      <c r="B4748" s="5"/>
      <c r="C4748" s="5"/>
      <c r="D4748" s="5"/>
      <c r="E4748" s="5"/>
      <c r="F4748" s="5"/>
      <c r="G4748" s="5"/>
      <c r="H4748" s="5"/>
      <c r="I4748" s="5" t="s">
        <v>1243</v>
      </c>
      <c r="J4748" s="5"/>
      <c r="K4748" s="6">
        <v>44313</v>
      </c>
      <c r="L4748" s="5"/>
      <c r="M4748" s="5"/>
      <c r="N4748" s="5"/>
      <c r="O4748" s="5" t="s">
        <v>164</v>
      </c>
      <c r="P4748" s="5"/>
      <c r="Q4748" s="5" t="s">
        <v>539</v>
      </c>
      <c r="R4748" s="5"/>
      <c r="S4748" s="5" t="s">
        <v>318</v>
      </c>
      <c r="T4748" s="5"/>
      <c r="U4748" s="7">
        <v>-106.8</v>
      </c>
      <c r="V4748" s="5"/>
      <c r="W4748" s="7">
        <f>ROUND(W4747+U4748,5)</f>
        <v>-373.29</v>
      </c>
    </row>
    <row r="4749" spans="1:23" x14ac:dyDescent="0.25">
      <c r="A4749" s="5"/>
      <c r="B4749" s="5"/>
      <c r="C4749" s="5"/>
      <c r="D4749" s="5"/>
      <c r="E4749" s="5"/>
      <c r="F4749" s="5"/>
      <c r="G4749" s="5"/>
      <c r="H4749" s="5"/>
      <c r="I4749" s="5" t="s">
        <v>1243</v>
      </c>
      <c r="J4749" s="5"/>
      <c r="K4749" s="6">
        <v>44313</v>
      </c>
      <c r="L4749" s="5"/>
      <c r="M4749" s="5"/>
      <c r="N4749" s="5"/>
      <c r="O4749" s="5" t="s">
        <v>162</v>
      </c>
      <c r="P4749" s="5"/>
      <c r="Q4749" s="5" t="s">
        <v>539</v>
      </c>
      <c r="R4749" s="5"/>
      <c r="S4749" s="5" t="s">
        <v>318</v>
      </c>
      <c r="T4749" s="5"/>
      <c r="U4749" s="7">
        <v>-84</v>
      </c>
      <c r="V4749" s="5"/>
      <c r="W4749" s="7">
        <f>ROUND(W4748+U4749,5)</f>
        <v>-457.29</v>
      </c>
    </row>
    <row r="4750" spans="1:23" x14ac:dyDescent="0.25">
      <c r="A4750" s="5"/>
      <c r="B4750" s="5"/>
      <c r="C4750" s="5"/>
      <c r="D4750" s="5"/>
      <c r="E4750" s="5"/>
      <c r="F4750" s="5"/>
      <c r="G4750" s="5"/>
      <c r="H4750" s="5"/>
      <c r="I4750" s="5" t="s">
        <v>1243</v>
      </c>
      <c r="J4750" s="5"/>
      <c r="K4750" s="6">
        <v>44313</v>
      </c>
      <c r="L4750" s="5"/>
      <c r="M4750" s="5"/>
      <c r="N4750" s="5"/>
      <c r="O4750" s="5" t="s">
        <v>170</v>
      </c>
      <c r="P4750" s="5"/>
      <c r="Q4750" s="5" t="s">
        <v>539</v>
      </c>
      <c r="R4750" s="5"/>
      <c r="S4750" s="5" t="s">
        <v>318</v>
      </c>
      <c r="T4750" s="5"/>
      <c r="U4750" s="7">
        <v>-82.56</v>
      </c>
      <c r="V4750" s="5"/>
      <c r="W4750" s="7">
        <f>ROUND(W4749+U4750,5)</f>
        <v>-539.85</v>
      </c>
    </row>
    <row r="4751" spans="1:23" x14ac:dyDescent="0.25">
      <c r="A4751" s="5"/>
      <c r="B4751" s="5"/>
      <c r="C4751" s="5"/>
      <c r="D4751" s="5"/>
      <c r="E4751" s="5"/>
      <c r="F4751" s="5"/>
      <c r="G4751" s="5"/>
      <c r="H4751" s="5"/>
      <c r="I4751" s="5" t="s">
        <v>1243</v>
      </c>
      <c r="J4751" s="5"/>
      <c r="K4751" s="6">
        <v>44323</v>
      </c>
      <c r="L4751" s="5"/>
      <c r="M4751" s="5"/>
      <c r="N4751" s="5"/>
      <c r="O4751" s="5" t="s">
        <v>175</v>
      </c>
      <c r="P4751" s="5"/>
      <c r="Q4751" s="5" t="s">
        <v>546</v>
      </c>
      <c r="R4751" s="5"/>
      <c r="S4751" s="5" t="s">
        <v>318</v>
      </c>
      <c r="T4751" s="5"/>
      <c r="U4751" s="7">
        <v>1176.42</v>
      </c>
      <c r="V4751" s="5"/>
      <c r="W4751" s="7">
        <f>ROUND(W4750+U4751,5)</f>
        <v>636.57000000000005</v>
      </c>
    </row>
    <row r="4752" spans="1:23" x14ac:dyDescent="0.25">
      <c r="A4752" s="5"/>
      <c r="B4752" s="5"/>
      <c r="C4752" s="5"/>
      <c r="D4752" s="5"/>
      <c r="E4752" s="5"/>
      <c r="F4752" s="5"/>
      <c r="G4752" s="5"/>
      <c r="H4752" s="5"/>
      <c r="I4752" s="5" t="s">
        <v>1243</v>
      </c>
      <c r="J4752" s="5"/>
      <c r="K4752" s="6">
        <v>44328</v>
      </c>
      <c r="L4752" s="5"/>
      <c r="M4752" s="5"/>
      <c r="N4752" s="5"/>
      <c r="O4752" s="5" t="s">
        <v>162</v>
      </c>
      <c r="P4752" s="5"/>
      <c r="Q4752" s="5" t="s">
        <v>547</v>
      </c>
      <c r="R4752" s="5"/>
      <c r="S4752" s="5" t="s">
        <v>318</v>
      </c>
      <c r="T4752" s="5"/>
      <c r="U4752" s="7">
        <v>-85.58</v>
      </c>
      <c r="V4752" s="5"/>
      <c r="W4752" s="7">
        <f>ROUND(W4751+U4752,5)</f>
        <v>550.99</v>
      </c>
    </row>
    <row r="4753" spans="1:23" x14ac:dyDescent="0.25">
      <c r="A4753" s="5"/>
      <c r="B4753" s="5"/>
      <c r="C4753" s="5"/>
      <c r="D4753" s="5"/>
      <c r="E4753" s="5"/>
      <c r="F4753" s="5"/>
      <c r="G4753" s="5"/>
      <c r="H4753" s="5"/>
      <c r="I4753" s="5" t="s">
        <v>1243</v>
      </c>
      <c r="J4753" s="5"/>
      <c r="K4753" s="6">
        <v>44328</v>
      </c>
      <c r="L4753" s="5"/>
      <c r="M4753" s="5"/>
      <c r="N4753" s="5"/>
      <c r="O4753" s="5" t="s">
        <v>169</v>
      </c>
      <c r="P4753" s="5"/>
      <c r="Q4753" s="5" t="s">
        <v>547</v>
      </c>
      <c r="R4753" s="5"/>
      <c r="S4753" s="5" t="s">
        <v>318</v>
      </c>
      <c r="T4753" s="5"/>
      <c r="U4753" s="7">
        <v>-64.5</v>
      </c>
      <c r="V4753" s="5"/>
      <c r="W4753" s="7">
        <f>ROUND(W4752+U4753,5)</f>
        <v>486.49</v>
      </c>
    </row>
    <row r="4754" spans="1:23" x14ac:dyDescent="0.25">
      <c r="A4754" s="5"/>
      <c r="B4754" s="5"/>
      <c r="C4754" s="5"/>
      <c r="D4754" s="5"/>
      <c r="E4754" s="5"/>
      <c r="F4754" s="5"/>
      <c r="G4754" s="5"/>
      <c r="H4754" s="5"/>
      <c r="I4754" s="5" t="s">
        <v>1243</v>
      </c>
      <c r="J4754" s="5"/>
      <c r="K4754" s="6">
        <v>44328</v>
      </c>
      <c r="L4754" s="5"/>
      <c r="M4754" s="5"/>
      <c r="N4754" s="5"/>
      <c r="O4754" s="5" t="s">
        <v>170</v>
      </c>
      <c r="P4754" s="5"/>
      <c r="Q4754" s="5" t="s">
        <v>547</v>
      </c>
      <c r="R4754" s="5"/>
      <c r="S4754" s="5" t="s">
        <v>318</v>
      </c>
      <c r="T4754" s="5"/>
      <c r="U4754" s="7">
        <v>-84</v>
      </c>
      <c r="V4754" s="5"/>
      <c r="W4754" s="7">
        <f>ROUND(W4753+U4754,5)</f>
        <v>402.49</v>
      </c>
    </row>
    <row r="4755" spans="1:23" x14ac:dyDescent="0.25">
      <c r="A4755" s="5"/>
      <c r="B4755" s="5"/>
      <c r="C4755" s="5"/>
      <c r="D4755" s="5"/>
      <c r="E4755" s="5"/>
      <c r="F4755" s="5"/>
      <c r="G4755" s="5"/>
      <c r="H4755" s="5"/>
      <c r="I4755" s="5" t="s">
        <v>1243</v>
      </c>
      <c r="J4755" s="5"/>
      <c r="K4755" s="6">
        <v>44328</v>
      </c>
      <c r="L4755" s="5"/>
      <c r="M4755" s="5"/>
      <c r="N4755" s="5"/>
      <c r="O4755" s="5" t="s">
        <v>164</v>
      </c>
      <c r="P4755" s="5"/>
      <c r="Q4755" s="5" t="s">
        <v>547</v>
      </c>
      <c r="R4755" s="5"/>
      <c r="S4755" s="5" t="s">
        <v>318</v>
      </c>
      <c r="T4755" s="5"/>
      <c r="U4755" s="7">
        <v>-112.2</v>
      </c>
      <c r="V4755" s="5"/>
      <c r="W4755" s="7">
        <f>ROUND(W4754+U4755,5)</f>
        <v>290.29000000000002</v>
      </c>
    </row>
    <row r="4756" spans="1:23" x14ac:dyDescent="0.25">
      <c r="A4756" s="5"/>
      <c r="B4756" s="5"/>
      <c r="C4756" s="5"/>
      <c r="D4756" s="5"/>
      <c r="E4756" s="5"/>
      <c r="F4756" s="5"/>
      <c r="G4756" s="5"/>
      <c r="H4756" s="5"/>
      <c r="I4756" s="5" t="s">
        <v>1243</v>
      </c>
      <c r="J4756" s="5"/>
      <c r="K4756" s="6">
        <v>44341</v>
      </c>
      <c r="L4756" s="5"/>
      <c r="M4756" s="5"/>
      <c r="N4756" s="5"/>
      <c r="O4756" s="5" t="s">
        <v>162</v>
      </c>
      <c r="P4756" s="5"/>
      <c r="Q4756" s="5" t="s">
        <v>559</v>
      </c>
      <c r="R4756" s="5"/>
      <c r="S4756" s="5" t="s">
        <v>318</v>
      </c>
      <c r="T4756" s="5"/>
      <c r="U4756" s="7">
        <v>-86.1</v>
      </c>
      <c r="V4756" s="5"/>
      <c r="W4756" s="7">
        <f>ROUND(W4755+U4756,5)</f>
        <v>204.19</v>
      </c>
    </row>
    <row r="4757" spans="1:23" x14ac:dyDescent="0.25">
      <c r="A4757" s="5"/>
      <c r="B4757" s="5"/>
      <c r="C4757" s="5"/>
      <c r="D4757" s="5"/>
      <c r="E4757" s="5"/>
      <c r="F4757" s="5"/>
      <c r="G4757" s="5"/>
      <c r="H4757" s="5"/>
      <c r="I4757" s="5" t="s">
        <v>1243</v>
      </c>
      <c r="J4757" s="5"/>
      <c r="K4757" s="6">
        <v>44341</v>
      </c>
      <c r="L4757" s="5"/>
      <c r="M4757" s="5"/>
      <c r="N4757" s="5"/>
      <c r="O4757" s="5" t="s">
        <v>169</v>
      </c>
      <c r="P4757" s="5"/>
      <c r="Q4757" s="5" t="s">
        <v>559</v>
      </c>
      <c r="R4757" s="5"/>
      <c r="S4757" s="5" t="s">
        <v>318</v>
      </c>
      <c r="T4757" s="5"/>
      <c r="U4757" s="7">
        <v>-60</v>
      </c>
      <c r="V4757" s="5"/>
      <c r="W4757" s="7">
        <f>ROUND(W4756+U4757,5)</f>
        <v>144.19</v>
      </c>
    </row>
    <row r="4758" spans="1:23" x14ac:dyDescent="0.25">
      <c r="A4758" s="5"/>
      <c r="B4758" s="5"/>
      <c r="C4758" s="5"/>
      <c r="D4758" s="5"/>
      <c r="E4758" s="5"/>
      <c r="F4758" s="5"/>
      <c r="G4758" s="5"/>
      <c r="H4758" s="5"/>
      <c r="I4758" s="5" t="s">
        <v>1243</v>
      </c>
      <c r="J4758" s="5"/>
      <c r="K4758" s="6">
        <v>44341</v>
      </c>
      <c r="L4758" s="5"/>
      <c r="M4758" s="5"/>
      <c r="N4758" s="5"/>
      <c r="O4758" s="5" t="s">
        <v>170</v>
      </c>
      <c r="P4758" s="5"/>
      <c r="Q4758" s="5" t="s">
        <v>559</v>
      </c>
      <c r="R4758" s="5"/>
      <c r="S4758" s="5" t="s">
        <v>318</v>
      </c>
      <c r="T4758" s="5"/>
      <c r="U4758" s="7">
        <v>-87.6</v>
      </c>
      <c r="V4758" s="5"/>
      <c r="W4758" s="7">
        <f>ROUND(W4757+U4758,5)</f>
        <v>56.59</v>
      </c>
    </row>
    <row r="4759" spans="1:23" x14ac:dyDescent="0.25">
      <c r="A4759" s="5"/>
      <c r="B4759" s="5"/>
      <c r="C4759" s="5"/>
      <c r="D4759" s="5"/>
      <c r="E4759" s="5"/>
      <c r="F4759" s="5"/>
      <c r="G4759" s="5"/>
      <c r="H4759" s="5"/>
      <c r="I4759" s="5" t="s">
        <v>1243</v>
      </c>
      <c r="J4759" s="5"/>
      <c r="K4759" s="6">
        <v>44341</v>
      </c>
      <c r="L4759" s="5"/>
      <c r="M4759" s="5"/>
      <c r="N4759" s="5"/>
      <c r="O4759" s="5" t="s">
        <v>164</v>
      </c>
      <c r="P4759" s="5"/>
      <c r="Q4759" s="5" t="s">
        <v>559</v>
      </c>
      <c r="R4759" s="5"/>
      <c r="S4759" s="5" t="s">
        <v>318</v>
      </c>
      <c r="T4759" s="5"/>
      <c r="U4759" s="7">
        <v>-111.6</v>
      </c>
      <c r="V4759" s="5"/>
      <c r="W4759" s="7">
        <f>ROUND(W4758+U4759,5)</f>
        <v>-55.01</v>
      </c>
    </row>
    <row r="4760" spans="1:23" x14ac:dyDescent="0.25">
      <c r="A4760" s="5"/>
      <c r="B4760" s="5"/>
      <c r="C4760" s="5"/>
      <c r="D4760" s="5"/>
      <c r="E4760" s="5"/>
      <c r="F4760" s="5"/>
      <c r="G4760" s="5"/>
      <c r="H4760" s="5"/>
      <c r="I4760" s="5" t="s">
        <v>1243</v>
      </c>
      <c r="J4760" s="5"/>
      <c r="K4760" s="6">
        <v>44355</v>
      </c>
      <c r="L4760" s="5"/>
      <c r="M4760" s="5"/>
      <c r="N4760" s="5"/>
      <c r="O4760" s="5" t="s">
        <v>164</v>
      </c>
      <c r="P4760" s="5"/>
      <c r="Q4760" s="5" t="s">
        <v>739</v>
      </c>
      <c r="R4760" s="5"/>
      <c r="S4760" s="5" t="s">
        <v>318</v>
      </c>
      <c r="T4760" s="5"/>
      <c r="U4760" s="7">
        <v>-127.2</v>
      </c>
      <c r="V4760" s="5"/>
      <c r="W4760" s="7">
        <f>ROUND(W4759+U4760,5)</f>
        <v>-182.21</v>
      </c>
    </row>
    <row r="4761" spans="1:23" x14ac:dyDescent="0.25">
      <c r="A4761" s="5"/>
      <c r="B4761" s="5"/>
      <c r="C4761" s="5"/>
      <c r="D4761" s="5"/>
      <c r="E4761" s="5"/>
      <c r="F4761" s="5"/>
      <c r="G4761" s="5"/>
      <c r="H4761" s="5"/>
      <c r="I4761" s="5" t="s">
        <v>1243</v>
      </c>
      <c r="J4761" s="5"/>
      <c r="K4761" s="6">
        <v>44355</v>
      </c>
      <c r="L4761" s="5"/>
      <c r="M4761" s="5"/>
      <c r="N4761" s="5"/>
      <c r="O4761" s="5" t="s">
        <v>170</v>
      </c>
      <c r="P4761" s="5"/>
      <c r="Q4761" s="5" t="s">
        <v>739</v>
      </c>
      <c r="R4761" s="5"/>
      <c r="S4761" s="5" t="s">
        <v>318</v>
      </c>
      <c r="T4761" s="5"/>
      <c r="U4761" s="7">
        <v>-90.24</v>
      </c>
      <c r="V4761" s="5"/>
      <c r="W4761" s="7">
        <f>ROUND(W4760+U4761,5)</f>
        <v>-272.45</v>
      </c>
    </row>
    <row r="4762" spans="1:23" x14ac:dyDescent="0.25">
      <c r="A4762" s="5"/>
      <c r="B4762" s="5"/>
      <c r="C4762" s="5"/>
      <c r="D4762" s="5"/>
      <c r="E4762" s="5"/>
      <c r="F4762" s="5"/>
      <c r="G4762" s="5"/>
      <c r="H4762" s="5"/>
      <c r="I4762" s="5" t="s">
        <v>1243</v>
      </c>
      <c r="J4762" s="5"/>
      <c r="K4762" s="6">
        <v>44355</v>
      </c>
      <c r="L4762" s="5"/>
      <c r="M4762" s="5"/>
      <c r="N4762" s="5"/>
      <c r="O4762" s="5" t="s">
        <v>162</v>
      </c>
      <c r="P4762" s="5"/>
      <c r="Q4762" s="5" t="s">
        <v>739</v>
      </c>
      <c r="R4762" s="5"/>
      <c r="S4762" s="5" t="s">
        <v>318</v>
      </c>
      <c r="T4762" s="5"/>
      <c r="U4762" s="7">
        <v>-84</v>
      </c>
      <c r="V4762" s="5"/>
      <c r="W4762" s="7">
        <f>ROUND(W4761+U4762,5)</f>
        <v>-356.45</v>
      </c>
    </row>
    <row r="4763" spans="1:23" x14ac:dyDescent="0.25">
      <c r="A4763" s="5"/>
      <c r="B4763" s="5"/>
      <c r="C4763" s="5"/>
      <c r="D4763" s="5"/>
      <c r="E4763" s="5"/>
      <c r="F4763" s="5"/>
      <c r="G4763" s="5"/>
      <c r="H4763" s="5"/>
      <c r="I4763" s="5" t="s">
        <v>1243</v>
      </c>
      <c r="J4763" s="5"/>
      <c r="K4763" s="6">
        <v>44355</v>
      </c>
      <c r="L4763" s="5"/>
      <c r="M4763" s="5"/>
      <c r="N4763" s="5"/>
      <c r="O4763" s="5" t="s">
        <v>169</v>
      </c>
      <c r="P4763" s="5"/>
      <c r="Q4763" s="5" t="s">
        <v>739</v>
      </c>
      <c r="R4763" s="5"/>
      <c r="S4763" s="5" t="s">
        <v>318</v>
      </c>
      <c r="T4763" s="5"/>
      <c r="U4763" s="7">
        <v>-71.25</v>
      </c>
      <c r="V4763" s="5"/>
      <c r="W4763" s="7">
        <f>ROUND(W4762+U4763,5)</f>
        <v>-427.7</v>
      </c>
    </row>
    <row r="4764" spans="1:23" x14ac:dyDescent="0.25">
      <c r="A4764" s="5"/>
      <c r="B4764" s="5"/>
      <c r="C4764" s="5"/>
      <c r="D4764" s="5"/>
      <c r="E4764" s="5"/>
      <c r="F4764" s="5"/>
      <c r="G4764" s="5"/>
      <c r="H4764" s="5"/>
      <c r="I4764" s="5" t="s">
        <v>1243</v>
      </c>
      <c r="J4764" s="5"/>
      <c r="K4764" s="6">
        <v>44356</v>
      </c>
      <c r="L4764" s="5"/>
      <c r="M4764" s="5"/>
      <c r="N4764" s="5"/>
      <c r="O4764" s="5" t="s">
        <v>175</v>
      </c>
      <c r="P4764" s="5"/>
      <c r="Q4764" s="5" t="s">
        <v>742</v>
      </c>
      <c r="R4764" s="5"/>
      <c r="S4764" s="5" t="s">
        <v>318</v>
      </c>
      <c r="T4764" s="5"/>
      <c r="U4764" s="7">
        <v>777.97</v>
      </c>
      <c r="V4764" s="5"/>
      <c r="W4764" s="7">
        <f>ROUND(W4763+U4764,5)</f>
        <v>350.27</v>
      </c>
    </row>
    <row r="4765" spans="1:23" x14ac:dyDescent="0.25">
      <c r="A4765" s="5"/>
      <c r="B4765" s="5"/>
      <c r="C4765" s="5"/>
      <c r="D4765" s="5"/>
      <c r="E4765" s="5"/>
      <c r="F4765" s="5"/>
      <c r="G4765" s="5"/>
      <c r="H4765" s="5"/>
      <c r="I4765" s="5" t="s">
        <v>1243</v>
      </c>
      <c r="J4765" s="5"/>
      <c r="K4765" s="6">
        <v>44365</v>
      </c>
      <c r="L4765" s="5"/>
      <c r="M4765" s="5"/>
      <c r="N4765" s="5"/>
      <c r="O4765" s="5" t="s">
        <v>170</v>
      </c>
      <c r="P4765" s="5"/>
      <c r="Q4765" s="5" t="s">
        <v>751</v>
      </c>
      <c r="R4765" s="5"/>
      <c r="S4765" s="5" t="s">
        <v>318</v>
      </c>
      <c r="T4765" s="5"/>
      <c r="U4765" s="7">
        <v>-94.32</v>
      </c>
      <c r="V4765" s="5"/>
      <c r="W4765" s="7">
        <f>ROUND(W4764+U4765,5)</f>
        <v>255.95</v>
      </c>
    </row>
    <row r="4766" spans="1:23" x14ac:dyDescent="0.25">
      <c r="A4766" s="5"/>
      <c r="B4766" s="5"/>
      <c r="C4766" s="5"/>
      <c r="D4766" s="5"/>
      <c r="E4766" s="5"/>
      <c r="F4766" s="5"/>
      <c r="G4766" s="5"/>
      <c r="H4766" s="5"/>
      <c r="I4766" s="5" t="s">
        <v>1243</v>
      </c>
      <c r="J4766" s="5"/>
      <c r="K4766" s="6">
        <v>44365</v>
      </c>
      <c r="L4766" s="5"/>
      <c r="M4766" s="5"/>
      <c r="N4766" s="5"/>
      <c r="O4766" s="5" t="s">
        <v>164</v>
      </c>
      <c r="P4766" s="5"/>
      <c r="Q4766" s="5" t="s">
        <v>751</v>
      </c>
      <c r="R4766" s="5"/>
      <c r="S4766" s="5" t="s">
        <v>318</v>
      </c>
      <c r="T4766" s="5"/>
      <c r="U4766" s="7">
        <v>-125.1</v>
      </c>
      <c r="V4766" s="5"/>
      <c r="W4766" s="7">
        <f>ROUND(W4765+U4766,5)</f>
        <v>130.85</v>
      </c>
    </row>
    <row r="4767" spans="1:23" x14ac:dyDescent="0.25">
      <c r="A4767" s="5"/>
      <c r="B4767" s="5"/>
      <c r="C4767" s="5"/>
      <c r="D4767" s="5"/>
      <c r="E4767" s="5"/>
      <c r="F4767" s="5"/>
      <c r="G4767" s="5"/>
      <c r="H4767" s="5"/>
      <c r="I4767" s="5" t="s">
        <v>1243</v>
      </c>
      <c r="J4767" s="5"/>
      <c r="K4767" s="6">
        <v>44365</v>
      </c>
      <c r="L4767" s="5"/>
      <c r="M4767" s="5"/>
      <c r="N4767" s="5"/>
      <c r="O4767" s="5" t="s">
        <v>169</v>
      </c>
      <c r="P4767" s="5"/>
      <c r="Q4767" s="5" t="s">
        <v>751</v>
      </c>
      <c r="R4767" s="5"/>
      <c r="S4767" s="5" t="s">
        <v>318</v>
      </c>
      <c r="T4767" s="5"/>
      <c r="U4767" s="7">
        <v>-63.75</v>
      </c>
      <c r="V4767" s="5"/>
      <c r="W4767" s="7">
        <f>ROUND(W4766+U4767,5)</f>
        <v>67.099999999999994</v>
      </c>
    </row>
    <row r="4768" spans="1:23" x14ac:dyDescent="0.25">
      <c r="A4768" s="5"/>
      <c r="B4768" s="5"/>
      <c r="C4768" s="5"/>
      <c r="D4768" s="5"/>
      <c r="E4768" s="5"/>
      <c r="F4768" s="5"/>
      <c r="G4768" s="5"/>
      <c r="H4768" s="5"/>
      <c r="I4768" s="5" t="s">
        <v>1243</v>
      </c>
      <c r="J4768" s="5"/>
      <c r="K4768" s="6">
        <v>44365</v>
      </c>
      <c r="L4768" s="5"/>
      <c r="M4768" s="5"/>
      <c r="N4768" s="5"/>
      <c r="O4768" s="5" t="s">
        <v>162</v>
      </c>
      <c r="P4768" s="5"/>
      <c r="Q4768" s="5" t="s">
        <v>751</v>
      </c>
      <c r="R4768" s="5"/>
      <c r="S4768" s="5" t="s">
        <v>318</v>
      </c>
      <c r="T4768" s="5"/>
      <c r="U4768" s="7">
        <v>-84</v>
      </c>
      <c r="V4768" s="5"/>
      <c r="W4768" s="7">
        <f>ROUND(W4767+U4768,5)</f>
        <v>-16.899999999999999</v>
      </c>
    </row>
    <row r="4769" spans="1:23" x14ac:dyDescent="0.25">
      <c r="A4769" s="5"/>
      <c r="B4769" s="5"/>
      <c r="C4769" s="5"/>
      <c r="D4769" s="5"/>
      <c r="E4769" s="5"/>
      <c r="F4769" s="5"/>
      <c r="G4769" s="5"/>
      <c r="H4769" s="5"/>
      <c r="I4769" s="5" t="s">
        <v>1243</v>
      </c>
      <c r="J4769" s="5"/>
      <c r="K4769" s="6">
        <v>44385</v>
      </c>
      <c r="L4769" s="5"/>
      <c r="M4769" s="5"/>
      <c r="N4769" s="5"/>
      <c r="O4769" s="5" t="s">
        <v>162</v>
      </c>
      <c r="P4769" s="5"/>
      <c r="Q4769" s="5" t="s">
        <v>759</v>
      </c>
      <c r="R4769" s="5"/>
      <c r="S4769" s="5" t="s">
        <v>318</v>
      </c>
      <c r="T4769" s="5"/>
      <c r="U4769" s="7">
        <v>-84</v>
      </c>
      <c r="V4769" s="5"/>
      <c r="W4769" s="7">
        <f>ROUND(W4768+U4769,5)</f>
        <v>-100.9</v>
      </c>
    </row>
    <row r="4770" spans="1:23" x14ac:dyDescent="0.25">
      <c r="A4770" s="5"/>
      <c r="B4770" s="5"/>
      <c r="C4770" s="5"/>
      <c r="D4770" s="5"/>
      <c r="E4770" s="5"/>
      <c r="F4770" s="5"/>
      <c r="G4770" s="5"/>
      <c r="H4770" s="5"/>
      <c r="I4770" s="5" t="s">
        <v>1243</v>
      </c>
      <c r="J4770" s="5"/>
      <c r="K4770" s="6">
        <v>44385</v>
      </c>
      <c r="L4770" s="5"/>
      <c r="M4770" s="5"/>
      <c r="N4770" s="5"/>
      <c r="O4770" s="5" t="s">
        <v>164</v>
      </c>
      <c r="P4770" s="5"/>
      <c r="Q4770" s="5" t="s">
        <v>759</v>
      </c>
      <c r="R4770" s="5"/>
      <c r="S4770" s="5" t="s">
        <v>318</v>
      </c>
      <c r="T4770" s="5"/>
      <c r="U4770" s="7">
        <v>-119.4</v>
      </c>
      <c r="V4770" s="5"/>
      <c r="W4770" s="7">
        <f>ROUND(W4769+U4770,5)</f>
        <v>-220.3</v>
      </c>
    </row>
    <row r="4771" spans="1:23" x14ac:dyDescent="0.25">
      <c r="A4771" s="5"/>
      <c r="B4771" s="5"/>
      <c r="C4771" s="5"/>
      <c r="D4771" s="5"/>
      <c r="E4771" s="5"/>
      <c r="F4771" s="5"/>
      <c r="G4771" s="5"/>
      <c r="H4771" s="5"/>
      <c r="I4771" s="5" t="s">
        <v>1243</v>
      </c>
      <c r="J4771" s="5"/>
      <c r="K4771" s="6">
        <v>44385</v>
      </c>
      <c r="L4771" s="5"/>
      <c r="M4771" s="5"/>
      <c r="N4771" s="5"/>
      <c r="O4771" s="5" t="s">
        <v>169</v>
      </c>
      <c r="P4771" s="5"/>
      <c r="Q4771" s="5" t="s">
        <v>759</v>
      </c>
      <c r="R4771" s="5"/>
      <c r="S4771" s="5" t="s">
        <v>318</v>
      </c>
      <c r="T4771" s="5"/>
      <c r="U4771" s="7">
        <v>-67.31</v>
      </c>
      <c r="V4771" s="5"/>
      <c r="W4771" s="7">
        <f>ROUND(W4770+U4771,5)</f>
        <v>-287.61</v>
      </c>
    </row>
    <row r="4772" spans="1:23" x14ac:dyDescent="0.25">
      <c r="A4772" s="5"/>
      <c r="B4772" s="5"/>
      <c r="C4772" s="5"/>
      <c r="D4772" s="5"/>
      <c r="E4772" s="5"/>
      <c r="F4772" s="5"/>
      <c r="G4772" s="5"/>
      <c r="H4772" s="5"/>
      <c r="I4772" s="5" t="s">
        <v>1243</v>
      </c>
      <c r="J4772" s="5"/>
      <c r="K4772" s="6">
        <v>44385</v>
      </c>
      <c r="L4772" s="5"/>
      <c r="M4772" s="5"/>
      <c r="N4772" s="5"/>
      <c r="O4772" s="5" t="s">
        <v>170</v>
      </c>
      <c r="P4772" s="5"/>
      <c r="Q4772" s="5" t="s">
        <v>759</v>
      </c>
      <c r="R4772" s="5"/>
      <c r="S4772" s="5" t="s">
        <v>318</v>
      </c>
      <c r="T4772" s="5"/>
      <c r="U4772" s="7">
        <v>-88.56</v>
      </c>
      <c r="V4772" s="5"/>
      <c r="W4772" s="7">
        <f>ROUND(W4771+U4772,5)</f>
        <v>-376.17</v>
      </c>
    </row>
    <row r="4773" spans="1:23" x14ac:dyDescent="0.25">
      <c r="A4773" s="5"/>
      <c r="B4773" s="5"/>
      <c r="C4773" s="5"/>
      <c r="D4773" s="5"/>
      <c r="E4773" s="5"/>
      <c r="F4773" s="5"/>
      <c r="G4773" s="5"/>
      <c r="H4773" s="5"/>
      <c r="I4773" s="5" t="s">
        <v>1243</v>
      </c>
      <c r="J4773" s="5"/>
      <c r="K4773" s="6">
        <v>44385</v>
      </c>
      <c r="L4773" s="5"/>
      <c r="M4773" s="5"/>
      <c r="N4773" s="5"/>
      <c r="O4773" s="5" t="s">
        <v>175</v>
      </c>
      <c r="P4773" s="5"/>
      <c r="Q4773" s="5" t="s">
        <v>760</v>
      </c>
      <c r="R4773" s="5"/>
      <c r="S4773" s="5" t="s">
        <v>318</v>
      </c>
      <c r="T4773" s="5"/>
      <c r="U4773" s="7">
        <v>826.26</v>
      </c>
      <c r="V4773" s="5"/>
      <c r="W4773" s="7">
        <f>ROUND(W4772+U4773,5)</f>
        <v>450.09</v>
      </c>
    </row>
    <row r="4774" spans="1:23" x14ac:dyDescent="0.25">
      <c r="A4774" s="5"/>
      <c r="B4774" s="5"/>
      <c r="C4774" s="5"/>
      <c r="D4774" s="5"/>
      <c r="E4774" s="5"/>
      <c r="F4774" s="5"/>
      <c r="G4774" s="5"/>
      <c r="H4774" s="5"/>
      <c r="I4774" s="5" t="s">
        <v>1243</v>
      </c>
      <c r="J4774" s="5"/>
      <c r="K4774" s="6">
        <v>44393</v>
      </c>
      <c r="L4774" s="5"/>
      <c r="M4774" s="5"/>
      <c r="N4774" s="5"/>
      <c r="O4774" s="5" t="s">
        <v>162</v>
      </c>
      <c r="P4774" s="5"/>
      <c r="Q4774" s="5" t="s">
        <v>761</v>
      </c>
      <c r="R4774" s="5"/>
      <c r="S4774" s="5" t="s">
        <v>318</v>
      </c>
      <c r="T4774" s="5"/>
      <c r="U4774" s="7">
        <v>-84</v>
      </c>
      <c r="V4774" s="5"/>
      <c r="W4774" s="7">
        <f>ROUND(W4773+U4774,5)</f>
        <v>366.09</v>
      </c>
    </row>
    <row r="4775" spans="1:23" x14ac:dyDescent="0.25">
      <c r="A4775" s="5"/>
      <c r="B4775" s="5"/>
      <c r="C4775" s="5"/>
      <c r="D4775" s="5"/>
      <c r="E4775" s="5"/>
      <c r="F4775" s="5"/>
      <c r="G4775" s="5"/>
      <c r="H4775" s="5"/>
      <c r="I4775" s="5" t="s">
        <v>1243</v>
      </c>
      <c r="J4775" s="5"/>
      <c r="K4775" s="6">
        <v>44393</v>
      </c>
      <c r="L4775" s="5"/>
      <c r="M4775" s="5"/>
      <c r="N4775" s="5"/>
      <c r="O4775" s="5" t="s">
        <v>169</v>
      </c>
      <c r="P4775" s="5"/>
      <c r="Q4775" s="5" t="s">
        <v>761</v>
      </c>
      <c r="R4775" s="5"/>
      <c r="S4775" s="5" t="s">
        <v>318</v>
      </c>
      <c r="T4775" s="5"/>
      <c r="U4775" s="7">
        <v>-60</v>
      </c>
      <c r="V4775" s="5"/>
      <c r="W4775" s="7">
        <f>ROUND(W4774+U4775,5)</f>
        <v>306.08999999999997</v>
      </c>
    </row>
    <row r="4776" spans="1:23" x14ac:dyDescent="0.25">
      <c r="A4776" s="5"/>
      <c r="B4776" s="5"/>
      <c r="C4776" s="5"/>
      <c r="D4776" s="5"/>
      <c r="E4776" s="5"/>
      <c r="F4776" s="5"/>
      <c r="G4776" s="5"/>
      <c r="H4776" s="5"/>
      <c r="I4776" s="5" t="s">
        <v>1243</v>
      </c>
      <c r="J4776" s="5"/>
      <c r="K4776" s="6">
        <v>44393</v>
      </c>
      <c r="L4776" s="5"/>
      <c r="M4776" s="5"/>
      <c r="N4776" s="5"/>
      <c r="O4776" s="5" t="s">
        <v>170</v>
      </c>
      <c r="P4776" s="5"/>
      <c r="Q4776" s="5" t="s">
        <v>761</v>
      </c>
      <c r="R4776" s="5"/>
      <c r="S4776" s="5" t="s">
        <v>318</v>
      </c>
      <c r="T4776" s="5"/>
      <c r="U4776" s="7">
        <v>-86.16</v>
      </c>
      <c r="V4776" s="5"/>
      <c r="W4776" s="7">
        <f>ROUND(W4775+U4776,5)</f>
        <v>219.93</v>
      </c>
    </row>
    <row r="4777" spans="1:23" x14ac:dyDescent="0.25">
      <c r="A4777" s="5"/>
      <c r="B4777" s="5"/>
      <c r="C4777" s="5"/>
      <c r="D4777" s="5"/>
      <c r="E4777" s="5"/>
      <c r="F4777" s="5"/>
      <c r="G4777" s="5"/>
      <c r="H4777" s="5"/>
      <c r="I4777" s="5" t="s">
        <v>1243</v>
      </c>
      <c r="J4777" s="5"/>
      <c r="K4777" s="6">
        <v>44393</v>
      </c>
      <c r="L4777" s="5"/>
      <c r="M4777" s="5"/>
      <c r="N4777" s="5"/>
      <c r="O4777" s="5" t="s">
        <v>164</v>
      </c>
      <c r="P4777" s="5"/>
      <c r="Q4777" s="5" t="s">
        <v>761</v>
      </c>
      <c r="R4777" s="5"/>
      <c r="S4777" s="5" t="s">
        <v>318</v>
      </c>
      <c r="T4777" s="5"/>
      <c r="U4777" s="7">
        <v>-114</v>
      </c>
      <c r="V4777" s="5"/>
      <c r="W4777" s="7">
        <f>ROUND(W4776+U4777,5)</f>
        <v>105.93</v>
      </c>
    </row>
    <row r="4778" spans="1:23" x14ac:dyDescent="0.25">
      <c r="A4778" s="5"/>
      <c r="B4778" s="5"/>
      <c r="C4778" s="5"/>
      <c r="D4778" s="5"/>
      <c r="E4778" s="5"/>
      <c r="F4778" s="5"/>
      <c r="G4778" s="5"/>
      <c r="H4778" s="5"/>
      <c r="I4778" s="5" t="s">
        <v>1243</v>
      </c>
      <c r="J4778" s="5"/>
      <c r="K4778" s="6">
        <v>44412</v>
      </c>
      <c r="L4778" s="5"/>
      <c r="M4778" s="5"/>
      <c r="N4778" s="5"/>
      <c r="O4778" s="5" t="s">
        <v>162</v>
      </c>
      <c r="P4778" s="5"/>
      <c r="Q4778" s="5" t="s">
        <v>771</v>
      </c>
      <c r="R4778" s="5"/>
      <c r="S4778" s="5" t="s">
        <v>318</v>
      </c>
      <c r="T4778" s="5"/>
      <c r="U4778" s="7">
        <v>-84.53</v>
      </c>
      <c r="V4778" s="5"/>
      <c r="W4778" s="7">
        <f>ROUND(W4777+U4778,5)</f>
        <v>21.4</v>
      </c>
    </row>
    <row r="4779" spans="1:23" x14ac:dyDescent="0.25">
      <c r="A4779" s="5"/>
      <c r="B4779" s="5"/>
      <c r="C4779" s="5"/>
      <c r="D4779" s="5"/>
      <c r="E4779" s="5"/>
      <c r="F4779" s="5"/>
      <c r="G4779" s="5"/>
      <c r="H4779" s="5"/>
      <c r="I4779" s="5" t="s">
        <v>1243</v>
      </c>
      <c r="J4779" s="5"/>
      <c r="K4779" s="6">
        <v>44412</v>
      </c>
      <c r="L4779" s="5"/>
      <c r="M4779" s="5"/>
      <c r="N4779" s="5"/>
      <c r="O4779" s="5" t="s">
        <v>169</v>
      </c>
      <c r="P4779" s="5"/>
      <c r="Q4779" s="5" t="s">
        <v>771</v>
      </c>
      <c r="R4779" s="5"/>
      <c r="S4779" s="5" t="s">
        <v>318</v>
      </c>
      <c r="T4779" s="5"/>
      <c r="U4779" s="7">
        <v>-82.5</v>
      </c>
      <c r="V4779" s="5"/>
      <c r="W4779" s="7">
        <f>ROUND(W4778+U4779,5)</f>
        <v>-61.1</v>
      </c>
    </row>
    <row r="4780" spans="1:23" x14ac:dyDescent="0.25">
      <c r="A4780" s="5"/>
      <c r="B4780" s="5"/>
      <c r="C4780" s="5"/>
      <c r="D4780" s="5"/>
      <c r="E4780" s="5"/>
      <c r="F4780" s="5"/>
      <c r="G4780" s="5"/>
      <c r="H4780" s="5"/>
      <c r="I4780" s="5" t="s">
        <v>1243</v>
      </c>
      <c r="J4780" s="5"/>
      <c r="K4780" s="6">
        <v>44412</v>
      </c>
      <c r="L4780" s="5"/>
      <c r="M4780" s="5"/>
      <c r="N4780" s="5"/>
      <c r="O4780" s="5" t="s">
        <v>164</v>
      </c>
      <c r="P4780" s="5"/>
      <c r="Q4780" s="5" t="s">
        <v>1553</v>
      </c>
      <c r="R4780" s="5"/>
      <c r="S4780" s="5" t="s">
        <v>318</v>
      </c>
      <c r="T4780" s="5"/>
      <c r="U4780" s="7">
        <v>-145.80000000000001</v>
      </c>
      <c r="V4780" s="5"/>
      <c r="W4780" s="7">
        <f>ROUND(W4779+U4780,5)</f>
        <v>-206.9</v>
      </c>
    </row>
    <row r="4781" spans="1:23" x14ac:dyDescent="0.25">
      <c r="A4781" s="5"/>
      <c r="B4781" s="5"/>
      <c r="C4781" s="5"/>
      <c r="D4781" s="5"/>
      <c r="E4781" s="5"/>
      <c r="F4781" s="5"/>
      <c r="G4781" s="5"/>
      <c r="H4781" s="5"/>
      <c r="I4781" s="5" t="s">
        <v>1243</v>
      </c>
      <c r="J4781" s="5"/>
      <c r="K4781" s="6">
        <v>44412</v>
      </c>
      <c r="L4781" s="5"/>
      <c r="M4781" s="5"/>
      <c r="N4781" s="5"/>
      <c r="O4781" s="5" t="s">
        <v>170</v>
      </c>
      <c r="P4781" s="5"/>
      <c r="Q4781" s="5" t="s">
        <v>774</v>
      </c>
      <c r="R4781" s="5"/>
      <c r="S4781" s="5" t="s">
        <v>318</v>
      </c>
      <c r="T4781" s="5"/>
      <c r="U4781" s="7">
        <v>-108</v>
      </c>
      <c r="V4781" s="5"/>
      <c r="W4781" s="7">
        <f>ROUND(W4780+U4781,5)</f>
        <v>-314.89999999999998</v>
      </c>
    </row>
    <row r="4782" spans="1:23" x14ac:dyDescent="0.25">
      <c r="A4782" s="5"/>
      <c r="B4782" s="5"/>
      <c r="C4782" s="5"/>
      <c r="D4782" s="5"/>
      <c r="E4782" s="5"/>
      <c r="F4782" s="5"/>
      <c r="G4782" s="5"/>
      <c r="H4782" s="5"/>
      <c r="I4782" s="5" t="s">
        <v>1243</v>
      </c>
      <c r="J4782" s="5"/>
      <c r="K4782" s="6">
        <v>44417</v>
      </c>
      <c r="L4782" s="5"/>
      <c r="M4782" s="5"/>
      <c r="N4782" s="5"/>
      <c r="O4782" s="5" t="s">
        <v>175</v>
      </c>
      <c r="P4782" s="5"/>
      <c r="Q4782" s="5" t="s">
        <v>775</v>
      </c>
      <c r="R4782" s="5"/>
      <c r="S4782" s="5" t="s">
        <v>318</v>
      </c>
      <c r="T4782" s="5"/>
      <c r="U4782" s="7">
        <v>789.83</v>
      </c>
      <c r="V4782" s="5"/>
      <c r="W4782" s="7">
        <f>ROUND(W4781+U4782,5)</f>
        <v>474.93</v>
      </c>
    </row>
    <row r="4783" spans="1:23" x14ac:dyDescent="0.25">
      <c r="A4783" s="5"/>
      <c r="B4783" s="5"/>
      <c r="C4783" s="5"/>
      <c r="D4783" s="5"/>
      <c r="E4783" s="5"/>
      <c r="F4783" s="5"/>
      <c r="G4783" s="5"/>
      <c r="H4783" s="5"/>
      <c r="I4783" s="5" t="s">
        <v>1243</v>
      </c>
      <c r="J4783" s="5"/>
      <c r="K4783" s="6">
        <v>44425</v>
      </c>
      <c r="L4783" s="5"/>
      <c r="M4783" s="5"/>
      <c r="N4783" s="5"/>
      <c r="O4783" s="5" t="s">
        <v>162</v>
      </c>
      <c r="P4783" s="5"/>
      <c r="Q4783" s="5" t="s">
        <v>782</v>
      </c>
      <c r="R4783" s="5"/>
      <c r="S4783" s="5" t="s">
        <v>318</v>
      </c>
      <c r="T4783" s="5"/>
      <c r="U4783" s="7">
        <v>-88.8</v>
      </c>
      <c r="V4783" s="5"/>
      <c r="W4783" s="7">
        <f>ROUND(W4782+U4783,5)</f>
        <v>386.13</v>
      </c>
    </row>
    <row r="4784" spans="1:23" x14ac:dyDescent="0.25">
      <c r="A4784" s="5"/>
      <c r="B4784" s="5"/>
      <c r="C4784" s="5"/>
      <c r="D4784" s="5"/>
      <c r="E4784" s="5"/>
      <c r="F4784" s="5"/>
      <c r="G4784" s="5"/>
      <c r="H4784" s="5"/>
      <c r="I4784" s="5" t="s">
        <v>1243</v>
      </c>
      <c r="J4784" s="5"/>
      <c r="K4784" s="6">
        <v>44425</v>
      </c>
      <c r="L4784" s="5"/>
      <c r="M4784" s="5"/>
      <c r="N4784" s="5"/>
      <c r="O4784" s="5" t="s">
        <v>169</v>
      </c>
      <c r="P4784" s="5"/>
      <c r="Q4784" s="5" t="s">
        <v>782</v>
      </c>
      <c r="R4784" s="5"/>
      <c r="S4784" s="5" t="s">
        <v>318</v>
      </c>
      <c r="T4784" s="5"/>
      <c r="U4784" s="7">
        <v>-67.23</v>
      </c>
      <c r="V4784" s="5"/>
      <c r="W4784" s="7">
        <f>ROUND(W4783+U4784,5)</f>
        <v>318.89999999999998</v>
      </c>
    </row>
    <row r="4785" spans="1:23" x14ac:dyDescent="0.25">
      <c r="A4785" s="5"/>
      <c r="B4785" s="5"/>
      <c r="C4785" s="5"/>
      <c r="D4785" s="5"/>
      <c r="E4785" s="5"/>
      <c r="F4785" s="5"/>
      <c r="G4785" s="5"/>
      <c r="H4785" s="5"/>
      <c r="I4785" s="5" t="s">
        <v>1243</v>
      </c>
      <c r="J4785" s="5"/>
      <c r="K4785" s="6">
        <v>44425</v>
      </c>
      <c r="L4785" s="5"/>
      <c r="M4785" s="5"/>
      <c r="N4785" s="5"/>
      <c r="O4785" s="5" t="s">
        <v>170</v>
      </c>
      <c r="P4785" s="5"/>
      <c r="Q4785" s="5" t="s">
        <v>782</v>
      </c>
      <c r="R4785" s="5"/>
      <c r="S4785" s="5" t="s">
        <v>318</v>
      </c>
      <c r="T4785" s="5"/>
      <c r="U4785" s="7">
        <v>-98.94</v>
      </c>
      <c r="V4785" s="5"/>
      <c r="W4785" s="7">
        <f>ROUND(W4784+U4785,5)</f>
        <v>219.96</v>
      </c>
    </row>
    <row r="4786" spans="1:23" x14ac:dyDescent="0.25">
      <c r="A4786" s="5"/>
      <c r="B4786" s="5"/>
      <c r="C4786" s="5"/>
      <c r="D4786" s="5"/>
      <c r="E4786" s="5"/>
      <c r="F4786" s="5"/>
      <c r="G4786" s="5"/>
      <c r="H4786" s="5"/>
      <c r="I4786" s="5" t="s">
        <v>1243</v>
      </c>
      <c r="J4786" s="5"/>
      <c r="K4786" s="6">
        <v>44425</v>
      </c>
      <c r="L4786" s="5"/>
      <c r="M4786" s="5"/>
      <c r="N4786" s="5"/>
      <c r="O4786" s="5" t="s">
        <v>164</v>
      </c>
      <c r="P4786" s="5"/>
      <c r="Q4786" s="5" t="s">
        <v>782</v>
      </c>
      <c r="R4786" s="5"/>
      <c r="S4786" s="5" t="s">
        <v>318</v>
      </c>
      <c r="T4786" s="5"/>
      <c r="U4786" s="7">
        <v>-130</v>
      </c>
      <c r="V4786" s="5"/>
      <c r="W4786" s="7">
        <f>ROUND(W4785+U4786,5)</f>
        <v>89.96</v>
      </c>
    </row>
    <row r="4787" spans="1:23" x14ac:dyDescent="0.25">
      <c r="A4787" s="5"/>
      <c r="B4787" s="5"/>
      <c r="C4787" s="5"/>
      <c r="D4787" s="5"/>
      <c r="E4787" s="5"/>
      <c r="F4787" s="5"/>
      <c r="G4787" s="5"/>
      <c r="H4787" s="5"/>
      <c r="I4787" s="5" t="s">
        <v>1243</v>
      </c>
      <c r="J4787" s="5"/>
      <c r="K4787" s="6">
        <v>44438</v>
      </c>
      <c r="L4787" s="5"/>
      <c r="M4787" s="5"/>
      <c r="N4787" s="5"/>
      <c r="O4787" s="5" t="s">
        <v>162</v>
      </c>
      <c r="P4787" s="5"/>
      <c r="Q4787" s="5" t="s">
        <v>785</v>
      </c>
      <c r="R4787" s="5"/>
      <c r="S4787" s="5" t="s">
        <v>318</v>
      </c>
      <c r="T4787" s="5"/>
      <c r="U4787" s="7">
        <v>-88.8</v>
      </c>
      <c r="V4787" s="5"/>
      <c r="W4787" s="7">
        <f>ROUND(W4786+U4787,5)</f>
        <v>1.1599999999999999</v>
      </c>
    </row>
    <row r="4788" spans="1:23" x14ac:dyDescent="0.25">
      <c r="A4788" s="5"/>
      <c r="B4788" s="5"/>
      <c r="C4788" s="5"/>
      <c r="D4788" s="5"/>
      <c r="E4788" s="5"/>
      <c r="F4788" s="5"/>
      <c r="G4788" s="5"/>
      <c r="H4788" s="5"/>
      <c r="I4788" s="5" t="s">
        <v>1243</v>
      </c>
      <c r="J4788" s="5"/>
      <c r="K4788" s="6">
        <v>44438</v>
      </c>
      <c r="L4788" s="5"/>
      <c r="M4788" s="5"/>
      <c r="N4788" s="5"/>
      <c r="O4788" s="5" t="s">
        <v>169</v>
      </c>
      <c r="P4788" s="5"/>
      <c r="Q4788" s="5" t="s">
        <v>785</v>
      </c>
      <c r="R4788" s="5"/>
      <c r="S4788" s="5" t="s">
        <v>318</v>
      </c>
      <c r="T4788" s="5"/>
      <c r="U4788" s="7">
        <v>-80.19</v>
      </c>
      <c r="V4788" s="5"/>
      <c r="W4788" s="7">
        <f>ROUND(W4787+U4788,5)</f>
        <v>-79.03</v>
      </c>
    </row>
    <row r="4789" spans="1:23" x14ac:dyDescent="0.25">
      <c r="A4789" s="5"/>
      <c r="B4789" s="5"/>
      <c r="C4789" s="5"/>
      <c r="D4789" s="5"/>
      <c r="E4789" s="5"/>
      <c r="F4789" s="5"/>
      <c r="G4789" s="5"/>
      <c r="H4789" s="5"/>
      <c r="I4789" s="5" t="s">
        <v>1243</v>
      </c>
      <c r="J4789" s="5"/>
      <c r="K4789" s="6">
        <v>44438</v>
      </c>
      <c r="L4789" s="5"/>
      <c r="M4789" s="5"/>
      <c r="N4789" s="5"/>
      <c r="O4789" s="5" t="s">
        <v>170</v>
      </c>
      <c r="P4789" s="5"/>
      <c r="Q4789" s="5" t="s">
        <v>785</v>
      </c>
      <c r="R4789" s="5"/>
      <c r="S4789" s="5" t="s">
        <v>318</v>
      </c>
      <c r="T4789" s="5"/>
      <c r="U4789" s="7">
        <v>-102.26</v>
      </c>
      <c r="V4789" s="5"/>
      <c r="W4789" s="7">
        <f>ROUND(W4788+U4789,5)</f>
        <v>-181.29</v>
      </c>
    </row>
    <row r="4790" spans="1:23" x14ac:dyDescent="0.25">
      <c r="A4790" s="5"/>
      <c r="B4790" s="5"/>
      <c r="C4790" s="5"/>
      <c r="D4790" s="5"/>
      <c r="E4790" s="5"/>
      <c r="F4790" s="5"/>
      <c r="G4790" s="5"/>
      <c r="H4790" s="5"/>
      <c r="I4790" s="5" t="s">
        <v>1243</v>
      </c>
      <c r="J4790" s="5"/>
      <c r="K4790" s="6">
        <v>44438</v>
      </c>
      <c r="L4790" s="5"/>
      <c r="M4790" s="5"/>
      <c r="N4790" s="5"/>
      <c r="O4790" s="5" t="s">
        <v>164</v>
      </c>
      <c r="P4790" s="5"/>
      <c r="Q4790" s="5" t="s">
        <v>785</v>
      </c>
      <c r="R4790" s="5"/>
      <c r="S4790" s="5" t="s">
        <v>318</v>
      </c>
      <c r="T4790" s="5"/>
      <c r="U4790" s="7">
        <v>-135.63</v>
      </c>
      <c r="V4790" s="5"/>
      <c r="W4790" s="7">
        <f>ROUND(W4789+U4790,5)</f>
        <v>-316.92</v>
      </c>
    </row>
    <row r="4791" spans="1:23" x14ac:dyDescent="0.25">
      <c r="A4791" s="5"/>
      <c r="B4791" s="5"/>
      <c r="C4791" s="5"/>
      <c r="D4791" s="5"/>
      <c r="E4791" s="5"/>
      <c r="F4791" s="5"/>
      <c r="G4791" s="5"/>
      <c r="H4791" s="5"/>
      <c r="I4791" s="5" t="s">
        <v>1243</v>
      </c>
      <c r="J4791" s="5"/>
      <c r="K4791" s="6">
        <v>44448</v>
      </c>
      <c r="L4791" s="5"/>
      <c r="M4791" s="5"/>
      <c r="N4791" s="5"/>
      <c r="O4791" s="5" t="s">
        <v>175</v>
      </c>
      <c r="P4791" s="5"/>
      <c r="Q4791" s="5" t="s">
        <v>962</v>
      </c>
      <c r="R4791" s="5"/>
      <c r="S4791" s="5" t="s">
        <v>318</v>
      </c>
      <c r="T4791" s="5"/>
      <c r="U4791" s="7">
        <v>897.01</v>
      </c>
      <c r="V4791" s="5"/>
      <c r="W4791" s="7">
        <f>ROUND(W4790+U4791,5)</f>
        <v>580.09</v>
      </c>
    </row>
    <row r="4792" spans="1:23" x14ac:dyDescent="0.25">
      <c r="A4792" s="5"/>
      <c r="B4792" s="5"/>
      <c r="C4792" s="5"/>
      <c r="D4792" s="5"/>
      <c r="E4792" s="5"/>
      <c r="F4792" s="5"/>
      <c r="G4792" s="5"/>
      <c r="H4792" s="5"/>
      <c r="I4792" s="5" t="s">
        <v>1243</v>
      </c>
      <c r="J4792" s="5"/>
      <c r="K4792" s="6">
        <v>44454</v>
      </c>
      <c r="L4792" s="5"/>
      <c r="M4792" s="5"/>
      <c r="N4792" s="5"/>
      <c r="O4792" s="5" t="s">
        <v>162</v>
      </c>
      <c r="P4792" s="5"/>
      <c r="Q4792" s="5" t="s">
        <v>964</v>
      </c>
      <c r="R4792" s="5"/>
      <c r="S4792" s="5" t="s">
        <v>318</v>
      </c>
      <c r="T4792" s="5"/>
      <c r="U4792" s="7">
        <v>-88.8</v>
      </c>
      <c r="V4792" s="5"/>
      <c r="W4792" s="7">
        <f>ROUND(W4791+U4792,5)</f>
        <v>491.29</v>
      </c>
    </row>
    <row r="4793" spans="1:23" x14ac:dyDescent="0.25">
      <c r="A4793" s="5"/>
      <c r="B4793" s="5"/>
      <c r="C4793" s="5"/>
      <c r="D4793" s="5"/>
      <c r="E4793" s="5"/>
      <c r="F4793" s="5"/>
      <c r="G4793" s="5"/>
      <c r="H4793" s="5"/>
      <c r="I4793" s="5" t="s">
        <v>1243</v>
      </c>
      <c r="J4793" s="5"/>
      <c r="K4793" s="6">
        <v>44454</v>
      </c>
      <c r="L4793" s="5"/>
      <c r="M4793" s="5"/>
      <c r="N4793" s="5"/>
      <c r="O4793" s="5" t="s">
        <v>164</v>
      </c>
      <c r="P4793" s="5"/>
      <c r="Q4793" s="5" t="s">
        <v>964</v>
      </c>
      <c r="R4793" s="5"/>
      <c r="S4793" s="5" t="s">
        <v>318</v>
      </c>
      <c r="T4793" s="5"/>
      <c r="U4793" s="7">
        <v>-127.5</v>
      </c>
      <c r="V4793" s="5"/>
      <c r="W4793" s="7">
        <f>ROUND(W4792+U4793,5)</f>
        <v>363.79</v>
      </c>
    </row>
    <row r="4794" spans="1:23" x14ac:dyDescent="0.25">
      <c r="A4794" s="5"/>
      <c r="B4794" s="5"/>
      <c r="C4794" s="5"/>
      <c r="D4794" s="5"/>
      <c r="E4794" s="5"/>
      <c r="F4794" s="5"/>
      <c r="G4794" s="5"/>
      <c r="H4794" s="5"/>
      <c r="I4794" s="5" t="s">
        <v>1243</v>
      </c>
      <c r="J4794" s="5"/>
      <c r="K4794" s="6">
        <v>44454</v>
      </c>
      <c r="L4794" s="5"/>
      <c r="M4794" s="5"/>
      <c r="N4794" s="5"/>
      <c r="O4794" s="5" t="s">
        <v>169</v>
      </c>
      <c r="P4794" s="5"/>
      <c r="Q4794" s="5" t="s">
        <v>964</v>
      </c>
      <c r="R4794" s="5"/>
      <c r="S4794" s="5" t="s">
        <v>318</v>
      </c>
      <c r="T4794" s="5"/>
      <c r="U4794" s="7">
        <v>-81</v>
      </c>
      <c r="V4794" s="5"/>
      <c r="W4794" s="7">
        <f>ROUND(W4793+U4794,5)</f>
        <v>282.79000000000002</v>
      </c>
    </row>
    <row r="4795" spans="1:23" x14ac:dyDescent="0.25">
      <c r="A4795" s="5"/>
      <c r="B4795" s="5"/>
      <c r="C4795" s="5"/>
      <c r="D4795" s="5"/>
      <c r="E4795" s="5"/>
      <c r="F4795" s="5"/>
      <c r="G4795" s="5"/>
      <c r="H4795" s="5"/>
      <c r="I4795" s="5" t="s">
        <v>1243</v>
      </c>
      <c r="J4795" s="5"/>
      <c r="K4795" s="6">
        <v>44454</v>
      </c>
      <c r="L4795" s="5"/>
      <c r="M4795" s="5"/>
      <c r="N4795" s="5"/>
      <c r="O4795" s="5" t="s">
        <v>170</v>
      </c>
      <c r="P4795" s="5"/>
      <c r="Q4795" s="5" t="s">
        <v>964</v>
      </c>
      <c r="R4795" s="5"/>
      <c r="S4795" s="5" t="s">
        <v>318</v>
      </c>
      <c r="T4795" s="5"/>
      <c r="U4795" s="7">
        <v>-87.72</v>
      </c>
      <c r="V4795" s="5"/>
      <c r="W4795" s="7">
        <f>ROUND(W4794+U4795,5)</f>
        <v>195.07</v>
      </c>
    </row>
    <row r="4796" spans="1:23" x14ac:dyDescent="0.25">
      <c r="A4796" s="5"/>
      <c r="B4796" s="5"/>
      <c r="C4796" s="5"/>
      <c r="D4796" s="5"/>
      <c r="E4796" s="5"/>
      <c r="F4796" s="5"/>
      <c r="G4796" s="5"/>
      <c r="H4796" s="5"/>
      <c r="I4796" s="5" t="s">
        <v>1243</v>
      </c>
      <c r="J4796" s="5"/>
      <c r="K4796" s="6">
        <v>44468</v>
      </c>
      <c r="L4796" s="5"/>
      <c r="M4796" s="5"/>
      <c r="N4796" s="5"/>
      <c r="O4796" s="5" t="s">
        <v>164</v>
      </c>
      <c r="P4796" s="5"/>
      <c r="Q4796" s="5" t="s">
        <v>976</v>
      </c>
      <c r="R4796" s="5"/>
      <c r="S4796" s="5" t="s">
        <v>318</v>
      </c>
      <c r="T4796" s="5"/>
      <c r="U4796" s="7">
        <v>-113.13</v>
      </c>
      <c r="V4796" s="5"/>
      <c r="W4796" s="7">
        <f>ROUND(W4795+U4796,5)</f>
        <v>81.94</v>
      </c>
    </row>
    <row r="4797" spans="1:23" x14ac:dyDescent="0.25">
      <c r="A4797" s="5"/>
      <c r="B4797" s="5"/>
      <c r="C4797" s="5"/>
      <c r="D4797" s="5"/>
      <c r="E4797" s="5"/>
      <c r="F4797" s="5"/>
      <c r="G4797" s="5"/>
      <c r="H4797" s="5"/>
      <c r="I4797" s="5" t="s">
        <v>1243</v>
      </c>
      <c r="J4797" s="5"/>
      <c r="K4797" s="6">
        <v>44468</v>
      </c>
      <c r="L4797" s="5"/>
      <c r="M4797" s="5"/>
      <c r="N4797" s="5"/>
      <c r="O4797" s="5" t="s">
        <v>162</v>
      </c>
      <c r="P4797" s="5"/>
      <c r="Q4797" s="5" t="s">
        <v>976</v>
      </c>
      <c r="R4797" s="5"/>
      <c r="S4797" s="5" t="s">
        <v>318</v>
      </c>
      <c r="T4797" s="5"/>
      <c r="U4797" s="7">
        <v>-88.8</v>
      </c>
      <c r="V4797" s="5"/>
      <c r="W4797" s="7">
        <f>ROUND(W4796+U4797,5)</f>
        <v>-6.86</v>
      </c>
    </row>
    <row r="4798" spans="1:23" x14ac:dyDescent="0.25">
      <c r="A4798" s="5"/>
      <c r="B4798" s="5"/>
      <c r="C4798" s="5"/>
      <c r="D4798" s="5"/>
      <c r="E4798" s="5"/>
      <c r="F4798" s="5"/>
      <c r="G4798" s="5"/>
      <c r="H4798" s="5"/>
      <c r="I4798" s="5" t="s">
        <v>1243</v>
      </c>
      <c r="J4798" s="5"/>
      <c r="K4798" s="6">
        <v>44468</v>
      </c>
      <c r="L4798" s="5"/>
      <c r="M4798" s="5"/>
      <c r="N4798" s="5"/>
      <c r="O4798" s="5" t="s">
        <v>170</v>
      </c>
      <c r="P4798" s="5"/>
      <c r="Q4798" s="5" t="s">
        <v>976</v>
      </c>
      <c r="R4798" s="5"/>
      <c r="S4798" s="5" t="s">
        <v>318</v>
      </c>
      <c r="T4798" s="5"/>
      <c r="U4798" s="7">
        <v>-83.13</v>
      </c>
      <c r="V4798" s="5"/>
      <c r="W4798" s="7">
        <f>ROUND(W4797+U4798,5)</f>
        <v>-89.99</v>
      </c>
    </row>
    <row r="4799" spans="1:23" x14ac:dyDescent="0.25">
      <c r="A4799" s="5"/>
      <c r="B4799" s="5"/>
      <c r="C4799" s="5"/>
      <c r="D4799" s="5"/>
      <c r="E4799" s="5"/>
      <c r="F4799" s="5"/>
      <c r="G4799" s="5"/>
      <c r="H4799" s="5"/>
      <c r="I4799" s="5" t="s">
        <v>1243</v>
      </c>
      <c r="J4799" s="5"/>
      <c r="K4799" s="6">
        <v>44468</v>
      </c>
      <c r="L4799" s="5"/>
      <c r="M4799" s="5"/>
      <c r="N4799" s="5"/>
      <c r="O4799" s="5" t="s">
        <v>169</v>
      </c>
      <c r="P4799" s="5"/>
      <c r="Q4799" s="5" t="s">
        <v>976</v>
      </c>
      <c r="R4799" s="5"/>
      <c r="S4799" s="5" t="s">
        <v>318</v>
      </c>
      <c r="T4799" s="5"/>
      <c r="U4799" s="7">
        <v>-64.8</v>
      </c>
      <c r="V4799" s="5"/>
      <c r="W4799" s="7">
        <f>ROUND(W4798+U4799,5)</f>
        <v>-154.79</v>
      </c>
    </row>
    <row r="4800" spans="1:23" x14ac:dyDescent="0.25">
      <c r="A4800" s="5"/>
      <c r="B4800" s="5"/>
      <c r="C4800" s="5"/>
      <c r="D4800" s="5"/>
      <c r="E4800" s="5"/>
      <c r="F4800" s="5"/>
      <c r="G4800" s="5"/>
      <c r="H4800" s="5"/>
      <c r="I4800" s="5" t="s">
        <v>1243</v>
      </c>
      <c r="J4800" s="5"/>
      <c r="K4800" s="6">
        <v>44477</v>
      </c>
      <c r="L4800" s="5"/>
      <c r="M4800" s="5"/>
      <c r="N4800" s="5"/>
      <c r="O4800" s="5" t="s">
        <v>175</v>
      </c>
      <c r="P4800" s="5"/>
      <c r="Q4800" s="5" t="s">
        <v>980</v>
      </c>
      <c r="R4800" s="5"/>
      <c r="S4800" s="5" t="s">
        <v>318</v>
      </c>
      <c r="T4800" s="5"/>
      <c r="U4800" s="7">
        <v>887.9</v>
      </c>
      <c r="V4800" s="5"/>
      <c r="W4800" s="7">
        <f>ROUND(W4799+U4800,5)</f>
        <v>733.11</v>
      </c>
    </row>
    <row r="4801" spans="1:23" x14ac:dyDescent="0.25">
      <c r="A4801" s="5"/>
      <c r="B4801" s="5"/>
      <c r="C4801" s="5"/>
      <c r="D4801" s="5"/>
      <c r="E4801" s="5"/>
      <c r="F4801" s="5"/>
      <c r="G4801" s="5"/>
      <c r="H4801" s="5"/>
      <c r="I4801" s="5" t="s">
        <v>1243</v>
      </c>
      <c r="J4801" s="5"/>
      <c r="K4801" s="6">
        <v>44482</v>
      </c>
      <c r="L4801" s="5"/>
      <c r="M4801" s="5"/>
      <c r="N4801" s="5"/>
      <c r="O4801" s="5" t="s">
        <v>164</v>
      </c>
      <c r="P4801" s="5"/>
      <c r="Q4801" s="5" t="s">
        <v>983</v>
      </c>
      <c r="R4801" s="5"/>
      <c r="S4801" s="5" t="s">
        <v>318</v>
      </c>
      <c r="T4801" s="5"/>
      <c r="U4801" s="7">
        <v>-120.63</v>
      </c>
      <c r="V4801" s="5"/>
      <c r="W4801" s="7">
        <f>ROUND(W4800+U4801,5)</f>
        <v>612.48</v>
      </c>
    </row>
    <row r="4802" spans="1:23" x14ac:dyDescent="0.25">
      <c r="A4802" s="5"/>
      <c r="B4802" s="5"/>
      <c r="C4802" s="5"/>
      <c r="D4802" s="5"/>
      <c r="E4802" s="5"/>
      <c r="F4802" s="5"/>
      <c r="G4802" s="5"/>
      <c r="H4802" s="5"/>
      <c r="I4802" s="5" t="s">
        <v>1243</v>
      </c>
      <c r="J4802" s="5"/>
      <c r="K4802" s="6">
        <v>44482</v>
      </c>
      <c r="L4802" s="5"/>
      <c r="M4802" s="5"/>
      <c r="N4802" s="5"/>
      <c r="O4802" s="5" t="s">
        <v>162</v>
      </c>
      <c r="P4802" s="5"/>
      <c r="Q4802" s="5" t="s">
        <v>983</v>
      </c>
      <c r="R4802" s="5"/>
      <c r="S4802" s="5" t="s">
        <v>318</v>
      </c>
      <c r="T4802" s="5"/>
      <c r="U4802" s="7">
        <v>-88.8</v>
      </c>
      <c r="V4802" s="5"/>
      <c r="W4802" s="7">
        <f>ROUND(W4801+U4802,5)</f>
        <v>523.67999999999995</v>
      </c>
    </row>
    <row r="4803" spans="1:23" x14ac:dyDescent="0.25">
      <c r="A4803" s="5"/>
      <c r="B4803" s="5"/>
      <c r="C4803" s="5"/>
      <c r="D4803" s="5"/>
      <c r="E4803" s="5"/>
      <c r="F4803" s="5"/>
      <c r="G4803" s="5"/>
      <c r="H4803" s="5"/>
      <c r="I4803" s="5" t="s">
        <v>1243</v>
      </c>
      <c r="J4803" s="5"/>
      <c r="K4803" s="6">
        <v>44482</v>
      </c>
      <c r="L4803" s="5"/>
      <c r="M4803" s="5"/>
      <c r="N4803" s="5"/>
      <c r="O4803" s="5" t="s">
        <v>170</v>
      </c>
      <c r="P4803" s="5"/>
      <c r="Q4803" s="5" t="s">
        <v>983</v>
      </c>
      <c r="R4803" s="5"/>
      <c r="S4803" s="5" t="s">
        <v>318</v>
      </c>
      <c r="T4803" s="5"/>
      <c r="U4803" s="7">
        <v>-87.72</v>
      </c>
      <c r="V4803" s="5"/>
      <c r="W4803" s="7">
        <f>ROUND(W4802+U4803,5)</f>
        <v>435.96</v>
      </c>
    </row>
    <row r="4804" spans="1:23" x14ac:dyDescent="0.25">
      <c r="A4804" s="5"/>
      <c r="B4804" s="5"/>
      <c r="C4804" s="5"/>
      <c r="D4804" s="5"/>
      <c r="E4804" s="5"/>
      <c r="F4804" s="5"/>
      <c r="G4804" s="5"/>
      <c r="H4804" s="5"/>
      <c r="I4804" s="5" t="s">
        <v>1243</v>
      </c>
      <c r="J4804" s="5"/>
      <c r="K4804" s="6">
        <v>44482</v>
      </c>
      <c r="L4804" s="5"/>
      <c r="M4804" s="5"/>
      <c r="N4804" s="5"/>
      <c r="O4804" s="5" t="s">
        <v>169</v>
      </c>
      <c r="P4804" s="5"/>
      <c r="Q4804" s="5" t="s">
        <v>983</v>
      </c>
      <c r="R4804" s="5"/>
      <c r="S4804" s="5" t="s">
        <v>318</v>
      </c>
      <c r="T4804" s="5"/>
      <c r="U4804" s="7">
        <v>-67.23</v>
      </c>
      <c r="V4804" s="5"/>
      <c r="W4804" s="7">
        <f>ROUND(W4803+U4804,5)</f>
        <v>368.73</v>
      </c>
    </row>
    <row r="4805" spans="1:23" x14ac:dyDescent="0.25">
      <c r="A4805" s="5"/>
      <c r="B4805" s="5"/>
      <c r="C4805" s="5"/>
      <c r="D4805" s="5"/>
      <c r="E4805" s="5"/>
      <c r="F4805" s="5"/>
      <c r="G4805" s="5"/>
      <c r="H4805" s="5"/>
      <c r="I4805" s="5" t="s">
        <v>1243</v>
      </c>
      <c r="J4805" s="5"/>
      <c r="K4805" s="6">
        <v>44496</v>
      </c>
      <c r="L4805" s="5"/>
      <c r="M4805" s="5"/>
      <c r="N4805" s="5"/>
      <c r="O4805" s="5" t="s">
        <v>162</v>
      </c>
      <c r="P4805" s="5"/>
      <c r="Q4805" s="5" t="s">
        <v>994</v>
      </c>
      <c r="R4805" s="5"/>
      <c r="S4805" s="5" t="s">
        <v>318</v>
      </c>
      <c r="T4805" s="5"/>
      <c r="U4805" s="7">
        <v>-88.8</v>
      </c>
      <c r="V4805" s="5"/>
      <c r="W4805" s="7">
        <f>ROUND(W4804+U4805,5)</f>
        <v>279.93</v>
      </c>
    </row>
    <row r="4806" spans="1:23" x14ac:dyDescent="0.25">
      <c r="A4806" s="5"/>
      <c r="B4806" s="5"/>
      <c r="C4806" s="5"/>
      <c r="D4806" s="5"/>
      <c r="E4806" s="5"/>
      <c r="F4806" s="5"/>
      <c r="G4806" s="5"/>
      <c r="H4806" s="5"/>
      <c r="I4806" s="5" t="s">
        <v>1243</v>
      </c>
      <c r="J4806" s="5"/>
      <c r="K4806" s="6">
        <v>44496</v>
      </c>
      <c r="L4806" s="5"/>
      <c r="M4806" s="5"/>
      <c r="N4806" s="5"/>
      <c r="O4806" s="5" t="s">
        <v>164</v>
      </c>
      <c r="P4806" s="5"/>
      <c r="Q4806" s="5" t="s">
        <v>994</v>
      </c>
      <c r="R4806" s="5"/>
      <c r="S4806" s="5" t="s">
        <v>318</v>
      </c>
      <c r="T4806" s="5"/>
      <c r="U4806" s="7">
        <v>-131.88</v>
      </c>
      <c r="V4806" s="5"/>
      <c r="W4806" s="7">
        <f>ROUND(W4805+U4806,5)</f>
        <v>148.05000000000001</v>
      </c>
    </row>
    <row r="4807" spans="1:23" x14ac:dyDescent="0.25">
      <c r="A4807" s="5"/>
      <c r="B4807" s="5"/>
      <c r="C4807" s="5"/>
      <c r="D4807" s="5"/>
      <c r="E4807" s="5"/>
      <c r="F4807" s="5"/>
      <c r="G4807" s="5"/>
      <c r="H4807" s="5"/>
      <c r="I4807" s="5" t="s">
        <v>1243</v>
      </c>
      <c r="J4807" s="5"/>
      <c r="K4807" s="6">
        <v>44496</v>
      </c>
      <c r="L4807" s="5"/>
      <c r="M4807" s="5"/>
      <c r="N4807" s="5"/>
      <c r="O4807" s="5" t="s">
        <v>169</v>
      </c>
      <c r="P4807" s="5"/>
      <c r="Q4807" s="5" t="s">
        <v>994</v>
      </c>
      <c r="R4807" s="5"/>
      <c r="S4807" s="5" t="s">
        <v>318</v>
      </c>
      <c r="T4807" s="5"/>
      <c r="U4807" s="7">
        <v>-75.94</v>
      </c>
      <c r="V4807" s="5"/>
      <c r="W4807" s="7">
        <f>ROUND(W4806+U4807,5)</f>
        <v>72.11</v>
      </c>
    </row>
    <row r="4808" spans="1:23" x14ac:dyDescent="0.25">
      <c r="A4808" s="5"/>
      <c r="B4808" s="5"/>
      <c r="C4808" s="5"/>
      <c r="D4808" s="5"/>
      <c r="E4808" s="5"/>
      <c r="F4808" s="5"/>
      <c r="G4808" s="5"/>
      <c r="H4808" s="5"/>
      <c r="I4808" s="5" t="s">
        <v>1243</v>
      </c>
      <c r="J4808" s="5"/>
      <c r="K4808" s="6">
        <v>44496</v>
      </c>
      <c r="L4808" s="5"/>
      <c r="M4808" s="5"/>
      <c r="N4808" s="5"/>
      <c r="O4808" s="5" t="s">
        <v>170</v>
      </c>
      <c r="P4808" s="5"/>
      <c r="Q4808" s="5" t="s">
        <v>994</v>
      </c>
      <c r="R4808" s="5"/>
      <c r="S4808" s="5" t="s">
        <v>318</v>
      </c>
      <c r="T4808" s="5"/>
      <c r="U4808" s="7">
        <v>-102.77</v>
      </c>
      <c r="V4808" s="5"/>
      <c r="W4808" s="7">
        <f>ROUND(W4807+U4808,5)</f>
        <v>-30.66</v>
      </c>
    </row>
    <row r="4809" spans="1:23" x14ac:dyDescent="0.25">
      <c r="A4809" s="5"/>
      <c r="B4809" s="5"/>
      <c r="C4809" s="5"/>
      <c r="D4809" s="5"/>
      <c r="E4809" s="5"/>
      <c r="F4809" s="5"/>
      <c r="G4809" s="5"/>
      <c r="H4809" s="5"/>
      <c r="I4809" s="5" t="s">
        <v>1243</v>
      </c>
      <c r="J4809" s="5"/>
      <c r="K4809" s="6">
        <v>44508</v>
      </c>
      <c r="L4809" s="5"/>
      <c r="M4809" s="5"/>
      <c r="N4809" s="5"/>
      <c r="O4809" s="5" t="s">
        <v>162</v>
      </c>
      <c r="P4809" s="5"/>
      <c r="Q4809" s="5" t="s">
        <v>998</v>
      </c>
      <c r="R4809" s="5"/>
      <c r="S4809" s="5" t="s">
        <v>318</v>
      </c>
      <c r="T4809" s="5"/>
      <c r="U4809" s="7">
        <v>-88.8</v>
      </c>
      <c r="V4809" s="5"/>
      <c r="W4809" s="7">
        <f>ROUND(W4808+U4809,5)</f>
        <v>-119.46</v>
      </c>
    </row>
    <row r="4810" spans="1:23" x14ac:dyDescent="0.25">
      <c r="A4810" s="5"/>
      <c r="B4810" s="5"/>
      <c r="C4810" s="5"/>
      <c r="D4810" s="5"/>
      <c r="E4810" s="5"/>
      <c r="F4810" s="5"/>
      <c r="G4810" s="5"/>
      <c r="H4810" s="5"/>
      <c r="I4810" s="5" t="s">
        <v>1243</v>
      </c>
      <c r="J4810" s="5"/>
      <c r="K4810" s="6">
        <v>44508</v>
      </c>
      <c r="L4810" s="5"/>
      <c r="M4810" s="5"/>
      <c r="N4810" s="5"/>
      <c r="O4810" s="5" t="s">
        <v>169</v>
      </c>
      <c r="P4810" s="5"/>
      <c r="Q4810" s="5" t="s">
        <v>998</v>
      </c>
      <c r="R4810" s="5"/>
      <c r="S4810" s="5" t="s">
        <v>318</v>
      </c>
      <c r="T4810" s="5"/>
      <c r="U4810" s="7">
        <v>-75.33</v>
      </c>
      <c r="V4810" s="5"/>
      <c r="W4810" s="7">
        <f>ROUND(W4809+U4810,5)</f>
        <v>-194.79</v>
      </c>
    </row>
    <row r="4811" spans="1:23" x14ac:dyDescent="0.25">
      <c r="A4811" s="5"/>
      <c r="B4811" s="5"/>
      <c r="C4811" s="5"/>
      <c r="D4811" s="5"/>
      <c r="E4811" s="5"/>
      <c r="F4811" s="5"/>
      <c r="G4811" s="5"/>
      <c r="H4811" s="5"/>
      <c r="I4811" s="5" t="s">
        <v>1243</v>
      </c>
      <c r="J4811" s="5"/>
      <c r="K4811" s="6">
        <v>44508</v>
      </c>
      <c r="L4811" s="5"/>
      <c r="M4811" s="5"/>
      <c r="N4811" s="5"/>
      <c r="O4811" s="5" t="s">
        <v>170</v>
      </c>
      <c r="P4811" s="5"/>
      <c r="Q4811" s="5" t="s">
        <v>998</v>
      </c>
      <c r="R4811" s="5"/>
      <c r="S4811" s="5" t="s">
        <v>318</v>
      </c>
      <c r="T4811" s="5"/>
      <c r="U4811" s="7">
        <v>-103.02</v>
      </c>
      <c r="V4811" s="5"/>
      <c r="W4811" s="7">
        <f>ROUND(W4810+U4811,5)</f>
        <v>-297.81</v>
      </c>
    </row>
    <row r="4812" spans="1:23" x14ac:dyDescent="0.25">
      <c r="A4812" s="5"/>
      <c r="B4812" s="5"/>
      <c r="C4812" s="5"/>
      <c r="D4812" s="5"/>
      <c r="E4812" s="5"/>
      <c r="F4812" s="5"/>
      <c r="G4812" s="5"/>
      <c r="H4812" s="5"/>
      <c r="I4812" s="5" t="s">
        <v>1243</v>
      </c>
      <c r="J4812" s="5"/>
      <c r="K4812" s="6">
        <v>44508</v>
      </c>
      <c r="L4812" s="5"/>
      <c r="M4812" s="5"/>
      <c r="N4812" s="5"/>
      <c r="O4812" s="5" t="s">
        <v>164</v>
      </c>
      <c r="P4812" s="5"/>
      <c r="Q4812" s="5" t="s">
        <v>998</v>
      </c>
      <c r="R4812" s="5"/>
      <c r="S4812" s="5" t="s">
        <v>318</v>
      </c>
      <c r="T4812" s="5"/>
      <c r="U4812" s="7">
        <v>-133.75</v>
      </c>
      <c r="V4812" s="5"/>
      <c r="W4812" s="7">
        <f>ROUND(W4811+U4812,5)</f>
        <v>-431.56</v>
      </c>
    </row>
    <row r="4813" spans="1:23" x14ac:dyDescent="0.25">
      <c r="A4813" s="5"/>
      <c r="B4813" s="5"/>
      <c r="C4813" s="5"/>
      <c r="D4813" s="5"/>
      <c r="E4813" s="5"/>
      <c r="F4813" s="5"/>
      <c r="G4813" s="5"/>
      <c r="H4813" s="5"/>
      <c r="I4813" s="5" t="s">
        <v>1243</v>
      </c>
      <c r="J4813" s="5"/>
      <c r="K4813" s="6">
        <v>44510</v>
      </c>
      <c r="L4813" s="5"/>
      <c r="M4813" s="5"/>
      <c r="N4813" s="5"/>
      <c r="O4813" s="5" t="s">
        <v>175</v>
      </c>
      <c r="P4813" s="5"/>
      <c r="Q4813" s="5" t="s">
        <v>1000</v>
      </c>
      <c r="R4813" s="5"/>
      <c r="S4813" s="5" t="s">
        <v>318</v>
      </c>
      <c r="T4813" s="5"/>
      <c r="U4813" s="7">
        <v>1257.6099999999999</v>
      </c>
      <c r="V4813" s="5"/>
      <c r="W4813" s="7">
        <f>ROUND(W4812+U4813,5)</f>
        <v>826.05</v>
      </c>
    </row>
    <row r="4814" spans="1:23" x14ac:dyDescent="0.25">
      <c r="A4814" s="5"/>
      <c r="B4814" s="5"/>
      <c r="C4814" s="5"/>
      <c r="D4814" s="5"/>
      <c r="E4814" s="5"/>
      <c r="F4814" s="5"/>
      <c r="G4814" s="5"/>
      <c r="H4814" s="5"/>
      <c r="I4814" s="5" t="s">
        <v>1243</v>
      </c>
      <c r="J4814" s="5"/>
      <c r="K4814" s="6">
        <v>44519</v>
      </c>
      <c r="L4814" s="5"/>
      <c r="M4814" s="5"/>
      <c r="N4814" s="5"/>
      <c r="O4814" s="5" t="s">
        <v>162</v>
      </c>
      <c r="P4814" s="5"/>
      <c r="Q4814" s="5" t="s">
        <v>1007</v>
      </c>
      <c r="R4814" s="5"/>
      <c r="S4814" s="5" t="s">
        <v>318</v>
      </c>
      <c r="T4814" s="5"/>
      <c r="U4814" s="7">
        <v>-88.8</v>
      </c>
      <c r="V4814" s="5"/>
      <c r="W4814" s="7">
        <f>ROUND(W4813+U4814,5)</f>
        <v>737.25</v>
      </c>
    </row>
    <row r="4815" spans="1:23" x14ac:dyDescent="0.25">
      <c r="A4815" s="5"/>
      <c r="B4815" s="5"/>
      <c r="C4815" s="5"/>
      <c r="D4815" s="5"/>
      <c r="E4815" s="5"/>
      <c r="F4815" s="5"/>
      <c r="G4815" s="5"/>
      <c r="H4815" s="5"/>
      <c r="I4815" s="5" t="s">
        <v>1243</v>
      </c>
      <c r="J4815" s="5"/>
      <c r="K4815" s="6">
        <v>44519</v>
      </c>
      <c r="L4815" s="5"/>
      <c r="M4815" s="5"/>
      <c r="N4815" s="5"/>
      <c r="O4815" s="5" t="s">
        <v>169</v>
      </c>
      <c r="P4815" s="5"/>
      <c r="Q4815" s="5" t="s">
        <v>1007</v>
      </c>
      <c r="R4815" s="5"/>
      <c r="S4815" s="5" t="s">
        <v>318</v>
      </c>
      <c r="T4815" s="5"/>
      <c r="U4815" s="7">
        <v>-64.8</v>
      </c>
      <c r="V4815" s="5"/>
      <c r="W4815" s="7">
        <f>ROUND(W4814+U4815,5)</f>
        <v>672.45</v>
      </c>
    </row>
    <row r="4816" spans="1:23" x14ac:dyDescent="0.25">
      <c r="A4816" s="5"/>
      <c r="B4816" s="5"/>
      <c r="C4816" s="5"/>
      <c r="D4816" s="5"/>
      <c r="E4816" s="5"/>
      <c r="F4816" s="5"/>
      <c r="G4816" s="5"/>
      <c r="H4816" s="5"/>
      <c r="I4816" s="5" t="s">
        <v>1243</v>
      </c>
      <c r="J4816" s="5"/>
      <c r="K4816" s="6">
        <v>44519</v>
      </c>
      <c r="L4816" s="5"/>
      <c r="M4816" s="5"/>
      <c r="N4816" s="5"/>
      <c r="O4816" s="5" t="s">
        <v>164</v>
      </c>
      <c r="P4816" s="5"/>
      <c r="Q4816" s="5" t="s">
        <v>1007</v>
      </c>
      <c r="R4816" s="5"/>
      <c r="S4816" s="5" t="s">
        <v>318</v>
      </c>
      <c r="T4816" s="5"/>
      <c r="U4816" s="7">
        <v>-119.38</v>
      </c>
      <c r="V4816" s="5"/>
      <c r="W4816" s="7">
        <f>ROUND(W4815+U4816,5)</f>
        <v>553.07000000000005</v>
      </c>
    </row>
    <row r="4817" spans="1:23" x14ac:dyDescent="0.25">
      <c r="A4817" s="5"/>
      <c r="B4817" s="5"/>
      <c r="C4817" s="5"/>
      <c r="D4817" s="5"/>
      <c r="E4817" s="5"/>
      <c r="F4817" s="5"/>
      <c r="G4817" s="5"/>
      <c r="H4817" s="5"/>
      <c r="I4817" s="5" t="s">
        <v>1243</v>
      </c>
      <c r="J4817" s="5"/>
      <c r="K4817" s="6">
        <v>44519</v>
      </c>
      <c r="L4817" s="5"/>
      <c r="M4817" s="5"/>
      <c r="N4817" s="5"/>
      <c r="O4817" s="5" t="s">
        <v>170</v>
      </c>
      <c r="P4817" s="5"/>
      <c r="Q4817" s="5" t="s">
        <v>1007</v>
      </c>
      <c r="R4817" s="5"/>
      <c r="S4817" s="5" t="s">
        <v>318</v>
      </c>
      <c r="T4817" s="5"/>
      <c r="U4817" s="7">
        <v>-86.19</v>
      </c>
      <c r="V4817" s="5"/>
      <c r="W4817" s="7">
        <f>ROUND(W4816+U4817,5)</f>
        <v>466.88</v>
      </c>
    </row>
    <row r="4818" spans="1:23" x14ac:dyDescent="0.25">
      <c r="A4818" s="5"/>
      <c r="B4818" s="5"/>
      <c r="C4818" s="5"/>
      <c r="D4818" s="5"/>
      <c r="E4818" s="5"/>
      <c r="F4818" s="5"/>
      <c r="G4818" s="5"/>
      <c r="H4818" s="5"/>
      <c r="I4818" s="5" t="s">
        <v>1243</v>
      </c>
      <c r="J4818" s="5"/>
      <c r="K4818" s="6">
        <v>44538</v>
      </c>
      <c r="L4818" s="5"/>
      <c r="M4818" s="5"/>
      <c r="N4818" s="5"/>
      <c r="O4818" s="5" t="s">
        <v>162</v>
      </c>
      <c r="P4818" s="5"/>
      <c r="Q4818" s="5" t="s">
        <v>1326</v>
      </c>
      <c r="R4818" s="5"/>
      <c r="S4818" s="5" t="s">
        <v>318</v>
      </c>
      <c r="T4818" s="5"/>
      <c r="U4818" s="7">
        <v>-88.8</v>
      </c>
      <c r="V4818" s="5"/>
      <c r="W4818" s="7">
        <f>ROUND(W4817+U4818,5)</f>
        <v>378.08</v>
      </c>
    </row>
    <row r="4819" spans="1:23" x14ac:dyDescent="0.25">
      <c r="A4819" s="5"/>
      <c r="B4819" s="5"/>
      <c r="C4819" s="5"/>
      <c r="D4819" s="5"/>
      <c r="E4819" s="5"/>
      <c r="F4819" s="5"/>
      <c r="G4819" s="5"/>
      <c r="H4819" s="5"/>
      <c r="I4819" s="5" t="s">
        <v>1243</v>
      </c>
      <c r="J4819" s="5"/>
      <c r="K4819" s="6">
        <v>44538</v>
      </c>
      <c r="L4819" s="5"/>
      <c r="M4819" s="5"/>
      <c r="N4819" s="5"/>
      <c r="O4819" s="5" t="s">
        <v>164</v>
      </c>
      <c r="P4819" s="5"/>
      <c r="Q4819" s="5" t="s">
        <v>1326</v>
      </c>
      <c r="R4819" s="5"/>
      <c r="S4819" s="5" t="s">
        <v>318</v>
      </c>
      <c r="T4819" s="5"/>
      <c r="U4819" s="7">
        <v>-130</v>
      </c>
      <c r="V4819" s="5"/>
      <c r="W4819" s="7">
        <f>ROUND(W4818+U4819,5)</f>
        <v>248.08</v>
      </c>
    </row>
    <row r="4820" spans="1:23" x14ac:dyDescent="0.25">
      <c r="A4820" s="5"/>
      <c r="B4820" s="5"/>
      <c r="C4820" s="5"/>
      <c r="D4820" s="5"/>
      <c r="E4820" s="5"/>
      <c r="F4820" s="5"/>
      <c r="G4820" s="5"/>
      <c r="H4820" s="5"/>
      <c r="I4820" s="5" t="s">
        <v>1243</v>
      </c>
      <c r="J4820" s="5"/>
      <c r="K4820" s="6">
        <v>44538</v>
      </c>
      <c r="L4820" s="5"/>
      <c r="M4820" s="5"/>
      <c r="N4820" s="5"/>
      <c r="O4820" s="5" t="s">
        <v>169</v>
      </c>
      <c r="P4820" s="5"/>
      <c r="Q4820" s="5" t="s">
        <v>1326</v>
      </c>
      <c r="R4820" s="5"/>
      <c r="S4820" s="5" t="s">
        <v>318</v>
      </c>
      <c r="T4820" s="5"/>
      <c r="U4820" s="7">
        <v>-81</v>
      </c>
      <c r="V4820" s="5"/>
      <c r="W4820" s="7">
        <f>ROUND(W4819+U4820,5)</f>
        <v>167.08</v>
      </c>
    </row>
    <row r="4821" spans="1:23" x14ac:dyDescent="0.25">
      <c r="A4821" s="5"/>
      <c r="B4821" s="5"/>
      <c r="C4821" s="5"/>
      <c r="D4821" s="5"/>
      <c r="E4821" s="5"/>
      <c r="F4821" s="5"/>
      <c r="G4821" s="5"/>
      <c r="H4821" s="5"/>
      <c r="I4821" s="5" t="s">
        <v>1243</v>
      </c>
      <c r="J4821" s="5"/>
      <c r="K4821" s="6">
        <v>44538</v>
      </c>
      <c r="L4821" s="5"/>
      <c r="M4821" s="5"/>
      <c r="N4821" s="5"/>
      <c r="O4821" s="5" t="s">
        <v>170</v>
      </c>
      <c r="P4821" s="5"/>
      <c r="Q4821" s="5" t="s">
        <v>1326</v>
      </c>
      <c r="R4821" s="5"/>
      <c r="S4821" s="5" t="s">
        <v>318</v>
      </c>
      <c r="T4821" s="5"/>
      <c r="U4821" s="7">
        <v>-97.92</v>
      </c>
      <c r="V4821" s="5"/>
      <c r="W4821" s="7">
        <f>ROUND(W4820+U4821,5)</f>
        <v>69.16</v>
      </c>
    </row>
    <row r="4822" spans="1:23" x14ac:dyDescent="0.25">
      <c r="A4822" s="5"/>
      <c r="B4822" s="5"/>
      <c r="C4822" s="5"/>
      <c r="D4822" s="5"/>
      <c r="E4822" s="5"/>
      <c r="F4822" s="5"/>
      <c r="G4822" s="5"/>
      <c r="H4822" s="5"/>
      <c r="I4822" s="5" t="s">
        <v>1243</v>
      </c>
      <c r="J4822" s="5"/>
      <c r="K4822" s="6">
        <v>44538</v>
      </c>
      <c r="L4822" s="5"/>
      <c r="M4822" s="5"/>
      <c r="N4822" s="5"/>
      <c r="O4822" s="5" t="s">
        <v>175</v>
      </c>
      <c r="P4822" s="5"/>
      <c r="Q4822" s="5" t="s">
        <v>1327</v>
      </c>
      <c r="R4822" s="5"/>
      <c r="S4822" s="5" t="s">
        <v>318</v>
      </c>
      <c r="T4822" s="5"/>
      <c r="U4822" s="7">
        <v>856.09</v>
      </c>
      <c r="V4822" s="5"/>
      <c r="W4822" s="7">
        <f>ROUND(W4821+U4822,5)</f>
        <v>925.25</v>
      </c>
    </row>
    <row r="4823" spans="1:23" x14ac:dyDescent="0.25">
      <c r="A4823" s="5"/>
      <c r="B4823" s="5"/>
      <c r="C4823" s="5"/>
      <c r="D4823" s="5"/>
      <c r="E4823" s="5"/>
      <c r="F4823" s="5"/>
      <c r="G4823" s="5"/>
      <c r="H4823" s="5"/>
      <c r="I4823" s="5" t="s">
        <v>1243</v>
      </c>
      <c r="J4823" s="5"/>
      <c r="K4823" s="6">
        <v>44550</v>
      </c>
      <c r="L4823" s="5"/>
      <c r="M4823" s="5"/>
      <c r="N4823" s="5"/>
      <c r="O4823" s="5" t="s">
        <v>169</v>
      </c>
      <c r="P4823" s="5"/>
      <c r="Q4823" s="5" t="s">
        <v>1010</v>
      </c>
      <c r="R4823" s="5"/>
      <c r="S4823" s="5" t="s">
        <v>318</v>
      </c>
      <c r="T4823" s="5"/>
      <c r="U4823" s="7">
        <v>-83.03</v>
      </c>
      <c r="V4823" s="5"/>
      <c r="W4823" s="7">
        <f>ROUND(W4822+U4823,5)</f>
        <v>842.22</v>
      </c>
    </row>
    <row r="4824" spans="1:23" x14ac:dyDescent="0.25">
      <c r="A4824" s="5"/>
      <c r="B4824" s="5"/>
      <c r="C4824" s="5"/>
      <c r="D4824" s="5"/>
      <c r="E4824" s="5"/>
      <c r="F4824" s="5"/>
      <c r="G4824" s="5"/>
      <c r="H4824" s="5"/>
      <c r="I4824" s="5" t="s">
        <v>1243</v>
      </c>
      <c r="J4824" s="5"/>
      <c r="K4824" s="6">
        <v>44551</v>
      </c>
      <c r="L4824" s="5"/>
      <c r="M4824" s="5"/>
      <c r="N4824" s="5"/>
      <c r="O4824" s="5" t="s">
        <v>162</v>
      </c>
      <c r="P4824" s="5"/>
      <c r="Q4824" s="5" t="s">
        <v>1010</v>
      </c>
      <c r="R4824" s="5"/>
      <c r="S4824" s="5" t="s">
        <v>318</v>
      </c>
      <c r="T4824" s="5"/>
      <c r="U4824" s="7">
        <v>-88.8</v>
      </c>
      <c r="V4824" s="5"/>
      <c r="W4824" s="7">
        <f>ROUND(W4823+U4824,5)</f>
        <v>753.42</v>
      </c>
    </row>
    <row r="4825" spans="1:23" x14ac:dyDescent="0.25">
      <c r="A4825" s="5"/>
      <c r="B4825" s="5"/>
      <c r="C4825" s="5"/>
      <c r="D4825" s="5"/>
      <c r="E4825" s="5"/>
      <c r="F4825" s="5"/>
      <c r="G4825" s="5"/>
      <c r="H4825" s="5"/>
      <c r="I4825" s="5" t="s">
        <v>1243</v>
      </c>
      <c r="J4825" s="5"/>
      <c r="K4825" s="6">
        <v>44551</v>
      </c>
      <c r="L4825" s="5"/>
      <c r="M4825" s="5"/>
      <c r="N4825" s="5"/>
      <c r="O4825" s="5" t="s">
        <v>170</v>
      </c>
      <c r="P4825" s="5"/>
      <c r="Q4825" s="5" t="s">
        <v>1010</v>
      </c>
      <c r="R4825" s="5"/>
      <c r="S4825" s="5" t="s">
        <v>318</v>
      </c>
      <c r="T4825" s="5"/>
      <c r="U4825" s="7">
        <v>-94.35</v>
      </c>
      <c r="V4825" s="5"/>
      <c r="W4825" s="7">
        <f>ROUND(W4824+U4825,5)</f>
        <v>659.07</v>
      </c>
    </row>
    <row r="4826" spans="1:23" ht="15.75" thickBot="1" x14ac:dyDescent="0.3">
      <c r="A4826" s="5"/>
      <c r="B4826" s="5"/>
      <c r="C4826" s="5"/>
      <c r="D4826" s="5"/>
      <c r="E4826" s="5"/>
      <c r="F4826" s="5"/>
      <c r="G4826" s="5"/>
      <c r="H4826" s="5"/>
      <c r="I4826" s="5" t="s">
        <v>1243</v>
      </c>
      <c r="J4826" s="5"/>
      <c r="K4826" s="6">
        <v>44551</v>
      </c>
      <c r="L4826" s="5"/>
      <c r="M4826" s="5"/>
      <c r="N4826" s="5"/>
      <c r="O4826" s="5" t="s">
        <v>164</v>
      </c>
      <c r="P4826" s="5"/>
      <c r="Q4826" s="5" t="s">
        <v>1010</v>
      </c>
      <c r="R4826" s="5"/>
      <c r="S4826" s="5" t="s">
        <v>318</v>
      </c>
      <c r="T4826" s="5"/>
      <c r="U4826" s="8">
        <v>-143.13</v>
      </c>
      <c r="V4826" s="5"/>
      <c r="W4826" s="8">
        <f>ROUND(W4825+U4826,5)</f>
        <v>515.94000000000005</v>
      </c>
    </row>
    <row r="4827" spans="1:23" x14ac:dyDescent="0.25">
      <c r="A4827" s="5"/>
      <c r="B4827" s="5" t="s">
        <v>1589</v>
      </c>
      <c r="C4827" s="5"/>
      <c r="D4827" s="5"/>
      <c r="E4827" s="5"/>
      <c r="F4827" s="5"/>
      <c r="G4827" s="5"/>
      <c r="H4827" s="5"/>
      <c r="I4827" s="5"/>
      <c r="J4827" s="5"/>
      <c r="K4827" s="6"/>
      <c r="L4827" s="5"/>
      <c r="M4827" s="5"/>
      <c r="N4827" s="5"/>
      <c r="O4827" s="5"/>
      <c r="P4827" s="5"/>
      <c r="Q4827" s="5"/>
      <c r="R4827" s="5"/>
      <c r="S4827" s="5"/>
      <c r="T4827" s="5"/>
      <c r="U4827" s="7">
        <f>ROUND(SUM(U4710:U4826),5)</f>
        <v>1008.33</v>
      </c>
      <c r="V4827" s="5"/>
      <c r="W4827" s="7">
        <f>W4826</f>
        <v>515.94000000000005</v>
      </c>
    </row>
    <row r="4828" spans="1:23" x14ac:dyDescent="0.25">
      <c r="A4828" s="2"/>
      <c r="B4828" s="2" t="s">
        <v>1590</v>
      </c>
      <c r="C4828" s="2"/>
      <c r="D4828" s="2"/>
      <c r="E4828" s="2"/>
      <c r="F4828" s="2"/>
      <c r="G4828" s="2"/>
      <c r="H4828" s="2"/>
      <c r="I4828" s="2"/>
      <c r="J4828" s="2"/>
      <c r="K4828" s="4"/>
      <c r="L4828" s="2"/>
      <c r="M4828" s="2"/>
      <c r="N4828" s="2"/>
      <c r="O4828" s="2"/>
      <c r="P4828" s="2"/>
      <c r="Q4828" s="2"/>
      <c r="R4828" s="2"/>
      <c r="S4828" s="2"/>
      <c r="T4828" s="2"/>
      <c r="U4828" s="3"/>
      <c r="V4828" s="2"/>
      <c r="W4828" s="3">
        <v>-480.01</v>
      </c>
    </row>
    <row r="4829" spans="1:23" x14ac:dyDescent="0.25">
      <c r="A4829" s="5"/>
      <c r="B4829" s="5"/>
      <c r="C4829" s="5"/>
      <c r="D4829" s="5"/>
      <c r="E4829" s="5"/>
      <c r="F4829" s="5"/>
      <c r="G4829" s="5"/>
      <c r="H4829" s="5"/>
      <c r="I4829" s="5" t="s">
        <v>1243</v>
      </c>
      <c r="J4829" s="5"/>
      <c r="K4829" s="6">
        <v>44202</v>
      </c>
      <c r="L4829" s="5"/>
      <c r="M4829" s="5"/>
      <c r="N4829" s="5"/>
      <c r="O4829" s="5" t="s">
        <v>164</v>
      </c>
      <c r="P4829" s="5"/>
      <c r="Q4829" s="5" t="s">
        <v>276</v>
      </c>
      <c r="R4829" s="5"/>
      <c r="S4829" s="5" t="s">
        <v>318</v>
      </c>
      <c r="T4829" s="5"/>
      <c r="U4829" s="7">
        <v>-36.01</v>
      </c>
      <c r="V4829" s="5"/>
      <c r="W4829" s="7">
        <f>ROUND(W4828+U4829,5)</f>
        <v>-516.02</v>
      </c>
    </row>
    <row r="4830" spans="1:23" x14ac:dyDescent="0.25">
      <c r="A4830" s="5"/>
      <c r="B4830" s="5"/>
      <c r="C4830" s="5"/>
      <c r="D4830" s="5"/>
      <c r="E4830" s="5"/>
      <c r="F4830" s="5"/>
      <c r="G4830" s="5"/>
      <c r="H4830" s="5"/>
      <c r="I4830" s="5" t="s">
        <v>1243</v>
      </c>
      <c r="J4830" s="5"/>
      <c r="K4830" s="6">
        <v>44202</v>
      </c>
      <c r="L4830" s="5"/>
      <c r="M4830" s="5"/>
      <c r="N4830" s="5"/>
      <c r="O4830" s="5" t="s">
        <v>169</v>
      </c>
      <c r="P4830" s="5"/>
      <c r="Q4830" s="5" t="s">
        <v>276</v>
      </c>
      <c r="R4830" s="5"/>
      <c r="S4830" s="5" t="s">
        <v>318</v>
      </c>
      <c r="T4830" s="5"/>
      <c r="U4830" s="7">
        <v>-11.04</v>
      </c>
      <c r="V4830" s="5"/>
      <c r="W4830" s="7">
        <f>ROUND(W4829+U4830,5)</f>
        <v>-527.05999999999995</v>
      </c>
    </row>
    <row r="4831" spans="1:23" x14ac:dyDescent="0.25">
      <c r="A4831" s="5"/>
      <c r="B4831" s="5"/>
      <c r="C4831" s="5"/>
      <c r="D4831" s="5"/>
      <c r="E4831" s="5"/>
      <c r="F4831" s="5"/>
      <c r="G4831" s="5"/>
      <c r="H4831" s="5"/>
      <c r="I4831" s="5" t="s">
        <v>1243</v>
      </c>
      <c r="J4831" s="5"/>
      <c r="K4831" s="6">
        <v>44202</v>
      </c>
      <c r="L4831" s="5"/>
      <c r="M4831" s="5"/>
      <c r="N4831" s="5"/>
      <c r="O4831" s="5" t="s">
        <v>170</v>
      </c>
      <c r="P4831" s="5"/>
      <c r="Q4831" s="5" t="s">
        <v>276</v>
      </c>
      <c r="R4831" s="5"/>
      <c r="S4831" s="5" t="s">
        <v>318</v>
      </c>
      <c r="T4831" s="5"/>
      <c r="U4831" s="7">
        <v>-13.8</v>
      </c>
      <c r="V4831" s="5"/>
      <c r="W4831" s="7">
        <f>ROUND(W4830+U4831,5)</f>
        <v>-540.86</v>
      </c>
    </row>
    <row r="4832" spans="1:23" x14ac:dyDescent="0.25">
      <c r="A4832" s="5"/>
      <c r="B4832" s="5"/>
      <c r="C4832" s="5"/>
      <c r="D4832" s="5"/>
      <c r="E4832" s="5"/>
      <c r="F4832" s="5"/>
      <c r="G4832" s="5"/>
      <c r="H4832" s="5"/>
      <c r="I4832" s="5" t="s">
        <v>1243</v>
      </c>
      <c r="J4832" s="5"/>
      <c r="K4832" s="6">
        <v>44215</v>
      </c>
      <c r="L4832" s="5"/>
      <c r="M4832" s="5"/>
      <c r="N4832" s="5"/>
      <c r="O4832" s="5" t="s">
        <v>169</v>
      </c>
      <c r="P4832" s="5"/>
      <c r="Q4832" s="5" t="s">
        <v>297</v>
      </c>
      <c r="R4832" s="5"/>
      <c r="S4832" s="5" t="s">
        <v>318</v>
      </c>
      <c r="T4832" s="5"/>
      <c r="U4832" s="7">
        <v>-11.04</v>
      </c>
      <c r="V4832" s="5"/>
      <c r="W4832" s="7">
        <f>ROUND(W4831+U4832,5)</f>
        <v>-551.9</v>
      </c>
    </row>
    <row r="4833" spans="1:23" x14ac:dyDescent="0.25">
      <c r="A4833" s="5"/>
      <c r="B4833" s="5"/>
      <c r="C4833" s="5"/>
      <c r="D4833" s="5"/>
      <c r="E4833" s="5"/>
      <c r="F4833" s="5"/>
      <c r="G4833" s="5"/>
      <c r="H4833" s="5"/>
      <c r="I4833" s="5" t="s">
        <v>1243</v>
      </c>
      <c r="J4833" s="5"/>
      <c r="K4833" s="6">
        <v>44215</v>
      </c>
      <c r="L4833" s="5"/>
      <c r="M4833" s="5"/>
      <c r="N4833" s="5"/>
      <c r="O4833" s="5" t="s">
        <v>170</v>
      </c>
      <c r="P4833" s="5"/>
      <c r="Q4833" s="5" t="s">
        <v>297</v>
      </c>
      <c r="R4833" s="5"/>
      <c r="S4833" s="5" t="s">
        <v>318</v>
      </c>
      <c r="T4833" s="5"/>
      <c r="U4833" s="7">
        <v>-13.8</v>
      </c>
      <c r="V4833" s="5"/>
      <c r="W4833" s="7">
        <f>ROUND(W4832+U4833,5)</f>
        <v>-565.70000000000005</v>
      </c>
    </row>
    <row r="4834" spans="1:23" x14ac:dyDescent="0.25">
      <c r="A4834" s="5"/>
      <c r="B4834" s="5"/>
      <c r="C4834" s="5"/>
      <c r="D4834" s="5"/>
      <c r="E4834" s="5"/>
      <c r="F4834" s="5"/>
      <c r="G4834" s="5"/>
      <c r="H4834" s="5"/>
      <c r="I4834" s="5" t="s">
        <v>1243</v>
      </c>
      <c r="J4834" s="5"/>
      <c r="K4834" s="6">
        <v>44215</v>
      </c>
      <c r="L4834" s="5"/>
      <c r="M4834" s="5"/>
      <c r="N4834" s="5"/>
      <c r="O4834" s="5" t="s">
        <v>164</v>
      </c>
      <c r="P4834" s="5"/>
      <c r="Q4834" s="5" t="s">
        <v>297</v>
      </c>
      <c r="R4834" s="5"/>
      <c r="S4834" s="5" t="s">
        <v>318</v>
      </c>
      <c r="T4834" s="5"/>
      <c r="U4834" s="7">
        <v>-36.01</v>
      </c>
      <c r="V4834" s="5"/>
      <c r="W4834" s="7">
        <f>ROUND(W4833+U4834,5)</f>
        <v>-601.71</v>
      </c>
    </row>
    <row r="4835" spans="1:23" x14ac:dyDescent="0.25">
      <c r="A4835" s="5"/>
      <c r="B4835" s="5"/>
      <c r="C4835" s="5"/>
      <c r="D4835" s="5"/>
      <c r="E4835" s="5"/>
      <c r="F4835" s="5"/>
      <c r="G4835" s="5"/>
      <c r="H4835" s="5"/>
      <c r="I4835" s="5" t="s">
        <v>1243</v>
      </c>
      <c r="J4835" s="5"/>
      <c r="K4835" s="6">
        <v>44225</v>
      </c>
      <c r="L4835" s="5"/>
      <c r="M4835" s="5"/>
      <c r="N4835" s="5"/>
      <c r="O4835" s="5" t="s">
        <v>208</v>
      </c>
      <c r="P4835" s="5"/>
      <c r="Q4835" s="5" t="s">
        <v>299</v>
      </c>
      <c r="R4835" s="5"/>
      <c r="S4835" s="5" t="s">
        <v>318</v>
      </c>
      <c r="T4835" s="5"/>
      <c r="U4835" s="7">
        <v>121.7</v>
      </c>
      <c r="V4835" s="5"/>
      <c r="W4835" s="7">
        <f>ROUND(W4834+U4835,5)</f>
        <v>-480.01</v>
      </c>
    </row>
    <row r="4836" spans="1:23" x14ac:dyDescent="0.25">
      <c r="A4836" s="5"/>
      <c r="B4836" s="5"/>
      <c r="C4836" s="5"/>
      <c r="D4836" s="5"/>
      <c r="E4836" s="5"/>
      <c r="F4836" s="5"/>
      <c r="G4836" s="5"/>
      <c r="H4836" s="5"/>
      <c r="I4836" s="5" t="s">
        <v>1243</v>
      </c>
      <c r="J4836" s="5"/>
      <c r="K4836" s="6">
        <v>44230</v>
      </c>
      <c r="L4836" s="5"/>
      <c r="M4836" s="5"/>
      <c r="N4836" s="5"/>
      <c r="O4836" s="5" t="s">
        <v>169</v>
      </c>
      <c r="P4836" s="5"/>
      <c r="Q4836" s="5" t="s">
        <v>300</v>
      </c>
      <c r="R4836" s="5"/>
      <c r="S4836" s="5" t="s">
        <v>318</v>
      </c>
      <c r="T4836" s="5"/>
      <c r="U4836" s="7">
        <v>-11.04</v>
      </c>
      <c r="V4836" s="5"/>
      <c r="W4836" s="7">
        <f>ROUND(W4835+U4836,5)</f>
        <v>-491.05</v>
      </c>
    </row>
    <row r="4837" spans="1:23" x14ac:dyDescent="0.25">
      <c r="A4837" s="5"/>
      <c r="B4837" s="5"/>
      <c r="C4837" s="5"/>
      <c r="D4837" s="5"/>
      <c r="E4837" s="5"/>
      <c r="F4837" s="5"/>
      <c r="G4837" s="5"/>
      <c r="H4837" s="5"/>
      <c r="I4837" s="5" t="s">
        <v>1243</v>
      </c>
      <c r="J4837" s="5"/>
      <c r="K4837" s="6">
        <v>44230</v>
      </c>
      <c r="L4837" s="5"/>
      <c r="M4837" s="5"/>
      <c r="N4837" s="5"/>
      <c r="O4837" s="5" t="s">
        <v>164</v>
      </c>
      <c r="P4837" s="5"/>
      <c r="Q4837" s="5" t="s">
        <v>300</v>
      </c>
      <c r="R4837" s="5"/>
      <c r="S4837" s="5" t="s">
        <v>318</v>
      </c>
      <c r="T4837" s="5"/>
      <c r="U4837" s="7">
        <v>-36.01</v>
      </c>
      <c r="V4837" s="5"/>
      <c r="W4837" s="7">
        <f>ROUND(W4836+U4837,5)</f>
        <v>-527.05999999999995</v>
      </c>
    </row>
    <row r="4838" spans="1:23" x14ac:dyDescent="0.25">
      <c r="A4838" s="5"/>
      <c r="B4838" s="5"/>
      <c r="C4838" s="5"/>
      <c r="D4838" s="5"/>
      <c r="E4838" s="5"/>
      <c r="F4838" s="5"/>
      <c r="G4838" s="5"/>
      <c r="H4838" s="5"/>
      <c r="I4838" s="5" t="s">
        <v>1243</v>
      </c>
      <c r="J4838" s="5"/>
      <c r="K4838" s="6">
        <v>44230</v>
      </c>
      <c r="L4838" s="5"/>
      <c r="M4838" s="5"/>
      <c r="N4838" s="5"/>
      <c r="O4838" s="5" t="s">
        <v>170</v>
      </c>
      <c r="P4838" s="5"/>
      <c r="Q4838" s="5" t="s">
        <v>300</v>
      </c>
      <c r="R4838" s="5"/>
      <c r="S4838" s="5" t="s">
        <v>318</v>
      </c>
      <c r="T4838" s="5"/>
      <c r="U4838" s="7">
        <v>-13.8</v>
      </c>
      <c r="V4838" s="5"/>
      <c r="W4838" s="7">
        <f>ROUND(W4837+U4838,5)</f>
        <v>-540.86</v>
      </c>
    </row>
    <row r="4839" spans="1:23" x14ac:dyDescent="0.25">
      <c r="A4839" s="5"/>
      <c r="B4839" s="5"/>
      <c r="C4839" s="5"/>
      <c r="D4839" s="5"/>
      <c r="E4839" s="5"/>
      <c r="F4839" s="5"/>
      <c r="G4839" s="5"/>
      <c r="H4839" s="5"/>
      <c r="I4839" s="5" t="s">
        <v>1243</v>
      </c>
      <c r="J4839" s="5"/>
      <c r="K4839" s="6">
        <v>44244</v>
      </c>
      <c r="L4839" s="5"/>
      <c r="M4839" s="5"/>
      <c r="N4839" s="5"/>
      <c r="O4839" s="5" t="s">
        <v>170</v>
      </c>
      <c r="P4839" s="5"/>
      <c r="Q4839" s="5" t="s">
        <v>313</v>
      </c>
      <c r="R4839" s="5"/>
      <c r="S4839" s="5" t="s">
        <v>318</v>
      </c>
      <c r="T4839" s="5"/>
      <c r="U4839" s="7">
        <v>-13.8</v>
      </c>
      <c r="V4839" s="5"/>
      <c r="W4839" s="7">
        <f>ROUND(W4838+U4839,5)</f>
        <v>-554.66</v>
      </c>
    </row>
    <row r="4840" spans="1:23" x14ac:dyDescent="0.25">
      <c r="A4840" s="5"/>
      <c r="B4840" s="5"/>
      <c r="C4840" s="5"/>
      <c r="D4840" s="5"/>
      <c r="E4840" s="5"/>
      <c r="F4840" s="5"/>
      <c r="G4840" s="5"/>
      <c r="H4840" s="5"/>
      <c r="I4840" s="5" t="s">
        <v>1243</v>
      </c>
      <c r="J4840" s="5"/>
      <c r="K4840" s="6">
        <v>44244</v>
      </c>
      <c r="L4840" s="5"/>
      <c r="M4840" s="5"/>
      <c r="N4840" s="5"/>
      <c r="O4840" s="5" t="s">
        <v>164</v>
      </c>
      <c r="P4840" s="5"/>
      <c r="Q4840" s="5" t="s">
        <v>313</v>
      </c>
      <c r="R4840" s="5"/>
      <c r="S4840" s="5" t="s">
        <v>318</v>
      </c>
      <c r="T4840" s="5"/>
      <c r="U4840" s="7">
        <v>-36.01</v>
      </c>
      <c r="V4840" s="5"/>
      <c r="W4840" s="7">
        <f>ROUND(W4839+U4840,5)</f>
        <v>-590.66999999999996</v>
      </c>
    </row>
    <row r="4841" spans="1:23" x14ac:dyDescent="0.25">
      <c r="A4841" s="5"/>
      <c r="B4841" s="5"/>
      <c r="C4841" s="5"/>
      <c r="D4841" s="5"/>
      <c r="E4841" s="5"/>
      <c r="F4841" s="5"/>
      <c r="G4841" s="5"/>
      <c r="H4841" s="5"/>
      <c r="I4841" s="5" t="s">
        <v>1243</v>
      </c>
      <c r="J4841" s="5"/>
      <c r="K4841" s="6">
        <v>44244</v>
      </c>
      <c r="L4841" s="5"/>
      <c r="M4841" s="5"/>
      <c r="N4841" s="5"/>
      <c r="O4841" s="5" t="s">
        <v>169</v>
      </c>
      <c r="P4841" s="5"/>
      <c r="Q4841" s="5" t="s">
        <v>313</v>
      </c>
      <c r="R4841" s="5"/>
      <c r="S4841" s="5" t="s">
        <v>318</v>
      </c>
      <c r="T4841" s="5"/>
      <c r="U4841" s="7">
        <v>-11.04</v>
      </c>
      <c r="V4841" s="5"/>
      <c r="W4841" s="7">
        <f>ROUND(W4840+U4841,5)</f>
        <v>-601.71</v>
      </c>
    </row>
    <row r="4842" spans="1:23" x14ac:dyDescent="0.25">
      <c r="A4842" s="5"/>
      <c r="B4842" s="5"/>
      <c r="C4842" s="5"/>
      <c r="D4842" s="5"/>
      <c r="E4842" s="5"/>
      <c r="F4842" s="5"/>
      <c r="G4842" s="5"/>
      <c r="H4842" s="5"/>
      <c r="I4842" s="5" t="s">
        <v>1243</v>
      </c>
      <c r="J4842" s="5"/>
      <c r="K4842" s="6">
        <v>44257</v>
      </c>
      <c r="L4842" s="5"/>
      <c r="M4842" s="5"/>
      <c r="N4842" s="5"/>
      <c r="O4842" s="5" t="s">
        <v>169</v>
      </c>
      <c r="P4842" s="5"/>
      <c r="Q4842" s="5" t="s">
        <v>315</v>
      </c>
      <c r="R4842" s="5"/>
      <c r="S4842" s="5" t="s">
        <v>318</v>
      </c>
      <c r="T4842" s="5"/>
      <c r="U4842" s="7">
        <v>-11.04</v>
      </c>
      <c r="V4842" s="5"/>
      <c r="W4842" s="7">
        <f>ROUND(W4841+U4842,5)</f>
        <v>-612.75</v>
      </c>
    </row>
    <row r="4843" spans="1:23" x14ac:dyDescent="0.25">
      <c r="A4843" s="5"/>
      <c r="B4843" s="5"/>
      <c r="C4843" s="5"/>
      <c r="D4843" s="5"/>
      <c r="E4843" s="5"/>
      <c r="F4843" s="5"/>
      <c r="G4843" s="5"/>
      <c r="H4843" s="5"/>
      <c r="I4843" s="5" t="s">
        <v>1243</v>
      </c>
      <c r="J4843" s="5"/>
      <c r="K4843" s="6">
        <v>44257</v>
      </c>
      <c r="L4843" s="5"/>
      <c r="M4843" s="5"/>
      <c r="N4843" s="5"/>
      <c r="O4843" s="5" t="s">
        <v>170</v>
      </c>
      <c r="P4843" s="5"/>
      <c r="Q4843" s="5" t="s">
        <v>315</v>
      </c>
      <c r="R4843" s="5"/>
      <c r="S4843" s="5" t="s">
        <v>318</v>
      </c>
      <c r="T4843" s="5"/>
      <c r="U4843" s="7">
        <v>-13.8</v>
      </c>
      <c r="V4843" s="5"/>
      <c r="W4843" s="7">
        <f>ROUND(W4842+U4843,5)</f>
        <v>-626.54999999999995</v>
      </c>
    </row>
    <row r="4844" spans="1:23" x14ac:dyDescent="0.25">
      <c r="A4844" s="5"/>
      <c r="B4844" s="5"/>
      <c r="C4844" s="5"/>
      <c r="D4844" s="5"/>
      <c r="E4844" s="5"/>
      <c r="F4844" s="5"/>
      <c r="G4844" s="5"/>
      <c r="H4844" s="5"/>
      <c r="I4844" s="5" t="s">
        <v>1243</v>
      </c>
      <c r="J4844" s="5"/>
      <c r="K4844" s="6">
        <v>44257</v>
      </c>
      <c r="L4844" s="5"/>
      <c r="M4844" s="5"/>
      <c r="N4844" s="5"/>
      <c r="O4844" s="5" t="s">
        <v>164</v>
      </c>
      <c r="P4844" s="5"/>
      <c r="Q4844" s="5" t="s">
        <v>315</v>
      </c>
      <c r="R4844" s="5"/>
      <c r="S4844" s="5" t="s">
        <v>318</v>
      </c>
      <c r="T4844" s="5"/>
      <c r="U4844" s="7">
        <v>-36.01</v>
      </c>
      <c r="V4844" s="5"/>
      <c r="W4844" s="7">
        <f>ROUND(W4843+U4844,5)</f>
        <v>-662.56</v>
      </c>
    </row>
    <row r="4845" spans="1:23" x14ac:dyDescent="0.25">
      <c r="A4845" s="5"/>
      <c r="B4845" s="5"/>
      <c r="C4845" s="5"/>
      <c r="D4845" s="5"/>
      <c r="E4845" s="5"/>
      <c r="F4845" s="5"/>
      <c r="G4845" s="5"/>
      <c r="H4845" s="5"/>
      <c r="I4845" s="5" t="s">
        <v>1243</v>
      </c>
      <c r="J4845" s="5"/>
      <c r="K4845" s="6">
        <v>44259</v>
      </c>
      <c r="L4845" s="5"/>
      <c r="M4845" s="5"/>
      <c r="N4845" s="5"/>
      <c r="O4845" s="5" t="s">
        <v>208</v>
      </c>
      <c r="P4845" s="5"/>
      <c r="Q4845" s="5" t="s">
        <v>496</v>
      </c>
      <c r="R4845" s="5"/>
      <c r="S4845" s="5" t="s">
        <v>318</v>
      </c>
      <c r="T4845" s="5"/>
      <c r="U4845" s="7">
        <v>121.7</v>
      </c>
      <c r="V4845" s="5"/>
      <c r="W4845" s="7">
        <f>ROUND(W4844+U4845,5)</f>
        <v>-540.86</v>
      </c>
    </row>
    <row r="4846" spans="1:23" x14ac:dyDescent="0.25">
      <c r="A4846" s="5"/>
      <c r="B4846" s="5"/>
      <c r="C4846" s="5"/>
      <c r="D4846" s="5"/>
      <c r="E4846" s="5"/>
      <c r="F4846" s="5"/>
      <c r="G4846" s="5"/>
      <c r="H4846" s="5"/>
      <c r="I4846" s="5" t="s">
        <v>1243</v>
      </c>
      <c r="J4846" s="5"/>
      <c r="K4846" s="6">
        <v>44273</v>
      </c>
      <c r="L4846" s="5"/>
      <c r="M4846" s="5"/>
      <c r="N4846" s="5"/>
      <c r="O4846" s="5" t="s">
        <v>164</v>
      </c>
      <c r="P4846" s="5"/>
      <c r="Q4846" s="5" t="s">
        <v>507</v>
      </c>
      <c r="R4846" s="5"/>
      <c r="S4846" s="5" t="s">
        <v>318</v>
      </c>
      <c r="T4846" s="5"/>
      <c r="U4846" s="7">
        <v>-36.01</v>
      </c>
      <c r="V4846" s="5"/>
      <c r="W4846" s="7">
        <f>ROUND(W4845+U4846,5)</f>
        <v>-576.87</v>
      </c>
    </row>
    <row r="4847" spans="1:23" x14ac:dyDescent="0.25">
      <c r="A4847" s="5"/>
      <c r="B4847" s="5"/>
      <c r="C4847" s="5"/>
      <c r="D4847" s="5"/>
      <c r="E4847" s="5"/>
      <c r="F4847" s="5"/>
      <c r="G4847" s="5"/>
      <c r="H4847" s="5"/>
      <c r="I4847" s="5" t="s">
        <v>1243</v>
      </c>
      <c r="J4847" s="5"/>
      <c r="K4847" s="6">
        <v>44273</v>
      </c>
      <c r="L4847" s="5"/>
      <c r="M4847" s="5"/>
      <c r="N4847" s="5"/>
      <c r="O4847" s="5" t="s">
        <v>169</v>
      </c>
      <c r="P4847" s="5"/>
      <c r="Q4847" s="5" t="s">
        <v>507</v>
      </c>
      <c r="R4847" s="5"/>
      <c r="S4847" s="5" t="s">
        <v>318</v>
      </c>
      <c r="T4847" s="5"/>
      <c r="U4847" s="7">
        <v>-11.04</v>
      </c>
      <c r="V4847" s="5"/>
      <c r="W4847" s="7">
        <f>ROUND(W4846+U4847,5)</f>
        <v>-587.91</v>
      </c>
    </row>
    <row r="4848" spans="1:23" x14ac:dyDescent="0.25">
      <c r="A4848" s="5"/>
      <c r="B4848" s="5"/>
      <c r="C4848" s="5"/>
      <c r="D4848" s="5"/>
      <c r="E4848" s="5"/>
      <c r="F4848" s="5"/>
      <c r="G4848" s="5"/>
      <c r="H4848" s="5"/>
      <c r="I4848" s="5" t="s">
        <v>1243</v>
      </c>
      <c r="J4848" s="5"/>
      <c r="K4848" s="6">
        <v>44273</v>
      </c>
      <c r="L4848" s="5"/>
      <c r="M4848" s="5"/>
      <c r="N4848" s="5"/>
      <c r="O4848" s="5" t="s">
        <v>170</v>
      </c>
      <c r="P4848" s="5"/>
      <c r="Q4848" s="5" t="s">
        <v>507</v>
      </c>
      <c r="R4848" s="5"/>
      <c r="S4848" s="5" t="s">
        <v>318</v>
      </c>
      <c r="T4848" s="5"/>
      <c r="U4848" s="7">
        <v>-13.8</v>
      </c>
      <c r="V4848" s="5"/>
      <c r="W4848" s="7">
        <f>ROUND(W4847+U4848,5)</f>
        <v>-601.71</v>
      </c>
    </row>
    <row r="4849" spans="1:23" x14ac:dyDescent="0.25">
      <c r="A4849" s="5"/>
      <c r="B4849" s="5"/>
      <c r="C4849" s="5"/>
      <c r="D4849" s="5"/>
      <c r="E4849" s="5"/>
      <c r="F4849" s="5"/>
      <c r="G4849" s="5"/>
      <c r="H4849" s="5"/>
      <c r="I4849" s="5" t="s">
        <v>1243</v>
      </c>
      <c r="J4849" s="5"/>
      <c r="K4849" s="6">
        <v>44286</v>
      </c>
      <c r="L4849" s="5"/>
      <c r="M4849" s="5"/>
      <c r="N4849" s="5"/>
      <c r="O4849" s="5" t="s">
        <v>164</v>
      </c>
      <c r="P4849" s="5"/>
      <c r="Q4849" s="5"/>
      <c r="R4849" s="5"/>
      <c r="S4849" s="5" t="s">
        <v>318</v>
      </c>
      <c r="T4849" s="5"/>
      <c r="U4849" s="7">
        <v>-36.01</v>
      </c>
      <c r="V4849" s="5"/>
      <c r="W4849" s="7">
        <f>ROUND(W4848+U4849,5)</f>
        <v>-637.72</v>
      </c>
    </row>
    <row r="4850" spans="1:23" x14ac:dyDescent="0.25">
      <c r="A4850" s="5"/>
      <c r="B4850" s="5"/>
      <c r="C4850" s="5"/>
      <c r="D4850" s="5"/>
      <c r="E4850" s="5"/>
      <c r="F4850" s="5"/>
      <c r="G4850" s="5"/>
      <c r="H4850" s="5"/>
      <c r="I4850" s="5" t="s">
        <v>1243</v>
      </c>
      <c r="J4850" s="5"/>
      <c r="K4850" s="6">
        <v>44286</v>
      </c>
      <c r="L4850" s="5"/>
      <c r="M4850" s="5"/>
      <c r="N4850" s="5"/>
      <c r="O4850" s="5" t="s">
        <v>170</v>
      </c>
      <c r="P4850" s="5"/>
      <c r="Q4850" s="5" t="s">
        <v>513</v>
      </c>
      <c r="R4850" s="5"/>
      <c r="S4850" s="5" t="s">
        <v>318</v>
      </c>
      <c r="T4850" s="5"/>
      <c r="U4850" s="7">
        <v>-13.8</v>
      </c>
      <c r="V4850" s="5"/>
      <c r="W4850" s="7">
        <f>ROUND(W4849+U4850,5)</f>
        <v>-651.52</v>
      </c>
    </row>
    <row r="4851" spans="1:23" x14ac:dyDescent="0.25">
      <c r="A4851" s="5"/>
      <c r="B4851" s="5"/>
      <c r="C4851" s="5"/>
      <c r="D4851" s="5"/>
      <c r="E4851" s="5"/>
      <c r="F4851" s="5"/>
      <c r="G4851" s="5"/>
      <c r="H4851" s="5"/>
      <c r="I4851" s="5" t="s">
        <v>1243</v>
      </c>
      <c r="J4851" s="5"/>
      <c r="K4851" s="6">
        <v>44286</v>
      </c>
      <c r="L4851" s="5"/>
      <c r="M4851" s="5"/>
      <c r="N4851" s="5"/>
      <c r="O4851" s="5" t="s">
        <v>169</v>
      </c>
      <c r="P4851" s="5"/>
      <c r="Q4851" s="5" t="s">
        <v>513</v>
      </c>
      <c r="R4851" s="5"/>
      <c r="S4851" s="5" t="s">
        <v>318</v>
      </c>
      <c r="T4851" s="5"/>
      <c r="U4851" s="7">
        <v>-11.04</v>
      </c>
      <c r="V4851" s="5"/>
      <c r="W4851" s="7">
        <f>ROUND(W4850+U4851,5)</f>
        <v>-662.56</v>
      </c>
    </row>
    <row r="4852" spans="1:23" x14ac:dyDescent="0.25">
      <c r="A4852" s="5"/>
      <c r="B4852" s="5"/>
      <c r="C4852" s="5"/>
      <c r="D4852" s="5"/>
      <c r="E4852" s="5"/>
      <c r="F4852" s="5"/>
      <c r="G4852" s="5"/>
      <c r="H4852" s="5"/>
      <c r="I4852" s="5" t="s">
        <v>1243</v>
      </c>
      <c r="J4852" s="5"/>
      <c r="K4852" s="6">
        <v>44293</v>
      </c>
      <c r="L4852" s="5"/>
      <c r="M4852" s="5"/>
      <c r="N4852" s="5"/>
      <c r="O4852" s="5" t="s">
        <v>208</v>
      </c>
      <c r="P4852" s="5"/>
      <c r="Q4852" s="5" t="s">
        <v>514</v>
      </c>
      <c r="R4852" s="5"/>
      <c r="S4852" s="5" t="s">
        <v>318</v>
      </c>
      <c r="T4852" s="5"/>
      <c r="U4852" s="7">
        <v>121.7</v>
      </c>
      <c r="V4852" s="5"/>
      <c r="W4852" s="7">
        <f>ROUND(W4851+U4852,5)</f>
        <v>-540.86</v>
      </c>
    </row>
    <row r="4853" spans="1:23" x14ac:dyDescent="0.25">
      <c r="A4853" s="5"/>
      <c r="B4853" s="5"/>
      <c r="C4853" s="5"/>
      <c r="D4853" s="5"/>
      <c r="E4853" s="5"/>
      <c r="F4853" s="5"/>
      <c r="G4853" s="5"/>
      <c r="H4853" s="5"/>
      <c r="I4853" s="5" t="s">
        <v>1243</v>
      </c>
      <c r="J4853" s="5"/>
      <c r="K4853" s="6">
        <v>44295</v>
      </c>
      <c r="L4853" s="5"/>
      <c r="M4853" s="5"/>
      <c r="N4853" s="5"/>
      <c r="O4853" s="5" t="s">
        <v>170</v>
      </c>
      <c r="P4853" s="5"/>
      <c r="Q4853" s="5" t="s">
        <v>518</v>
      </c>
      <c r="R4853" s="5"/>
      <c r="S4853" s="5" t="s">
        <v>318</v>
      </c>
      <c r="T4853" s="5"/>
      <c r="U4853" s="7">
        <v>-13.8</v>
      </c>
      <c r="V4853" s="5"/>
      <c r="W4853" s="7">
        <f>ROUND(W4852+U4853,5)</f>
        <v>-554.66</v>
      </c>
    </row>
    <row r="4854" spans="1:23" x14ac:dyDescent="0.25">
      <c r="A4854" s="5"/>
      <c r="B4854" s="5"/>
      <c r="C4854" s="5"/>
      <c r="D4854" s="5"/>
      <c r="E4854" s="5"/>
      <c r="F4854" s="5"/>
      <c r="G4854" s="5"/>
      <c r="H4854" s="5"/>
      <c r="I4854" s="5" t="s">
        <v>1243</v>
      </c>
      <c r="J4854" s="5"/>
      <c r="K4854" s="6">
        <v>44295</v>
      </c>
      <c r="L4854" s="5"/>
      <c r="M4854" s="5"/>
      <c r="N4854" s="5"/>
      <c r="O4854" s="5" t="s">
        <v>164</v>
      </c>
      <c r="P4854" s="5"/>
      <c r="Q4854" s="5" t="s">
        <v>518</v>
      </c>
      <c r="R4854" s="5"/>
      <c r="S4854" s="5" t="s">
        <v>318</v>
      </c>
      <c r="T4854" s="5"/>
      <c r="U4854" s="7">
        <v>-36.01</v>
      </c>
      <c r="V4854" s="5"/>
      <c r="W4854" s="7">
        <f>ROUND(W4853+U4854,5)</f>
        <v>-590.66999999999996</v>
      </c>
    </row>
    <row r="4855" spans="1:23" x14ac:dyDescent="0.25">
      <c r="A4855" s="5"/>
      <c r="B4855" s="5"/>
      <c r="C4855" s="5"/>
      <c r="D4855" s="5"/>
      <c r="E4855" s="5"/>
      <c r="F4855" s="5"/>
      <c r="G4855" s="5"/>
      <c r="H4855" s="5"/>
      <c r="I4855" s="5" t="s">
        <v>1243</v>
      </c>
      <c r="J4855" s="5"/>
      <c r="K4855" s="6">
        <v>44295</v>
      </c>
      <c r="L4855" s="5"/>
      <c r="M4855" s="5"/>
      <c r="N4855" s="5"/>
      <c r="O4855" s="5" t="s">
        <v>169</v>
      </c>
      <c r="P4855" s="5"/>
      <c r="Q4855" s="5" t="s">
        <v>518</v>
      </c>
      <c r="R4855" s="5"/>
      <c r="S4855" s="5" t="s">
        <v>318</v>
      </c>
      <c r="T4855" s="5"/>
      <c r="U4855" s="7">
        <v>-11.04</v>
      </c>
      <c r="V4855" s="5"/>
      <c r="W4855" s="7">
        <f>ROUND(W4854+U4855,5)</f>
        <v>-601.71</v>
      </c>
    </row>
    <row r="4856" spans="1:23" x14ac:dyDescent="0.25">
      <c r="A4856" s="5"/>
      <c r="B4856" s="5"/>
      <c r="C4856" s="5"/>
      <c r="D4856" s="5"/>
      <c r="E4856" s="5"/>
      <c r="F4856" s="5"/>
      <c r="G4856" s="5"/>
      <c r="H4856" s="5"/>
      <c r="I4856" s="5" t="s">
        <v>1243</v>
      </c>
      <c r="J4856" s="5"/>
      <c r="K4856" s="6">
        <v>44295</v>
      </c>
      <c r="L4856" s="5"/>
      <c r="M4856" s="5"/>
      <c r="N4856" s="5"/>
      <c r="O4856" s="5" t="s">
        <v>208</v>
      </c>
      <c r="P4856" s="5"/>
      <c r="Q4856" s="5" t="s">
        <v>532</v>
      </c>
      <c r="R4856" s="5"/>
      <c r="S4856" s="5" t="s">
        <v>318</v>
      </c>
      <c r="T4856" s="5"/>
      <c r="U4856" s="7">
        <v>121.7</v>
      </c>
      <c r="V4856" s="5"/>
      <c r="W4856" s="7">
        <f>ROUND(W4855+U4856,5)</f>
        <v>-480.01</v>
      </c>
    </row>
    <row r="4857" spans="1:23" x14ac:dyDescent="0.25">
      <c r="A4857" s="5"/>
      <c r="B4857" s="5"/>
      <c r="C4857" s="5"/>
      <c r="D4857" s="5"/>
      <c r="E4857" s="5"/>
      <c r="F4857" s="5"/>
      <c r="G4857" s="5"/>
      <c r="H4857" s="5"/>
      <c r="I4857" s="5" t="s">
        <v>1243</v>
      </c>
      <c r="J4857" s="5"/>
      <c r="K4857" s="6">
        <v>44305</v>
      </c>
      <c r="L4857" s="5"/>
      <c r="M4857" s="5"/>
      <c r="N4857" s="5"/>
      <c r="O4857" s="5" t="s">
        <v>208</v>
      </c>
      <c r="P4857" s="5"/>
      <c r="Q4857" s="5" t="s">
        <v>738</v>
      </c>
      <c r="R4857" s="5"/>
      <c r="S4857" s="5" t="s">
        <v>318</v>
      </c>
      <c r="T4857" s="5"/>
      <c r="U4857" s="7">
        <v>121.7</v>
      </c>
      <c r="V4857" s="5"/>
      <c r="W4857" s="7">
        <f>ROUND(W4856+U4857,5)</f>
        <v>-358.31</v>
      </c>
    </row>
    <row r="4858" spans="1:23" x14ac:dyDescent="0.25">
      <c r="A4858" s="5"/>
      <c r="B4858" s="5"/>
      <c r="C4858" s="5"/>
      <c r="D4858" s="5"/>
      <c r="E4858" s="5"/>
      <c r="F4858" s="5"/>
      <c r="G4858" s="5"/>
      <c r="H4858" s="5"/>
      <c r="I4858" s="5" t="s">
        <v>1243</v>
      </c>
      <c r="J4858" s="5"/>
      <c r="K4858" s="6">
        <v>44313</v>
      </c>
      <c r="L4858" s="5"/>
      <c r="M4858" s="5"/>
      <c r="N4858" s="5"/>
      <c r="O4858" s="5" t="s">
        <v>169</v>
      </c>
      <c r="P4858" s="5"/>
      <c r="Q4858" s="5" t="s">
        <v>539</v>
      </c>
      <c r="R4858" s="5"/>
      <c r="S4858" s="5" t="s">
        <v>318</v>
      </c>
      <c r="T4858" s="5"/>
      <c r="U4858" s="7"/>
      <c r="V4858" s="5"/>
      <c r="W4858" s="7">
        <f>ROUND(W4857+U4858,5)</f>
        <v>-358.31</v>
      </c>
    </row>
    <row r="4859" spans="1:23" x14ac:dyDescent="0.25">
      <c r="A4859" s="5"/>
      <c r="B4859" s="5"/>
      <c r="C4859" s="5"/>
      <c r="D4859" s="5"/>
      <c r="E4859" s="5"/>
      <c r="F4859" s="5"/>
      <c r="G4859" s="5"/>
      <c r="H4859" s="5"/>
      <c r="I4859" s="5" t="s">
        <v>1243</v>
      </c>
      <c r="J4859" s="5"/>
      <c r="K4859" s="6">
        <v>44313</v>
      </c>
      <c r="L4859" s="5"/>
      <c r="M4859" s="5"/>
      <c r="N4859" s="5"/>
      <c r="O4859" s="5" t="s">
        <v>164</v>
      </c>
      <c r="P4859" s="5"/>
      <c r="Q4859" s="5" t="s">
        <v>539</v>
      </c>
      <c r="R4859" s="5"/>
      <c r="S4859" s="5" t="s">
        <v>318</v>
      </c>
      <c r="T4859" s="5"/>
      <c r="U4859" s="7">
        <v>0</v>
      </c>
      <c r="V4859" s="5"/>
      <c r="W4859" s="7">
        <f>ROUND(W4858+U4859,5)</f>
        <v>-358.31</v>
      </c>
    </row>
    <row r="4860" spans="1:23" x14ac:dyDescent="0.25">
      <c r="A4860" s="5"/>
      <c r="B4860" s="5"/>
      <c r="C4860" s="5"/>
      <c r="D4860" s="5"/>
      <c r="E4860" s="5"/>
      <c r="F4860" s="5"/>
      <c r="G4860" s="5"/>
      <c r="H4860" s="5"/>
      <c r="I4860" s="5" t="s">
        <v>1243</v>
      </c>
      <c r="J4860" s="5"/>
      <c r="K4860" s="6">
        <v>44313</v>
      </c>
      <c r="L4860" s="5"/>
      <c r="M4860" s="5"/>
      <c r="N4860" s="5"/>
      <c r="O4860" s="5" t="s">
        <v>170</v>
      </c>
      <c r="P4860" s="5"/>
      <c r="Q4860" s="5" t="s">
        <v>539</v>
      </c>
      <c r="R4860" s="5"/>
      <c r="S4860" s="5" t="s">
        <v>318</v>
      </c>
      <c r="T4860" s="5"/>
      <c r="U4860" s="7"/>
      <c r="V4860" s="5"/>
      <c r="W4860" s="7">
        <f>ROUND(W4859+U4860,5)</f>
        <v>-358.31</v>
      </c>
    </row>
    <row r="4861" spans="1:23" x14ac:dyDescent="0.25">
      <c r="A4861" s="5"/>
      <c r="B4861" s="5"/>
      <c r="C4861" s="5"/>
      <c r="D4861" s="5"/>
      <c r="E4861" s="5"/>
      <c r="F4861" s="5"/>
      <c r="G4861" s="5"/>
      <c r="H4861" s="5"/>
      <c r="I4861" s="5" t="s">
        <v>1243</v>
      </c>
      <c r="J4861" s="5"/>
      <c r="K4861" s="6">
        <v>44328</v>
      </c>
      <c r="L4861" s="5"/>
      <c r="M4861" s="5"/>
      <c r="N4861" s="5"/>
      <c r="O4861" s="5" t="s">
        <v>169</v>
      </c>
      <c r="P4861" s="5"/>
      <c r="Q4861" s="5" t="s">
        <v>547</v>
      </c>
      <c r="R4861" s="5"/>
      <c r="S4861" s="5" t="s">
        <v>318</v>
      </c>
      <c r="T4861" s="5"/>
      <c r="U4861" s="7">
        <v>-11.04</v>
      </c>
      <c r="V4861" s="5"/>
      <c r="W4861" s="7">
        <f>ROUND(W4860+U4861,5)</f>
        <v>-369.35</v>
      </c>
    </row>
    <row r="4862" spans="1:23" x14ac:dyDescent="0.25">
      <c r="A4862" s="5"/>
      <c r="B4862" s="5"/>
      <c r="C4862" s="5"/>
      <c r="D4862" s="5"/>
      <c r="E4862" s="5"/>
      <c r="F4862" s="5"/>
      <c r="G4862" s="5"/>
      <c r="H4862" s="5"/>
      <c r="I4862" s="5" t="s">
        <v>1243</v>
      </c>
      <c r="J4862" s="5"/>
      <c r="K4862" s="6">
        <v>44328</v>
      </c>
      <c r="L4862" s="5"/>
      <c r="M4862" s="5"/>
      <c r="N4862" s="5"/>
      <c r="O4862" s="5" t="s">
        <v>170</v>
      </c>
      <c r="P4862" s="5"/>
      <c r="Q4862" s="5" t="s">
        <v>547</v>
      </c>
      <c r="R4862" s="5"/>
      <c r="S4862" s="5" t="s">
        <v>318</v>
      </c>
      <c r="T4862" s="5"/>
      <c r="U4862" s="7">
        <v>-13.8</v>
      </c>
      <c r="V4862" s="5"/>
      <c r="W4862" s="7">
        <f>ROUND(W4861+U4862,5)</f>
        <v>-383.15</v>
      </c>
    </row>
    <row r="4863" spans="1:23" x14ac:dyDescent="0.25">
      <c r="A4863" s="5"/>
      <c r="B4863" s="5"/>
      <c r="C4863" s="5"/>
      <c r="D4863" s="5"/>
      <c r="E4863" s="5"/>
      <c r="F4863" s="5"/>
      <c r="G4863" s="5"/>
      <c r="H4863" s="5"/>
      <c r="I4863" s="5" t="s">
        <v>1243</v>
      </c>
      <c r="J4863" s="5"/>
      <c r="K4863" s="6">
        <v>44328</v>
      </c>
      <c r="L4863" s="5"/>
      <c r="M4863" s="5"/>
      <c r="N4863" s="5"/>
      <c r="O4863" s="5" t="s">
        <v>164</v>
      </c>
      <c r="P4863" s="5"/>
      <c r="Q4863" s="5" t="s">
        <v>547</v>
      </c>
      <c r="R4863" s="5"/>
      <c r="S4863" s="5" t="s">
        <v>318</v>
      </c>
      <c r="T4863" s="5"/>
      <c r="U4863" s="7">
        <v>-36.01</v>
      </c>
      <c r="V4863" s="5"/>
      <c r="W4863" s="7">
        <f>ROUND(W4862+U4863,5)</f>
        <v>-419.16</v>
      </c>
    </row>
    <row r="4864" spans="1:23" x14ac:dyDescent="0.25">
      <c r="A4864" s="5"/>
      <c r="B4864" s="5"/>
      <c r="C4864" s="5"/>
      <c r="D4864" s="5"/>
      <c r="E4864" s="5"/>
      <c r="F4864" s="5"/>
      <c r="G4864" s="5"/>
      <c r="H4864" s="5"/>
      <c r="I4864" s="5" t="s">
        <v>1243</v>
      </c>
      <c r="J4864" s="5"/>
      <c r="K4864" s="6">
        <v>44341</v>
      </c>
      <c r="L4864" s="5"/>
      <c r="M4864" s="5"/>
      <c r="N4864" s="5"/>
      <c r="O4864" s="5" t="s">
        <v>169</v>
      </c>
      <c r="P4864" s="5"/>
      <c r="Q4864" s="5" t="s">
        <v>559</v>
      </c>
      <c r="R4864" s="5"/>
      <c r="S4864" s="5" t="s">
        <v>318</v>
      </c>
      <c r="T4864" s="5"/>
      <c r="U4864" s="7">
        <v>-11.04</v>
      </c>
      <c r="V4864" s="5"/>
      <c r="W4864" s="7">
        <f>ROUND(W4863+U4864,5)</f>
        <v>-430.2</v>
      </c>
    </row>
    <row r="4865" spans="1:23" x14ac:dyDescent="0.25">
      <c r="A4865" s="5"/>
      <c r="B4865" s="5"/>
      <c r="C4865" s="5"/>
      <c r="D4865" s="5"/>
      <c r="E4865" s="5"/>
      <c r="F4865" s="5"/>
      <c r="G4865" s="5"/>
      <c r="H4865" s="5"/>
      <c r="I4865" s="5" t="s">
        <v>1243</v>
      </c>
      <c r="J4865" s="5"/>
      <c r="K4865" s="6">
        <v>44341</v>
      </c>
      <c r="L4865" s="5"/>
      <c r="M4865" s="5"/>
      <c r="N4865" s="5"/>
      <c r="O4865" s="5" t="s">
        <v>170</v>
      </c>
      <c r="P4865" s="5"/>
      <c r="Q4865" s="5" t="s">
        <v>559</v>
      </c>
      <c r="R4865" s="5"/>
      <c r="S4865" s="5" t="s">
        <v>318</v>
      </c>
      <c r="T4865" s="5"/>
      <c r="U4865" s="7">
        <v>-13.8</v>
      </c>
      <c r="V4865" s="5"/>
      <c r="W4865" s="7">
        <f>ROUND(W4864+U4865,5)</f>
        <v>-444</v>
      </c>
    </row>
    <row r="4866" spans="1:23" x14ac:dyDescent="0.25">
      <c r="A4866" s="5"/>
      <c r="B4866" s="5"/>
      <c r="C4866" s="5"/>
      <c r="D4866" s="5"/>
      <c r="E4866" s="5"/>
      <c r="F4866" s="5"/>
      <c r="G4866" s="5"/>
      <c r="H4866" s="5"/>
      <c r="I4866" s="5" t="s">
        <v>1243</v>
      </c>
      <c r="J4866" s="5"/>
      <c r="K4866" s="6">
        <v>44341</v>
      </c>
      <c r="L4866" s="5"/>
      <c r="M4866" s="5"/>
      <c r="N4866" s="5"/>
      <c r="O4866" s="5" t="s">
        <v>164</v>
      </c>
      <c r="P4866" s="5"/>
      <c r="Q4866" s="5" t="s">
        <v>559</v>
      </c>
      <c r="R4866" s="5"/>
      <c r="S4866" s="5" t="s">
        <v>318</v>
      </c>
      <c r="T4866" s="5"/>
      <c r="U4866" s="7">
        <v>-36.01</v>
      </c>
      <c r="V4866" s="5"/>
      <c r="W4866" s="7">
        <f>ROUND(W4865+U4866,5)</f>
        <v>-480.01</v>
      </c>
    </row>
    <row r="4867" spans="1:23" x14ac:dyDescent="0.25">
      <c r="A4867" s="5"/>
      <c r="B4867" s="5"/>
      <c r="C4867" s="5"/>
      <c r="D4867" s="5"/>
      <c r="E4867" s="5"/>
      <c r="F4867" s="5"/>
      <c r="G4867" s="5"/>
      <c r="H4867" s="5"/>
      <c r="I4867" s="5" t="s">
        <v>1243</v>
      </c>
      <c r="J4867" s="5"/>
      <c r="K4867" s="6">
        <v>44351</v>
      </c>
      <c r="L4867" s="5"/>
      <c r="M4867" s="5"/>
      <c r="N4867" s="5"/>
      <c r="O4867" s="5" t="s">
        <v>208</v>
      </c>
      <c r="P4867" s="5"/>
      <c r="Q4867" s="5" t="s">
        <v>757</v>
      </c>
      <c r="R4867" s="5"/>
      <c r="S4867" s="5" t="s">
        <v>318</v>
      </c>
      <c r="T4867" s="5"/>
      <c r="U4867" s="7">
        <v>121.7</v>
      </c>
      <c r="V4867" s="5"/>
      <c r="W4867" s="7">
        <f>ROUND(W4866+U4867,5)</f>
        <v>-358.31</v>
      </c>
    </row>
    <row r="4868" spans="1:23" x14ac:dyDescent="0.25">
      <c r="A4868" s="5"/>
      <c r="B4868" s="5"/>
      <c r="C4868" s="5"/>
      <c r="D4868" s="5"/>
      <c r="E4868" s="5"/>
      <c r="F4868" s="5"/>
      <c r="G4868" s="5"/>
      <c r="H4868" s="5"/>
      <c r="I4868" s="5" t="s">
        <v>1243</v>
      </c>
      <c r="J4868" s="5"/>
      <c r="K4868" s="6">
        <v>44355</v>
      </c>
      <c r="L4868" s="5"/>
      <c r="M4868" s="5"/>
      <c r="N4868" s="5"/>
      <c r="O4868" s="5" t="s">
        <v>164</v>
      </c>
      <c r="P4868" s="5"/>
      <c r="Q4868" s="5" t="s">
        <v>739</v>
      </c>
      <c r="R4868" s="5"/>
      <c r="S4868" s="5" t="s">
        <v>318</v>
      </c>
      <c r="T4868" s="5"/>
      <c r="U4868" s="7">
        <v>-36.01</v>
      </c>
      <c r="V4868" s="5"/>
      <c r="W4868" s="7">
        <f>ROUND(W4867+U4868,5)</f>
        <v>-394.32</v>
      </c>
    </row>
    <row r="4869" spans="1:23" x14ac:dyDescent="0.25">
      <c r="A4869" s="5"/>
      <c r="B4869" s="5"/>
      <c r="C4869" s="5"/>
      <c r="D4869" s="5"/>
      <c r="E4869" s="5"/>
      <c r="F4869" s="5"/>
      <c r="G4869" s="5"/>
      <c r="H4869" s="5"/>
      <c r="I4869" s="5" t="s">
        <v>1243</v>
      </c>
      <c r="J4869" s="5"/>
      <c r="K4869" s="6">
        <v>44355</v>
      </c>
      <c r="L4869" s="5"/>
      <c r="M4869" s="5"/>
      <c r="N4869" s="5"/>
      <c r="O4869" s="5" t="s">
        <v>170</v>
      </c>
      <c r="P4869" s="5"/>
      <c r="Q4869" s="5" t="s">
        <v>739</v>
      </c>
      <c r="R4869" s="5"/>
      <c r="S4869" s="5" t="s">
        <v>318</v>
      </c>
      <c r="T4869" s="5"/>
      <c r="U4869" s="7">
        <v>-13.8</v>
      </c>
      <c r="V4869" s="5"/>
      <c r="W4869" s="7">
        <f>ROUND(W4868+U4869,5)</f>
        <v>-408.12</v>
      </c>
    </row>
    <row r="4870" spans="1:23" x14ac:dyDescent="0.25">
      <c r="A4870" s="5"/>
      <c r="B4870" s="5"/>
      <c r="C4870" s="5"/>
      <c r="D4870" s="5"/>
      <c r="E4870" s="5"/>
      <c r="F4870" s="5"/>
      <c r="G4870" s="5"/>
      <c r="H4870" s="5"/>
      <c r="I4870" s="5" t="s">
        <v>1243</v>
      </c>
      <c r="J4870" s="5"/>
      <c r="K4870" s="6">
        <v>44355</v>
      </c>
      <c r="L4870" s="5"/>
      <c r="M4870" s="5"/>
      <c r="N4870" s="5"/>
      <c r="O4870" s="5" t="s">
        <v>169</v>
      </c>
      <c r="P4870" s="5"/>
      <c r="Q4870" s="5" t="s">
        <v>739</v>
      </c>
      <c r="R4870" s="5"/>
      <c r="S4870" s="5" t="s">
        <v>318</v>
      </c>
      <c r="T4870" s="5"/>
      <c r="U4870" s="7">
        <v>-11.04</v>
      </c>
      <c r="V4870" s="5"/>
      <c r="W4870" s="7">
        <f>ROUND(W4869+U4870,5)</f>
        <v>-419.16</v>
      </c>
    </row>
    <row r="4871" spans="1:23" x14ac:dyDescent="0.25">
      <c r="A4871" s="5"/>
      <c r="B4871" s="5"/>
      <c r="C4871" s="5"/>
      <c r="D4871" s="5"/>
      <c r="E4871" s="5"/>
      <c r="F4871" s="5"/>
      <c r="G4871" s="5"/>
      <c r="H4871" s="5"/>
      <c r="I4871" s="5" t="s">
        <v>1243</v>
      </c>
      <c r="J4871" s="5"/>
      <c r="K4871" s="6">
        <v>44365</v>
      </c>
      <c r="L4871" s="5"/>
      <c r="M4871" s="5"/>
      <c r="N4871" s="5"/>
      <c r="O4871" s="5" t="s">
        <v>170</v>
      </c>
      <c r="P4871" s="5"/>
      <c r="Q4871" s="5" t="s">
        <v>751</v>
      </c>
      <c r="R4871" s="5"/>
      <c r="S4871" s="5" t="s">
        <v>318</v>
      </c>
      <c r="T4871" s="5"/>
      <c r="U4871" s="7">
        <v>-13.8</v>
      </c>
      <c r="V4871" s="5"/>
      <c r="W4871" s="7">
        <f>ROUND(W4870+U4871,5)</f>
        <v>-432.96</v>
      </c>
    </row>
    <row r="4872" spans="1:23" x14ac:dyDescent="0.25">
      <c r="A4872" s="5"/>
      <c r="B4872" s="5"/>
      <c r="C4872" s="5"/>
      <c r="D4872" s="5"/>
      <c r="E4872" s="5"/>
      <c r="F4872" s="5"/>
      <c r="G4872" s="5"/>
      <c r="H4872" s="5"/>
      <c r="I4872" s="5" t="s">
        <v>1243</v>
      </c>
      <c r="J4872" s="5"/>
      <c r="K4872" s="6">
        <v>44365</v>
      </c>
      <c r="L4872" s="5"/>
      <c r="M4872" s="5"/>
      <c r="N4872" s="5"/>
      <c r="O4872" s="5" t="s">
        <v>164</v>
      </c>
      <c r="P4872" s="5"/>
      <c r="Q4872" s="5" t="s">
        <v>751</v>
      </c>
      <c r="R4872" s="5"/>
      <c r="S4872" s="5" t="s">
        <v>318</v>
      </c>
      <c r="T4872" s="5"/>
      <c r="U4872" s="7">
        <v>-36.01</v>
      </c>
      <c r="V4872" s="5"/>
      <c r="W4872" s="7">
        <f>ROUND(W4871+U4872,5)</f>
        <v>-468.97</v>
      </c>
    </row>
    <row r="4873" spans="1:23" x14ac:dyDescent="0.25">
      <c r="A4873" s="5"/>
      <c r="B4873" s="5"/>
      <c r="C4873" s="5"/>
      <c r="D4873" s="5"/>
      <c r="E4873" s="5"/>
      <c r="F4873" s="5"/>
      <c r="G4873" s="5"/>
      <c r="H4873" s="5"/>
      <c r="I4873" s="5" t="s">
        <v>1243</v>
      </c>
      <c r="J4873" s="5"/>
      <c r="K4873" s="6">
        <v>44365</v>
      </c>
      <c r="L4873" s="5"/>
      <c r="M4873" s="5"/>
      <c r="N4873" s="5"/>
      <c r="O4873" s="5" t="s">
        <v>169</v>
      </c>
      <c r="P4873" s="5"/>
      <c r="Q4873" s="5" t="s">
        <v>751</v>
      </c>
      <c r="R4873" s="5"/>
      <c r="S4873" s="5" t="s">
        <v>318</v>
      </c>
      <c r="T4873" s="5"/>
      <c r="U4873" s="7">
        <v>-11.04</v>
      </c>
      <c r="V4873" s="5"/>
      <c r="W4873" s="7">
        <f>ROUND(W4872+U4873,5)</f>
        <v>-480.01</v>
      </c>
    </row>
    <row r="4874" spans="1:23" x14ac:dyDescent="0.25">
      <c r="A4874" s="5"/>
      <c r="B4874" s="5"/>
      <c r="C4874" s="5"/>
      <c r="D4874" s="5"/>
      <c r="E4874" s="5"/>
      <c r="F4874" s="5"/>
      <c r="G4874" s="5"/>
      <c r="H4874" s="5"/>
      <c r="I4874" s="5" t="s">
        <v>1243</v>
      </c>
      <c r="J4874" s="5"/>
      <c r="K4874" s="6">
        <v>44385</v>
      </c>
      <c r="L4874" s="5"/>
      <c r="M4874" s="5"/>
      <c r="N4874" s="5"/>
      <c r="O4874" s="5" t="s">
        <v>164</v>
      </c>
      <c r="P4874" s="5"/>
      <c r="Q4874" s="5" t="s">
        <v>759</v>
      </c>
      <c r="R4874" s="5"/>
      <c r="S4874" s="5" t="s">
        <v>318</v>
      </c>
      <c r="T4874" s="5"/>
      <c r="U4874" s="7">
        <v>-36.01</v>
      </c>
      <c r="V4874" s="5"/>
      <c r="W4874" s="7">
        <f>ROUND(W4873+U4874,5)</f>
        <v>-516.02</v>
      </c>
    </row>
    <row r="4875" spans="1:23" x14ac:dyDescent="0.25">
      <c r="A4875" s="5"/>
      <c r="B4875" s="5"/>
      <c r="C4875" s="5"/>
      <c r="D4875" s="5"/>
      <c r="E4875" s="5"/>
      <c r="F4875" s="5"/>
      <c r="G4875" s="5"/>
      <c r="H4875" s="5"/>
      <c r="I4875" s="5" t="s">
        <v>1243</v>
      </c>
      <c r="J4875" s="5"/>
      <c r="K4875" s="6">
        <v>44385</v>
      </c>
      <c r="L4875" s="5"/>
      <c r="M4875" s="5"/>
      <c r="N4875" s="5"/>
      <c r="O4875" s="5" t="s">
        <v>169</v>
      </c>
      <c r="P4875" s="5"/>
      <c r="Q4875" s="5" t="s">
        <v>759</v>
      </c>
      <c r="R4875" s="5"/>
      <c r="S4875" s="5" t="s">
        <v>318</v>
      </c>
      <c r="T4875" s="5"/>
      <c r="U4875" s="7">
        <v>-11.04</v>
      </c>
      <c r="V4875" s="5"/>
      <c r="W4875" s="7">
        <f>ROUND(W4874+U4875,5)</f>
        <v>-527.05999999999995</v>
      </c>
    </row>
    <row r="4876" spans="1:23" x14ac:dyDescent="0.25">
      <c r="A4876" s="5"/>
      <c r="B4876" s="5"/>
      <c r="C4876" s="5"/>
      <c r="D4876" s="5"/>
      <c r="E4876" s="5"/>
      <c r="F4876" s="5"/>
      <c r="G4876" s="5"/>
      <c r="H4876" s="5"/>
      <c r="I4876" s="5" t="s">
        <v>1243</v>
      </c>
      <c r="J4876" s="5"/>
      <c r="K4876" s="6">
        <v>44385</v>
      </c>
      <c r="L4876" s="5"/>
      <c r="M4876" s="5"/>
      <c r="N4876" s="5"/>
      <c r="O4876" s="5" t="s">
        <v>170</v>
      </c>
      <c r="P4876" s="5"/>
      <c r="Q4876" s="5" t="s">
        <v>759</v>
      </c>
      <c r="R4876" s="5"/>
      <c r="S4876" s="5" t="s">
        <v>318</v>
      </c>
      <c r="T4876" s="5"/>
      <c r="U4876" s="7">
        <v>-13.8</v>
      </c>
      <c r="V4876" s="5"/>
      <c r="W4876" s="7">
        <f>ROUND(W4875+U4876,5)</f>
        <v>-540.86</v>
      </c>
    </row>
    <row r="4877" spans="1:23" x14ac:dyDescent="0.25">
      <c r="A4877" s="5"/>
      <c r="B4877" s="5"/>
      <c r="C4877" s="5"/>
      <c r="D4877" s="5"/>
      <c r="E4877" s="5"/>
      <c r="F4877" s="5"/>
      <c r="G4877" s="5"/>
      <c r="H4877" s="5"/>
      <c r="I4877" s="5" t="s">
        <v>1243</v>
      </c>
      <c r="J4877" s="5"/>
      <c r="K4877" s="6">
        <v>44393</v>
      </c>
      <c r="L4877" s="5"/>
      <c r="M4877" s="5"/>
      <c r="N4877" s="5"/>
      <c r="O4877" s="5" t="s">
        <v>169</v>
      </c>
      <c r="P4877" s="5"/>
      <c r="Q4877" s="5" t="s">
        <v>761</v>
      </c>
      <c r="R4877" s="5"/>
      <c r="S4877" s="5" t="s">
        <v>318</v>
      </c>
      <c r="T4877" s="5"/>
      <c r="U4877" s="7">
        <v>-11.04</v>
      </c>
      <c r="V4877" s="5"/>
      <c r="W4877" s="7">
        <f>ROUND(W4876+U4877,5)</f>
        <v>-551.9</v>
      </c>
    </row>
    <row r="4878" spans="1:23" x14ac:dyDescent="0.25">
      <c r="A4878" s="5"/>
      <c r="B4878" s="5"/>
      <c r="C4878" s="5"/>
      <c r="D4878" s="5"/>
      <c r="E4878" s="5"/>
      <c r="F4878" s="5"/>
      <c r="G4878" s="5"/>
      <c r="H4878" s="5"/>
      <c r="I4878" s="5" t="s">
        <v>1243</v>
      </c>
      <c r="J4878" s="5"/>
      <c r="K4878" s="6">
        <v>44393</v>
      </c>
      <c r="L4878" s="5"/>
      <c r="M4878" s="5"/>
      <c r="N4878" s="5"/>
      <c r="O4878" s="5" t="s">
        <v>170</v>
      </c>
      <c r="P4878" s="5"/>
      <c r="Q4878" s="5" t="s">
        <v>761</v>
      </c>
      <c r="R4878" s="5"/>
      <c r="S4878" s="5" t="s">
        <v>318</v>
      </c>
      <c r="T4878" s="5"/>
      <c r="U4878" s="7">
        <v>-13.8</v>
      </c>
      <c r="V4878" s="5"/>
      <c r="W4878" s="7">
        <f>ROUND(W4877+U4878,5)</f>
        <v>-565.70000000000005</v>
      </c>
    </row>
    <row r="4879" spans="1:23" x14ac:dyDescent="0.25">
      <c r="A4879" s="5"/>
      <c r="B4879" s="5"/>
      <c r="C4879" s="5"/>
      <c r="D4879" s="5"/>
      <c r="E4879" s="5"/>
      <c r="F4879" s="5"/>
      <c r="G4879" s="5"/>
      <c r="H4879" s="5"/>
      <c r="I4879" s="5" t="s">
        <v>1243</v>
      </c>
      <c r="J4879" s="5"/>
      <c r="K4879" s="6">
        <v>44393</v>
      </c>
      <c r="L4879" s="5"/>
      <c r="M4879" s="5"/>
      <c r="N4879" s="5"/>
      <c r="O4879" s="5" t="s">
        <v>164</v>
      </c>
      <c r="P4879" s="5"/>
      <c r="Q4879" s="5" t="s">
        <v>761</v>
      </c>
      <c r="R4879" s="5"/>
      <c r="S4879" s="5" t="s">
        <v>318</v>
      </c>
      <c r="T4879" s="5"/>
      <c r="U4879" s="7">
        <v>-9.0399999999999991</v>
      </c>
      <c r="V4879" s="5"/>
      <c r="W4879" s="7">
        <f>ROUND(W4878+U4879,5)</f>
        <v>-574.74</v>
      </c>
    </row>
    <row r="4880" spans="1:23" x14ac:dyDescent="0.25">
      <c r="A4880" s="5"/>
      <c r="B4880" s="5"/>
      <c r="C4880" s="5"/>
      <c r="D4880" s="5"/>
      <c r="E4880" s="5"/>
      <c r="F4880" s="5"/>
      <c r="G4880" s="5"/>
      <c r="H4880" s="5"/>
      <c r="I4880" s="5" t="s">
        <v>1243</v>
      </c>
      <c r="J4880" s="5"/>
      <c r="K4880" s="6">
        <v>44408</v>
      </c>
      <c r="L4880" s="5"/>
      <c r="M4880" s="5"/>
      <c r="N4880" s="5"/>
      <c r="O4880" s="5" t="s">
        <v>208</v>
      </c>
      <c r="P4880" s="5"/>
      <c r="Q4880" s="5" t="s">
        <v>770</v>
      </c>
      <c r="R4880" s="5"/>
      <c r="S4880" s="5" t="s">
        <v>318</v>
      </c>
      <c r="T4880" s="5"/>
      <c r="U4880" s="7">
        <v>121.7</v>
      </c>
      <c r="V4880" s="5"/>
      <c r="W4880" s="7">
        <f>ROUND(W4879+U4880,5)</f>
        <v>-453.04</v>
      </c>
    </row>
    <row r="4881" spans="1:23" x14ac:dyDescent="0.25">
      <c r="A4881" s="5"/>
      <c r="B4881" s="5"/>
      <c r="C4881" s="5"/>
      <c r="D4881" s="5"/>
      <c r="E4881" s="5"/>
      <c r="F4881" s="5"/>
      <c r="G4881" s="5"/>
      <c r="H4881" s="5"/>
      <c r="I4881" s="5" t="s">
        <v>1243</v>
      </c>
      <c r="J4881" s="5"/>
      <c r="K4881" s="6">
        <v>44412</v>
      </c>
      <c r="L4881" s="5"/>
      <c r="M4881" s="5"/>
      <c r="N4881" s="5"/>
      <c r="O4881" s="5" t="s">
        <v>169</v>
      </c>
      <c r="P4881" s="5"/>
      <c r="Q4881" s="5" t="s">
        <v>771</v>
      </c>
      <c r="R4881" s="5"/>
      <c r="S4881" s="5" t="s">
        <v>318</v>
      </c>
      <c r="T4881" s="5"/>
      <c r="U4881" s="7">
        <v>-11.04</v>
      </c>
      <c r="V4881" s="5"/>
      <c r="W4881" s="7">
        <f>ROUND(W4880+U4881,5)</f>
        <v>-464.08</v>
      </c>
    </row>
    <row r="4882" spans="1:23" x14ac:dyDescent="0.25">
      <c r="A4882" s="5"/>
      <c r="B4882" s="5"/>
      <c r="C4882" s="5"/>
      <c r="D4882" s="5"/>
      <c r="E4882" s="5"/>
      <c r="F4882" s="5"/>
      <c r="G4882" s="5"/>
      <c r="H4882" s="5"/>
      <c r="I4882" s="5" t="s">
        <v>1243</v>
      </c>
      <c r="J4882" s="5"/>
      <c r="K4882" s="6">
        <v>44412</v>
      </c>
      <c r="L4882" s="5"/>
      <c r="M4882" s="5"/>
      <c r="N4882" s="5"/>
      <c r="O4882" s="5" t="s">
        <v>164</v>
      </c>
      <c r="P4882" s="5"/>
      <c r="Q4882" s="5" t="s">
        <v>1553</v>
      </c>
      <c r="R4882" s="5"/>
      <c r="S4882" s="5" t="s">
        <v>318</v>
      </c>
      <c r="T4882" s="5"/>
      <c r="U4882" s="7">
        <v>-36.01</v>
      </c>
      <c r="V4882" s="5"/>
      <c r="W4882" s="7">
        <f>ROUND(W4881+U4882,5)</f>
        <v>-500.09</v>
      </c>
    </row>
    <row r="4883" spans="1:23" x14ac:dyDescent="0.25">
      <c r="A4883" s="5"/>
      <c r="B4883" s="5"/>
      <c r="C4883" s="5"/>
      <c r="D4883" s="5"/>
      <c r="E4883" s="5"/>
      <c r="F4883" s="5"/>
      <c r="G4883" s="5"/>
      <c r="H4883" s="5"/>
      <c r="I4883" s="5" t="s">
        <v>1243</v>
      </c>
      <c r="J4883" s="5"/>
      <c r="K4883" s="6">
        <v>44412</v>
      </c>
      <c r="L4883" s="5"/>
      <c r="M4883" s="5"/>
      <c r="N4883" s="5"/>
      <c r="O4883" s="5" t="s">
        <v>170</v>
      </c>
      <c r="P4883" s="5"/>
      <c r="Q4883" s="5" t="s">
        <v>774</v>
      </c>
      <c r="R4883" s="5"/>
      <c r="S4883" s="5" t="s">
        <v>318</v>
      </c>
      <c r="T4883" s="5"/>
      <c r="U4883" s="7">
        <v>-13.8</v>
      </c>
      <c r="V4883" s="5"/>
      <c r="W4883" s="7">
        <f>ROUND(W4882+U4883,5)</f>
        <v>-513.89</v>
      </c>
    </row>
    <row r="4884" spans="1:23" x14ac:dyDescent="0.25">
      <c r="A4884" s="5"/>
      <c r="B4884" s="5"/>
      <c r="C4884" s="5"/>
      <c r="D4884" s="5"/>
      <c r="E4884" s="5"/>
      <c r="F4884" s="5"/>
      <c r="G4884" s="5"/>
      <c r="H4884" s="5"/>
      <c r="I4884" s="5" t="s">
        <v>1243</v>
      </c>
      <c r="J4884" s="5"/>
      <c r="K4884" s="6">
        <v>44413</v>
      </c>
      <c r="L4884" s="5"/>
      <c r="M4884" s="5"/>
      <c r="N4884" s="5"/>
      <c r="O4884" s="5" t="s">
        <v>208</v>
      </c>
      <c r="P4884" s="5"/>
      <c r="Q4884" s="5" t="s">
        <v>1554</v>
      </c>
      <c r="R4884" s="5"/>
      <c r="S4884" s="5" t="s">
        <v>318</v>
      </c>
      <c r="T4884" s="5"/>
      <c r="U4884" s="7">
        <v>121.7</v>
      </c>
      <c r="V4884" s="5"/>
      <c r="W4884" s="7">
        <f>ROUND(W4883+U4884,5)</f>
        <v>-392.19</v>
      </c>
    </row>
    <row r="4885" spans="1:23" x14ac:dyDescent="0.25">
      <c r="A4885" s="5"/>
      <c r="B4885" s="5"/>
      <c r="C4885" s="5"/>
      <c r="D4885" s="5"/>
      <c r="E4885" s="5"/>
      <c r="F4885" s="5"/>
      <c r="G4885" s="5"/>
      <c r="H4885" s="5"/>
      <c r="I4885" s="5" t="s">
        <v>1243</v>
      </c>
      <c r="J4885" s="5"/>
      <c r="K4885" s="6">
        <v>44425</v>
      </c>
      <c r="L4885" s="5"/>
      <c r="M4885" s="5"/>
      <c r="N4885" s="5"/>
      <c r="O4885" s="5" t="s">
        <v>169</v>
      </c>
      <c r="P4885" s="5"/>
      <c r="Q4885" s="5" t="s">
        <v>782</v>
      </c>
      <c r="R4885" s="5"/>
      <c r="S4885" s="5" t="s">
        <v>318</v>
      </c>
      <c r="T4885" s="5"/>
      <c r="U4885" s="7">
        <v>-11.04</v>
      </c>
      <c r="V4885" s="5"/>
      <c r="W4885" s="7">
        <f>ROUND(W4884+U4885,5)</f>
        <v>-403.23</v>
      </c>
    </row>
    <row r="4886" spans="1:23" x14ac:dyDescent="0.25">
      <c r="A4886" s="5"/>
      <c r="B4886" s="5"/>
      <c r="C4886" s="5"/>
      <c r="D4886" s="5"/>
      <c r="E4886" s="5"/>
      <c r="F4886" s="5"/>
      <c r="G4886" s="5"/>
      <c r="H4886" s="5"/>
      <c r="I4886" s="5" t="s">
        <v>1243</v>
      </c>
      <c r="J4886" s="5"/>
      <c r="K4886" s="6">
        <v>44425</v>
      </c>
      <c r="L4886" s="5"/>
      <c r="M4886" s="5"/>
      <c r="N4886" s="5"/>
      <c r="O4886" s="5" t="s">
        <v>170</v>
      </c>
      <c r="P4886" s="5"/>
      <c r="Q4886" s="5" t="s">
        <v>782</v>
      </c>
      <c r="R4886" s="5"/>
      <c r="S4886" s="5" t="s">
        <v>318</v>
      </c>
      <c r="T4886" s="5"/>
      <c r="U4886" s="7">
        <v>-13.8</v>
      </c>
      <c r="V4886" s="5"/>
      <c r="W4886" s="7">
        <f>ROUND(W4885+U4886,5)</f>
        <v>-417.03</v>
      </c>
    </row>
    <row r="4887" spans="1:23" x14ac:dyDescent="0.25">
      <c r="A4887" s="5"/>
      <c r="B4887" s="5"/>
      <c r="C4887" s="5"/>
      <c r="D4887" s="5"/>
      <c r="E4887" s="5"/>
      <c r="F4887" s="5"/>
      <c r="G4887" s="5"/>
      <c r="H4887" s="5"/>
      <c r="I4887" s="5" t="s">
        <v>1243</v>
      </c>
      <c r="J4887" s="5"/>
      <c r="K4887" s="6">
        <v>44425</v>
      </c>
      <c r="L4887" s="5"/>
      <c r="M4887" s="5"/>
      <c r="N4887" s="5"/>
      <c r="O4887" s="5" t="s">
        <v>164</v>
      </c>
      <c r="P4887" s="5"/>
      <c r="Q4887" s="5" t="s">
        <v>782</v>
      </c>
      <c r="R4887" s="5"/>
      <c r="S4887" s="5" t="s">
        <v>318</v>
      </c>
      <c r="T4887" s="5"/>
      <c r="U4887" s="7">
        <v>-36.01</v>
      </c>
      <c r="V4887" s="5"/>
      <c r="W4887" s="7">
        <f>ROUND(W4886+U4887,5)</f>
        <v>-453.04</v>
      </c>
    </row>
    <row r="4888" spans="1:23" x14ac:dyDescent="0.25">
      <c r="A4888" s="5"/>
      <c r="B4888" s="5"/>
      <c r="C4888" s="5"/>
      <c r="D4888" s="5"/>
      <c r="E4888" s="5"/>
      <c r="F4888" s="5"/>
      <c r="G4888" s="5"/>
      <c r="H4888" s="5"/>
      <c r="I4888" s="5" t="s">
        <v>1243</v>
      </c>
      <c r="J4888" s="5"/>
      <c r="K4888" s="6">
        <v>44438</v>
      </c>
      <c r="L4888" s="5"/>
      <c r="M4888" s="5"/>
      <c r="N4888" s="5"/>
      <c r="O4888" s="5" t="s">
        <v>169</v>
      </c>
      <c r="P4888" s="5"/>
      <c r="Q4888" s="5" t="s">
        <v>785</v>
      </c>
      <c r="R4888" s="5"/>
      <c r="S4888" s="5" t="s">
        <v>318</v>
      </c>
      <c r="T4888" s="5"/>
      <c r="U4888" s="7">
        <v>-11.04</v>
      </c>
      <c r="V4888" s="5"/>
      <c r="W4888" s="7">
        <f>ROUND(W4887+U4888,5)</f>
        <v>-464.08</v>
      </c>
    </row>
    <row r="4889" spans="1:23" x14ac:dyDescent="0.25">
      <c r="A4889" s="5"/>
      <c r="B4889" s="5"/>
      <c r="C4889" s="5"/>
      <c r="D4889" s="5"/>
      <c r="E4889" s="5"/>
      <c r="F4889" s="5"/>
      <c r="G4889" s="5"/>
      <c r="H4889" s="5"/>
      <c r="I4889" s="5" t="s">
        <v>1243</v>
      </c>
      <c r="J4889" s="5"/>
      <c r="K4889" s="6">
        <v>44438</v>
      </c>
      <c r="L4889" s="5"/>
      <c r="M4889" s="5"/>
      <c r="N4889" s="5"/>
      <c r="O4889" s="5" t="s">
        <v>170</v>
      </c>
      <c r="P4889" s="5"/>
      <c r="Q4889" s="5" t="s">
        <v>785</v>
      </c>
      <c r="R4889" s="5"/>
      <c r="S4889" s="5" t="s">
        <v>318</v>
      </c>
      <c r="T4889" s="5"/>
      <c r="U4889" s="7">
        <v>-13.8</v>
      </c>
      <c r="V4889" s="5"/>
      <c r="W4889" s="7">
        <f>ROUND(W4888+U4889,5)</f>
        <v>-477.88</v>
      </c>
    </row>
    <row r="4890" spans="1:23" x14ac:dyDescent="0.25">
      <c r="A4890" s="5"/>
      <c r="B4890" s="5"/>
      <c r="C4890" s="5"/>
      <c r="D4890" s="5"/>
      <c r="E4890" s="5"/>
      <c r="F4890" s="5"/>
      <c r="G4890" s="5"/>
      <c r="H4890" s="5"/>
      <c r="I4890" s="5" t="s">
        <v>1243</v>
      </c>
      <c r="J4890" s="5"/>
      <c r="K4890" s="6">
        <v>44438</v>
      </c>
      <c r="L4890" s="5"/>
      <c r="M4890" s="5"/>
      <c r="N4890" s="5"/>
      <c r="O4890" s="5" t="s">
        <v>164</v>
      </c>
      <c r="P4890" s="5"/>
      <c r="Q4890" s="5" t="s">
        <v>785</v>
      </c>
      <c r="R4890" s="5"/>
      <c r="S4890" s="5" t="s">
        <v>318</v>
      </c>
      <c r="T4890" s="5"/>
      <c r="U4890" s="7">
        <v>-36.01</v>
      </c>
      <c r="V4890" s="5"/>
      <c r="W4890" s="7">
        <f>ROUND(W4889+U4890,5)</f>
        <v>-513.89</v>
      </c>
    </row>
    <row r="4891" spans="1:23" x14ac:dyDescent="0.25">
      <c r="A4891" s="5"/>
      <c r="B4891" s="5"/>
      <c r="C4891" s="5"/>
      <c r="D4891" s="5"/>
      <c r="E4891" s="5"/>
      <c r="F4891" s="5"/>
      <c r="G4891" s="5"/>
      <c r="H4891" s="5"/>
      <c r="I4891" s="5" t="s">
        <v>1243</v>
      </c>
      <c r="J4891" s="5"/>
      <c r="K4891" s="6">
        <v>44439</v>
      </c>
      <c r="L4891" s="5"/>
      <c r="M4891" s="5"/>
      <c r="N4891" s="5"/>
      <c r="O4891" s="5" t="s">
        <v>208</v>
      </c>
      <c r="P4891" s="5"/>
      <c r="Q4891" s="5" t="s">
        <v>977</v>
      </c>
      <c r="R4891" s="5"/>
      <c r="S4891" s="5" t="s">
        <v>318</v>
      </c>
      <c r="T4891" s="5"/>
      <c r="U4891" s="7">
        <v>121.7</v>
      </c>
      <c r="V4891" s="5"/>
      <c r="W4891" s="7">
        <f>ROUND(W4890+U4891,5)</f>
        <v>-392.19</v>
      </c>
    </row>
    <row r="4892" spans="1:23" x14ac:dyDescent="0.25">
      <c r="A4892" s="5"/>
      <c r="B4892" s="5"/>
      <c r="C4892" s="5"/>
      <c r="D4892" s="5"/>
      <c r="E4892" s="5"/>
      <c r="F4892" s="5"/>
      <c r="G4892" s="5"/>
      <c r="H4892" s="5"/>
      <c r="I4892" s="5" t="s">
        <v>1243</v>
      </c>
      <c r="J4892" s="5"/>
      <c r="K4892" s="6">
        <v>44454</v>
      </c>
      <c r="L4892" s="5"/>
      <c r="M4892" s="5"/>
      <c r="N4892" s="5"/>
      <c r="O4892" s="5" t="s">
        <v>164</v>
      </c>
      <c r="P4892" s="5"/>
      <c r="Q4892" s="5" t="s">
        <v>964</v>
      </c>
      <c r="R4892" s="5"/>
      <c r="S4892" s="5" t="s">
        <v>318</v>
      </c>
      <c r="T4892" s="5"/>
      <c r="U4892" s="7">
        <v>-36.01</v>
      </c>
      <c r="V4892" s="5"/>
      <c r="W4892" s="7">
        <f>ROUND(W4891+U4892,5)</f>
        <v>-428.2</v>
      </c>
    </row>
    <row r="4893" spans="1:23" x14ac:dyDescent="0.25">
      <c r="A4893" s="5"/>
      <c r="B4893" s="5"/>
      <c r="C4893" s="5"/>
      <c r="D4893" s="5"/>
      <c r="E4893" s="5"/>
      <c r="F4893" s="5"/>
      <c r="G4893" s="5"/>
      <c r="H4893" s="5"/>
      <c r="I4893" s="5" t="s">
        <v>1243</v>
      </c>
      <c r="J4893" s="5"/>
      <c r="K4893" s="6">
        <v>44454</v>
      </c>
      <c r="L4893" s="5"/>
      <c r="M4893" s="5"/>
      <c r="N4893" s="5"/>
      <c r="O4893" s="5" t="s">
        <v>169</v>
      </c>
      <c r="P4893" s="5"/>
      <c r="Q4893" s="5" t="s">
        <v>964</v>
      </c>
      <c r="R4893" s="5"/>
      <c r="S4893" s="5" t="s">
        <v>318</v>
      </c>
      <c r="T4893" s="5"/>
      <c r="U4893" s="7">
        <v>-11.04</v>
      </c>
      <c r="V4893" s="5"/>
      <c r="W4893" s="7">
        <f>ROUND(W4892+U4893,5)</f>
        <v>-439.24</v>
      </c>
    </row>
    <row r="4894" spans="1:23" x14ac:dyDescent="0.25">
      <c r="A4894" s="5"/>
      <c r="B4894" s="5"/>
      <c r="C4894" s="5"/>
      <c r="D4894" s="5"/>
      <c r="E4894" s="5"/>
      <c r="F4894" s="5"/>
      <c r="G4894" s="5"/>
      <c r="H4894" s="5"/>
      <c r="I4894" s="5" t="s">
        <v>1243</v>
      </c>
      <c r="J4894" s="5"/>
      <c r="K4894" s="6">
        <v>44454</v>
      </c>
      <c r="L4894" s="5"/>
      <c r="M4894" s="5"/>
      <c r="N4894" s="5"/>
      <c r="O4894" s="5" t="s">
        <v>170</v>
      </c>
      <c r="P4894" s="5"/>
      <c r="Q4894" s="5" t="s">
        <v>964</v>
      </c>
      <c r="R4894" s="5"/>
      <c r="S4894" s="5" t="s">
        <v>318</v>
      </c>
      <c r="T4894" s="5"/>
      <c r="U4894" s="7">
        <v>-13.8</v>
      </c>
      <c r="V4894" s="5"/>
      <c r="W4894" s="7">
        <f>ROUND(W4893+U4894,5)</f>
        <v>-453.04</v>
      </c>
    </row>
    <row r="4895" spans="1:23" x14ac:dyDescent="0.25">
      <c r="A4895" s="5"/>
      <c r="B4895" s="5"/>
      <c r="C4895" s="5"/>
      <c r="D4895" s="5"/>
      <c r="E4895" s="5"/>
      <c r="F4895" s="5"/>
      <c r="G4895" s="5"/>
      <c r="H4895" s="5"/>
      <c r="I4895" s="5" t="s">
        <v>1243</v>
      </c>
      <c r="J4895" s="5"/>
      <c r="K4895" s="6">
        <v>44468</v>
      </c>
      <c r="L4895" s="5"/>
      <c r="M4895" s="5"/>
      <c r="N4895" s="5"/>
      <c r="O4895" s="5" t="s">
        <v>164</v>
      </c>
      <c r="P4895" s="5"/>
      <c r="Q4895" s="5" t="s">
        <v>976</v>
      </c>
      <c r="R4895" s="5"/>
      <c r="S4895" s="5" t="s">
        <v>318</v>
      </c>
      <c r="T4895" s="5"/>
      <c r="U4895" s="7">
        <v>-36.01</v>
      </c>
      <c r="V4895" s="5"/>
      <c r="W4895" s="7">
        <f>ROUND(W4894+U4895,5)</f>
        <v>-489.05</v>
      </c>
    </row>
    <row r="4896" spans="1:23" x14ac:dyDescent="0.25">
      <c r="A4896" s="5"/>
      <c r="B4896" s="5"/>
      <c r="C4896" s="5"/>
      <c r="D4896" s="5"/>
      <c r="E4896" s="5"/>
      <c r="F4896" s="5"/>
      <c r="G4896" s="5"/>
      <c r="H4896" s="5"/>
      <c r="I4896" s="5" t="s">
        <v>1243</v>
      </c>
      <c r="J4896" s="5"/>
      <c r="K4896" s="6">
        <v>44468</v>
      </c>
      <c r="L4896" s="5"/>
      <c r="M4896" s="5"/>
      <c r="N4896" s="5"/>
      <c r="O4896" s="5" t="s">
        <v>170</v>
      </c>
      <c r="P4896" s="5"/>
      <c r="Q4896" s="5" t="s">
        <v>976</v>
      </c>
      <c r="R4896" s="5"/>
      <c r="S4896" s="5" t="s">
        <v>318</v>
      </c>
      <c r="T4896" s="5"/>
      <c r="U4896" s="7">
        <v>-13.8</v>
      </c>
      <c r="V4896" s="5"/>
      <c r="W4896" s="7">
        <f>ROUND(W4895+U4896,5)</f>
        <v>-502.85</v>
      </c>
    </row>
    <row r="4897" spans="1:23" x14ac:dyDescent="0.25">
      <c r="A4897" s="5"/>
      <c r="B4897" s="5"/>
      <c r="C4897" s="5"/>
      <c r="D4897" s="5"/>
      <c r="E4897" s="5"/>
      <c r="F4897" s="5"/>
      <c r="G4897" s="5"/>
      <c r="H4897" s="5"/>
      <c r="I4897" s="5" t="s">
        <v>1243</v>
      </c>
      <c r="J4897" s="5"/>
      <c r="K4897" s="6">
        <v>44468</v>
      </c>
      <c r="L4897" s="5"/>
      <c r="M4897" s="5"/>
      <c r="N4897" s="5"/>
      <c r="O4897" s="5" t="s">
        <v>169</v>
      </c>
      <c r="P4897" s="5"/>
      <c r="Q4897" s="5" t="s">
        <v>976</v>
      </c>
      <c r="R4897" s="5"/>
      <c r="S4897" s="5" t="s">
        <v>318</v>
      </c>
      <c r="T4897" s="5"/>
      <c r="U4897" s="7">
        <v>-11.04</v>
      </c>
      <c r="V4897" s="5"/>
      <c r="W4897" s="7">
        <f>ROUND(W4896+U4897,5)</f>
        <v>-513.89</v>
      </c>
    </row>
    <row r="4898" spans="1:23" x14ac:dyDescent="0.25">
      <c r="A4898" s="5"/>
      <c r="B4898" s="5"/>
      <c r="C4898" s="5"/>
      <c r="D4898" s="5"/>
      <c r="E4898" s="5"/>
      <c r="F4898" s="5"/>
      <c r="G4898" s="5"/>
      <c r="H4898" s="5"/>
      <c r="I4898" s="5" t="s">
        <v>1243</v>
      </c>
      <c r="J4898" s="5"/>
      <c r="K4898" s="6">
        <v>44482</v>
      </c>
      <c r="L4898" s="5"/>
      <c r="M4898" s="5"/>
      <c r="N4898" s="5"/>
      <c r="O4898" s="5" t="s">
        <v>164</v>
      </c>
      <c r="P4898" s="5"/>
      <c r="Q4898" s="5" t="s">
        <v>983</v>
      </c>
      <c r="R4898" s="5"/>
      <c r="S4898" s="5" t="s">
        <v>318</v>
      </c>
      <c r="T4898" s="5"/>
      <c r="U4898" s="7">
        <v>-36.01</v>
      </c>
      <c r="V4898" s="5"/>
      <c r="W4898" s="7">
        <f>ROUND(W4897+U4898,5)</f>
        <v>-549.9</v>
      </c>
    </row>
    <row r="4899" spans="1:23" x14ac:dyDescent="0.25">
      <c r="A4899" s="5"/>
      <c r="B4899" s="5"/>
      <c r="C4899" s="5"/>
      <c r="D4899" s="5"/>
      <c r="E4899" s="5"/>
      <c r="F4899" s="5"/>
      <c r="G4899" s="5"/>
      <c r="H4899" s="5"/>
      <c r="I4899" s="5" t="s">
        <v>1243</v>
      </c>
      <c r="J4899" s="5"/>
      <c r="K4899" s="6">
        <v>44482</v>
      </c>
      <c r="L4899" s="5"/>
      <c r="M4899" s="5"/>
      <c r="N4899" s="5"/>
      <c r="O4899" s="5" t="s">
        <v>170</v>
      </c>
      <c r="P4899" s="5"/>
      <c r="Q4899" s="5" t="s">
        <v>983</v>
      </c>
      <c r="R4899" s="5"/>
      <c r="S4899" s="5" t="s">
        <v>318</v>
      </c>
      <c r="T4899" s="5"/>
      <c r="U4899" s="7">
        <v>-13.8</v>
      </c>
      <c r="V4899" s="5"/>
      <c r="W4899" s="7">
        <f>ROUND(W4898+U4899,5)</f>
        <v>-563.70000000000005</v>
      </c>
    </row>
    <row r="4900" spans="1:23" x14ac:dyDescent="0.25">
      <c r="A4900" s="5"/>
      <c r="B4900" s="5"/>
      <c r="C4900" s="5"/>
      <c r="D4900" s="5"/>
      <c r="E4900" s="5"/>
      <c r="F4900" s="5"/>
      <c r="G4900" s="5"/>
      <c r="H4900" s="5"/>
      <c r="I4900" s="5" t="s">
        <v>1243</v>
      </c>
      <c r="J4900" s="5"/>
      <c r="K4900" s="6">
        <v>44482</v>
      </c>
      <c r="L4900" s="5"/>
      <c r="M4900" s="5"/>
      <c r="N4900" s="5"/>
      <c r="O4900" s="5" t="s">
        <v>169</v>
      </c>
      <c r="P4900" s="5"/>
      <c r="Q4900" s="5" t="s">
        <v>983</v>
      </c>
      <c r="R4900" s="5"/>
      <c r="S4900" s="5" t="s">
        <v>318</v>
      </c>
      <c r="T4900" s="5"/>
      <c r="U4900" s="7">
        <v>-11.04</v>
      </c>
      <c r="V4900" s="5"/>
      <c r="W4900" s="7">
        <f>ROUND(W4899+U4900,5)</f>
        <v>-574.74</v>
      </c>
    </row>
    <row r="4901" spans="1:23" x14ac:dyDescent="0.25">
      <c r="A4901" s="5"/>
      <c r="B4901" s="5"/>
      <c r="C4901" s="5"/>
      <c r="D4901" s="5"/>
      <c r="E4901" s="5"/>
      <c r="F4901" s="5"/>
      <c r="G4901" s="5"/>
      <c r="H4901" s="5"/>
      <c r="I4901" s="5" t="s">
        <v>1243</v>
      </c>
      <c r="J4901" s="5"/>
      <c r="K4901" s="6">
        <v>44496</v>
      </c>
      <c r="L4901" s="5"/>
      <c r="M4901" s="5"/>
      <c r="N4901" s="5"/>
      <c r="O4901" s="5" t="s">
        <v>164</v>
      </c>
      <c r="P4901" s="5"/>
      <c r="Q4901" s="5" t="s">
        <v>994</v>
      </c>
      <c r="R4901" s="5"/>
      <c r="S4901" s="5" t="s">
        <v>318</v>
      </c>
      <c r="T4901" s="5"/>
      <c r="U4901" s="7">
        <v>0</v>
      </c>
      <c r="V4901" s="5"/>
      <c r="W4901" s="7">
        <f>ROUND(W4900+U4901,5)</f>
        <v>-574.74</v>
      </c>
    </row>
    <row r="4902" spans="1:23" x14ac:dyDescent="0.25">
      <c r="A4902" s="5"/>
      <c r="B4902" s="5"/>
      <c r="C4902" s="5"/>
      <c r="D4902" s="5"/>
      <c r="E4902" s="5"/>
      <c r="F4902" s="5"/>
      <c r="G4902" s="5"/>
      <c r="H4902" s="5"/>
      <c r="I4902" s="5" t="s">
        <v>1243</v>
      </c>
      <c r="J4902" s="5"/>
      <c r="K4902" s="6">
        <v>44496</v>
      </c>
      <c r="L4902" s="5"/>
      <c r="M4902" s="5"/>
      <c r="N4902" s="5"/>
      <c r="O4902" s="5" t="s">
        <v>169</v>
      </c>
      <c r="P4902" s="5"/>
      <c r="Q4902" s="5" t="s">
        <v>994</v>
      </c>
      <c r="R4902" s="5"/>
      <c r="S4902" s="5" t="s">
        <v>318</v>
      </c>
      <c r="T4902" s="5"/>
      <c r="U4902" s="7"/>
      <c r="V4902" s="5"/>
      <c r="W4902" s="7">
        <f>ROUND(W4901+U4902,5)</f>
        <v>-574.74</v>
      </c>
    </row>
    <row r="4903" spans="1:23" x14ac:dyDescent="0.25">
      <c r="A4903" s="5"/>
      <c r="B4903" s="5"/>
      <c r="C4903" s="5"/>
      <c r="D4903" s="5"/>
      <c r="E4903" s="5"/>
      <c r="F4903" s="5"/>
      <c r="G4903" s="5"/>
      <c r="H4903" s="5"/>
      <c r="I4903" s="5" t="s">
        <v>1243</v>
      </c>
      <c r="J4903" s="5"/>
      <c r="K4903" s="6">
        <v>44496</v>
      </c>
      <c r="L4903" s="5"/>
      <c r="M4903" s="5"/>
      <c r="N4903" s="5"/>
      <c r="O4903" s="5" t="s">
        <v>170</v>
      </c>
      <c r="P4903" s="5"/>
      <c r="Q4903" s="5" t="s">
        <v>994</v>
      </c>
      <c r="R4903" s="5"/>
      <c r="S4903" s="5" t="s">
        <v>318</v>
      </c>
      <c r="T4903" s="5"/>
      <c r="U4903" s="7">
        <v>0</v>
      </c>
      <c r="V4903" s="5"/>
      <c r="W4903" s="7">
        <f>ROUND(W4902+U4903,5)</f>
        <v>-574.74</v>
      </c>
    </row>
    <row r="4904" spans="1:23" x14ac:dyDescent="0.25">
      <c r="A4904" s="5"/>
      <c r="B4904" s="5"/>
      <c r="C4904" s="5"/>
      <c r="D4904" s="5"/>
      <c r="E4904" s="5"/>
      <c r="F4904" s="5"/>
      <c r="G4904" s="5"/>
      <c r="H4904" s="5"/>
      <c r="I4904" s="5" t="s">
        <v>1243</v>
      </c>
      <c r="J4904" s="5"/>
      <c r="K4904" s="6">
        <v>44508</v>
      </c>
      <c r="L4904" s="5"/>
      <c r="M4904" s="5"/>
      <c r="N4904" s="5"/>
      <c r="O4904" s="5" t="s">
        <v>169</v>
      </c>
      <c r="P4904" s="5"/>
      <c r="Q4904" s="5" t="s">
        <v>998</v>
      </c>
      <c r="R4904" s="5"/>
      <c r="S4904" s="5" t="s">
        <v>318</v>
      </c>
      <c r="T4904" s="5"/>
      <c r="U4904" s="7">
        <v>-11.04</v>
      </c>
      <c r="V4904" s="5"/>
      <c r="W4904" s="7">
        <f>ROUND(W4903+U4904,5)</f>
        <v>-585.78</v>
      </c>
    </row>
    <row r="4905" spans="1:23" x14ac:dyDescent="0.25">
      <c r="A4905" s="5"/>
      <c r="B4905" s="5"/>
      <c r="C4905" s="5"/>
      <c r="D4905" s="5"/>
      <c r="E4905" s="5"/>
      <c r="F4905" s="5"/>
      <c r="G4905" s="5"/>
      <c r="H4905" s="5"/>
      <c r="I4905" s="5" t="s">
        <v>1243</v>
      </c>
      <c r="J4905" s="5"/>
      <c r="K4905" s="6">
        <v>44508</v>
      </c>
      <c r="L4905" s="5"/>
      <c r="M4905" s="5"/>
      <c r="N4905" s="5"/>
      <c r="O4905" s="5" t="s">
        <v>170</v>
      </c>
      <c r="P4905" s="5"/>
      <c r="Q4905" s="5" t="s">
        <v>998</v>
      </c>
      <c r="R4905" s="5"/>
      <c r="S4905" s="5" t="s">
        <v>318</v>
      </c>
      <c r="T4905" s="5"/>
      <c r="U4905" s="7">
        <v>-13.8</v>
      </c>
      <c r="V4905" s="5"/>
      <c r="W4905" s="7">
        <f>ROUND(W4904+U4905,5)</f>
        <v>-599.58000000000004</v>
      </c>
    </row>
    <row r="4906" spans="1:23" x14ac:dyDescent="0.25">
      <c r="A4906" s="5"/>
      <c r="B4906" s="5"/>
      <c r="C4906" s="5"/>
      <c r="D4906" s="5"/>
      <c r="E4906" s="5"/>
      <c r="F4906" s="5"/>
      <c r="G4906" s="5"/>
      <c r="H4906" s="5"/>
      <c r="I4906" s="5" t="s">
        <v>1243</v>
      </c>
      <c r="J4906" s="5"/>
      <c r="K4906" s="6">
        <v>44508</v>
      </c>
      <c r="L4906" s="5"/>
      <c r="M4906" s="5"/>
      <c r="N4906" s="5"/>
      <c r="O4906" s="5" t="s">
        <v>164</v>
      </c>
      <c r="P4906" s="5"/>
      <c r="Q4906" s="5" t="s">
        <v>998</v>
      </c>
      <c r="R4906" s="5"/>
      <c r="S4906" s="5" t="s">
        <v>318</v>
      </c>
      <c r="T4906" s="5"/>
      <c r="U4906" s="7">
        <v>-36.01</v>
      </c>
      <c r="V4906" s="5"/>
      <c r="W4906" s="7">
        <f>ROUND(W4905+U4906,5)</f>
        <v>-635.59</v>
      </c>
    </row>
    <row r="4907" spans="1:23" x14ac:dyDescent="0.25">
      <c r="A4907" s="5"/>
      <c r="B4907" s="5"/>
      <c r="C4907" s="5"/>
      <c r="D4907" s="5"/>
      <c r="E4907" s="5"/>
      <c r="F4907" s="5"/>
      <c r="G4907" s="5"/>
      <c r="H4907" s="5"/>
      <c r="I4907" s="5" t="s">
        <v>1243</v>
      </c>
      <c r="J4907" s="5"/>
      <c r="K4907" s="6">
        <v>44509</v>
      </c>
      <c r="L4907" s="5"/>
      <c r="M4907" s="5"/>
      <c r="N4907" s="5"/>
      <c r="O4907" s="5" t="s">
        <v>208</v>
      </c>
      <c r="P4907" s="5"/>
      <c r="Q4907" s="5" t="s">
        <v>1001</v>
      </c>
      <c r="R4907" s="5"/>
      <c r="S4907" s="5" t="s">
        <v>318</v>
      </c>
      <c r="T4907" s="5"/>
      <c r="U4907" s="7">
        <v>121.7</v>
      </c>
      <c r="V4907" s="5"/>
      <c r="W4907" s="7">
        <f>ROUND(W4906+U4907,5)</f>
        <v>-513.89</v>
      </c>
    </row>
    <row r="4908" spans="1:23" x14ac:dyDescent="0.25">
      <c r="A4908" s="5"/>
      <c r="B4908" s="5"/>
      <c r="C4908" s="5"/>
      <c r="D4908" s="5"/>
      <c r="E4908" s="5"/>
      <c r="F4908" s="5"/>
      <c r="G4908" s="5"/>
      <c r="H4908" s="5"/>
      <c r="I4908" s="5" t="s">
        <v>1243</v>
      </c>
      <c r="J4908" s="5"/>
      <c r="K4908" s="6">
        <v>44519</v>
      </c>
      <c r="L4908" s="5"/>
      <c r="M4908" s="5"/>
      <c r="N4908" s="5"/>
      <c r="O4908" s="5" t="s">
        <v>169</v>
      </c>
      <c r="P4908" s="5"/>
      <c r="Q4908" s="5" t="s">
        <v>1007</v>
      </c>
      <c r="R4908" s="5"/>
      <c r="S4908" s="5" t="s">
        <v>318</v>
      </c>
      <c r="T4908" s="5"/>
      <c r="U4908" s="7">
        <v>-11.04</v>
      </c>
      <c r="V4908" s="5"/>
      <c r="W4908" s="7">
        <f>ROUND(W4907+U4908,5)</f>
        <v>-524.92999999999995</v>
      </c>
    </row>
    <row r="4909" spans="1:23" x14ac:dyDescent="0.25">
      <c r="A4909" s="5"/>
      <c r="B4909" s="5"/>
      <c r="C4909" s="5"/>
      <c r="D4909" s="5"/>
      <c r="E4909" s="5"/>
      <c r="F4909" s="5"/>
      <c r="G4909" s="5"/>
      <c r="H4909" s="5"/>
      <c r="I4909" s="5" t="s">
        <v>1243</v>
      </c>
      <c r="J4909" s="5"/>
      <c r="K4909" s="6">
        <v>44519</v>
      </c>
      <c r="L4909" s="5"/>
      <c r="M4909" s="5"/>
      <c r="N4909" s="5"/>
      <c r="O4909" s="5" t="s">
        <v>164</v>
      </c>
      <c r="P4909" s="5"/>
      <c r="Q4909" s="5" t="s">
        <v>1007</v>
      </c>
      <c r="R4909" s="5"/>
      <c r="S4909" s="5" t="s">
        <v>318</v>
      </c>
      <c r="T4909" s="5"/>
      <c r="U4909" s="7">
        <v>-36.01</v>
      </c>
      <c r="V4909" s="5"/>
      <c r="W4909" s="7">
        <f>ROUND(W4908+U4909,5)</f>
        <v>-560.94000000000005</v>
      </c>
    </row>
    <row r="4910" spans="1:23" x14ac:dyDescent="0.25">
      <c r="A4910" s="5"/>
      <c r="B4910" s="5"/>
      <c r="C4910" s="5"/>
      <c r="D4910" s="5"/>
      <c r="E4910" s="5"/>
      <c r="F4910" s="5"/>
      <c r="G4910" s="5"/>
      <c r="H4910" s="5"/>
      <c r="I4910" s="5" t="s">
        <v>1243</v>
      </c>
      <c r="J4910" s="5"/>
      <c r="K4910" s="6">
        <v>44519</v>
      </c>
      <c r="L4910" s="5"/>
      <c r="M4910" s="5"/>
      <c r="N4910" s="5"/>
      <c r="O4910" s="5" t="s">
        <v>170</v>
      </c>
      <c r="P4910" s="5"/>
      <c r="Q4910" s="5" t="s">
        <v>1007</v>
      </c>
      <c r="R4910" s="5"/>
      <c r="S4910" s="5" t="s">
        <v>318</v>
      </c>
      <c r="T4910" s="5"/>
      <c r="U4910" s="7">
        <v>-13.8</v>
      </c>
      <c r="V4910" s="5"/>
      <c r="W4910" s="7">
        <f>ROUND(W4909+U4910,5)</f>
        <v>-574.74</v>
      </c>
    </row>
    <row r="4911" spans="1:23" x14ac:dyDescent="0.25">
      <c r="A4911" s="5"/>
      <c r="B4911" s="5"/>
      <c r="C4911" s="5"/>
      <c r="D4911" s="5"/>
      <c r="E4911" s="5"/>
      <c r="F4911" s="5"/>
      <c r="G4911" s="5"/>
      <c r="H4911" s="5"/>
      <c r="I4911" s="5" t="s">
        <v>1243</v>
      </c>
      <c r="J4911" s="5"/>
      <c r="K4911" s="6">
        <v>44531</v>
      </c>
      <c r="L4911" s="5"/>
      <c r="M4911" s="5"/>
      <c r="N4911" s="5"/>
      <c r="O4911" s="5" t="s">
        <v>208</v>
      </c>
      <c r="P4911" s="5"/>
      <c r="Q4911" s="5" t="s">
        <v>1009</v>
      </c>
      <c r="R4911" s="5"/>
      <c r="S4911" s="5" t="s">
        <v>318</v>
      </c>
      <c r="T4911" s="5"/>
      <c r="U4911" s="7">
        <v>121.7</v>
      </c>
      <c r="V4911" s="5"/>
      <c r="W4911" s="7">
        <f>ROUND(W4910+U4911,5)</f>
        <v>-453.04</v>
      </c>
    </row>
    <row r="4912" spans="1:23" x14ac:dyDescent="0.25">
      <c r="A4912" s="5"/>
      <c r="B4912" s="5"/>
      <c r="C4912" s="5"/>
      <c r="D4912" s="5"/>
      <c r="E4912" s="5"/>
      <c r="F4912" s="5"/>
      <c r="G4912" s="5"/>
      <c r="H4912" s="5"/>
      <c r="I4912" s="5" t="s">
        <v>1243</v>
      </c>
      <c r="J4912" s="5"/>
      <c r="K4912" s="6">
        <v>44538</v>
      </c>
      <c r="L4912" s="5"/>
      <c r="M4912" s="5"/>
      <c r="N4912" s="5"/>
      <c r="O4912" s="5" t="s">
        <v>164</v>
      </c>
      <c r="P4912" s="5"/>
      <c r="Q4912" s="5" t="s">
        <v>1326</v>
      </c>
      <c r="R4912" s="5"/>
      <c r="S4912" s="5" t="s">
        <v>318</v>
      </c>
      <c r="T4912" s="5"/>
      <c r="U4912" s="7">
        <v>-36.01</v>
      </c>
      <c r="V4912" s="5"/>
      <c r="W4912" s="7">
        <f>ROUND(W4911+U4912,5)</f>
        <v>-489.05</v>
      </c>
    </row>
    <row r="4913" spans="1:23" x14ac:dyDescent="0.25">
      <c r="A4913" s="5"/>
      <c r="B4913" s="5"/>
      <c r="C4913" s="5"/>
      <c r="D4913" s="5"/>
      <c r="E4913" s="5"/>
      <c r="F4913" s="5"/>
      <c r="G4913" s="5"/>
      <c r="H4913" s="5"/>
      <c r="I4913" s="5" t="s">
        <v>1243</v>
      </c>
      <c r="J4913" s="5"/>
      <c r="K4913" s="6">
        <v>44538</v>
      </c>
      <c r="L4913" s="5"/>
      <c r="M4913" s="5"/>
      <c r="N4913" s="5"/>
      <c r="O4913" s="5" t="s">
        <v>169</v>
      </c>
      <c r="P4913" s="5"/>
      <c r="Q4913" s="5" t="s">
        <v>1326</v>
      </c>
      <c r="R4913" s="5"/>
      <c r="S4913" s="5" t="s">
        <v>318</v>
      </c>
      <c r="T4913" s="5"/>
      <c r="U4913" s="7">
        <v>-11.04</v>
      </c>
      <c r="V4913" s="5"/>
      <c r="W4913" s="7">
        <f>ROUND(W4912+U4913,5)</f>
        <v>-500.09</v>
      </c>
    </row>
    <row r="4914" spans="1:23" x14ac:dyDescent="0.25">
      <c r="A4914" s="5"/>
      <c r="B4914" s="5"/>
      <c r="C4914" s="5"/>
      <c r="D4914" s="5"/>
      <c r="E4914" s="5"/>
      <c r="F4914" s="5"/>
      <c r="G4914" s="5"/>
      <c r="H4914" s="5"/>
      <c r="I4914" s="5" t="s">
        <v>1243</v>
      </c>
      <c r="J4914" s="5"/>
      <c r="K4914" s="6">
        <v>44538</v>
      </c>
      <c r="L4914" s="5"/>
      <c r="M4914" s="5"/>
      <c r="N4914" s="5"/>
      <c r="O4914" s="5" t="s">
        <v>170</v>
      </c>
      <c r="P4914" s="5"/>
      <c r="Q4914" s="5" t="s">
        <v>1326</v>
      </c>
      <c r="R4914" s="5"/>
      <c r="S4914" s="5" t="s">
        <v>318</v>
      </c>
      <c r="T4914" s="5"/>
      <c r="U4914" s="7">
        <v>-13.8</v>
      </c>
      <c r="V4914" s="5"/>
      <c r="W4914" s="7">
        <f>ROUND(W4913+U4914,5)</f>
        <v>-513.89</v>
      </c>
    </row>
    <row r="4915" spans="1:23" x14ac:dyDescent="0.25">
      <c r="A4915" s="5"/>
      <c r="B4915" s="5"/>
      <c r="C4915" s="5"/>
      <c r="D4915" s="5"/>
      <c r="E4915" s="5"/>
      <c r="F4915" s="5"/>
      <c r="G4915" s="5"/>
      <c r="H4915" s="5"/>
      <c r="I4915" s="5" t="s">
        <v>1243</v>
      </c>
      <c r="J4915" s="5"/>
      <c r="K4915" s="6">
        <v>44550</v>
      </c>
      <c r="L4915" s="5"/>
      <c r="M4915" s="5"/>
      <c r="N4915" s="5"/>
      <c r="O4915" s="5" t="s">
        <v>169</v>
      </c>
      <c r="P4915" s="5"/>
      <c r="Q4915" s="5" t="s">
        <v>1010</v>
      </c>
      <c r="R4915" s="5"/>
      <c r="S4915" s="5" t="s">
        <v>318</v>
      </c>
      <c r="T4915" s="5"/>
      <c r="U4915" s="7">
        <v>-11.04</v>
      </c>
      <c r="V4915" s="5"/>
      <c r="W4915" s="7">
        <f>ROUND(W4914+U4915,5)</f>
        <v>-524.92999999999995</v>
      </c>
    </row>
    <row r="4916" spans="1:23" x14ac:dyDescent="0.25">
      <c r="A4916" s="5"/>
      <c r="B4916" s="5"/>
      <c r="C4916" s="5"/>
      <c r="D4916" s="5"/>
      <c r="E4916" s="5"/>
      <c r="F4916" s="5"/>
      <c r="G4916" s="5"/>
      <c r="H4916" s="5"/>
      <c r="I4916" s="5" t="s">
        <v>1243</v>
      </c>
      <c r="J4916" s="5"/>
      <c r="K4916" s="6">
        <v>44551</v>
      </c>
      <c r="L4916" s="5"/>
      <c r="M4916" s="5"/>
      <c r="N4916" s="5"/>
      <c r="O4916" s="5" t="s">
        <v>170</v>
      </c>
      <c r="P4916" s="5"/>
      <c r="Q4916" s="5" t="s">
        <v>1010</v>
      </c>
      <c r="R4916" s="5"/>
      <c r="S4916" s="5" t="s">
        <v>318</v>
      </c>
      <c r="T4916" s="5"/>
      <c r="U4916" s="7">
        <v>-13.8</v>
      </c>
      <c r="V4916" s="5"/>
      <c r="W4916" s="7">
        <f>ROUND(W4915+U4916,5)</f>
        <v>-538.73</v>
      </c>
    </row>
    <row r="4917" spans="1:23" ht="15.75" thickBot="1" x14ac:dyDescent="0.3">
      <c r="A4917" s="5"/>
      <c r="B4917" s="5"/>
      <c r="C4917" s="5"/>
      <c r="D4917" s="5"/>
      <c r="E4917" s="5"/>
      <c r="F4917" s="5"/>
      <c r="G4917" s="5"/>
      <c r="H4917" s="5"/>
      <c r="I4917" s="5" t="s">
        <v>1243</v>
      </c>
      <c r="J4917" s="5"/>
      <c r="K4917" s="6">
        <v>44551</v>
      </c>
      <c r="L4917" s="5"/>
      <c r="M4917" s="5"/>
      <c r="N4917" s="5"/>
      <c r="O4917" s="5" t="s">
        <v>164</v>
      </c>
      <c r="P4917" s="5"/>
      <c r="Q4917" s="5" t="s">
        <v>1010</v>
      </c>
      <c r="R4917" s="5"/>
      <c r="S4917" s="5" t="s">
        <v>318</v>
      </c>
      <c r="T4917" s="5"/>
      <c r="U4917" s="8">
        <v>-36.01</v>
      </c>
      <c r="V4917" s="5"/>
      <c r="W4917" s="8">
        <f>ROUND(W4916+U4917,5)</f>
        <v>-574.74</v>
      </c>
    </row>
    <row r="4918" spans="1:23" x14ac:dyDescent="0.25">
      <c r="A4918" s="5"/>
      <c r="B4918" s="5" t="s">
        <v>1591</v>
      </c>
      <c r="C4918" s="5"/>
      <c r="D4918" s="5"/>
      <c r="E4918" s="5"/>
      <c r="F4918" s="5"/>
      <c r="G4918" s="5"/>
      <c r="H4918" s="5"/>
      <c r="I4918" s="5"/>
      <c r="J4918" s="5"/>
      <c r="K4918" s="6"/>
      <c r="L4918" s="5"/>
      <c r="M4918" s="5"/>
      <c r="N4918" s="5"/>
      <c r="O4918" s="5"/>
      <c r="P4918" s="5"/>
      <c r="Q4918" s="5"/>
      <c r="R4918" s="5"/>
      <c r="S4918" s="5"/>
      <c r="T4918" s="5"/>
      <c r="U4918" s="7">
        <f>ROUND(SUM(U4828:U4917),5)</f>
        <v>-94.73</v>
      </c>
      <c r="V4918" s="5"/>
      <c r="W4918" s="7">
        <f>W4917</f>
        <v>-574.74</v>
      </c>
    </row>
    <row r="4919" spans="1:23" x14ac:dyDescent="0.25">
      <c r="A4919" s="2"/>
      <c r="B4919" s="2" t="s">
        <v>1592</v>
      </c>
      <c r="C4919" s="2"/>
      <c r="D4919" s="2"/>
      <c r="E4919" s="2"/>
      <c r="F4919" s="2"/>
      <c r="G4919" s="2"/>
      <c r="H4919" s="2"/>
      <c r="I4919" s="2"/>
      <c r="J4919" s="2"/>
      <c r="K4919" s="4"/>
      <c r="L4919" s="2"/>
      <c r="M4919" s="2"/>
      <c r="N4919" s="2"/>
      <c r="O4919" s="2"/>
      <c r="P4919" s="2"/>
      <c r="Q4919" s="2"/>
      <c r="R4919" s="2"/>
      <c r="S4919" s="2"/>
      <c r="T4919" s="2"/>
      <c r="U4919" s="3"/>
      <c r="V4919" s="2"/>
      <c r="W4919" s="3">
        <v>78.239999999999995</v>
      </c>
    </row>
    <row r="4920" spans="1:23" x14ac:dyDescent="0.25">
      <c r="A4920" s="2"/>
      <c r="B4920" s="2"/>
      <c r="C4920" s="2" t="s">
        <v>1502</v>
      </c>
      <c r="D4920" s="2"/>
      <c r="E4920" s="2"/>
      <c r="F4920" s="2"/>
      <c r="G4920" s="2"/>
      <c r="H4920" s="2"/>
      <c r="I4920" s="2"/>
      <c r="J4920" s="2"/>
      <c r="K4920" s="4"/>
      <c r="L4920" s="2"/>
      <c r="M4920" s="2"/>
      <c r="N4920" s="2"/>
      <c r="O4920" s="2"/>
      <c r="P4920" s="2"/>
      <c r="Q4920" s="2"/>
      <c r="R4920" s="2"/>
      <c r="S4920" s="2"/>
      <c r="T4920" s="2"/>
      <c r="U4920" s="3"/>
      <c r="V4920" s="2"/>
      <c r="W4920" s="3">
        <v>6075</v>
      </c>
    </row>
    <row r="4921" spans="1:23" x14ac:dyDescent="0.25">
      <c r="A4921" s="5"/>
      <c r="B4921" s="5"/>
      <c r="C4921" s="5"/>
      <c r="D4921" s="5"/>
      <c r="E4921" s="5"/>
      <c r="F4921" s="5"/>
      <c r="G4921" s="5"/>
      <c r="H4921" s="5"/>
      <c r="I4921" s="5" t="s">
        <v>1243</v>
      </c>
      <c r="J4921" s="5"/>
      <c r="K4921" s="6">
        <v>44202</v>
      </c>
      <c r="L4921" s="5"/>
      <c r="M4921" s="5"/>
      <c r="N4921" s="5"/>
      <c r="O4921" s="5" t="s">
        <v>169</v>
      </c>
      <c r="P4921" s="5"/>
      <c r="Q4921" s="5" t="s">
        <v>276</v>
      </c>
      <c r="R4921" s="5"/>
      <c r="S4921" s="5" t="s">
        <v>318</v>
      </c>
      <c r="T4921" s="5"/>
      <c r="U4921" s="7">
        <v>-103.99</v>
      </c>
      <c r="V4921" s="5"/>
      <c r="W4921" s="7">
        <f>ROUND(W4920+U4921,5)</f>
        <v>5971.01</v>
      </c>
    </row>
    <row r="4922" spans="1:23" x14ac:dyDescent="0.25">
      <c r="A4922" s="5"/>
      <c r="B4922" s="5"/>
      <c r="C4922" s="5"/>
      <c r="D4922" s="5"/>
      <c r="E4922" s="5"/>
      <c r="F4922" s="5"/>
      <c r="G4922" s="5"/>
      <c r="H4922" s="5"/>
      <c r="I4922" s="5" t="s">
        <v>1243</v>
      </c>
      <c r="J4922" s="5"/>
      <c r="K4922" s="6">
        <v>44202</v>
      </c>
      <c r="L4922" s="5"/>
      <c r="M4922" s="5"/>
      <c r="N4922" s="5"/>
      <c r="O4922" s="5" t="s">
        <v>163</v>
      </c>
      <c r="P4922" s="5"/>
      <c r="Q4922" s="5" t="s">
        <v>277</v>
      </c>
      <c r="R4922" s="5"/>
      <c r="S4922" s="5" t="s">
        <v>318</v>
      </c>
      <c r="T4922" s="5"/>
      <c r="U4922" s="7">
        <v>103.99</v>
      </c>
      <c r="V4922" s="5"/>
      <c r="W4922" s="7">
        <f>ROUND(W4921+U4922,5)</f>
        <v>6075</v>
      </c>
    </row>
    <row r="4923" spans="1:23" x14ac:dyDescent="0.25">
      <c r="A4923" s="5"/>
      <c r="B4923" s="5"/>
      <c r="C4923" s="5"/>
      <c r="D4923" s="5"/>
      <c r="E4923" s="5"/>
      <c r="F4923" s="5"/>
      <c r="G4923" s="5"/>
      <c r="H4923" s="5"/>
      <c r="I4923" s="5" t="s">
        <v>1243</v>
      </c>
      <c r="J4923" s="5"/>
      <c r="K4923" s="6">
        <v>44215</v>
      </c>
      <c r="L4923" s="5"/>
      <c r="M4923" s="5"/>
      <c r="N4923" s="5"/>
      <c r="O4923" s="5" t="s">
        <v>163</v>
      </c>
      <c r="P4923" s="5"/>
      <c r="Q4923" s="5" t="s">
        <v>277</v>
      </c>
      <c r="R4923" s="5"/>
      <c r="S4923" s="5" t="s">
        <v>318</v>
      </c>
      <c r="T4923" s="5"/>
      <c r="U4923" s="7">
        <v>207.69</v>
      </c>
      <c r="V4923" s="5"/>
      <c r="W4923" s="7">
        <f>ROUND(W4922+U4923,5)</f>
        <v>6282.69</v>
      </c>
    </row>
    <row r="4924" spans="1:23" x14ac:dyDescent="0.25">
      <c r="A4924" s="5"/>
      <c r="B4924" s="5"/>
      <c r="C4924" s="5"/>
      <c r="D4924" s="5"/>
      <c r="E4924" s="5"/>
      <c r="F4924" s="5"/>
      <c r="G4924" s="5"/>
      <c r="H4924" s="5"/>
      <c r="I4924" s="5" t="s">
        <v>1243</v>
      </c>
      <c r="J4924" s="5"/>
      <c r="K4924" s="6">
        <v>44215</v>
      </c>
      <c r="L4924" s="5"/>
      <c r="M4924" s="5"/>
      <c r="N4924" s="5"/>
      <c r="O4924" s="5" t="s">
        <v>169</v>
      </c>
      <c r="P4924" s="5"/>
      <c r="Q4924" s="5" t="s">
        <v>297</v>
      </c>
      <c r="R4924" s="5"/>
      <c r="S4924" s="5" t="s">
        <v>318</v>
      </c>
      <c r="T4924" s="5"/>
      <c r="U4924" s="7">
        <v>-103.99</v>
      </c>
      <c r="V4924" s="5"/>
      <c r="W4924" s="7">
        <f>ROUND(W4923+U4924,5)</f>
        <v>6178.7</v>
      </c>
    </row>
    <row r="4925" spans="1:23" x14ac:dyDescent="0.25">
      <c r="A4925" s="5"/>
      <c r="B4925" s="5"/>
      <c r="C4925" s="5"/>
      <c r="D4925" s="5"/>
      <c r="E4925" s="5"/>
      <c r="F4925" s="5"/>
      <c r="G4925" s="5"/>
      <c r="H4925" s="5"/>
      <c r="I4925" s="5" t="s">
        <v>1243</v>
      </c>
      <c r="J4925" s="5"/>
      <c r="K4925" s="6">
        <v>44216</v>
      </c>
      <c r="L4925" s="5"/>
      <c r="M4925" s="5"/>
      <c r="N4925" s="5"/>
      <c r="O4925" s="5" t="s">
        <v>163</v>
      </c>
      <c r="P4925" s="5"/>
      <c r="Q4925" s="5" t="s">
        <v>277</v>
      </c>
      <c r="R4925" s="5"/>
      <c r="S4925" s="5" t="s">
        <v>318</v>
      </c>
      <c r="T4925" s="5"/>
      <c r="U4925" s="7">
        <v>103.99</v>
      </c>
      <c r="V4925" s="5"/>
      <c r="W4925" s="7">
        <f>ROUND(W4924+U4925,5)</f>
        <v>6282.69</v>
      </c>
    </row>
    <row r="4926" spans="1:23" x14ac:dyDescent="0.25">
      <c r="A4926" s="5"/>
      <c r="B4926" s="5"/>
      <c r="C4926" s="5"/>
      <c r="D4926" s="5"/>
      <c r="E4926" s="5"/>
      <c r="F4926" s="5"/>
      <c r="G4926" s="5"/>
      <c r="H4926" s="5"/>
      <c r="I4926" s="5" t="s">
        <v>1243</v>
      </c>
      <c r="J4926" s="5"/>
      <c r="K4926" s="6">
        <v>44230</v>
      </c>
      <c r="L4926" s="5"/>
      <c r="M4926" s="5"/>
      <c r="N4926" s="5"/>
      <c r="O4926" s="5" t="s">
        <v>163</v>
      </c>
      <c r="P4926" s="5"/>
      <c r="Q4926" s="5" t="s">
        <v>277</v>
      </c>
      <c r="R4926" s="5"/>
      <c r="S4926" s="5" t="s">
        <v>318</v>
      </c>
      <c r="T4926" s="5"/>
      <c r="U4926" s="7">
        <v>207.69</v>
      </c>
      <c r="V4926" s="5"/>
      <c r="W4926" s="7">
        <f>ROUND(W4925+U4926,5)</f>
        <v>6490.38</v>
      </c>
    </row>
    <row r="4927" spans="1:23" x14ac:dyDescent="0.25">
      <c r="A4927" s="5"/>
      <c r="B4927" s="5"/>
      <c r="C4927" s="5"/>
      <c r="D4927" s="5"/>
      <c r="E4927" s="5"/>
      <c r="F4927" s="5"/>
      <c r="G4927" s="5"/>
      <c r="H4927" s="5"/>
      <c r="I4927" s="5" t="s">
        <v>1243</v>
      </c>
      <c r="J4927" s="5"/>
      <c r="K4927" s="6">
        <v>44230</v>
      </c>
      <c r="L4927" s="5"/>
      <c r="M4927" s="5"/>
      <c r="N4927" s="5"/>
      <c r="O4927" s="5" t="s">
        <v>169</v>
      </c>
      <c r="P4927" s="5"/>
      <c r="Q4927" s="5" t="s">
        <v>300</v>
      </c>
      <c r="R4927" s="5"/>
      <c r="S4927" s="5" t="s">
        <v>318</v>
      </c>
      <c r="T4927" s="5"/>
      <c r="U4927" s="7">
        <v>-103.99</v>
      </c>
      <c r="V4927" s="5"/>
      <c r="W4927" s="7">
        <f>ROUND(W4926+U4927,5)</f>
        <v>6386.39</v>
      </c>
    </row>
    <row r="4928" spans="1:23" x14ac:dyDescent="0.25">
      <c r="A4928" s="5"/>
      <c r="B4928" s="5"/>
      <c r="C4928" s="5"/>
      <c r="D4928" s="5"/>
      <c r="E4928" s="5"/>
      <c r="F4928" s="5"/>
      <c r="G4928" s="5"/>
      <c r="H4928" s="5"/>
      <c r="I4928" s="5" t="s">
        <v>1243</v>
      </c>
      <c r="J4928" s="5"/>
      <c r="K4928" s="6">
        <v>44230</v>
      </c>
      <c r="L4928" s="5"/>
      <c r="M4928" s="5"/>
      <c r="N4928" s="5"/>
      <c r="O4928" s="5" t="s">
        <v>169</v>
      </c>
      <c r="P4928" s="5"/>
      <c r="Q4928" s="5" t="s">
        <v>300</v>
      </c>
      <c r="R4928" s="5"/>
      <c r="S4928" s="5" t="s">
        <v>318</v>
      </c>
      <c r="T4928" s="5"/>
      <c r="U4928" s="7">
        <v>-207.69</v>
      </c>
      <c r="V4928" s="5"/>
      <c r="W4928" s="7">
        <f>ROUND(W4927+U4928,5)</f>
        <v>6178.7</v>
      </c>
    </row>
    <row r="4929" spans="1:23" x14ac:dyDescent="0.25">
      <c r="A4929" s="5"/>
      <c r="B4929" s="5"/>
      <c r="C4929" s="5"/>
      <c r="D4929" s="5"/>
      <c r="E4929" s="5"/>
      <c r="F4929" s="5"/>
      <c r="G4929" s="5"/>
      <c r="H4929" s="5"/>
      <c r="I4929" s="5" t="s">
        <v>1243</v>
      </c>
      <c r="J4929" s="5"/>
      <c r="K4929" s="6">
        <v>44244</v>
      </c>
      <c r="L4929" s="5"/>
      <c r="M4929" s="5"/>
      <c r="N4929" s="5"/>
      <c r="O4929" s="5" t="s">
        <v>163</v>
      </c>
      <c r="P4929" s="5"/>
      <c r="Q4929" s="5" t="s">
        <v>277</v>
      </c>
      <c r="R4929" s="5"/>
      <c r="S4929" s="5" t="s">
        <v>318</v>
      </c>
      <c r="T4929" s="5"/>
      <c r="U4929" s="7">
        <v>103.99</v>
      </c>
      <c r="V4929" s="5"/>
      <c r="W4929" s="7">
        <f>ROUND(W4928+U4929,5)</f>
        <v>6282.69</v>
      </c>
    </row>
    <row r="4930" spans="1:23" x14ac:dyDescent="0.25">
      <c r="A4930" s="5"/>
      <c r="B4930" s="5"/>
      <c r="C4930" s="5"/>
      <c r="D4930" s="5"/>
      <c r="E4930" s="5"/>
      <c r="F4930" s="5"/>
      <c r="G4930" s="5"/>
      <c r="H4930" s="5"/>
      <c r="I4930" s="5" t="s">
        <v>1243</v>
      </c>
      <c r="J4930" s="5"/>
      <c r="K4930" s="6">
        <v>44244</v>
      </c>
      <c r="L4930" s="5"/>
      <c r="M4930" s="5"/>
      <c r="N4930" s="5"/>
      <c r="O4930" s="5" t="s">
        <v>169</v>
      </c>
      <c r="P4930" s="5"/>
      <c r="Q4930" s="5" t="s">
        <v>313</v>
      </c>
      <c r="R4930" s="5"/>
      <c r="S4930" s="5" t="s">
        <v>318</v>
      </c>
      <c r="T4930" s="5"/>
      <c r="U4930" s="7">
        <v>-103.99</v>
      </c>
      <c r="V4930" s="5"/>
      <c r="W4930" s="7">
        <f>ROUND(W4929+U4930,5)</f>
        <v>6178.7</v>
      </c>
    </row>
    <row r="4931" spans="1:23" x14ac:dyDescent="0.25">
      <c r="A4931" s="5"/>
      <c r="B4931" s="5"/>
      <c r="C4931" s="5"/>
      <c r="D4931" s="5"/>
      <c r="E4931" s="5"/>
      <c r="F4931" s="5"/>
      <c r="G4931" s="5"/>
      <c r="H4931" s="5"/>
      <c r="I4931" s="5" t="s">
        <v>1243</v>
      </c>
      <c r="J4931" s="5"/>
      <c r="K4931" s="6">
        <v>44244</v>
      </c>
      <c r="L4931" s="5"/>
      <c r="M4931" s="5"/>
      <c r="N4931" s="5"/>
      <c r="O4931" s="5" t="s">
        <v>169</v>
      </c>
      <c r="P4931" s="5"/>
      <c r="Q4931" s="5" t="s">
        <v>313</v>
      </c>
      <c r="R4931" s="5"/>
      <c r="S4931" s="5" t="s">
        <v>318</v>
      </c>
      <c r="T4931" s="5"/>
      <c r="U4931" s="7">
        <v>-207.69</v>
      </c>
      <c r="V4931" s="5"/>
      <c r="W4931" s="7">
        <f>ROUND(W4930+U4931,5)</f>
        <v>5971.01</v>
      </c>
    </row>
    <row r="4932" spans="1:23" x14ac:dyDescent="0.25">
      <c r="A4932" s="5"/>
      <c r="B4932" s="5"/>
      <c r="C4932" s="5"/>
      <c r="D4932" s="5"/>
      <c r="E4932" s="5"/>
      <c r="F4932" s="5"/>
      <c r="G4932" s="5"/>
      <c r="H4932" s="5"/>
      <c r="I4932" s="5" t="s">
        <v>1243</v>
      </c>
      <c r="J4932" s="5"/>
      <c r="K4932" s="6">
        <v>44244</v>
      </c>
      <c r="L4932" s="5"/>
      <c r="M4932" s="5"/>
      <c r="N4932" s="5"/>
      <c r="O4932" s="5" t="s">
        <v>163</v>
      </c>
      <c r="P4932" s="5"/>
      <c r="Q4932" s="5" t="s">
        <v>277</v>
      </c>
      <c r="R4932" s="5"/>
      <c r="S4932" s="5" t="s">
        <v>318</v>
      </c>
      <c r="T4932" s="5"/>
      <c r="U4932" s="7">
        <v>207.69</v>
      </c>
      <c r="V4932" s="5"/>
      <c r="W4932" s="7">
        <f>ROUND(W4931+U4932,5)</f>
        <v>6178.7</v>
      </c>
    </row>
    <row r="4933" spans="1:23" x14ac:dyDescent="0.25">
      <c r="A4933" s="5"/>
      <c r="B4933" s="5"/>
      <c r="C4933" s="5"/>
      <c r="D4933" s="5"/>
      <c r="E4933" s="5"/>
      <c r="F4933" s="5"/>
      <c r="G4933" s="5"/>
      <c r="H4933" s="5"/>
      <c r="I4933" s="5" t="s">
        <v>1243</v>
      </c>
      <c r="J4933" s="5"/>
      <c r="K4933" s="6">
        <v>44257</v>
      </c>
      <c r="L4933" s="5"/>
      <c r="M4933" s="5"/>
      <c r="N4933" s="5"/>
      <c r="O4933" s="5" t="s">
        <v>169</v>
      </c>
      <c r="P4933" s="5"/>
      <c r="Q4933" s="5" t="s">
        <v>315</v>
      </c>
      <c r="R4933" s="5"/>
      <c r="S4933" s="5" t="s">
        <v>318</v>
      </c>
      <c r="T4933" s="5"/>
      <c r="U4933" s="7">
        <v>-207.69</v>
      </c>
      <c r="V4933" s="5"/>
      <c r="W4933" s="7">
        <f>ROUND(W4932+U4933,5)</f>
        <v>5971.01</v>
      </c>
    </row>
    <row r="4934" spans="1:23" x14ac:dyDescent="0.25">
      <c r="A4934" s="5"/>
      <c r="B4934" s="5"/>
      <c r="C4934" s="5"/>
      <c r="D4934" s="5"/>
      <c r="E4934" s="5"/>
      <c r="F4934" s="5"/>
      <c r="G4934" s="5"/>
      <c r="H4934" s="5"/>
      <c r="I4934" s="5" t="s">
        <v>1243</v>
      </c>
      <c r="J4934" s="5"/>
      <c r="K4934" s="6">
        <v>44257</v>
      </c>
      <c r="L4934" s="5"/>
      <c r="M4934" s="5"/>
      <c r="N4934" s="5"/>
      <c r="O4934" s="5" t="s">
        <v>169</v>
      </c>
      <c r="P4934" s="5"/>
      <c r="Q4934" s="5" t="s">
        <v>315</v>
      </c>
      <c r="R4934" s="5"/>
      <c r="S4934" s="5" t="s">
        <v>318</v>
      </c>
      <c r="T4934" s="5"/>
      <c r="U4934" s="7">
        <v>-103.99</v>
      </c>
      <c r="V4934" s="5"/>
      <c r="W4934" s="7">
        <f>ROUND(W4933+U4934,5)</f>
        <v>5867.02</v>
      </c>
    </row>
    <row r="4935" spans="1:23" x14ac:dyDescent="0.25">
      <c r="A4935" s="5"/>
      <c r="B4935" s="5"/>
      <c r="C4935" s="5"/>
      <c r="D4935" s="5"/>
      <c r="E4935" s="5"/>
      <c r="F4935" s="5"/>
      <c r="G4935" s="5"/>
      <c r="H4935" s="5"/>
      <c r="I4935" s="5" t="s">
        <v>1243</v>
      </c>
      <c r="J4935" s="5"/>
      <c r="K4935" s="6">
        <v>44258</v>
      </c>
      <c r="L4935" s="5"/>
      <c r="M4935" s="5"/>
      <c r="N4935" s="5"/>
      <c r="O4935" s="5" t="s">
        <v>163</v>
      </c>
      <c r="P4935" s="5"/>
      <c r="Q4935" s="5" t="s">
        <v>277</v>
      </c>
      <c r="R4935" s="5"/>
      <c r="S4935" s="5" t="s">
        <v>318</v>
      </c>
      <c r="T4935" s="5"/>
      <c r="U4935" s="7">
        <v>103.99</v>
      </c>
      <c r="V4935" s="5"/>
      <c r="W4935" s="7">
        <f>ROUND(W4934+U4935,5)</f>
        <v>5971.01</v>
      </c>
    </row>
    <row r="4936" spans="1:23" x14ac:dyDescent="0.25">
      <c r="A4936" s="5"/>
      <c r="B4936" s="5"/>
      <c r="C4936" s="5"/>
      <c r="D4936" s="5"/>
      <c r="E4936" s="5"/>
      <c r="F4936" s="5"/>
      <c r="G4936" s="5"/>
      <c r="H4936" s="5"/>
      <c r="I4936" s="5" t="s">
        <v>1243</v>
      </c>
      <c r="J4936" s="5"/>
      <c r="K4936" s="6">
        <v>44259</v>
      </c>
      <c r="L4936" s="5"/>
      <c r="M4936" s="5"/>
      <c r="N4936" s="5"/>
      <c r="O4936" s="5" t="s">
        <v>163</v>
      </c>
      <c r="P4936" s="5"/>
      <c r="Q4936" s="5" t="s">
        <v>277</v>
      </c>
      <c r="R4936" s="5"/>
      <c r="S4936" s="5" t="s">
        <v>318</v>
      </c>
      <c r="T4936" s="5"/>
      <c r="U4936" s="7">
        <v>207.69</v>
      </c>
      <c r="V4936" s="5"/>
      <c r="W4936" s="7">
        <f>ROUND(W4935+U4936,5)</f>
        <v>6178.7</v>
      </c>
    </row>
    <row r="4937" spans="1:23" x14ac:dyDescent="0.25">
      <c r="A4937" s="5"/>
      <c r="B4937" s="5"/>
      <c r="C4937" s="5"/>
      <c r="D4937" s="5"/>
      <c r="E4937" s="5"/>
      <c r="F4937" s="5"/>
      <c r="G4937" s="5"/>
      <c r="H4937" s="5"/>
      <c r="I4937" s="5" t="s">
        <v>1243</v>
      </c>
      <c r="J4937" s="5"/>
      <c r="K4937" s="6">
        <v>44259</v>
      </c>
      <c r="L4937" s="5"/>
      <c r="M4937" s="5"/>
      <c r="N4937" s="5"/>
      <c r="O4937" s="5" t="s">
        <v>163</v>
      </c>
      <c r="P4937" s="5"/>
      <c r="Q4937" s="5" t="s">
        <v>277</v>
      </c>
      <c r="R4937" s="5"/>
      <c r="S4937" s="5" t="s">
        <v>318</v>
      </c>
      <c r="T4937" s="5"/>
      <c r="U4937" s="7">
        <v>103.99</v>
      </c>
      <c r="V4937" s="5"/>
      <c r="W4937" s="7">
        <f>ROUND(W4936+U4937,5)</f>
        <v>6282.69</v>
      </c>
    </row>
    <row r="4938" spans="1:23" x14ac:dyDescent="0.25">
      <c r="A4938" s="5"/>
      <c r="B4938" s="5"/>
      <c r="C4938" s="5"/>
      <c r="D4938" s="5"/>
      <c r="E4938" s="5"/>
      <c r="F4938" s="5"/>
      <c r="G4938" s="5"/>
      <c r="H4938" s="5"/>
      <c r="I4938" s="5" t="s">
        <v>1243</v>
      </c>
      <c r="J4938" s="5"/>
      <c r="K4938" s="6">
        <v>44267</v>
      </c>
      <c r="L4938" s="5"/>
      <c r="M4938" s="5"/>
      <c r="N4938" s="5"/>
      <c r="O4938" s="5" t="s">
        <v>163</v>
      </c>
      <c r="P4938" s="5"/>
      <c r="Q4938" s="5" t="s">
        <v>277</v>
      </c>
      <c r="R4938" s="5"/>
      <c r="S4938" s="5" t="s">
        <v>318</v>
      </c>
      <c r="T4938" s="5"/>
      <c r="U4938" s="7">
        <v>207.69</v>
      </c>
      <c r="V4938" s="5"/>
      <c r="W4938" s="7">
        <f>ROUND(W4937+U4938,5)</f>
        <v>6490.38</v>
      </c>
    </row>
    <row r="4939" spans="1:23" x14ac:dyDescent="0.25">
      <c r="A4939" s="5"/>
      <c r="B4939" s="5"/>
      <c r="C4939" s="5"/>
      <c r="D4939" s="5"/>
      <c r="E4939" s="5"/>
      <c r="F4939" s="5"/>
      <c r="G4939" s="5"/>
      <c r="H4939" s="5"/>
      <c r="I4939" s="5" t="s">
        <v>1243</v>
      </c>
      <c r="J4939" s="5"/>
      <c r="K4939" s="6">
        <v>44272</v>
      </c>
      <c r="L4939" s="5"/>
      <c r="M4939" s="5"/>
      <c r="N4939" s="5"/>
      <c r="O4939" s="5" t="s">
        <v>163</v>
      </c>
      <c r="P4939" s="5"/>
      <c r="Q4939" s="5" t="s">
        <v>277</v>
      </c>
      <c r="R4939" s="5"/>
      <c r="S4939" s="5" t="s">
        <v>318</v>
      </c>
      <c r="T4939" s="5"/>
      <c r="U4939" s="7">
        <v>103.99</v>
      </c>
      <c r="V4939" s="5"/>
      <c r="W4939" s="7">
        <f>ROUND(W4938+U4939,5)</f>
        <v>6594.37</v>
      </c>
    </row>
    <row r="4940" spans="1:23" x14ac:dyDescent="0.25">
      <c r="A4940" s="5"/>
      <c r="B4940" s="5"/>
      <c r="C4940" s="5"/>
      <c r="D4940" s="5"/>
      <c r="E4940" s="5"/>
      <c r="F4940" s="5"/>
      <c r="G4940" s="5"/>
      <c r="H4940" s="5"/>
      <c r="I4940" s="5" t="s">
        <v>1243</v>
      </c>
      <c r="J4940" s="5"/>
      <c r="K4940" s="6">
        <v>44273</v>
      </c>
      <c r="L4940" s="5"/>
      <c r="M4940" s="5"/>
      <c r="N4940" s="5"/>
      <c r="O4940" s="5" t="s">
        <v>169</v>
      </c>
      <c r="P4940" s="5"/>
      <c r="Q4940" s="5" t="s">
        <v>507</v>
      </c>
      <c r="R4940" s="5"/>
      <c r="S4940" s="5" t="s">
        <v>318</v>
      </c>
      <c r="T4940" s="5"/>
      <c r="U4940" s="7">
        <v>-207.69</v>
      </c>
      <c r="V4940" s="5"/>
      <c r="W4940" s="7">
        <f>ROUND(W4939+U4940,5)</f>
        <v>6386.68</v>
      </c>
    </row>
    <row r="4941" spans="1:23" x14ac:dyDescent="0.25">
      <c r="A4941" s="5"/>
      <c r="B4941" s="5"/>
      <c r="C4941" s="5"/>
      <c r="D4941" s="5"/>
      <c r="E4941" s="5"/>
      <c r="F4941" s="5"/>
      <c r="G4941" s="5"/>
      <c r="H4941" s="5"/>
      <c r="I4941" s="5" t="s">
        <v>1243</v>
      </c>
      <c r="J4941" s="5"/>
      <c r="K4941" s="6">
        <v>44273</v>
      </c>
      <c r="L4941" s="5"/>
      <c r="M4941" s="5"/>
      <c r="N4941" s="5"/>
      <c r="O4941" s="5" t="s">
        <v>169</v>
      </c>
      <c r="P4941" s="5"/>
      <c r="Q4941" s="5" t="s">
        <v>507</v>
      </c>
      <c r="R4941" s="5"/>
      <c r="S4941" s="5" t="s">
        <v>318</v>
      </c>
      <c r="T4941" s="5"/>
      <c r="U4941" s="7">
        <v>-103.99</v>
      </c>
      <c r="V4941" s="5"/>
      <c r="W4941" s="7">
        <f>ROUND(W4940+U4941,5)</f>
        <v>6282.69</v>
      </c>
    </row>
    <row r="4942" spans="1:23" x14ac:dyDescent="0.25">
      <c r="A4942" s="5"/>
      <c r="B4942" s="5"/>
      <c r="C4942" s="5"/>
      <c r="D4942" s="5"/>
      <c r="E4942" s="5"/>
      <c r="F4942" s="5"/>
      <c r="G4942" s="5"/>
      <c r="H4942" s="5"/>
      <c r="I4942" s="5" t="s">
        <v>1243</v>
      </c>
      <c r="J4942" s="5"/>
      <c r="K4942" s="6">
        <v>44286</v>
      </c>
      <c r="L4942" s="5"/>
      <c r="M4942" s="5"/>
      <c r="N4942" s="5"/>
      <c r="O4942" s="5" t="s">
        <v>163</v>
      </c>
      <c r="P4942" s="5"/>
      <c r="Q4942" s="5" t="s">
        <v>277</v>
      </c>
      <c r="R4942" s="5"/>
      <c r="S4942" s="5" t="s">
        <v>318</v>
      </c>
      <c r="T4942" s="5"/>
      <c r="U4942" s="7">
        <v>103.99</v>
      </c>
      <c r="V4942" s="5"/>
      <c r="W4942" s="7">
        <f>ROUND(W4941+U4942,5)</f>
        <v>6386.68</v>
      </c>
    </row>
    <row r="4943" spans="1:23" x14ac:dyDescent="0.25">
      <c r="A4943" s="5"/>
      <c r="B4943" s="5"/>
      <c r="C4943" s="5"/>
      <c r="D4943" s="5"/>
      <c r="E4943" s="5"/>
      <c r="F4943" s="5"/>
      <c r="G4943" s="5"/>
      <c r="H4943" s="5"/>
      <c r="I4943" s="5" t="s">
        <v>1243</v>
      </c>
      <c r="J4943" s="5"/>
      <c r="K4943" s="6">
        <v>44286</v>
      </c>
      <c r="L4943" s="5"/>
      <c r="M4943" s="5"/>
      <c r="N4943" s="5"/>
      <c r="O4943" s="5" t="s">
        <v>169</v>
      </c>
      <c r="P4943" s="5"/>
      <c r="Q4943" s="5" t="s">
        <v>513</v>
      </c>
      <c r="R4943" s="5"/>
      <c r="S4943" s="5" t="s">
        <v>318</v>
      </c>
      <c r="T4943" s="5"/>
      <c r="U4943" s="7">
        <v>-207.69</v>
      </c>
      <c r="V4943" s="5"/>
      <c r="W4943" s="7">
        <f>ROUND(W4942+U4943,5)</f>
        <v>6178.99</v>
      </c>
    </row>
    <row r="4944" spans="1:23" x14ac:dyDescent="0.25">
      <c r="A4944" s="5"/>
      <c r="B4944" s="5"/>
      <c r="C4944" s="5"/>
      <c r="D4944" s="5"/>
      <c r="E4944" s="5"/>
      <c r="F4944" s="5"/>
      <c r="G4944" s="5"/>
      <c r="H4944" s="5"/>
      <c r="I4944" s="5" t="s">
        <v>1243</v>
      </c>
      <c r="J4944" s="5"/>
      <c r="K4944" s="6">
        <v>44286</v>
      </c>
      <c r="L4944" s="5"/>
      <c r="M4944" s="5"/>
      <c r="N4944" s="5"/>
      <c r="O4944" s="5" t="s">
        <v>169</v>
      </c>
      <c r="P4944" s="5"/>
      <c r="Q4944" s="5" t="s">
        <v>513</v>
      </c>
      <c r="R4944" s="5"/>
      <c r="S4944" s="5" t="s">
        <v>318</v>
      </c>
      <c r="T4944" s="5"/>
      <c r="U4944" s="7">
        <v>-103.99</v>
      </c>
      <c r="V4944" s="5"/>
      <c r="W4944" s="7">
        <f>ROUND(W4943+U4944,5)</f>
        <v>6075</v>
      </c>
    </row>
    <row r="4945" spans="1:23" x14ac:dyDescent="0.25">
      <c r="A4945" s="5"/>
      <c r="B4945" s="5"/>
      <c r="C4945" s="5"/>
      <c r="D4945" s="5"/>
      <c r="E4945" s="5"/>
      <c r="F4945" s="5"/>
      <c r="G4945" s="5"/>
      <c r="H4945" s="5"/>
      <c r="I4945" s="5" t="s">
        <v>1243</v>
      </c>
      <c r="J4945" s="5"/>
      <c r="K4945" s="6">
        <v>44286</v>
      </c>
      <c r="L4945" s="5"/>
      <c r="M4945" s="5"/>
      <c r="N4945" s="5"/>
      <c r="O4945" s="5" t="s">
        <v>163</v>
      </c>
      <c r="P4945" s="5"/>
      <c r="Q4945" s="5" t="s">
        <v>277</v>
      </c>
      <c r="R4945" s="5"/>
      <c r="S4945" s="5" t="s">
        <v>318</v>
      </c>
      <c r="T4945" s="5"/>
      <c r="U4945" s="7">
        <v>207.69</v>
      </c>
      <c r="V4945" s="5"/>
      <c r="W4945" s="7">
        <f>ROUND(W4944+U4945,5)</f>
        <v>6282.69</v>
      </c>
    </row>
    <row r="4946" spans="1:23" x14ac:dyDescent="0.25">
      <c r="A4946" s="5"/>
      <c r="B4946" s="5"/>
      <c r="C4946" s="5"/>
      <c r="D4946" s="5"/>
      <c r="E4946" s="5"/>
      <c r="F4946" s="5"/>
      <c r="G4946" s="5"/>
      <c r="H4946" s="5"/>
      <c r="I4946" s="5" t="s">
        <v>1243</v>
      </c>
      <c r="J4946" s="5"/>
      <c r="K4946" s="6">
        <v>44286</v>
      </c>
      <c r="L4946" s="5"/>
      <c r="M4946" s="5"/>
      <c r="N4946" s="5"/>
      <c r="O4946" s="5" t="s">
        <v>163</v>
      </c>
      <c r="P4946" s="5"/>
      <c r="Q4946" s="5" t="s">
        <v>277</v>
      </c>
      <c r="R4946" s="5"/>
      <c r="S4946" s="5" t="s">
        <v>318</v>
      </c>
      <c r="T4946" s="5"/>
      <c r="U4946" s="7">
        <v>207.69</v>
      </c>
      <c r="V4946" s="5"/>
      <c r="W4946" s="7">
        <f>ROUND(W4945+U4946,5)</f>
        <v>6490.38</v>
      </c>
    </row>
    <row r="4947" spans="1:23" x14ac:dyDescent="0.25">
      <c r="A4947" s="5"/>
      <c r="B4947" s="5"/>
      <c r="C4947" s="5"/>
      <c r="D4947" s="5"/>
      <c r="E4947" s="5"/>
      <c r="F4947" s="5"/>
      <c r="G4947" s="5"/>
      <c r="H4947" s="5"/>
      <c r="I4947" s="5" t="s">
        <v>1243</v>
      </c>
      <c r="J4947" s="5"/>
      <c r="K4947" s="6">
        <v>44295</v>
      </c>
      <c r="L4947" s="5"/>
      <c r="M4947" s="5"/>
      <c r="N4947" s="5"/>
      <c r="O4947" s="5" t="s">
        <v>169</v>
      </c>
      <c r="P4947" s="5"/>
      <c r="Q4947" s="5" t="s">
        <v>518</v>
      </c>
      <c r="R4947" s="5"/>
      <c r="S4947" s="5" t="s">
        <v>318</v>
      </c>
      <c r="T4947" s="5"/>
      <c r="U4947" s="7">
        <v>-103.99</v>
      </c>
      <c r="V4947" s="5"/>
      <c r="W4947" s="7">
        <f>ROUND(W4946+U4947,5)</f>
        <v>6386.39</v>
      </c>
    </row>
    <row r="4948" spans="1:23" x14ac:dyDescent="0.25">
      <c r="A4948" s="5"/>
      <c r="B4948" s="5"/>
      <c r="C4948" s="5"/>
      <c r="D4948" s="5"/>
      <c r="E4948" s="5"/>
      <c r="F4948" s="5"/>
      <c r="G4948" s="5"/>
      <c r="H4948" s="5"/>
      <c r="I4948" s="5" t="s">
        <v>1243</v>
      </c>
      <c r="J4948" s="5"/>
      <c r="K4948" s="6">
        <v>44295</v>
      </c>
      <c r="L4948" s="5"/>
      <c r="M4948" s="5"/>
      <c r="N4948" s="5"/>
      <c r="O4948" s="5" t="s">
        <v>169</v>
      </c>
      <c r="P4948" s="5"/>
      <c r="Q4948" s="5" t="s">
        <v>518</v>
      </c>
      <c r="R4948" s="5"/>
      <c r="S4948" s="5" t="s">
        <v>318</v>
      </c>
      <c r="T4948" s="5"/>
      <c r="U4948" s="7">
        <v>-207.69</v>
      </c>
      <c r="V4948" s="5"/>
      <c r="W4948" s="7">
        <f>ROUND(W4947+U4948,5)</f>
        <v>6178.7</v>
      </c>
    </row>
    <row r="4949" spans="1:23" x14ac:dyDescent="0.25">
      <c r="A4949" s="5"/>
      <c r="B4949" s="5"/>
      <c r="C4949" s="5"/>
      <c r="D4949" s="5"/>
      <c r="E4949" s="5"/>
      <c r="F4949" s="5"/>
      <c r="G4949" s="5"/>
      <c r="H4949" s="5"/>
      <c r="I4949" s="5" t="s">
        <v>1243</v>
      </c>
      <c r="J4949" s="5"/>
      <c r="K4949" s="6">
        <v>44313</v>
      </c>
      <c r="L4949" s="5"/>
      <c r="M4949" s="5"/>
      <c r="N4949" s="5"/>
      <c r="O4949" s="5" t="s">
        <v>169</v>
      </c>
      <c r="P4949" s="5"/>
      <c r="Q4949" s="5" t="s">
        <v>539</v>
      </c>
      <c r="R4949" s="5"/>
      <c r="S4949" s="5" t="s">
        <v>318</v>
      </c>
      <c r="T4949" s="5"/>
      <c r="U4949" s="7">
        <v>-103.99</v>
      </c>
      <c r="V4949" s="5"/>
      <c r="W4949" s="7">
        <f>ROUND(W4948+U4949,5)</f>
        <v>6074.71</v>
      </c>
    </row>
    <row r="4950" spans="1:23" x14ac:dyDescent="0.25">
      <c r="A4950" s="5"/>
      <c r="B4950" s="5"/>
      <c r="C4950" s="5"/>
      <c r="D4950" s="5"/>
      <c r="E4950" s="5"/>
      <c r="F4950" s="5"/>
      <c r="G4950" s="5"/>
      <c r="H4950" s="5"/>
      <c r="I4950" s="5" t="s">
        <v>1243</v>
      </c>
      <c r="J4950" s="5"/>
      <c r="K4950" s="6">
        <v>44313</v>
      </c>
      <c r="L4950" s="5"/>
      <c r="M4950" s="5"/>
      <c r="N4950" s="5"/>
      <c r="O4950" s="5" t="s">
        <v>169</v>
      </c>
      <c r="P4950" s="5"/>
      <c r="Q4950" s="5" t="s">
        <v>539</v>
      </c>
      <c r="R4950" s="5"/>
      <c r="S4950" s="5" t="s">
        <v>318</v>
      </c>
      <c r="T4950" s="5"/>
      <c r="U4950" s="7">
        <v>-207.69</v>
      </c>
      <c r="V4950" s="5"/>
      <c r="W4950" s="7">
        <f>ROUND(W4949+U4950,5)</f>
        <v>5867.02</v>
      </c>
    </row>
    <row r="4951" spans="1:23" x14ac:dyDescent="0.25">
      <c r="A4951" s="5"/>
      <c r="B4951" s="5"/>
      <c r="C4951" s="5"/>
      <c r="D4951" s="5"/>
      <c r="E4951" s="5"/>
      <c r="F4951" s="5"/>
      <c r="G4951" s="5"/>
      <c r="H4951" s="5"/>
      <c r="I4951" s="5" t="s">
        <v>1243</v>
      </c>
      <c r="J4951" s="5"/>
      <c r="K4951" s="6">
        <v>44313</v>
      </c>
      <c r="L4951" s="5"/>
      <c r="M4951" s="5"/>
      <c r="N4951" s="5"/>
      <c r="O4951" s="5" t="s">
        <v>163</v>
      </c>
      <c r="P4951" s="5"/>
      <c r="Q4951" s="5" t="s">
        <v>277</v>
      </c>
      <c r="R4951" s="5"/>
      <c r="S4951" s="5" t="s">
        <v>318</v>
      </c>
      <c r="T4951" s="5"/>
      <c r="U4951" s="7">
        <v>103.99</v>
      </c>
      <c r="V4951" s="5"/>
      <c r="W4951" s="7">
        <f>ROUND(W4950+U4951,5)</f>
        <v>5971.01</v>
      </c>
    </row>
    <row r="4952" spans="1:23" x14ac:dyDescent="0.25">
      <c r="A4952" s="5"/>
      <c r="B4952" s="5"/>
      <c r="C4952" s="5"/>
      <c r="D4952" s="5"/>
      <c r="E4952" s="5"/>
      <c r="F4952" s="5"/>
      <c r="G4952" s="5"/>
      <c r="H4952" s="5"/>
      <c r="I4952" s="5" t="s">
        <v>1243</v>
      </c>
      <c r="J4952" s="5"/>
      <c r="K4952" s="6">
        <v>44313</v>
      </c>
      <c r="L4952" s="5"/>
      <c r="M4952" s="5"/>
      <c r="N4952" s="5"/>
      <c r="O4952" s="5" t="s">
        <v>163</v>
      </c>
      <c r="P4952" s="5"/>
      <c r="Q4952" s="5" t="s">
        <v>277</v>
      </c>
      <c r="R4952" s="5"/>
      <c r="S4952" s="5" t="s">
        <v>318</v>
      </c>
      <c r="T4952" s="5"/>
      <c r="U4952" s="7">
        <v>207.69</v>
      </c>
      <c r="V4952" s="5"/>
      <c r="W4952" s="7">
        <f>ROUND(W4951+U4952,5)</f>
        <v>6178.7</v>
      </c>
    </row>
    <row r="4953" spans="1:23" x14ac:dyDescent="0.25">
      <c r="A4953" s="5"/>
      <c r="B4953" s="5"/>
      <c r="C4953" s="5"/>
      <c r="D4953" s="5"/>
      <c r="E4953" s="5"/>
      <c r="F4953" s="5"/>
      <c r="G4953" s="5"/>
      <c r="H4953" s="5"/>
      <c r="I4953" s="5" t="s">
        <v>1243</v>
      </c>
      <c r="J4953" s="5"/>
      <c r="K4953" s="6">
        <v>44314</v>
      </c>
      <c r="L4953" s="5"/>
      <c r="M4953" s="5"/>
      <c r="N4953" s="5"/>
      <c r="O4953" s="5" t="s">
        <v>163</v>
      </c>
      <c r="P4953" s="5"/>
      <c r="Q4953" s="5" t="s">
        <v>277</v>
      </c>
      <c r="R4953" s="5"/>
      <c r="S4953" s="5" t="s">
        <v>318</v>
      </c>
      <c r="T4953" s="5"/>
      <c r="U4953" s="7">
        <v>103.99</v>
      </c>
      <c r="V4953" s="5"/>
      <c r="W4953" s="7">
        <f>ROUND(W4952+U4953,5)</f>
        <v>6282.69</v>
      </c>
    </row>
    <row r="4954" spans="1:23" x14ac:dyDescent="0.25">
      <c r="A4954" s="5"/>
      <c r="B4954" s="5"/>
      <c r="C4954" s="5"/>
      <c r="D4954" s="5"/>
      <c r="E4954" s="5"/>
      <c r="F4954" s="5"/>
      <c r="G4954" s="5"/>
      <c r="H4954" s="5"/>
      <c r="I4954" s="5" t="s">
        <v>1243</v>
      </c>
      <c r="J4954" s="5"/>
      <c r="K4954" s="6">
        <v>44328</v>
      </c>
      <c r="L4954" s="5"/>
      <c r="M4954" s="5"/>
      <c r="N4954" s="5"/>
      <c r="O4954" s="5" t="s">
        <v>163</v>
      </c>
      <c r="P4954" s="5"/>
      <c r="Q4954" s="5" t="s">
        <v>277</v>
      </c>
      <c r="R4954" s="5"/>
      <c r="S4954" s="5" t="s">
        <v>318</v>
      </c>
      <c r="T4954" s="5"/>
      <c r="U4954" s="7">
        <v>207.69</v>
      </c>
      <c r="V4954" s="5"/>
      <c r="W4954" s="7">
        <f>ROUND(W4953+U4954,5)</f>
        <v>6490.38</v>
      </c>
    </row>
    <row r="4955" spans="1:23" x14ac:dyDescent="0.25">
      <c r="A4955" s="5"/>
      <c r="B4955" s="5"/>
      <c r="C4955" s="5"/>
      <c r="D4955" s="5"/>
      <c r="E4955" s="5"/>
      <c r="F4955" s="5"/>
      <c r="G4955" s="5"/>
      <c r="H4955" s="5"/>
      <c r="I4955" s="5" t="s">
        <v>1243</v>
      </c>
      <c r="J4955" s="5"/>
      <c r="K4955" s="6">
        <v>44328</v>
      </c>
      <c r="L4955" s="5"/>
      <c r="M4955" s="5"/>
      <c r="N4955" s="5"/>
      <c r="O4955" s="5" t="s">
        <v>169</v>
      </c>
      <c r="P4955" s="5"/>
      <c r="Q4955" s="5" t="s">
        <v>547</v>
      </c>
      <c r="R4955" s="5"/>
      <c r="S4955" s="5" t="s">
        <v>318</v>
      </c>
      <c r="T4955" s="5"/>
      <c r="U4955" s="7">
        <v>-207.69</v>
      </c>
      <c r="V4955" s="5"/>
      <c r="W4955" s="7">
        <f>ROUND(W4954+U4955,5)</f>
        <v>6282.69</v>
      </c>
    </row>
    <row r="4956" spans="1:23" x14ac:dyDescent="0.25">
      <c r="A4956" s="5"/>
      <c r="B4956" s="5"/>
      <c r="C4956" s="5"/>
      <c r="D4956" s="5"/>
      <c r="E4956" s="5"/>
      <c r="F4956" s="5"/>
      <c r="G4956" s="5"/>
      <c r="H4956" s="5"/>
      <c r="I4956" s="5" t="s">
        <v>1243</v>
      </c>
      <c r="J4956" s="5"/>
      <c r="K4956" s="6">
        <v>44328</v>
      </c>
      <c r="L4956" s="5"/>
      <c r="M4956" s="5"/>
      <c r="N4956" s="5"/>
      <c r="O4956" s="5" t="s">
        <v>169</v>
      </c>
      <c r="P4956" s="5"/>
      <c r="Q4956" s="5" t="s">
        <v>547</v>
      </c>
      <c r="R4956" s="5"/>
      <c r="S4956" s="5" t="s">
        <v>318</v>
      </c>
      <c r="T4956" s="5"/>
      <c r="U4956" s="7">
        <v>-103.99</v>
      </c>
      <c r="V4956" s="5"/>
      <c r="W4956" s="7">
        <f>ROUND(W4955+U4956,5)</f>
        <v>6178.7</v>
      </c>
    </row>
    <row r="4957" spans="1:23" x14ac:dyDescent="0.25">
      <c r="A4957" s="5"/>
      <c r="B4957" s="5"/>
      <c r="C4957" s="5"/>
      <c r="D4957" s="5"/>
      <c r="E4957" s="5"/>
      <c r="F4957" s="5"/>
      <c r="G4957" s="5"/>
      <c r="H4957" s="5"/>
      <c r="I4957" s="5" t="s">
        <v>1243</v>
      </c>
      <c r="J4957" s="5"/>
      <c r="K4957" s="6">
        <v>44341</v>
      </c>
      <c r="L4957" s="5"/>
      <c r="M4957" s="5"/>
      <c r="N4957" s="5"/>
      <c r="O4957" s="5" t="s">
        <v>169</v>
      </c>
      <c r="P4957" s="5"/>
      <c r="Q4957" s="5" t="s">
        <v>559</v>
      </c>
      <c r="R4957" s="5"/>
      <c r="S4957" s="5" t="s">
        <v>318</v>
      </c>
      <c r="T4957" s="5"/>
      <c r="U4957" s="7">
        <v>-207.67</v>
      </c>
      <c r="V4957" s="5"/>
      <c r="W4957" s="7">
        <f>ROUND(W4956+U4957,5)</f>
        <v>5971.03</v>
      </c>
    </row>
    <row r="4958" spans="1:23" x14ac:dyDescent="0.25">
      <c r="A4958" s="5"/>
      <c r="B4958" s="5"/>
      <c r="C4958" s="5"/>
      <c r="D4958" s="5"/>
      <c r="E4958" s="5"/>
      <c r="F4958" s="5"/>
      <c r="G4958" s="5"/>
      <c r="H4958" s="5"/>
      <c r="I4958" s="5" t="s">
        <v>1243</v>
      </c>
      <c r="J4958" s="5"/>
      <c r="K4958" s="6">
        <v>44341</v>
      </c>
      <c r="L4958" s="5"/>
      <c r="M4958" s="5"/>
      <c r="N4958" s="5"/>
      <c r="O4958" s="5" t="s">
        <v>169</v>
      </c>
      <c r="P4958" s="5"/>
      <c r="Q4958" s="5" t="s">
        <v>559</v>
      </c>
      <c r="R4958" s="5"/>
      <c r="S4958" s="5" t="s">
        <v>318</v>
      </c>
      <c r="T4958" s="5"/>
      <c r="U4958" s="7">
        <v>-103.99</v>
      </c>
      <c r="V4958" s="5"/>
      <c r="W4958" s="7">
        <f>ROUND(W4957+U4958,5)</f>
        <v>5867.04</v>
      </c>
    </row>
    <row r="4959" spans="1:23" x14ac:dyDescent="0.25">
      <c r="A4959" s="5"/>
      <c r="B4959" s="5"/>
      <c r="C4959" s="5"/>
      <c r="D4959" s="5"/>
      <c r="E4959" s="5"/>
      <c r="F4959" s="5"/>
      <c r="G4959" s="5"/>
      <c r="H4959" s="5"/>
      <c r="I4959" s="5" t="s">
        <v>1243</v>
      </c>
      <c r="J4959" s="5"/>
      <c r="K4959" s="6">
        <v>44341</v>
      </c>
      <c r="L4959" s="5"/>
      <c r="M4959" s="5"/>
      <c r="N4959" s="5"/>
      <c r="O4959" s="5" t="s">
        <v>163</v>
      </c>
      <c r="P4959" s="5"/>
      <c r="Q4959" s="5" t="s">
        <v>277</v>
      </c>
      <c r="R4959" s="5"/>
      <c r="S4959" s="5" t="s">
        <v>318</v>
      </c>
      <c r="T4959" s="5"/>
      <c r="U4959" s="7">
        <v>207.69</v>
      </c>
      <c r="V4959" s="5"/>
      <c r="W4959" s="7">
        <f>ROUND(W4958+U4959,5)</f>
        <v>6074.73</v>
      </c>
    </row>
    <row r="4960" spans="1:23" x14ac:dyDescent="0.25">
      <c r="A4960" s="5"/>
      <c r="B4960" s="5"/>
      <c r="C4960" s="5"/>
      <c r="D4960" s="5"/>
      <c r="E4960" s="5"/>
      <c r="F4960" s="5"/>
      <c r="G4960" s="5"/>
      <c r="H4960" s="5"/>
      <c r="I4960" s="5" t="s">
        <v>1243</v>
      </c>
      <c r="J4960" s="5"/>
      <c r="K4960" s="6">
        <v>44341</v>
      </c>
      <c r="L4960" s="5"/>
      <c r="M4960" s="5"/>
      <c r="N4960" s="5"/>
      <c r="O4960" s="5" t="s">
        <v>163</v>
      </c>
      <c r="P4960" s="5"/>
      <c r="Q4960" s="5" t="s">
        <v>277</v>
      </c>
      <c r="R4960" s="5"/>
      <c r="S4960" s="5" t="s">
        <v>318</v>
      </c>
      <c r="T4960" s="5"/>
      <c r="U4960" s="7">
        <v>103.99</v>
      </c>
      <c r="V4960" s="5"/>
      <c r="W4960" s="7">
        <f>ROUND(W4959+U4960,5)</f>
        <v>6178.72</v>
      </c>
    </row>
    <row r="4961" spans="1:23" x14ac:dyDescent="0.25">
      <c r="A4961" s="5"/>
      <c r="B4961" s="5"/>
      <c r="C4961" s="5"/>
      <c r="D4961" s="5"/>
      <c r="E4961" s="5"/>
      <c r="F4961" s="5"/>
      <c r="G4961" s="5"/>
      <c r="H4961" s="5"/>
      <c r="I4961" s="5" t="s">
        <v>1243</v>
      </c>
      <c r="J4961" s="5"/>
      <c r="K4961" s="6">
        <v>44342</v>
      </c>
      <c r="L4961" s="5"/>
      <c r="M4961" s="5"/>
      <c r="N4961" s="5"/>
      <c r="O4961" s="5" t="s">
        <v>163</v>
      </c>
      <c r="P4961" s="5"/>
      <c r="Q4961" s="5" t="s">
        <v>277</v>
      </c>
      <c r="R4961" s="5"/>
      <c r="S4961" s="5" t="s">
        <v>318</v>
      </c>
      <c r="T4961" s="5"/>
      <c r="U4961" s="7">
        <v>103.99</v>
      </c>
      <c r="V4961" s="5"/>
      <c r="W4961" s="7">
        <f>ROUND(W4960+U4961,5)</f>
        <v>6282.71</v>
      </c>
    </row>
    <row r="4962" spans="1:23" x14ac:dyDescent="0.25">
      <c r="A4962" s="5"/>
      <c r="B4962" s="5"/>
      <c r="C4962" s="5"/>
      <c r="D4962" s="5"/>
      <c r="E4962" s="5"/>
      <c r="F4962" s="5"/>
      <c r="G4962" s="5"/>
      <c r="H4962" s="5"/>
      <c r="I4962" s="5" t="s">
        <v>1243</v>
      </c>
      <c r="J4962" s="5"/>
      <c r="K4962" s="6">
        <v>44355</v>
      </c>
      <c r="L4962" s="5"/>
      <c r="M4962" s="5"/>
      <c r="N4962" s="5"/>
      <c r="O4962" s="5" t="s">
        <v>169</v>
      </c>
      <c r="P4962" s="5"/>
      <c r="Q4962" s="5" t="s">
        <v>739</v>
      </c>
      <c r="R4962" s="5"/>
      <c r="S4962" s="5" t="s">
        <v>318</v>
      </c>
      <c r="T4962" s="5"/>
      <c r="U4962" s="7">
        <v>-207.69</v>
      </c>
      <c r="V4962" s="5"/>
      <c r="W4962" s="7">
        <f>ROUND(W4961+U4962,5)</f>
        <v>6075.02</v>
      </c>
    </row>
    <row r="4963" spans="1:23" x14ac:dyDescent="0.25">
      <c r="A4963" s="5"/>
      <c r="B4963" s="5"/>
      <c r="C4963" s="5"/>
      <c r="D4963" s="5"/>
      <c r="E4963" s="5"/>
      <c r="F4963" s="5"/>
      <c r="G4963" s="5"/>
      <c r="H4963" s="5"/>
      <c r="I4963" s="5" t="s">
        <v>1243</v>
      </c>
      <c r="J4963" s="5"/>
      <c r="K4963" s="6">
        <v>44355</v>
      </c>
      <c r="L4963" s="5"/>
      <c r="M4963" s="5"/>
      <c r="N4963" s="5"/>
      <c r="O4963" s="5" t="s">
        <v>169</v>
      </c>
      <c r="P4963" s="5"/>
      <c r="Q4963" s="5" t="s">
        <v>739</v>
      </c>
      <c r="R4963" s="5"/>
      <c r="S4963" s="5" t="s">
        <v>318</v>
      </c>
      <c r="T4963" s="5"/>
      <c r="U4963" s="7">
        <v>-103.99</v>
      </c>
      <c r="V4963" s="5"/>
      <c r="W4963" s="7">
        <f>ROUND(W4962+U4963,5)</f>
        <v>5971.03</v>
      </c>
    </row>
    <row r="4964" spans="1:23" x14ac:dyDescent="0.25">
      <c r="A4964" s="5"/>
      <c r="B4964" s="5"/>
      <c r="C4964" s="5"/>
      <c r="D4964" s="5"/>
      <c r="E4964" s="5"/>
      <c r="F4964" s="5"/>
      <c r="G4964" s="5"/>
      <c r="H4964" s="5"/>
      <c r="I4964" s="5" t="s">
        <v>1243</v>
      </c>
      <c r="J4964" s="5"/>
      <c r="K4964" s="6">
        <v>44355</v>
      </c>
      <c r="L4964" s="5"/>
      <c r="M4964" s="5"/>
      <c r="N4964" s="5"/>
      <c r="O4964" s="5" t="s">
        <v>163</v>
      </c>
      <c r="P4964" s="5"/>
      <c r="Q4964" s="5" t="s">
        <v>277</v>
      </c>
      <c r="R4964" s="5"/>
      <c r="S4964" s="5" t="s">
        <v>318</v>
      </c>
      <c r="T4964" s="5"/>
      <c r="U4964" s="7">
        <v>207.69</v>
      </c>
      <c r="V4964" s="5"/>
      <c r="W4964" s="7">
        <f>ROUND(W4963+U4964,5)</f>
        <v>6178.72</v>
      </c>
    </row>
    <row r="4965" spans="1:23" x14ac:dyDescent="0.25">
      <c r="A4965" s="5"/>
      <c r="B4965" s="5"/>
      <c r="C4965" s="5"/>
      <c r="D4965" s="5"/>
      <c r="E4965" s="5"/>
      <c r="F4965" s="5"/>
      <c r="G4965" s="5"/>
      <c r="H4965" s="5"/>
      <c r="I4965" s="5" t="s">
        <v>1243</v>
      </c>
      <c r="J4965" s="5"/>
      <c r="K4965" s="6">
        <v>44356</v>
      </c>
      <c r="L4965" s="5"/>
      <c r="M4965" s="5"/>
      <c r="N4965" s="5"/>
      <c r="O4965" s="5" t="s">
        <v>163</v>
      </c>
      <c r="P4965" s="5"/>
      <c r="Q4965" s="5" t="s">
        <v>277</v>
      </c>
      <c r="R4965" s="5"/>
      <c r="S4965" s="5" t="s">
        <v>318</v>
      </c>
      <c r="T4965" s="5"/>
      <c r="U4965" s="7">
        <v>207.69</v>
      </c>
      <c r="V4965" s="5"/>
      <c r="W4965" s="7">
        <f>ROUND(W4964+U4965,5)</f>
        <v>6386.41</v>
      </c>
    </row>
    <row r="4966" spans="1:23" x14ac:dyDescent="0.25">
      <c r="A4966" s="5"/>
      <c r="B4966" s="5"/>
      <c r="C4966" s="5"/>
      <c r="D4966" s="5"/>
      <c r="E4966" s="5"/>
      <c r="F4966" s="5"/>
      <c r="G4966" s="5"/>
      <c r="H4966" s="5"/>
      <c r="I4966" s="5" t="s">
        <v>1243</v>
      </c>
      <c r="J4966" s="5"/>
      <c r="K4966" s="6">
        <v>44365</v>
      </c>
      <c r="L4966" s="5"/>
      <c r="M4966" s="5"/>
      <c r="N4966" s="5"/>
      <c r="O4966" s="5" t="s">
        <v>169</v>
      </c>
      <c r="P4966" s="5"/>
      <c r="Q4966" s="5" t="s">
        <v>751</v>
      </c>
      <c r="R4966" s="5"/>
      <c r="S4966" s="5" t="s">
        <v>318</v>
      </c>
      <c r="T4966" s="5"/>
      <c r="U4966" s="7">
        <v>-103.99</v>
      </c>
      <c r="V4966" s="5"/>
      <c r="W4966" s="7">
        <f>ROUND(W4965+U4966,5)</f>
        <v>6282.42</v>
      </c>
    </row>
    <row r="4967" spans="1:23" x14ac:dyDescent="0.25">
      <c r="A4967" s="5"/>
      <c r="B4967" s="5"/>
      <c r="C4967" s="5"/>
      <c r="D4967" s="5"/>
      <c r="E4967" s="5"/>
      <c r="F4967" s="5"/>
      <c r="G4967" s="5"/>
      <c r="H4967" s="5"/>
      <c r="I4967" s="5" t="s">
        <v>1243</v>
      </c>
      <c r="J4967" s="5"/>
      <c r="K4967" s="6">
        <v>44365</v>
      </c>
      <c r="L4967" s="5"/>
      <c r="M4967" s="5"/>
      <c r="N4967" s="5"/>
      <c r="O4967" s="5" t="s">
        <v>169</v>
      </c>
      <c r="P4967" s="5"/>
      <c r="Q4967" s="5" t="s">
        <v>751</v>
      </c>
      <c r="R4967" s="5"/>
      <c r="S4967" s="5" t="s">
        <v>318</v>
      </c>
      <c r="T4967" s="5"/>
      <c r="U4967" s="7">
        <v>-207.69</v>
      </c>
      <c r="V4967" s="5"/>
      <c r="W4967" s="7">
        <f>ROUND(W4966+U4967,5)</f>
        <v>6074.73</v>
      </c>
    </row>
    <row r="4968" spans="1:23" x14ac:dyDescent="0.25">
      <c r="A4968" s="5"/>
      <c r="B4968" s="5"/>
      <c r="C4968" s="5"/>
      <c r="D4968" s="5"/>
      <c r="E4968" s="5"/>
      <c r="F4968" s="5"/>
      <c r="G4968" s="5"/>
      <c r="H4968" s="5"/>
      <c r="I4968" s="5" t="s">
        <v>1243</v>
      </c>
      <c r="J4968" s="5"/>
      <c r="K4968" s="6">
        <v>44370</v>
      </c>
      <c r="L4968" s="5"/>
      <c r="M4968" s="5"/>
      <c r="N4968" s="5"/>
      <c r="O4968" s="5" t="s">
        <v>163</v>
      </c>
      <c r="P4968" s="5"/>
      <c r="Q4968" s="5" t="s">
        <v>277</v>
      </c>
      <c r="R4968" s="5"/>
      <c r="S4968" s="5" t="s">
        <v>318</v>
      </c>
      <c r="T4968" s="5"/>
      <c r="U4968" s="7">
        <v>103.99</v>
      </c>
      <c r="V4968" s="5"/>
      <c r="W4968" s="7">
        <f>ROUND(W4967+U4968,5)</f>
        <v>6178.72</v>
      </c>
    </row>
    <row r="4969" spans="1:23" x14ac:dyDescent="0.25">
      <c r="A4969" s="5"/>
      <c r="B4969" s="5"/>
      <c r="C4969" s="5"/>
      <c r="D4969" s="5"/>
      <c r="E4969" s="5"/>
      <c r="F4969" s="5"/>
      <c r="G4969" s="5"/>
      <c r="H4969" s="5"/>
      <c r="I4969" s="5" t="s">
        <v>1243</v>
      </c>
      <c r="J4969" s="5"/>
      <c r="K4969" s="6">
        <v>44384</v>
      </c>
      <c r="L4969" s="5"/>
      <c r="M4969" s="5"/>
      <c r="N4969" s="5"/>
      <c r="O4969" s="5" t="s">
        <v>163</v>
      </c>
      <c r="P4969" s="5"/>
      <c r="Q4969" s="5" t="s">
        <v>277</v>
      </c>
      <c r="R4969" s="5"/>
      <c r="S4969" s="5" t="s">
        <v>318</v>
      </c>
      <c r="T4969" s="5"/>
      <c r="U4969" s="7">
        <v>103.99</v>
      </c>
      <c r="V4969" s="5"/>
      <c r="W4969" s="7">
        <f>ROUND(W4968+U4969,5)</f>
        <v>6282.71</v>
      </c>
    </row>
    <row r="4970" spans="1:23" x14ac:dyDescent="0.25">
      <c r="A4970" s="5"/>
      <c r="B4970" s="5"/>
      <c r="C4970" s="5"/>
      <c r="D4970" s="5"/>
      <c r="E4970" s="5"/>
      <c r="F4970" s="5"/>
      <c r="G4970" s="5"/>
      <c r="H4970" s="5"/>
      <c r="I4970" s="5" t="s">
        <v>1243</v>
      </c>
      <c r="J4970" s="5"/>
      <c r="K4970" s="6">
        <v>44385</v>
      </c>
      <c r="L4970" s="5"/>
      <c r="M4970" s="5"/>
      <c r="N4970" s="5"/>
      <c r="O4970" s="5" t="s">
        <v>169</v>
      </c>
      <c r="P4970" s="5"/>
      <c r="Q4970" s="5" t="s">
        <v>759</v>
      </c>
      <c r="R4970" s="5"/>
      <c r="S4970" s="5" t="s">
        <v>318</v>
      </c>
      <c r="T4970" s="5"/>
      <c r="U4970" s="7">
        <v>-103.99</v>
      </c>
      <c r="V4970" s="5"/>
      <c r="W4970" s="7">
        <f>ROUND(W4969+U4970,5)</f>
        <v>6178.72</v>
      </c>
    </row>
    <row r="4971" spans="1:23" x14ac:dyDescent="0.25">
      <c r="A4971" s="5"/>
      <c r="B4971" s="5"/>
      <c r="C4971" s="5"/>
      <c r="D4971" s="5"/>
      <c r="E4971" s="5"/>
      <c r="F4971" s="5"/>
      <c r="G4971" s="5"/>
      <c r="H4971" s="5"/>
      <c r="I4971" s="5" t="s">
        <v>1243</v>
      </c>
      <c r="J4971" s="5"/>
      <c r="K4971" s="6">
        <v>44385</v>
      </c>
      <c r="L4971" s="5"/>
      <c r="M4971" s="5"/>
      <c r="N4971" s="5"/>
      <c r="O4971" s="5" t="s">
        <v>169</v>
      </c>
      <c r="P4971" s="5"/>
      <c r="Q4971" s="5" t="s">
        <v>759</v>
      </c>
      <c r="R4971" s="5"/>
      <c r="S4971" s="5" t="s">
        <v>318</v>
      </c>
      <c r="T4971" s="5"/>
      <c r="U4971" s="7">
        <v>-207.69</v>
      </c>
      <c r="V4971" s="5"/>
      <c r="W4971" s="7">
        <f>ROUND(W4970+U4971,5)</f>
        <v>5971.03</v>
      </c>
    </row>
    <row r="4972" spans="1:23" x14ac:dyDescent="0.25">
      <c r="A4972" s="5"/>
      <c r="B4972" s="5"/>
      <c r="C4972" s="5"/>
      <c r="D4972" s="5"/>
      <c r="E4972" s="5"/>
      <c r="F4972" s="5"/>
      <c r="G4972" s="5"/>
      <c r="H4972" s="5"/>
      <c r="I4972" s="5" t="s">
        <v>1243</v>
      </c>
      <c r="J4972" s="5"/>
      <c r="K4972" s="6">
        <v>44385</v>
      </c>
      <c r="L4972" s="5"/>
      <c r="M4972" s="5"/>
      <c r="N4972" s="5"/>
      <c r="O4972" s="5" t="s">
        <v>163</v>
      </c>
      <c r="P4972" s="5"/>
      <c r="Q4972" s="5" t="s">
        <v>277</v>
      </c>
      <c r="R4972" s="5"/>
      <c r="S4972" s="5" t="s">
        <v>318</v>
      </c>
      <c r="T4972" s="5"/>
      <c r="U4972" s="7">
        <v>207.69</v>
      </c>
      <c r="V4972" s="5"/>
      <c r="W4972" s="7">
        <f>ROUND(W4971+U4972,5)</f>
        <v>6178.72</v>
      </c>
    </row>
    <row r="4973" spans="1:23" x14ac:dyDescent="0.25">
      <c r="A4973" s="5"/>
      <c r="B4973" s="5"/>
      <c r="C4973" s="5"/>
      <c r="D4973" s="5"/>
      <c r="E4973" s="5"/>
      <c r="F4973" s="5"/>
      <c r="G4973" s="5"/>
      <c r="H4973" s="5"/>
      <c r="I4973" s="5" t="s">
        <v>1243</v>
      </c>
      <c r="J4973" s="5"/>
      <c r="K4973" s="6">
        <v>44386</v>
      </c>
      <c r="L4973" s="5"/>
      <c r="M4973" s="5"/>
      <c r="N4973" s="5"/>
      <c r="O4973" s="5" t="s">
        <v>163</v>
      </c>
      <c r="P4973" s="5"/>
      <c r="Q4973" s="5" t="s">
        <v>277</v>
      </c>
      <c r="R4973" s="5"/>
      <c r="S4973" s="5" t="s">
        <v>318</v>
      </c>
      <c r="T4973" s="5"/>
      <c r="U4973" s="7">
        <v>103.99</v>
      </c>
      <c r="V4973" s="5"/>
      <c r="W4973" s="7">
        <f>ROUND(W4972+U4973,5)</f>
        <v>6282.71</v>
      </c>
    </row>
    <row r="4974" spans="1:23" x14ac:dyDescent="0.25">
      <c r="A4974" s="5"/>
      <c r="B4974" s="5"/>
      <c r="C4974" s="5"/>
      <c r="D4974" s="5"/>
      <c r="E4974" s="5"/>
      <c r="F4974" s="5"/>
      <c r="G4974" s="5"/>
      <c r="H4974" s="5"/>
      <c r="I4974" s="5" t="s">
        <v>1243</v>
      </c>
      <c r="J4974" s="5"/>
      <c r="K4974" s="6">
        <v>44386</v>
      </c>
      <c r="L4974" s="5"/>
      <c r="M4974" s="5"/>
      <c r="N4974" s="5"/>
      <c r="O4974" s="5" t="s">
        <v>163</v>
      </c>
      <c r="P4974" s="5"/>
      <c r="Q4974" s="5" t="s">
        <v>277</v>
      </c>
      <c r="R4974" s="5"/>
      <c r="S4974" s="5" t="s">
        <v>318</v>
      </c>
      <c r="T4974" s="5"/>
      <c r="U4974" s="7">
        <v>207.69</v>
      </c>
      <c r="V4974" s="5"/>
      <c r="W4974" s="7">
        <f>ROUND(W4973+U4974,5)</f>
        <v>6490.4</v>
      </c>
    </row>
    <row r="4975" spans="1:23" x14ac:dyDescent="0.25">
      <c r="A4975" s="5"/>
      <c r="B4975" s="5"/>
      <c r="C4975" s="5"/>
      <c r="D4975" s="5"/>
      <c r="E4975" s="5"/>
      <c r="F4975" s="5"/>
      <c r="G4975" s="5"/>
      <c r="H4975" s="5"/>
      <c r="I4975" s="5" t="s">
        <v>1243</v>
      </c>
      <c r="J4975" s="5"/>
      <c r="K4975" s="6">
        <v>44393</v>
      </c>
      <c r="L4975" s="5"/>
      <c r="M4975" s="5"/>
      <c r="N4975" s="5"/>
      <c r="O4975" s="5" t="s">
        <v>169</v>
      </c>
      <c r="P4975" s="5"/>
      <c r="Q4975" s="5" t="s">
        <v>761</v>
      </c>
      <c r="R4975" s="5"/>
      <c r="S4975" s="5" t="s">
        <v>318</v>
      </c>
      <c r="T4975" s="5"/>
      <c r="U4975" s="7">
        <v>-103.99</v>
      </c>
      <c r="V4975" s="5"/>
      <c r="W4975" s="7">
        <f>ROUND(W4974+U4975,5)</f>
        <v>6386.41</v>
      </c>
    </row>
    <row r="4976" spans="1:23" x14ac:dyDescent="0.25">
      <c r="A4976" s="5"/>
      <c r="B4976" s="5"/>
      <c r="C4976" s="5"/>
      <c r="D4976" s="5"/>
      <c r="E4976" s="5"/>
      <c r="F4976" s="5"/>
      <c r="G4976" s="5"/>
      <c r="H4976" s="5"/>
      <c r="I4976" s="5" t="s">
        <v>1243</v>
      </c>
      <c r="J4976" s="5"/>
      <c r="K4976" s="6">
        <v>44393</v>
      </c>
      <c r="L4976" s="5"/>
      <c r="M4976" s="5"/>
      <c r="N4976" s="5"/>
      <c r="O4976" s="5" t="s">
        <v>169</v>
      </c>
      <c r="P4976" s="5"/>
      <c r="Q4976" s="5" t="s">
        <v>761</v>
      </c>
      <c r="R4976" s="5"/>
      <c r="S4976" s="5" t="s">
        <v>318</v>
      </c>
      <c r="T4976" s="5"/>
      <c r="U4976" s="7">
        <v>-207.69</v>
      </c>
      <c r="V4976" s="5"/>
      <c r="W4976" s="7">
        <f>ROUND(W4975+U4976,5)</f>
        <v>6178.72</v>
      </c>
    </row>
    <row r="4977" spans="1:23" x14ac:dyDescent="0.25">
      <c r="A4977" s="5"/>
      <c r="B4977" s="5"/>
      <c r="C4977" s="5"/>
      <c r="D4977" s="5"/>
      <c r="E4977" s="5"/>
      <c r="F4977" s="5"/>
      <c r="G4977" s="5"/>
      <c r="H4977" s="5"/>
      <c r="I4977" s="5" t="s">
        <v>1243</v>
      </c>
      <c r="J4977" s="5"/>
      <c r="K4977" s="6">
        <v>44398</v>
      </c>
      <c r="L4977" s="5"/>
      <c r="M4977" s="5"/>
      <c r="N4977" s="5"/>
      <c r="O4977" s="5" t="s">
        <v>163</v>
      </c>
      <c r="P4977" s="5"/>
      <c r="Q4977" s="5" t="s">
        <v>277</v>
      </c>
      <c r="R4977" s="5"/>
      <c r="S4977" s="5" t="s">
        <v>318</v>
      </c>
      <c r="T4977" s="5"/>
      <c r="U4977" s="7">
        <v>103.99</v>
      </c>
      <c r="V4977" s="5"/>
      <c r="W4977" s="7">
        <f>ROUND(W4976+U4977,5)</f>
        <v>6282.71</v>
      </c>
    </row>
    <row r="4978" spans="1:23" x14ac:dyDescent="0.25">
      <c r="A4978" s="5"/>
      <c r="B4978" s="5"/>
      <c r="C4978" s="5"/>
      <c r="D4978" s="5"/>
      <c r="E4978" s="5"/>
      <c r="F4978" s="5"/>
      <c r="G4978" s="5"/>
      <c r="H4978" s="5"/>
      <c r="I4978" s="5" t="s">
        <v>1243</v>
      </c>
      <c r="J4978" s="5"/>
      <c r="K4978" s="6">
        <v>44412</v>
      </c>
      <c r="L4978" s="5"/>
      <c r="M4978" s="5"/>
      <c r="N4978" s="5"/>
      <c r="O4978" s="5" t="s">
        <v>169</v>
      </c>
      <c r="P4978" s="5"/>
      <c r="Q4978" s="5" t="s">
        <v>771</v>
      </c>
      <c r="R4978" s="5"/>
      <c r="S4978" s="5" t="s">
        <v>318</v>
      </c>
      <c r="T4978" s="5"/>
      <c r="U4978" s="7">
        <v>-207.69</v>
      </c>
      <c r="V4978" s="5"/>
      <c r="W4978" s="7">
        <f>ROUND(W4977+U4978,5)</f>
        <v>6075.02</v>
      </c>
    </row>
    <row r="4979" spans="1:23" x14ac:dyDescent="0.25">
      <c r="A4979" s="5"/>
      <c r="B4979" s="5"/>
      <c r="C4979" s="5"/>
      <c r="D4979" s="5"/>
      <c r="E4979" s="5"/>
      <c r="F4979" s="5"/>
      <c r="G4979" s="5"/>
      <c r="H4979" s="5"/>
      <c r="I4979" s="5" t="s">
        <v>1243</v>
      </c>
      <c r="J4979" s="5"/>
      <c r="K4979" s="6">
        <v>44412</v>
      </c>
      <c r="L4979" s="5"/>
      <c r="M4979" s="5"/>
      <c r="N4979" s="5"/>
      <c r="O4979" s="5" t="s">
        <v>169</v>
      </c>
      <c r="P4979" s="5"/>
      <c r="Q4979" s="5" t="s">
        <v>771</v>
      </c>
      <c r="R4979" s="5"/>
      <c r="S4979" s="5" t="s">
        <v>318</v>
      </c>
      <c r="T4979" s="5"/>
      <c r="U4979" s="7">
        <v>-103.99</v>
      </c>
      <c r="V4979" s="5"/>
      <c r="W4979" s="7">
        <f>ROUND(W4978+U4979,5)</f>
        <v>5971.03</v>
      </c>
    </row>
    <row r="4980" spans="1:23" x14ac:dyDescent="0.25">
      <c r="A4980" s="5"/>
      <c r="B4980" s="5"/>
      <c r="C4980" s="5"/>
      <c r="D4980" s="5"/>
      <c r="E4980" s="5"/>
      <c r="F4980" s="5"/>
      <c r="G4980" s="5"/>
      <c r="H4980" s="5"/>
      <c r="I4980" s="5" t="s">
        <v>1243</v>
      </c>
      <c r="J4980" s="5"/>
      <c r="K4980" s="6">
        <v>44412</v>
      </c>
      <c r="L4980" s="5"/>
      <c r="M4980" s="5"/>
      <c r="N4980" s="5"/>
      <c r="O4980" s="5" t="s">
        <v>163</v>
      </c>
      <c r="P4980" s="5"/>
      <c r="Q4980" s="5" t="s">
        <v>277</v>
      </c>
      <c r="R4980" s="5"/>
      <c r="S4980" s="5" t="s">
        <v>318</v>
      </c>
      <c r="T4980" s="5"/>
      <c r="U4980" s="7">
        <v>207.69</v>
      </c>
      <c r="V4980" s="5"/>
      <c r="W4980" s="7">
        <f>ROUND(W4979+U4980,5)</f>
        <v>6178.72</v>
      </c>
    </row>
    <row r="4981" spans="1:23" x14ac:dyDescent="0.25">
      <c r="A4981" s="5"/>
      <c r="B4981" s="5"/>
      <c r="C4981" s="5"/>
      <c r="D4981" s="5"/>
      <c r="E4981" s="5"/>
      <c r="F4981" s="5"/>
      <c r="G4981" s="5"/>
      <c r="H4981" s="5"/>
      <c r="I4981" s="5" t="s">
        <v>1243</v>
      </c>
      <c r="J4981" s="5"/>
      <c r="K4981" s="6">
        <v>44425</v>
      </c>
      <c r="L4981" s="5"/>
      <c r="M4981" s="5"/>
      <c r="N4981" s="5"/>
      <c r="O4981" s="5" t="s">
        <v>169</v>
      </c>
      <c r="P4981" s="5"/>
      <c r="Q4981" s="5" t="s">
        <v>782</v>
      </c>
      <c r="R4981" s="5"/>
      <c r="S4981" s="5" t="s">
        <v>318</v>
      </c>
      <c r="T4981" s="5"/>
      <c r="U4981" s="7">
        <v>-207.69</v>
      </c>
      <c r="V4981" s="5"/>
      <c r="W4981" s="7">
        <f>ROUND(W4980+U4981,5)</f>
        <v>5971.03</v>
      </c>
    </row>
    <row r="4982" spans="1:23" x14ac:dyDescent="0.25">
      <c r="A4982" s="5"/>
      <c r="B4982" s="5"/>
      <c r="C4982" s="5"/>
      <c r="D4982" s="5"/>
      <c r="E4982" s="5"/>
      <c r="F4982" s="5"/>
      <c r="G4982" s="5"/>
      <c r="H4982" s="5"/>
      <c r="I4982" s="5" t="s">
        <v>1243</v>
      </c>
      <c r="J4982" s="5"/>
      <c r="K4982" s="6">
        <v>44425</v>
      </c>
      <c r="L4982" s="5"/>
      <c r="M4982" s="5"/>
      <c r="N4982" s="5"/>
      <c r="O4982" s="5" t="s">
        <v>169</v>
      </c>
      <c r="P4982" s="5"/>
      <c r="Q4982" s="5" t="s">
        <v>782</v>
      </c>
      <c r="R4982" s="5"/>
      <c r="S4982" s="5" t="s">
        <v>318</v>
      </c>
      <c r="T4982" s="5"/>
      <c r="U4982" s="7">
        <v>-103.99</v>
      </c>
      <c r="V4982" s="5"/>
      <c r="W4982" s="7">
        <f>ROUND(W4981+U4982,5)</f>
        <v>5867.04</v>
      </c>
    </row>
    <row r="4983" spans="1:23" x14ac:dyDescent="0.25">
      <c r="A4983" s="5"/>
      <c r="B4983" s="5"/>
      <c r="C4983" s="5"/>
      <c r="D4983" s="5"/>
      <c r="E4983" s="5"/>
      <c r="F4983" s="5"/>
      <c r="G4983" s="5"/>
      <c r="H4983" s="5"/>
      <c r="I4983" s="5" t="s">
        <v>1243</v>
      </c>
      <c r="J4983" s="5"/>
      <c r="K4983" s="6">
        <v>44425</v>
      </c>
      <c r="L4983" s="5"/>
      <c r="M4983" s="5"/>
      <c r="N4983" s="5"/>
      <c r="O4983" s="5" t="s">
        <v>163</v>
      </c>
      <c r="P4983" s="5"/>
      <c r="Q4983" s="5" t="s">
        <v>277</v>
      </c>
      <c r="R4983" s="5"/>
      <c r="S4983" s="5" t="s">
        <v>318</v>
      </c>
      <c r="T4983" s="5"/>
      <c r="U4983" s="7">
        <v>207.69</v>
      </c>
      <c r="V4983" s="5"/>
      <c r="W4983" s="7">
        <f>ROUND(W4982+U4983,5)</f>
        <v>6074.73</v>
      </c>
    </row>
    <row r="4984" spans="1:23" x14ac:dyDescent="0.25">
      <c r="A4984" s="5"/>
      <c r="B4984" s="5"/>
      <c r="C4984" s="5"/>
      <c r="D4984" s="5"/>
      <c r="E4984" s="5"/>
      <c r="F4984" s="5"/>
      <c r="G4984" s="5"/>
      <c r="H4984" s="5"/>
      <c r="I4984" s="5" t="s">
        <v>1243</v>
      </c>
      <c r="J4984" s="5"/>
      <c r="K4984" s="6">
        <v>44425</v>
      </c>
      <c r="L4984" s="5"/>
      <c r="M4984" s="5"/>
      <c r="N4984" s="5"/>
      <c r="O4984" s="5" t="s">
        <v>163</v>
      </c>
      <c r="P4984" s="5"/>
      <c r="Q4984" s="5" t="s">
        <v>277</v>
      </c>
      <c r="R4984" s="5"/>
      <c r="S4984" s="5" t="s">
        <v>318</v>
      </c>
      <c r="T4984" s="5"/>
      <c r="U4984" s="7">
        <v>103.99</v>
      </c>
      <c r="V4984" s="5"/>
      <c r="W4984" s="7">
        <f>ROUND(W4983+U4984,5)</f>
        <v>6178.72</v>
      </c>
    </row>
    <row r="4985" spans="1:23" x14ac:dyDescent="0.25">
      <c r="A4985" s="5"/>
      <c r="B4985" s="5"/>
      <c r="C4985" s="5"/>
      <c r="D4985" s="5"/>
      <c r="E4985" s="5"/>
      <c r="F4985" s="5"/>
      <c r="G4985" s="5"/>
      <c r="H4985" s="5"/>
      <c r="I4985" s="5" t="s">
        <v>1243</v>
      </c>
      <c r="J4985" s="5"/>
      <c r="K4985" s="6">
        <v>44426</v>
      </c>
      <c r="L4985" s="5"/>
      <c r="M4985" s="5"/>
      <c r="N4985" s="5"/>
      <c r="O4985" s="5" t="s">
        <v>163</v>
      </c>
      <c r="P4985" s="5"/>
      <c r="Q4985" s="5" t="s">
        <v>277</v>
      </c>
      <c r="R4985" s="5"/>
      <c r="S4985" s="5" t="s">
        <v>318</v>
      </c>
      <c r="T4985" s="5"/>
      <c r="U4985" s="7">
        <v>103.99</v>
      </c>
      <c r="V4985" s="5"/>
      <c r="W4985" s="7">
        <f>ROUND(W4984+U4985,5)</f>
        <v>6282.71</v>
      </c>
    </row>
    <row r="4986" spans="1:23" x14ac:dyDescent="0.25">
      <c r="A4986" s="5"/>
      <c r="B4986" s="5"/>
      <c r="C4986" s="5"/>
      <c r="D4986" s="5"/>
      <c r="E4986" s="5"/>
      <c r="F4986" s="5"/>
      <c r="G4986" s="5"/>
      <c r="H4986" s="5"/>
      <c r="I4986" s="5" t="s">
        <v>1243</v>
      </c>
      <c r="J4986" s="5"/>
      <c r="K4986" s="6">
        <v>44438</v>
      </c>
      <c r="L4986" s="5"/>
      <c r="M4986" s="5"/>
      <c r="N4986" s="5"/>
      <c r="O4986" s="5" t="s">
        <v>169</v>
      </c>
      <c r="P4986" s="5"/>
      <c r="Q4986" s="5" t="s">
        <v>785</v>
      </c>
      <c r="R4986" s="5"/>
      <c r="S4986" s="5" t="s">
        <v>318</v>
      </c>
      <c r="T4986" s="5"/>
      <c r="U4986" s="7">
        <v>-207.69</v>
      </c>
      <c r="V4986" s="5"/>
      <c r="W4986" s="7">
        <f>ROUND(W4985+U4986,5)</f>
        <v>6075.02</v>
      </c>
    </row>
    <row r="4987" spans="1:23" x14ac:dyDescent="0.25">
      <c r="A4987" s="5"/>
      <c r="B4987" s="5"/>
      <c r="C4987" s="5"/>
      <c r="D4987" s="5"/>
      <c r="E4987" s="5"/>
      <c r="F4987" s="5"/>
      <c r="G4987" s="5"/>
      <c r="H4987" s="5"/>
      <c r="I4987" s="5" t="s">
        <v>1243</v>
      </c>
      <c r="J4987" s="5"/>
      <c r="K4987" s="6">
        <v>44438</v>
      </c>
      <c r="L4987" s="5"/>
      <c r="M4987" s="5"/>
      <c r="N4987" s="5"/>
      <c r="O4987" s="5" t="s">
        <v>169</v>
      </c>
      <c r="P4987" s="5"/>
      <c r="Q4987" s="5" t="s">
        <v>785</v>
      </c>
      <c r="R4987" s="5"/>
      <c r="S4987" s="5" t="s">
        <v>318</v>
      </c>
      <c r="T4987" s="5"/>
      <c r="U4987" s="7">
        <v>-103.99</v>
      </c>
      <c r="V4987" s="5"/>
      <c r="W4987" s="7">
        <f>ROUND(W4986+U4987,5)</f>
        <v>5971.03</v>
      </c>
    </row>
    <row r="4988" spans="1:23" x14ac:dyDescent="0.25">
      <c r="A4988" s="5"/>
      <c r="B4988" s="5"/>
      <c r="C4988" s="5"/>
      <c r="D4988" s="5"/>
      <c r="E4988" s="5"/>
      <c r="F4988" s="5"/>
      <c r="G4988" s="5"/>
      <c r="H4988" s="5"/>
      <c r="I4988" s="5" t="s">
        <v>1243</v>
      </c>
      <c r="J4988" s="5"/>
      <c r="K4988" s="6">
        <v>44438</v>
      </c>
      <c r="L4988" s="5"/>
      <c r="M4988" s="5"/>
      <c r="N4988" s="5"/>
      <c r="O4988" s="5" t="s">
        <v>163</v>
      </c>
      <c r="P4988" s="5"/>
      <c r="Q4988" s="5" t="s">
        <v>277</v>
      </c>
      <c r="R4988" s="5"/>
      <c r="S4988" s="5" t="s">
        <v>318</v>
      </c>
      <c r="T4988" s="5"/>
      <c r="U4988" s="7">
        <v>207.69</v>
      </c>
      <c r="V4988" s="5"/>
      <c r="W4988" s="7">
        <f>ROUND(W4987+U4988,5)</f>
        <v>6178.72</v>
      </c>
    </row>
    <row r="4989" spans="1:23" x14ac:dyDescent="0.25">
      <c r="A4989" s="5"/>
      <c r="B4989" s="5"/>
      <c r="C4989" s="5"/>
      <c r="D4989" s="5"/>
      <c r="E4989" s="5"/>
      <c r="F4989" s="5"/>
      <c r="G4989" s="5"/>
      <c r="H4989" s="5"/>
      <c r="I4989" s="5" t="s">
        <v>1243</v>
      </c>
      <c r="J4989" s="5"/>
      <c r="K4989" s="6">
        <v>44440</v>
      </c>
      <c r="L4989" s="5"/>
      <c r="M4989" s="5"/>
      <c r="N4989" s="5"/>
      <c r="O4989" s="5" t="s">
        <v>163</v>
      </c>
      <c r="P4989" s="5"/>
      <c r="Q4989" s="5" t="s">
        <v>277</v>
      </c>
      <c r="R4989" s="5"/>
      <c r="S4989" s="5" t="s">
        <v>318</v>
      </c>
      <c r="T4989" s="5"/>
      <c r="U4989" s="7">
        <v>103.99</v>
      </c>
      <c r="V4989" s="5"/>
      <c r="W4989" s="7">
        <f>ROUND(W4988+U4989,5)</f>
        <v>6282.71</v>
      </c>
    </row>
    <row r="4990" spans="1:23" x14ac:dyDescent="0.25">
      <c r="A4990" s="5"/>
      <c r="B4990" s="5"/>
      <c r="C4990" s="5"/>
      <c r="D4990" s="5"/>
      <c r="E4990" s="5"/>
      <c r="F4990" s="5"/>
      <c r="G4990" s="5"/>
      <c r="H4990" s="5"/>
      <c r="I4990" s="5" t="s">
        <v>1243</v>
      </c>
      <c r="J4990" s="5"/>
      <c r="K4990" s="6">
        <v>44454</v>
      </c>
      <c r="L4990" s="5"/>
      <c r="M4990" s="5"/>
      <c r="N4990" s="5"/>
      <c r="O4990" s="5" t="s">
        <v>169</v>
      </c>
      <c r="P4990" s="5"/>
      <c r="Q4990" s="5" t="s">
        <v>964</v>
      </c>
      <c r="R4990" s="5"/>
      <c r="S4990" s="5" t="s">
        <v>318</v>
      </c>
      <c r="T4990" s="5"/>
      <c r="U4990" s="7">
        <v>-207.69</v>
      </c>
      <c r="V4990" s="5"/>
      <c r="W4990" s="7">
        <f>ROUND(W4989+U4990,5)</f>
        <v>6075.02</v>
      </c>
    </row>
    <row r="4991" spans="1:23" x14ac:dyDescent="0.25">
      <c r="A4991" s="5"/>
      <c r="B4991" s="5"/>
      <c r="C4991" s="5"/>
      <c r="D4991" s="5"/>
      <c r="E4991" s="5"/>
      <c r="F4991" s="5"/>
      <c r="G4991" s="5"/>
      <c r="H4991" s="5"/>
      <c r="I4991" s="5" t="s">
        <v>1243</v>
      </c>
      <c r="J4991" s="5"/>
      <c r="K4991" s="6">
        <v>44454</v>
      </c>
      <c r="L4991" s="5"/>
      <c r="M4991" s="5"/>
      <c r="N4991" s="5"/>
      <c r="O4991" s="5" t="s">
        <v>169</v>
      </c>
      <c r="P4991" s="5"/>
      <c r="Q4991" s="5" t="s">
        <v>964</v>
      </c>
      <c r="R4991" s="5"/>
      <c r="S4991" s="5" t="s">
        <v>318</v>
      </c>
      <c r="T4991" s="5"/>
      <c r="U4991" s="7">
        <v>-103.99</v>
      </c>
      <c r="V4991" s="5"/>
      <c r="W4991" s="7">
        <f>ROUND(W4990+U4991,5)</f>
        <v>5971.03</v>
      </c>
    </row>
    <row r="4992" spans="1:23" x14ac:dyDescent="0.25">
      <c r="A4992" s="5"/>
      <c r="B4992" s="5"/>
      <c r="C4992" s="5"/>
      <c r="D4992" s="5"/>
      <c r="E4992" s="5"/>
      <c r="F4992" s="5"/>
      <c r="G4992" s="5"/>
      <c r="H4992" s="5"/>
      <c r="I4992" s="5" t="s">
        <v>1243</v>
      </c>
      <c r="J4992" s="5"/>
      <c r="K4992" s="6">
        <v>44454</v>
      </c>
      <c r="L4992" s="5"/>
      <c r="M4992" s="5"/>
      <c r="N4992" s="5"/>
      <c r="O4992" s="5" t="s">
        <v>163</v>
      </c>
      <c r="P4992" s="5"/>
      <c r="Q4992" s="5" t="s">
        <v>277</v>
      </c>
      <c r="R4992" s="5"/>
      <c r="S4992" s="5" t="s">
        <v>318</v>
      </c>
      <c r="T4992" s="5"/>
      <c r="U4992" s="7">
        <v>207.69</v>
      </c>
      <c r="V4992" s="5"/>
      <c r="W4992" s="7">
        <f>ROUND(W4991+U4992,5)</f>
        <v>6178.72</v>
      </c>
    </row>
    <row r="4993" spans="1:23" x14ac:dyDescent="0.25">
      <c r="A4993" s="5"/>
      <c r="B4993" s="5"/>
      <c r="C4993" s="5"/>
      <c r="D4993" s="5"/>
      <c r="E4993" s="5"/>
      <c r="F4993" s="5"/>
      <c r="G4993" s="5"/>
      <c r="H4993" s="5"/>
      <c r="I4993" s="5" t="s">
        <v>1243</v>
      </c>
      <c r="J4993" s="5"/>
      <c r="K4993" s="6">
        <v>44454</v>
      </c>
      <c r="L4993" s="5"/>
      <c r="M4993" s="5"/>
      <c r="N4993" s="5"/>
      <c r="O4993" s="5" t="s">
        <v>163</v>
      </c>
      <c r="P4993" s="5"/>
      <c r="Q4993" s="5" t="s">
        <v>277</v>
      </c>
      <c r="R4993" s="5"/>
      <c r="S4993" s="5" t="s">
        <v>318</v>
      </c>
      <c r="T4993" s="5"/>
      <c r="U4993" s="7">
        <v>103.99</v>
      </c>
      <c r="V4993" s="5"/>
      <c r="W4993" s="7">
        <f>ROUND(W4992+U4993,5)</f>
        <v>6282.71</v>
      </c>
    </row>
    <row r="4994" spans="1:23" x14ac:dyDescent="0.25">
      <c r="A4994" s="5"/>
      <c r="B4994" s="5"/>
      <c r="C4994" s="5"/>
      <c r="D4994" s="5"/>
      <c r="E4994" s="5"/>
      <c r="F4994" s="5"/>
      <c r="G4994" s="5"/>
      <c r="H4994" s="5"/>
      <c r="I4994" s="5" t="s">
        <v>1243</v>
      </c>
      <c r="J4994" s="5"/>
      <c r="K4994" s="6">
        <v>44468</v>
      </c>
      <c r="L4994" s="5"/>
      <c r="M4994" s="5"/>
      <c r="N4994" s="5"/>
      <c r="O4994" s="5" t="s">
        <v>169</v>
      </c>
      <c r="P4994" s="5"/>
      <c r="Q4994" s="5" t="s">
        <v>976</v>
      </c>
      <c r="R4994" s="5"/>
      <c r="S4994" s="5" t="s">
        <v>318</v>
      </c>
      <c r="T4994" s="5"/>
      <c r="U4994" s="7">
        <v>-207.69</v>
      </c>
      <c r="V4994" s="5"/>
      <c r="W4994" s="7">
        <f>ROUND(W4993+U4994,5)</f>
        <v>6075.02</v>
      </c>
    </row>
    <row r="4995" spans="1:23" x14ac:dyDescent="0.25">
      <c r="A4995" s="5"/>
      <c r="B4995" s="5"/>
      <c r="C4995" s="5"/>
      <c r="D4995" s="5"/>
      <c r="E4995" s="5"/>
      <c r="F4995" s="5"/>
      <c r="G4995" s="5"/>
      <c r="H4995" s="5"/>
      <c r="I4995" s="5" t="s">
        <v>1243</v>
      </c>
      <c r="J4995" s="5"/>
      <c r="K4995" s="6">
        <v>44468</v>
      </c>
      <c r="L4995" s="5"/>
      <c r="M4995" s="5"/>
      <c r="N4995" s="5"/>
      <c r="O4995" s="5" t="s">
        <v>169</v>
      </c>
      <c r="P4995" s="5"/>
      <c r="Q4995" s="5" t="s">
        <v>976</v>
      </c>
      <c r="R4995" s="5"/>
      <c r="S4995" s="5" t="s">
        <v>318</v>
      </c>
      <c r="T4995" s="5"/>
      <c r="U4995" s="7">
        <v>-103.99</v>
      </c>
      <c r="V4995" s="5"/>
      <c r="W4995" s="7">
        <f>ROUND(W4994+U4995,5)</f>
        <v>5971.03</v>
      </c>
    </row>
    <row r="4996" spans="1:23" x14ac:dyDescent="0.25">
      <c r="A4996" s="5"/>
      <c r="B4996" s="5"/>
      <c r="C4996" s="5"/>
      <c r="D4996" s="5"/>
      <c r="E4996" s="5"/>
      <c r="F4996" s="5"/>
      <c r="G4996" s="5"/>
      <c r="H4996" s="5"/>
      <c r="I4996" s="5" t="s">
        <v>1243</v>
      </c>
      <c r="J4996" s="5"/>
      <c r="K4996" s="6">
        <v>44468</v>
      </c>
      <c r="L4996" s="5"/>
      <c r="M4996" s="5"/>
      <c r="N4996" s="5"/>
      <c r="O4996" s="5" t="s">
        <v>163</v>
      </c>
      <c r="P4996" s="5"/>
      <c r="Q4996" s="5" t="s">
        <v>277</v>
      </c>
      <c r="R4996" s="5"/>
      <c r="S4996" s="5" t="s">
        <v>318</v>
      </c>
      <c r="T4996" s="5"/>
      <c r="U4996" s="7">
        <v>207.69</v>
      </c>
      <c r="V4996" s="5"/>
      <c r="W4996" s="7">
        <f>ROUND(W4995+U4996,5)</f>
        <v>6178.72</v>
      </c>
    </row>
    <row r="4997" spans="1:23" x14ac:dyDescent="0.25">
      <c r="A4997" s="5"/>
      <c r="B4997" s="5"/>
      <c r="C4997" s="5"/>
      <c r="D4997" s="5"/>
      <c r="E4997" s="5"/>
      <c r="F4997" s="5"/>
      <c r="G4997" s="5"/>
      <c r="H4997" s="5"/>
      <c r="I4997" s="5" t="s">
        <v>1243</v>
      </c>
      <c r="J4997" s="5"/>
      <c r="K4997" s="6">
        <v>44468</v>
      </c>
      <c r="L4997" s="5"/>
      <c r="M4997" s="5"/>
      <c r="N4997" s="5"/>
      <c r="O4997" s="5" t="s">
        <v>163</v>
      </c>
      <c r="P4997" s="5"/>
      <c r="Q4997" s="5" t="s">
        <v>277</v>
      </c>
      <c r="R4997" s="5"/>
      <c r="S4997" s="5" t="s">
        <v>318</v>
      </c>
      <c r="T4997" s="5"/>
      <c r="U4997" s="7">
        <v>103.99</v>
      </c>
      <c r="V4997" s="5"/>
      <c r="W4997" s="7">
        <f>ROUND(W4996+U4997,5)</f>
        <v>6282.71</v>
      </c>
    </row>
    <row r="4998" spans="1:23" x14ac:dyDescent="0.25">
      <c r="A4998" s="5"/>
      <c r="B4998" s="5"/>
      <c r="C4998" s="5"/>
      <c r="D4998" s="5"/>
      <c r="E4998" s="5"/>
      <c r="F4998" s="5"/>
      <c r="G4998" s="5"/>
      <c r="H4998" s="5"/>
      <c r="I4998" s="5" t="s">
        <v>1243</v>
      </c>
      <c r="J4998" s="5"/>
      <c r="K4998" s="6">
        <v>44482</v>
      </c>
      <c r="L4998" s="5"/>
      <c r="M4998" s="5"/>
      <c r="N4998" s="5"/>
      <c r="O4998" s="5" t="s">
        <v>169</v>
      </c>
      <c r="P4998" s="5"/>
      <c r="Q4998" s="5" t="s">
        <v>983</v>
      </c>
      <c r="R4998" s="5"/>
      <c r="S4998" s="5" t="s">
        <v>318</v>
      </c>
      <c r="T4998" s="5"/>
      <c r="U4998" s="7">
        <v>-103.99</v>
      </c>
      <c r="V4998" s="5"/>
      <c r="W4998" s="7">
        <f>ROUND(W4997+U4998,5)</f>
        <v>6178.72</v>
      </c>
    </row>
    <row r="4999" spans="1:23" x14ac:dyDescent="0.25">
      <c r="A4999" s="5"/>
      <c r="B4999" s="5"/>
      <c r="C4999" s="5"/>
      <c r="D4999" s="5"/>
      <c r="E4999" s="5"/>
      <c r="F4999" s="5"/>
      <c r="G4999" s="5"/>
      <c r="H4999" s="5"/>
      <c r="I4999" s="5" t="s">
        <v>1243</v>
      </c>
      <c r="J4999" s="5"/>
      <c r="K4999" s="6">
        <v>44482</v>
      </c>
      <c r="L4999" s="5"/>
      <c r="M4999" s="5"/>
      <c r="N4999" s="5"/>
      <c r="O4999" s="5" t="s">
        <v>169</v>
      </c>
      <c r="P4999" s="5"/>
      <c r="Q4999" s="5" t="s">
        <v>983</v>
      </c>
      <c r="R4999" s="5"/>
      <c r="S4999" s="5" t="s">
        <v>318</v>
      </c>
      <c r="T4999" s="5"/>
      <c r="U4999" s="7">
        <v>-207.69</v>
      </c>
      <c r="V4999" s="5"/>
      <c r="W4999" s="7">
        <f>ROUND(W4998+U4999,5)</f>
        <v>5971.03</v>
      </c>
    </row>
    <row r="5000" spans="1:23" x14ac:dyDescent="0.25">
      <c r="A5000" s="5"/>
      <c r="B5000" s="5"/>
      <c r="C5000" s="5"/>
      <c r="D5000" s="5"/>
      <c r="E5000" s="5"/>
      <c r="F5000" s="5"/>
      <c r="G5000" s="5"/>
      <c r="H5000" s="5"/>
      <c r="I5000" s="5" t="s">
        <v>1243</v>
      </c>
      <c r="J5000" s="5"/>
      <c r="K5000" s="6">
        <v>44482</v>
      </c>
      <c r="L5000" s="5"/>
      <c r="M5000" s="5"/>
      <c r="N5000" s="5"/>
      <c r="O5000" s="5" t="s">
        <v>163</v>
      </c>
      <c r="P5000" s="5"/>
      <c r="Q5000" s="5" t="s">
        <v>277</v>
      </c>
      <c r="R5000" s="5"/>
      <c r="S5000" s="5" t="s">
        <v>318</v>
      </c>
      <c r="T5000" s="5"/>
      <c r="U5000" s="7">
        <v>207.69</v>
      </c>
      <c r="V5000" s="5"/>
      <c r="W5000" s="7">
        <f>ROUND(W4999+U5000,5)</f>
        <v>6178.72</v>
      </c>
    </row>
    <row r="5001" spans="1:23" x14ac:dyDescent="0.25">
      <c r="A5001" s="5"/>
      <c r="B5001" s="5"/>
      <c r="C5001" s="5"/>
      <c r="D5001" s="5"/>
      <c r="E5001" s="5"/>
      <c r="F5001" s="5"/>
      <c r="G5001" s="5"/>
      <c r="H5001" s="5"/>
      <c r="I5001" s="5" t="s">
        <v>1243</v>
      </c>
      <c r="J5001" s="5"/>
      <c r="K5001" s="6">
        <v>44482</v>
      </c>
      <c r="L5001" s="5"/>
      <c r="M5001" s="5"/>
      <c r="N5001" s="5"/>
      <c r="O5001" s="5" t="s">
        <v>163</v>
      </c>
      <c r="P5001" s="5"/>
      <c r="Q5001" s="5" t="s">
        <v>277</v>
      </c>
      <c r="R5001" s="5"/>
      <c r="S5001" s="5" t="s">
        <v>318</v>
      </c>
      <c r="T5001" s="5"/>
      <c r="U5001" s="7">
        <v>103.99</v>
      </c>
      <c r="V5001" s="5"/>
      <c r="W5001" s="7">
        <f>ROUND(W5000+U5001,5)</f>
        <v>6282.71</v>
      </c>
    </row>
    <row r="5002" spans="1:23" x14ac:dyDescent="0.25">
      <c r="A5002" s="5"/>
      <c r="B5002" s="5"/>
      <c r="C5002" s="5"/>
      <c r="D5002" s="5"/>
      <c r="E5002" s="5"/>
      <c r="F5002" s="5"/>
      <c r="G5002" s="5"/>
      <c r="H5002" s="5"/>
      <c r="I5002" s="5" t="s">
        <v>1243</v>
      </c>
      <c r="J5002" s="5"/>
      <c r="K5002" s="6">
        <v>44496</v>
      </c>
      <c r="L5002" s="5"/>
      <c r="M5002" s="5"/>
      <c r="N5002" s="5"/>
      <c r="O5002" s="5" t="s">
        <v>163</v>
      </c>
      <c r="P5002" s="5"/>
      <c r="Q5002" s="5" t="s">
        <v>277</v>
      </c>
      <c r="R5002" s="5"/>
      <c r="S5002" s="5" t="s">
        <v>318</v>
      </c>
      <c r="T5002" s="5"/>
      <c r="U5002" s="7">
        <v>207.69</v>
      </c>
      <c r="V5002" s="5"/>
      <c r="W5002" s="7">
        <f>ROUND(W5001+U5002,5)</f>
        <v>6490.4</v>
      </c>
    </row>
    <row r="5003" spans="1:23" x14ac:dyDescent="0.25">
      <c r="A5003" s="5"/>
      <c r="B5003" s="5"/>
      <c r="C5003" s="5"/>
      <c r="D5003" s="5"/>
      <c r="E5003" s="5"/>
      <c r="F5003" s="5"/>
      <c r="G5003" s="5"/>
      <c r="H5003" s="5"/>
      <c r="I5003" s="5" t="s">
        <v>1243</v>
      </c>
      <c r="J5003" s="5"/>
      <c r="K5003" s="6">
        <v>44496</v>
      </c>
      <c r="L5003" s="5"/>
      <c r="M5003" s="5"/>
      <c r="N5003" s="5"/>
      <c r="O5003" s="5" t="s">
        <v>169</v>
      </c>
      <c r="P5003" s="5"/>
      <c r="Q5003" s="5" t="s">
        <v>994</v>
      </c>
      <c r="R5003" s="5"/>
      <c r="S5003" s="5" t="s">
        <v>318</v>
      </c>
      <c r="T5003" s="5"/>
      <c r="U5003" s="7">
        <v>-207.69</v>
      </c>
      <c r="V5003" s="5"/>
      <c r="W5003" s="7">
        <f>ROUND(W5002+U5003,5)</f>
        <v>6282.71</v>
      </c>
    </row>
    <row r="5004" spans="1:23" x14ac:dyDescent="0.25">
      <c r="A5004" s="5"/>
      <c r="B5004" s="5"/>
      <c r="C5004" s="5"/>
      <c r="D5004" s="5"/>
      <c r="E5004" s="5"/>
      <c r="F5004" s="5"/>
      <c r="G5004" s="5"/>
      <c r="H5004" s="5"/>
      <c r="I5004" s="5" t="s">
        <v>1243</v>
      </c>
      <c r="J5004" s="5"/>
      <c r="K5004" s="6">
        <v>44496</v>
      </c>
      <c r="L5004" s="5"/>
      <c r="M5004" s="5"/>
      <c r="N5004" s="5"/>
      <c r="O5004" s="5" t="s">
        <v>169</v>
      </c>
      <c r="P5004" s="5"/>
      <c r="Q5004" s="5" t="s">
        <v>994</v>
      </c>
      <c r="R5004" s="5"/>
      <c r="S5004" s="5" t="s">
        <v>318</v>
      </c>
      <c r="T5004" s="5"/>
      <c r="U5004" s="7">
        <v>-103.99</v>
      </c>
      <c r="V5004" s="5"/>
      <c r="W5004" s="7">
        <f>ROUND(W5003+U5004,5)</f>
        <v>6178.72</v>
      </c>
    </row>
    <row r="5005" spans="1:23" x14ac:dyDescent="0.25">
      <c r="A5005" s="5"/>
      <c r="B5005" s="5"/>
      <c r="C5005" s="5"/>
      <c r="D5005" s="5"/>
      <c r="E5005" s="5"/>
      <c r="F5005" s="5"/>
      <c r="G5005" s="5"/>
      <c r="H5005" s="5"/>
      <c r="I5005" s="5" t="s">
        <v>1243</v>
      </c>
      <c r="J5005" s="5"/>
      <c r="K5005" s="6">
        <v>44508</v>
      </c>
      <c r="L5005" s="5"/>
      <c r="M5005" s="5"/>
      <c r="N5005" s="5"/>
      <c r="O5005" s="5" t="s">
        <v>169</v>
      </c>
      <c r="P5005" s="5"/>
      <c r="Q5005" s="5" t="s">
        <v>998</v>
      </c>
      <c r="R5005" s="5"/>
      <c r="S5005" s="5" t="s">
        <v>318</v>
      </c>
      <c r="T5005" s="5"/>
      <c r="U5005" s="7">
        <v>-103.99</v>
      </c>
      <c r="V5005" s="5"/>
      <c r="W5005" s="7">
        <f>ROUND(W5004+U5005,5)</f>
        <v>6074.73</v>
      </c>
    </row>
    <row r="5006" spans="1:23" x14ac:dyDescent="0.25">
      <c r="A5006" s="5"/>
      <c r="B5006" s="5"/>
      <c r="C5006" s="5"/>
      <c r="D5006" s="5"/>
      <c r="E5006" s="5"/>
      <c r="F5006" s="5"/>
      <c r="G5006" s="5"/>
      <c r="H5006" s="5"/>
      <c r="I5006" s="5" t="s">
        <v>1243</v>
      </c>
      <c r="J5006" s="5"/>
      <c r="K5006" s="6">
        <v>44508</v>
      </c>
      <c r="L5006" s="5"/>
      <c r="M5006" s="5"/>
      <c r="N5006" s="5"/>
      <c r="O5006" s="5" t="s">
        <v>169</v>
      </c>
      <c r="P5006" s="5"/>
      <c r="Q5006" s="5" t="s">
        <v>998</v>
      </c>
      <c r="R5006" s="5"/>
      <c r="S5006" s="5" t="s">
        <v>318</v>
      </c>
      <c r="T5006" s="5"/>
      <c r="U5006" s="7">
        <v>-207.69</v>
      </c>
      <c r="V5006" s="5"/>
      <c r="W5006" s="7">
        <f>ROUND(W5005+U5006,5)</f>
        <v>5867.04</v>
      </c>
    </row>
    <row r="5007" spans="1:23" x14ac:dyDescent="0.25">
      <c r="A5007" s="5"/>
      <c r="B5007" s="5"/>
      <c r="C5007" s="5"/>
      <c r="D5007" s="5"/>
      <c r="E5007" s="5"/>
      <c r="F5007" s="5"/>
      <c r="G5007" s="5"/>
      <c r="H5007" s="5"/>
      <c r="I5007" s="5" t="s">
        <v>1243</v>
      </c>
      <c r="J5007" s="5"/>
      <c r="K5007" s="6">
        <v>44508</v>
      </c>
      <c r="L5007" s="5"/>
      <c r="M5007" s="5"/>
      <c r="N5007" s="5"/>
      <c r="O5007" s="5" t="s">
        <v>163</v>
      </c>
      <c r="P5007" s="5"/>
      <c r="Q5007" s="5" t="s">
        <v>277</v>
      </c>
      <c r="R5007" s="5"/>
      <c r="S5007" s="5" t="s">
        <v>318</v>
      </c>
      <c r="T5007" s="5"/>
      <c r="U5007" s="7">
        <v>207.69</v>
      </c>
      <c r="V5007" s="5"/>
      <c r="W5007" s="7">
        <f>ROUND(W5006+U5007,5)</f>
        <v>6074.73</v>
      </c>
    </row>
    <row r="5008" spans="1:23" x14ac:dyDescent="0.25">
      <c r="A5008" s="5"/>
      <c r="B5008" s="5"/>
      <c r="C5008" s="5"/>
      <c r="D5008" s="5"/>
      <c r="E5008" s="5"/>
      <c r="F5008" s="5"/>
      <c r="G5008" s="5"/>
      <c r="H5008" s="5"/>
      <c r="I5008" s="5" t="s">
        <v>1243</v>
      </c>
      <c r="J5008" s="5"/>
      <c r="K5008" s="6">
        <v>44510</v>
      </c>
      <c r="L5008" s="5"/>
      <c r="M5008" s="5"/>
      <c r="N5008" s="5"/>
      <c r="O5008" s="5" t="s">
        <v>163</v>
      </c>
      <c r="P5008" s="5"/>
      <c r="Q5008" s="5" t="s">
        <v>277</v>
      </c>
      <c r="R5008" s="5"/>
      <c r="S5008" s="5" t="s">
        <v>318</v>
      </c>
      <c r="T5008" s="5"/>
      <c r="U5008" s="7">
        <v>103.99</v>
      </c>
      <c r="V5008" s="5"/>
      <c r="W5008" s="7">
        <f>ROUND(W5007+U5008,5)</f>
        <v>6178.72</v>
      </c>
    </row>
    <row r="5009" spans="1:23" x14ac:dyDescent="0.25">
      <c r="A5009" s="5"/>
      <c r="B5009" s="5"/>
      <c r="C5009" s="5"/>
      <c r="D5009" s="5"/>
      <c r="E5009" s="5"/>
      <c r="F5009" s="5"/>
      <c r="G5009" s="5"/>
      <c r="H5009" s="5"/>
      <c r="I5009" s="5" t="s">
        <v>1243</v>
      </c>
      <c r="J5009" s="5"/>
      <c r="K5009" s="6">
        <v>44519</v>
      </c>
      <c r="L5009" s="5"/>
      <c r="M5009" s="5"/>
      <c r="N5009" s="5"/>
      <c r="O5009" s="5" t="s">
        <v>169</v>
      </c>
      <c r="P5009" s="5"/>
      <c r="Q5009" s="5" t="s">
        <v>1007</v>
      </c>
      <c r="R5009" s="5"/>
      <c r="S5009" s="5" t="s">
        <v>318</v>
      </c>
      <c r="T5009" s="5"/>
      <c r="U5009" s="7">
        <v>-207.69</v>
      </c>
      <c r="V5009" s="5"/>
      <c r="W5009" s="7">
        <f>ROUND(W5008+U5009,5)</f>
        <v>5971.03</v>
      </c>
    </row>
    <row r="5010" spans="1:23" x14ac:dyDescent="0.25">
      <c r="A5010" s="5"/>
      <c r="B5010" s="5"/>
      <c r="C5010" s="5"/>
      <c r="D5010" s="5"/>
      <c r="E5010" s="5"/>
      <c r="F5010" s="5"/>
      <c r="G5010" s="5"/>
      <c r="H5010" s="5"/>
      <c r="I5010" s="5" t="s">
        <v>1243</v>
      </c>
      <c r="J5010" s="5"/>
      <c r="K5010" s="6">
        <v>44519</v>
      </c>
      <c r="L5010" s="5"/>
      <c r="M5010" s="5"/>
      <c r="N5010" s="5"/>
      <c r="O5010" s="5" t="s">
        <v>169</v>
      </c>
      <c r="P5010" s="5"/>
      <c r="Q5010" s="5" t="s">
        <v>1007</v>
      </c>
      <c r="R5010" s="5"/>
      <c r="S5010" s="5" t="s">
        <v>318</v>
      </c>
      <c r="T5010" s="5"/>
      <c r="U5010" s="7">
        <v>-103.99</v>
      </c>
      <c r="V5010" s="5"/>
      <c r="W5010" s="7">
        <f>ROUND(W5009+U5010,5)</f>
        <v>5867.04</v>
      </c>
    </row>
    <row r="5011" spans="1:23" x14ac:dyDescent="0.25">
      <c r="A5011" s="5"/>
      <c r="B5011" s="5"/>
      <c r="C5011" s="5"/>
      <c r="D5011" s="5"/>
      <c r="E5011" s="5"/>
      <c r="F5011" s="5"/>
      <c r="G5011" s="5"/>
      <c r="H5011" s="5"/>
      <c r="I5011" s="5" t="s">
        <v>1243</v>
      </c>
      <c r="J5011" s="5"/>
      <c r="K5011" s="6">
        <v>44522</v>
      </c>
      <c r="L5011" s="5"/>
      <c r="M5011" s="5"/>
      <c r="N5011" s="5"/>
      <c r="O5011" s="5" t="s">
        <v>163</v>
      </c>
      <c r="P5011" s="5"/>
      <c r="Q5011" s="5" t="s">
        <v>277</v>
      </c>
      <c r="R5011" s="5"/>
      <c r="S5011" s="5" t="s">
        <v>318</v>
      </c>
      <c r="T5011" s="5"/>
      <c r="U5011" s="7">
        <v>207.69</v>
      </c>
      <c r="V5011" s="5"/>
      <c r="W5011" s="7">
        <f>ROUND(W5010+U5011,5)</f>
        <v>6074.73</v>
      </c>
    </row>
    <row r="5012" spans="1:23" x14ac:dyDescent="0.25">
      <c r="A5012" s="5"/>
      <c r="B5012" s="5"/>
      <c r="C5012" s="5"/>
      <c r="D5012" s="5"/>
      <c r="E5012" s="5"/>
      <c r="F5012" s="5"/>
      <c r="G5012" s="5"/>
      <c r="H5012" s="5"/>
      <c r="I5012" s="5" t="s">
        <v>1243</v>
      </c>
      <c r="J5012" s="5"/>
      <c r="K5012" s="6">
        <v>44522</v>
      </c>
      <c r="L5012" s="5"/>
      <c r="M5012" s="5"/>
      <c r="N5012" s="5"/>
      <c r="O5012" s="5" t="s">
        <v>163</v>
      </c>
      <c r="P5012" s="5"/>
      <c r="Q5012" s="5" t="s">
        <v>277</v>
      </c>
      <c r="R5012" s="5"/>
      <c r="S5012" s="5" t="s">
        <v>318</v>
      </c>
      <c r="T5012" s="5"/>
      <c r="U5012" s="7">
        <v>103.99</v>
      </c>
      <c r="V5012" s="5"/>
      <c r="W5012" s="7">
        <f>ROUND(W5011+U5012,5)</f>
        <v>6178.72</v>
      </c>
    </row>
    <row r="5013" spans="1:23" x14ac:dyDescent="0.25">
      <c r="A5013" s="5"/>
      <c r="B5013" s="5"/>
      <c r="C5013" s="5"/>
      <c r="D5013" s="5"/>
      <c r="E5013" s="5"/>
      <c r="F5013" s="5"/>
      <c r="G5013" s="5"/>
      <c r="H5013" s="5"/>
      <c r="I5013" s="5" t="s">
        <v>1243</v>
      </c>
      <c r="J5013" s="5"/>
      <c r="K5013" s="6">
        <v>44524</v>
      </c>
      <c r="L5013" s="5"/>
      <c r="M5013" s="5"/>
      <c r="N5013" s="5"/>
      <c r="O5013" s="5" t="s">
        <v>163</v>
      </c>
      <c r="P5013" s="5"/>
      <c r="Q5013" s="5" t="s">
        <v>277</v>
      </c>
      <c r="R5013" s="5"/>
      <c r="S5013" s="5" t="s">
        <v>318</v>
      </c>
      <c r="T5013" s="5"/>
      <c r="U5013" s="7">
        <v>103.99</v>
      </c>
      <c r="V5013" s="5"/>
      <c r="W5013" s="7">
        <f>ROUND(W5012+U5013,5)</f>
        <v>6282.71</v>
      </c>
    </row>
    <row r="5014" spans="1:23" x14ac:dyDescent="0.25">
      <c r="A5014" s="5"/>
      <c r="B5014" s="5"/>
      <c r="C5014" s="5"/>
      <c r="D5014" s="5"/>
      <c r="E5014" s="5"/>
      <c r="F5014" s="5"/>
      <c r="G5014" s="5"/>
      <c r="H5014" s="5"/>
      <c r="I5014" s="5" t="s">
        <v>1243</v>
      </c>
      <c r="J5014" s="5"/>
      <c r="K5014" s="6">
        <v>44538</v>
      </c>
      <c r="L5014" s="5"/>
      <c r="M5014" s="5"/>
      <c r="N5014" s="5"/>
      <c r="O5014" s="5" t="s">
        <v>169</v>
      </c>
      <c r="P5014" s="5"/>
      <c r="Q5014" s="5" t="s">
        <v>1326</v>
      </c>
      <c r="R5014" s="5"/>
      <c r="S5014" s="5" t="s">
        <v>318</v>
      </c>
      <c r="T5014" s="5"/>
      <c r="U5014" s="7">
        <v>-103.99</v>
      </c>
      <c r="V5014" s="5"/>
      <c r="W5014" s="7">
        <f>ROUND(W5013+U5014,5)</f>
        <v>6178.72</v>
      </c>
    </row>
    <row r="5015" spans="1:23" x14ac:dyDescent="0.25">
      <c r="A5015" s="5"/>
      <c r="B5015" s="5"/>
      <c r="C5015" s="5"/>
      <c r="D5015" s="5"/>
      <c r="E5015" s="5"/>
      <c r="F5015" s="5"/>
      <c r="G5015" s="5"/>
      <c r="H5015" s="5"/>
      <c r="I5015" s="5" t="s">
        <v>1243</v>
      </c>
      <c r="J5015" s="5"/>
      <c r="K5015" s="6">
        <v>44538</v>
      </c>
      <c r="L5015" s="5"/>
      <c r="M5015" s="5"/>
      <c r="N5015" s="5"/>
      <c r="O5015" s="5" t="s">
        <v>169</v>
      </c>
      <c r="P5015" s="5"/>
      <c r="Q5015" s="5" t="s">
        <v>1326</v>
      </c>
      <c r="R5015" s="5"/>
      <c r="S5015" s="5" t="s">
        <v>318</v>
      </c>
      <c r="T5015" s="5"/>
      <c r="U5015" s="7">
        <v>-207.69</v>
      </c>
      <c r="V5015" s="5"/>
      <c r="W5015" s="7">
        <f>ROUND(W5014+U5015,5)</f>
        <v>5971.03</v>
      </c>
    </row>
    <row r="5016" spans="1:23" x14ac:dyDescent="0.25">
      <c r="A5016" s="5"/>
      <c r="B5016" s="5"/>
      <c r="C5016" s="5"/>
      <c r="D5016" s="5"/>
      <c r="E5016" s="5"/>
      <c r="F5016" s="5"/>
      <c r="G5016" s="5"/>
      <c r="H5016" s="5"/>
      <c r="I5016" s="5" t="s">
        <v>1243</v>
      </c>
      <c r="J5016" s="5"/>
      <c r="K5016" s="6">
        <v>44538</v>
      </c>
      <c r="L5016" s="5"/>
      <c r="M5016" s="5"/>
      <c r="N5016" s="5"/>
      <c r="O5016" s="5" t="s">
        <v>163</v>
      </c>
      <c r="P5016" s="5"/>
      <c r="Q5016" s="5" t="s">
        <v>277</v>
      </c>
      <c r="R5016" s="5"/>
      <c r="S5016" s="5" t="s">
        <v>318</v>
      </c>
      <c r="T5016" s="5"/>
      <c r="U5016" s="7">
        <v>207.69</v>
      </c>
      <c r="V5016" s="5"/>
      <c r="W5016" s="7">
        <f>ROUND(W5015+U5016,5)</f>
        <v>6178.72</v>
      </c>
    </row>
    <row r="5017" spans="1:23" x14ac:dyDescent="0.25">
      <c r="A5017" s="5"/>
      <c r="B5017" s="5"/>
      <c r="C5017" s="5"/>
      <c r="D5017" s="5"/>
      <c r="E5017" s="5"/>
      <c r="F5017" s="5"/>
      <c r="G5017" s="5"/>
      <c r="H5017" s="5"/>
      <c r="I5017" s="5" t="s">
        <v>1243</v>
      </c>
      <c r="J5017" s="5"/>
      <c r="K5017" s="6">
        <v>44550</v>
      </c>
      <c r="L5017" s="5"/>
      <c r="M5017" s="5"/>
      <c r="N5017" s="5"/>
      <c r="O5017" s="5" t="s">
        <v>163</v>
      </c>
      <c r="P5017" s="5"/>
      <c r="Q5017" s="5" t="s">
        <v>277</v>
      </c>
      <c r="R5017" s="5"/>
      <c r="S5017" s="5" t="s">
        <v>318</v>
      </c>
      <c r="T5017" s="5"/>
      <c r="U5017" s="7">
        <v>103.99</v>
      </c>
      <c r="V5017" s="5"/>
      <c r="W5017" s="7">
        <f>ROUND(W5016+U5017,5)</f>
        <v>6282.71</v>
      </c>
    </row>
    <row r="5018" spans="1:23" x14ac:dyDescent="0.25">
      <c r="A5018" s="5"/>
      <c r="B5018" s="5"/>
      <c r="C5018" s="5"/>
      <c r="D5018" s="5"/>
      <c r="E5018" s="5"/>
      <c r="F5018" s="5"/>
      <c r="G5018" s="5"/>
      <c r="H5018" s="5"/>
      <c r="I5018" s="5" t="s">
        <v>1243</v>
      </c>
      <c r="J5018" s="5"/>
      <c r="K5018" s="6">
        <v>44550</v>
      </c>
      <c r="L5018" s="5"/>
      <c r="M5018" s="5"/>
      <c r="N5018" s="5"/>
      <c r="O5018" s="5" t="s">
        <v>169</v>
      </c>
      <c r="P5018" s="5"/>
      <c r="Q5018" s="5" t="s">
        <v>1010</v>
      </c>
      <c r="R5018" s="5"/>
      <c r="S5018" s="5" t="s">
        <v>318</v>
      </c>
      <c r="T5018" s="5"/>
      <c r="U5018" s="7">
        <v>-103.99</v>
      </c>
      <c r="V5018" s="5"/>
      <c r="W5018" s="7">
        <f>ROUND(W5017+U5018,5)</f>
        <v>6178.72</v>
      </c>
    </row>
    <row r="5019" spans="1:23" x14ac:dyDescent="0.25">
      <c r="A5019" s="5"/>
      <c r="B5019" s="5"/>
      <c r="C5019" s="5"/>
      <c r="D5019" s="5"/>
      <c r="E5019" s="5"/>
      <c r="F5019" s="5"/>
      <c r="G5019" s="5"/>
      <c r="H5019" s="5"/>
      <c r="I5019" s="5" t="s">
        <v>1243</v>
      </c>
      <c r="J5019" s="5"/>
      <c r="K5019" s="6">
        <v>44550</v>
      </c>
      <c r="L5019" s="5"/>
      <c r="M5019" s="5"/>
      <c r="N5019" s="5"/>
      <c r="O5019" s="5" t="s">
        <v>169</v>
      </c>
      <c r="P5019" s="5"/>
      <c r="Q5019" s="5" t="s">
        <v>1010</v>
      </c>
      <c r="R5019" s="5"/>
      <c r="S5019" s="5" t="s">
        <v>318</v>
      </c>
      <c r="T5019" s="5"/>
      <c r="U5019" s="7">
        <v>-207.69</v>
      </c>
      <c r="V5019" s="5"/>
      <c r="W5019" s="7">
        <f>ROUND(W5018+U5019,5)</f>
        <v>5971.03</v>
      </c>
    </row>
    <row r="5020" spans="1:23" x14ac:dyDescent="0.25">
      <c r="A5020" s="5"/>
      <c r="B5020" s="5"/>
      <c r="C5020" s="5"/>
      <c r="D5020" s="5"/>
      <c r="E5020" s="5"/>
      <c r="F5020" s="5"/>
      <c r="G5020" s="5"/>
      <c r="H5020" s="5"/>
      <c r="I5020" s="5" t="s">
        <v>1243</v>
      </c>
      <c r="J5020" s="5"/>
      <c r="K5020" s="6">
        <v>44551</v>
      </c>
      <c r="L5020" s="5"/>
      <c r="M5020" s="5"/>
      <c r="N5020" s="5"/>
      <c r="O5020" s="5" t="s">
        <v>163</v>
      </c>
      <c r="P5020" s="5"/>
      <c r="Q5020" s="5" t="s">
        <v>277</v>
      </c>
      <c r="R5020" s="5"/>
      <c r="S5020" s="5" t="s">
        <v>318</v>
      </c>
      <c r="T5020" s="5"/>
      <c r="U5020" s="7">
        <v>207.69</v>
      </c>
      <c r="V5020" s="5"/>
      <c r="W5020" s="7">
        <f>ROUND(W5019+U5020,5)</f>
        <v>6178.72</v>
      </c>
    </row>
    <row r="5021" spans="1:23" ht="15.75" thickBot="1" x14ac:dyDescent="0.3">
      <c r="A5021" s="5"/>
      <c r="B5021" s="5"/>
      <c r="C5021" s="5"/>
      <c r="D5021" s="5"/>
      <c r="E5021" s="5"/>
      <c r="F5021" s="5"/>
      <c r="G5021" s="5"/>
      <c r="H5021" s="5"/>
      <c r="I5021" s="5" t="s">
        <v>1243</v>
      </c>
      <c r="J5021" s="5"/>
      <c r="K5021" s="6">
        <v>44552</v>
      </c>
      <c r="L5021" s="5"/>
      <c r="M5021" s="5"/>
      <c r="N5021" s="5"/>
      <c r="O5021" s="5" t="s">
        <v>163</v>
      </c>
      <c r="P5021" s="5"/>
      <c r="Q5021" s="5" t="s">
        <v>277</v>
      </c>
      <c r="R5021" s="5"/>
      <c r="S5021" s="5" t="s">
        <v>318</v>
      </c>
      <c r="T5021" s="5"/>
      <c r="U5021" s="8">
        <v>103.99</v>
      </c>
      <c r="V5021" s="5"/>
      <c r="W5021" s="8">
        <f>ROUND(W5020+U5021,5)</f>
        <v>6282.71</v>
      </c>
    </row>
    <row r="5022" spans="1:23" x14ac:dyDescent="0.25">
      <c r="A5022" s="5"/>
      <c r="B5022" s="5"/>
      <c r="C5022" s="5" t="s">
        <v>1593</v>
      </c>
      <c r="D5022" s="5"/>
      <c r="E5022" s="5"/>
      <c r="F5022" s="5"/>
      <c r="G5022" s="5"/>
      <c r="H5022" s="5"/>
      <c r="I5022" s="5"/>
      <c r="J5022" s="5"/>
      <c r="K5022" s="6"/>
      <c r="L5022" s="5"/>
      <c r="M5022" s="5"/>
      <c r="N5022" s="5"/>
      <c r="O5022" s="5"/>
      <c r="P5022" s="5"/>
      <c r="Q5022" s="5"/>
      <c r="R5022" s="5"/>
      <c r="S5022" s="5"/>
      <c r="T5022" s="5"/>
      <c r="U5022" s="7">
        <f>ROUND(SUM(U4920:U5021),5)</f>
        <v>207.71</v>
      </c>
      <c r="V5022" s="5"/>
      <c r="W5022" s="7">
        <f>W5021</f>
        <v>6282.71</v>
      </c>
    </row>
    <row r="5023" spans="1:23" x14ac:dyDescent="0.25">
      <c r="A5023" s="2"/>
      <c r="B5023" s="2"/>
      <c r="C5023" s="2" t="s">
        <v>1594</v>
      </c>
      <c r="D5023" s="2"/>
      <c r="E5023" s="2"/>
      <c r="F5023" s="2"/>
      <c r="G5023" s="2"/>
      <c r="H5023" s="2"/>
      <c r="I5023" s="2"/>
      <c r="J5023" s="2"/>
      <c r="K5023" s="4"/>
      <c r="L5023" s="2"/>
      <c r="M5023" s="2"/>
      <c r="N5023" s="2"/>
      <c r="O5023" s="2"/>
      <c r="P5023" s="2"/>
      <c r="Q5023" s="2"/>
      <c r="R5023" s="2"/>
      <c r="S5023" s="2"/>
      <c r="T5023" s="2"/>
      <c r="U5023" s="3"/>
      <c r="V5023" s="2"/>
      <c r="W5023" s="3">
        <v>-5996.76</v>
      </c>
    </row>
    <row r="5024" spans="1:23" ht="15.75" thickBot="1" x14ac:dyDescent="0.3">
      <c r="A5024" s="1"/>
      <c r="B5024" s="1"/>
      <c r="C5024" s="1"/>
      <c r="D5024" s="1"/>
      <c r="E5024" s="1"/>
      <c r="F5024" s="1"/>
      <c r="G5024" s="5"/>
      <c r="H5024" s="5"/>
      <c r="I5024" s="5" t="s">
        <v>1243</v>
      </c>
      <c r="J5024" s="5"/>
      <c r="K5024" s="6">
        <v>44215</v>
      </c>
      <c r="L5024" s="5"/>
      <c r="M5024" s="5"/>
      <c r="N5024" s="5"/>
      <c r="O5024" s="5" t="s">
        <v>169</v>
      </c>
      <c r="P5024" s="5"/>
      <c r="Q5024" s="5" t="s">
        <v>297</v>
      </c>
      <c r="R5024" s="5"/>
      <c r="S5024" s="5" t="s">
        <v>318</v>
      </c>
      <c r="T5024" s="5"/>
      <c r="U5024" s="9">
        <v>-207.69</v>
      </c>
      <c r="V5024" s="5"/>
      <c r="W5024" s="9">
        <f>ROUND(W5023+U5024,5)</f>
        <v>-6204.45</v>
      </c>
    </row>
    <row r="5025" spans="1:23" ht="15.75" thickBot="1" x14ac:dyDescent="0.3">
      <c r="A5025" s="5"/>
      <c r="B5025" s="5"/>
      <c r="C5025" s="5" t="s">
        <v>1595</v>
      </c>
      <c r="D5025" s="5"/>
      <c r="E5025" s="5"/>
      <c r="F5025" s="5"/>
      <c r="G5025" s="5"/>
      <c r="H5025" s="5"/>
      <c r="I5025" s="5"/>
      <c r="J5025" s="5"/>
      <c r="K5025" s="6"/>
      <c r="L5025" s="5"/>
      <c r="M5025" s="5"/>
      <c r="N5025" s="5"/>
      <c r="O5025" s="5"/>
      <c r="P5025" s="5"/>
      <c r="Q5025" s="5"/>
      <c r="R5025" s="5"/>
      <c r="S5025" s="5"/>
      <c r="T5025" s="5"/>
      <c r="U5025" s="10">
        <f>ROUND(SUM(U5023:U5024),5)</f>
        <v>-207.69</v>
      </c>
      <c r="V5025" s="5"/>
      <c r="W5025" s="10">
        <f>W5024</f>
        <v>-6204.45</v>
      </c>
    </row>
    <row r="5026" spans="1:23" x14ac:dyDescent="0.25">
      <c r="A5026" s="5"/>
      <c r="B5026" s="5" t="s">
        <v>1596</v>
      </c>
      <c r="C5026" s="5"/>
      <c r="D5026" s="5"/>
      <c r="E5026" s="5"/>
      <c r="F5026" s="5"/>
      <c r="G5026" s="5"/>
      <c r="H5026" s="5"/>
      <c r="I5026" s="5"/>
      <c r="J5026" s="5"/>
      <c r="K5026" s="6"/>
      <c r="L5026" s="5"/>
      <c r="M5026" s="5"/>
      <c r="N5026" s="5"/>
      <c r="O5026" s="5"/>
      <c r="P5026" s="5"/>
      <c r="Q5026" s="5"/>
      <c r="R5026" s="5"/>
      <c r="S5026" s="5"/>
      <c r="T5026" s="5"/>
      <c r="U5026" s="7">
        <f>ROUND(U5022+U5025,5)</f>
        <v>0.02</v>
      </c>
      <c r="V5026" s="5"/>
      <c r="W5026" s="7">
        <f>ROUND(W5022+W5025,5)</f>
        <v>78.260000000000005</v>
      </c>
    </row>
    <row r="5027" spans="1:23" x14ac:dyDescent="0.25">
      <c r="A5027" s="2"/>
      <c r="B5027" s="2" t="s">
        <v>1597</v>
      </c>
      <c r="C5027" s="2"/>
      <c r="D5027" s="2"/>
      <c r="E5027" s="2"/>
      <c r="F5027" s="2"/>
      <c r="G5027" s="2"/>
      <c r="H5027" s="2"/>
      <c r="I5027" s="2"/>
      <c r="J5027" s="2"/>
      <c r="K5027" s="4"/>
      <c r="L5027" s="2"/>
      <c r="M5027" s="2"/>
      <c r="N5027" s="2"/>
      <c r="O5027" s="2"/>
      <c r="P5027" s="2"/>
      <c r="Q5027" s="2"/>
      <c r="R5027" s="2"/>
      <c r="S5027" s="2"/>
      <c r="T5027" s="2"/>
      <c r="U5027" s="3"/>
      <c r="V5027" s="2"/>
      <c r="W5027" s="3">
        <v>0</v>
      </c>
    </row>
    <row r="5028" spans="1:23" x14ac:dyDescent="0.25">
      <c r="A5028" s="5"/>
      <c r="B5028" s="5" t="s">
        <v>1598</v>
      </c>
      <c r="C5028" s="5"/>
      <c r="D5028" s="5"/>
      <c r="E5028" s="5"/>
      <c r="F5028" s="5"/>
      <c r="G5028" s="5"/>
      <c r="H5028" s="5"/>
      <c r="I5028" s="5"/>
      <c r="J5028" s="5"/>
      <c r="K5028" s="6"/>
      <c r="L5028" s="5"/>
      <c r="M5028" s="5"/>
      <c r="N5028" s="5"/>
      <c r="O5028" s="5"/>
      <c r="P5028" s="5"/>
      <c r="Q5028" s="5"/>
      <c r="R5028" s="5"/>
      <c r="S5028" s="5"/>
      <c r="T5028" s="5"/>
      <c r="U5028" s="7"/>
      <c r="V5028" s="5"/>
      <c r="W5028" s="7">
        <f>W5027</f>
        <v>0</v>
      </c>
    </row>
    <row r="5029" spans="1:23" x14ac:dyDescent="0.25">
      <c r="A5029" s="2"/>
      <c r="B5029" s="2" t="s">
        <v>1599</v>
      </c>
      <c r="C5029" s="2"/>
      <c r="D5029" s="2"/>
      <c r="E5029" s="2"/>
      <c r="F5029" s="2"/>
      <c r="G5029" s="2"/>
      <c r="H5029" s="2"/>
      <c r="I5029" s="2"/>
      <c r="J5029" s="2"/>
      <c r="K5029" s="4"/>
      <c r="L5029" s="2"/>
      <c r="M5029" s="2"/>
      <c r="N5029" s="2"/>
      <c r="O5029" s="2"/>
      <c r="P5029" s="2"/>
      <c r="Q5029" s="2"/>
      <c r="R5029" s="2"/>
      <c r="S5029" s="2"/>
      <c r="T5029" s="2"/>
      <c r="U5029" s="3"/>
      <c r="V5029" s="2"/>
      <c r="W5029" s="3">
        <v>0</v>
      </c>
    </row>
    <row r="5030" spans="1:23" x14ac:dyDescent="0.25">
      <c r="A5030" s="5"/>
      <c r="B5030" s="5" t="s">
        <v>1600</v>
      </c>
      <c r="C5030" s="5"/>
      <c r="D5030" s="5"/>
      <c r="E5030" s="5"/>
      <c r="F5030" s="5"/>
      <c r="G5030" s="5"/>
      <c r="H5030" s="5"/>
      <c r="I5030" s="5"/>
      <c r="J5030" s="5"/>
      <c r="K5030" s="6"/>
      <c r="L5030" s="5"/>
      <c r="M5030" s="5"/>
      <c r="N5030" s="5"/>
      <c r="O5030" s="5"/>
      <c r="P5030" s="5"/>
      <c r="Q5030" s="5"/>
      <c r="R5030" s="5"/>
      <c r="S5030" s="5"/>
      <c r="T5030" s="5"/>
      <c r="U5030" s="7"/>
      <c r="V5030" s="5"/>
      <c r="W5030" s="7">
        <f>W5029</f>
        <v>0</v>
      </c>
    </row>
    <row r="5031" spans="1:23" x14ac:dyDescent="0.25">
      <c r="A5031" s="2"/>
      <c r="B5031" s="2" t="s">
        <v>1601</v>
      </c>
      <c r="C5031" s="2"/>
      <c r="D5031" s="2"/>
      <c r="E5031" s="2"/>
      <c r="F5031" s="2"/>
      <c r="G5031" s="2"/>
      <c r="H5031" s="2"/>
      <c r="I5031" s="2"/>
      <c r="J5031" s="2"/>
      <c r="K5031" s="4"/>
      <c r="L5031" s="2"/>
      <c r="M5031" s="2"/>
      <c r="N5031" s="2"/>
      <c r="O5031" s="2"/>
      <c r="P5031" s="2"/>
      <c r="Q5031" s="2"/>
      <c r="R5031" s="2"/>
      <c r="S5031" s="2"/>
      <c r="T5031" s="2"/>
      <c r="U5031" s="3"/>
      <c r="V5031" s="2"/>
      <c r="W5031" s="3">
        <v>-98.58</v>
      </c>
    </row>
    <row r="5032" spans="1:23" x14ac:dyDescent="0.25">
      <c r="A5032" s="5"/>
      <c r="B5032" s="5" t="s">
        <v>1602</v>
      </c>
      <c r="C5032" s="5"/>
      <c r="D5032" s="5"/>
      <c r="E5032" s="5"/>
      <c r="F5032" s="5"/>
      <c r="G5032" s="5"/>
      <c r="H5032" s="5"/>
      <c r="I5032" s="5"/>
      <c r="J5032" s="5"/>
      <c r="K5032" s="6"/>
      <c r="L5032" s="5"/>
      <c r="M5032" s="5"/>
      <c r="N5032" s="5"/>
      <c r="O5032" s="5"/>
      <c r="P5032" s="5"/>
      <c r="Q5032" s="5"/>
      <c r="R5032" s="5"/>
      <c r="S5032" s="5"/>
      <c r="T5032" s="5"/>
      <c r="U5032" s="7"/>
      <c r="V5032" s="5"/>
      <c r="W5032" s="7">
        <f>W5031</f>
        <v>-98.58</v>
      </c>
    </row>
    <row r="5033" spans="1:23" x14ac:dyDescent="0.25">
      <c r="A5033" s="2"/>
      <c r="B5033" s="2" t="s">
        <v>1603</v>
      </c>
      <c r="C5033" s="2"/>
      <c r="D5033" s="2"/>
      <c r="E5033" s="2"/>
      <c r="F5033" s="2"/>
      <c r="G5033" s="2"/>
      <c r="H5033" s="2"/>
      <c r="I5033" s="2"/>
      <c r="J5033" s="2"/>
      <c r="K5033" s="4"/>
      <c r="L5033" s="2"/>
      <c r="M5033" s="2"/>
      <c r="N5033" s="2"/>
      <c r="O5033" s="2"/>
      <c r="P5033" s="2"/>
      <c r="Q5033" s="2"/>
      <c r="R5033" s="2"/>
      <c r="S5033" s="2"/>
      <c r="T5033" s="2"/>
      <c r="U5033" s="3"/>
      <c r="V5033" s="2"/>
      <c r="W5033" s="3">
        <v>-18876.68</v>
      </c>
    </row>
    <row r="5034" spans="1:23" x14ac:dyDescent="0.25">
      <c r="A5034" s="2"/>
      <c r="B5034" s="2"/>
      <c r="C5034" s="2" t="s">
        <v>1604</v>
      </c>
      <c r="D5034" s="2"/>
      <c r="E5034" s="2"/>
      <c r="F5034" s="2"/>
      <c r="G5034" s="2"/>
      <c r="H5034" s="2"/>
      <c r="I5034" s="2"/>
      <c r="J5034" s="2"/>
      <c r="K5034" s="4"/>
      <c r="L5034" s="2"/>
      <c r="M5034" s="2"/>
      <c r="N5034" s="2"/>
      <c r="O5034" s="2"/>
      <c r="P5034" s="2"/>
      <c r="Q5034" s="2"/>
      <c r="R5034" s="2"/>
      <c r="S5034" s="2"/>
      <c r="T5034" s="2"/>
      <c r="U5034" s="3"/>
      <c r="V5034" s="2"/>
      <c r="W5034" s="3">
        <v>398.96</v>
      </c>
    </row>
    <row r="5035" spans="1:23" x14ac:dyDescent="0.25">
      <c r="A5035" s="5"/>
      <c r="B5035" s="5"/>
      <c r="C5035" s="5" t="s">
        <v>1605</v>
      </c>
      <c r="D5035" s="5"/>
      <c r="E5035" s="5"/>
      <c r="F5035" s="5"/>
      <c r="G5035" s="5"/>
      <c r="H5035" s="5"/>
      <c r="I5035" s="5"/>
      <c r="J5035" s="5"/>
      <c r="K5035" s="6"/>
      <c r="L5035" s="5"/>
      <c r="M5035" s="5"/>
      <c r="N5035" s="5"/>
      <c r="O5035" s="5"/>
      <c r="P5035" s="5"/>
      <c r="Q5035" s="5"/>
      <c r="R5035" s="5"/>
      <c r="S5035" s="5"/>
      <c r="T5035" s="5"/>
      <c r="U5035" s="7"/>
      <c r="V5035" s="5"/>
      <c r="W5035" s="7">
        <f>W5034</f>
        <v>398.96</v>
      </c>
    </row>
    <row r="5036" spans="1:23" x14ac:dyDescent="0.25">
      <c r="A5036" s="2"/>
      <c r="B5036" s="2"/>
      <c r="C5036" s="2" t="s">
        <v>1606</v>
      </c>
      <c r="D5036" s="2"/>
      <c r="E5036" s="2"/>
      <c r="F5036" s="2"/>
      <c r="G5036" s="2"/>
      <c r="H5036" s="2"/>
      <c r="I5036" s="2"/>
      <c r="J5036" s="2"/>
      <c r="K5036" s="4"/>
      <c r="L5036" s="2"/>
      <c r="M5036" s="2"/>
      <c r="N5036" s="2"/>
      <c r="O5036" s="2"/>
      <c r="P5036" s="2"/>
      <c r="Q5036" s="2"/>
      <c r="R5036" s="2"/>
      <c r="S5036" s="2"/>
      <c r="T5036" s="2"/>
      <c r="U5036" s="3"/>
      <c r="V5036" s="2"/>
      <c r="W5036" s="3">
        <v>2582.48</v>
      </c>
    </row>
    <row r="5037" spans="1:23" x14ac:dyDescent="0.25">
      <c r="A5037" s="5"/>
      <c r="B5037" s="5"/>
      <c r="C5037" s="5" t="s">
        <v>1607</v>
      </c>
      <c r="D5037" s="5"/>
      <c r="E5037" s="5"/>
      <c r="F5037" s="5"/>
      <c r="G5037" s="5"/>
      <c r="H5037" s="5"/>
      <c r="I5037" s="5"/>
      <c r="J5037" s="5"/>
      <c r="K5037" s="6"/>
      <c r="L5037" s="5"/>
      <c r="M5037" s="5"/>
      <c r="N5037" s="5"/>
      <c r="O5037" s="5"/>
      <c r="P5037" s="5"/>
      <c r="Q5037" s="5"/>
      <c r="R5037" s="5"/>
      <c r="S5037" s="5"/>
      <c r="T5037" s="5"/>
      <c r="U5037" s="7"/>
      <c r="V5037" s="5"/>
      <c r="W5037" s="7">
        <f>W5036</f>
        <v>2582.48</v>
      </c>
    </row>
    <row r="5038" spans="1:23" x14ac:dyDescent="0.25">
      <c r="A5038" s="2"/>
      <c r="B5038" s="2"/>
      <c r="C5038" s="2" t="s">
        <v>1608</v>
      </c>
      <c r="D5038" s="2"/>
      <c r="E5038" s="2"/>
      <c r="F5038" s="2"/>
      <c r="G5038" s="2"/>
      <c r="H5038" s="2"/>
      <c r="I5038" s="2"/>
      <c r="J5038" s="2"/>
      <c r="K5038" s="4"/>
      <c r="L5038" s="2"/>
      <c r="M5038" s="2"/>
      <c r="N5038" s="2"/>
      <c r="O5038" s="2"/>
      <c r="P5038" s="2"/>
      <c r="Q5038" s="2"/>
      <c r="R5038" s="2"/>
      <c r="S5038" s="2"/>
      <c r="T5038" s="2"/>
      <c r="U5038" s="3"/>
      <c r="V5038" s="2"/>
      <c r="W5038" s="3">
        <v>-21858.12</v>
      </c>
    </row>
    <row r="5039" spans="1:23" x14ac:dyDescent="0.25">
      <c r="A5039" s="2"/>
      <c r="B5039" s="2"/>
      <c r="C5039" s="2"/>
      <c r="D5039" s="2" t="s">
        <v>1609</v>
      </c>
      <c r="E5039" s="2"/>
      <c r="F5039" s="2"/>
      <c r="G5039" s="2"/>
      <c r="H5039" s="2"/>
      <c r="I5039" s="2"/>
      <c r="J5039" s="2"/>
      <c r="K5039" s="4"/>
      <c r="L5039" s="2"/>
      <c r="M5039" s="2"/>
      <c r="N5039" s="2"/>
      <c r="O5039" s="2"/>
      <c r="P5039" s="2"/>
      <c r="Q5039" s="2"/>
      <c r="R5039" s="2"/>
      <c r="S5039" s="2"/>
      <c r="T5039" s="2"/>
      <c r="U5039" s="3"/>
      <c r="V5039" s="2"/>
      <c r="W5039" s="3">
        <v>-17925.060000000001</v>
      </c>
    </row>
    <row r="5040" spans="1:23" x14ac:dyDescent="0.25">
      <c r="A5040" s="5"/>
      <c r="B5040" s="5"/>
      <c r="C5040" s="5"/>
      <c r="D5040" s="5"/>
      <c r="E5040" s="5"/>
      <c r="F5040" s="5"/>
      <c r="G5040" s="5"/>
      <c r="H5040" s="5"/>
      <c r="I5040" s="5" t="s">
        <v>1243</v>
      </c>
      <c r="J5040" s="5"/>
      <c r="K5040" s="6">
        <v>44202</v>
      </c>
      <c r="L5040" s="5"/>
      <c r="M5040" s="5"/>
      <c r="N5040" s="5"/>
      <c r="O5040" s="5" t="s">
        <v>162</v>
      </c>
      <c r="P5040" s="5"/>
      <c r="Q5040" s="5" t="s">
        <v>276</v>
      </c>
      <c r="R5040" s="5"/>
      <c r="S5040" s="5" t="s">
        <v>318</v>
      </c>
      <c r="T5040" s="5"/>
      <c r="U5040" s="7">
        <v>-170.51</v>
      </c>
      <c r="V5040" s="5"/>
      <c r="W5040" s="7">
        <f>ROUND(W5039+U5040,5)</f>
        <v>-18095.57</v>
      </c>
    </row>
    <row r="5041" spans="1:23" x14ac:dyDescent="0.25">
      <c r="A5041" s="5"/>
      <c r="B5041" s="5"/>
      <c r="C5041" s="5"/>
      <c r="D5041" s="5"/>
      <c r="E5041" s="5"/>
      <c r="F5041" s="5"/>
      <c r="G5041" s="5"/>
      <c r="H5041" s="5"/>
      <c r="I5041" s="5" t="s">
        <v>1243</v>
      </c>
      <c r="J5041" s="5"/>
      <c r="K5041" s="6">
        <v>44202</v>
      </c>
      <c r="L5041" s="5"/>
      <c r="M5041" s="5"/>
      <c r="N5041" s="5"/>
      <c r="O5041" s="5" t="s">
        <v>172</v>
      </c>
      <c r="P5041" s="5"/>
      <c r="Q5041" s="5" t="s">
        <v>276</v>
      </c>
      <c r="R5041" s="5"/>
      <c r="S5041" s="5" t="s">
        <v>318</v>
      </c>
      <c r="T5041" s="5"/>
      <c r="U5041" s="7">
        <v>-71.02</v>
      </c>
      <c r="V5041" s="5"/>
      <c r="W5041" s="7">
        <f>ROUND(W5040+U5041,5)</f>
        <v>-18166.59</v>
      </c>
    </row>
    <row r="5042" spans="1:23" x14ac:dyDescent="0.25">
      <c r="A5042" s="5"/>
      <c r="B5042" s="5"/>
      <c r="C5042" s="5"/>
      <c r="D5042" s="5"/>
      <c r="E5042" s="5"/>
      <c r="F5042" s="5"/>
      <c r="G5042" s="5"/>
      <c r="H5042" s="5"/>
      <c r="I5042" s="5" t="s">
        <v>1243</v>
      </c>
      <c r="J5042" s="5"/>
      <c r="K5042" s="6">
        <v>44202</v>
      </c>
      <c r="L5042" s="5"/>
      <c r="M5042" s="5"/>
      <c r="N5042" s="5"/>
      <c r="O5042" s="5" t="s">
        <v>164</v>
      </c>
      <c r="P5042" s="5"/>
      <c r="Q5042" s="5" t="s">
        <v>276</v>
      </c>
      <c r="R5042" s="5"/>
      <c r="S5042" s="5" t="s">
        <v>318</v>
      </c>
      <c r="T5042" s="5"/>
      <c r="U5042" s="7">
        <v>-389.8</v>
      </c>
      <c r="V5042" s="5"/>
      <c r="W5042" s="7">
        <f>ROUND(W5041+U5042,5)</f>
        <v>-18556.39</v>
      </c>
    </row>
    <row r="5043" spans="1:23" x14ac:dyDescent="0.25">
      <c r="A5043" s="5"/>
      <c r="B5043" s="5"/>
      <c r="C5043" s="5"/>
      <c r="D5043" s="5"/>
      <c r="E5043" s="5"/>
      <c r="F5043" s="5"/>
      <c r="G5043" s="5"/>
      <c r="H5043" s="5"/>
      <c r="I5043" s="5" t="s">
        <v>1243</v>
      </c>
      <c r="J5043" s="5"/>
      <c r="K5043" s="6">
        <v>44202</v>
      </c>
      <c r="L5043" s="5"/>
      <c r="M5043" s="5"/>
      <c r="N5043" s="5"/>
      <c r="O5043" s="5" t="s">
        <v>167</v>
      </c>
      <c r="P5043" s="5"/>
      <c r="Q5043" s="5" t="s">
        <v>276</v>
      </c>
      <c r="R5043" s="5"/>
      <c r="S5043" s="5" t="s">
        <v>318</v>
      </c>
      <c r="T5043" s="5"/>
      <c r="U5043" s="7">
        <v>-35.46</v>
      </c>
      <c r="V5043" s="5"/>
      <c r="W5043" s="7">
        <f>ROUND(W5042+U5043,5)</f>
        <v>-18591.849999999999</v>
      </c>
    </row>
    <row r="5044" spans="1:23" x14ac:dyDescent="0.25">
      <c r="A5044" s="5"/>
      <c r="B5044" s="5"/>
      <c r="C5044" s="5"/>
      <c r="D5044" s="5"/>
      <c r="E5044" s="5"/>
      <c r="F5044" s="5"/>
      <c r="G5044" s="5"/>
      <c r="H5044" s="5"/>
      <c r="I5044" s="5" t="s">
        <v>1243</v>
      </c>
      <c r="J5044" s="5"/>
      <c r="K5044" s="6">
        <v>44202</v>
      </c>
      <c r="L5044" s="5"/>
      <c r="M5044" s="5"/>
      <c r="N5044" s="5"/>
      <c r="O5044" s="5" t="s">
        <v>169</v>
      </c>
      <c r="P5044" s="5"/>
      <c r="Q5044" s="5" t="s">
        <v>276</v>
      </c>
      <c r="R5044" s="5"/>
      <c r="S5044" s="5" t="s">
        <v>318</v>
      </c>
      <c r="T5044" s="5"/>
      <c r="U5044" s="7">
        <v>-167.37</v>
      </c>
      <c r="V5044" s="5"/>
      <c r="W5044" s="7">
        <f>ROUND(W5043+U5044,5)</f>
        <v>-18759.22</v>
      </c>
    </row>
    <row r="5045" spans="1:23" x14ac:dyDescent="0.25">
      <c r="A5045" s="5"/>
      <c r="B5045" s="5"/>
      <c r="C5045" s="5"/>
      <c r="D5045" s="5"/>
      <c r="E5045" s="5"/>
      <c r="F5045" s="5"/>
      <c r="G5045" s="5"/>
      <c r="H5045" s="5"/>
      <c r="I5045" s="5" t="s">
        <v>1243</v>
      </c>
      <c r="J5045" s="5"/>
      <c r="K5045" s="6">
        <v>44202</v>
      </c>
      <c r="L5045" s="5"/>
      <c r="M5045" s="5"/>
      <c r="N5045" s="5"/>
      <c r="O5045" s="5" t="s">
        <v>170</v>
      </c>
      <c r="P5045" s="5"/>
      <c r="Q5045" s="5" t="s">
        <v>276</v>
      </c>
      <c r="R5045" s="5"/>
      <c r="S5045" s="5" t="s">
        <v>318</v>
      </c>
      <c r="T5045" s="5"/>
      <c r="U5045" s="7">
        <v>-265.31</v>
      </c>
      <c r="V5045" s="5"/>
      <c r="W5045" s="7">
        <f>ROUND(W5044+U5045,5)</f>
        <v>-19024.53</v>
      </c>
    </row>
    <row r="5046" spans="1:23" x14ac:dyDescent="0.25">
      <c r="A5046" s="5"/>
      <c r="B5046" s="5"/>
      <c r="C5046" s="5"/>
      <c r="D5046" s="5"/>
      <c r="E5046" s="5"/>
      <c r="F5046" s="5"/>
      <c r="G5046" s="5"/>
      <c r="H5046" s="5"/>
      <c r="I5046" s="5" t="s">
        <v>1243</v>
      </c>
      <c r="J5046" s="5"/>
      <c r="K5046" s="6">
        <v>44210</v>
      </c>
      <c r="L5046" s="5"/>
      <c r="M5046" s="5"/>
      <c r="N5046" s="5"/>
      <c r="O5046" s="5" t="s">
        <v>176</v>
      </c>
      <c r="P5046" s="5"/>
      <c r="Q5046" s="5" t="s">
        <v>281</v>
      </c>
      <c r="R5046" s="5"/>
      <c r="S5046" s="5" t="s">
        <v>318</v>
      </c>
      <c r="T5046" s="5"/>
      <c r="U5046" s="7">
        <v>2123.61</v>
      </c>
      <c r="V5046" s="5"/>
      <c r="W5046" s="7">
        <f>ROUND(W5045+U5046,5)</f>
        <v>-16900.919999999998</v>
      </c>
    </row>
    <row r="5047" spans="1:23" x14ac:dyDescent="0.25">
      <c r="A5047" s="5"/>
      <c r="B5047" s="5"/>
      <c r="C5047" s="5"/>
      <c r="D5047" s="5"/>
      <c r="E5047" s="5"/>
      <c r="F5047" s="5"/>
      <c r="G5047" s="5"/>
      <c r="H5047" s="5"/>
      <c r="I5047" s="5" t="s">
        <v>1243</v>
      </c>
      <c r="J5047" s="5"/>
      <c r="K5047" s="6">
        <v>44215</v>
      </c>
      <c r="L5047" s="5"/>
      <c r="M5047" s="5"/>
      <c r="N5047" s="5"/>
      <c r="O5047" s="5" t="s">
        <v>172</v>
      </c>
      <c r="P5047" s="5"/>
      <c r="Q5047" s="5" t="s">
        <v>297</v>
      </c>
      <c r="R5047" s="5"/>
      <c r="S5047" s="5" t="s">
        <v>318</v>
      </c>
      <c r="T5047" s="5"/>
      <c r="U5047" s="7">
        <v>-71.02</v>
      </c>
      <c r="V5047" s="5"/>
      <c r="W5047" s="7">
        <f>ROUND(W5046+U5047,5)</f>
        <v>-16971.939999999999</v>
      </c>
    </row>
    <row r="5048" spans="1:23" x14ac:dyDescent="0.25">
      <c r="A5048" s="5"/>
      <c r="B5048" s="5"/>
      <c r="C5048" s="5"/>
      <c r="D5048" s="5"/>
      <c r="E5048" s="5"/>
      <c r="F5048" s="5"/>
      <c r="G5048" s="5"/>
      <c r="H5048" s="5"/>
      <c r="I5048" s="5" t="s">
        <v>1243</v>
      </c>
      <c r="J5048" s="5"/>
      <c r="K5048" s="6">
        <v>44215</v>
      </c>
      <c r="L5048" s="5"/>
      <c r="M5048" s="5"/>
      <c r="N5048" s="5"/>
      <c r="O5048" s="5" t="s">
        <v>167</v>
      </c>
      <c r="P5048" s="5"/>
      <c r="Q5048" s="5" t="s">
        <v>297</v>
      </c>
      <c r="R5048" s="5"/>
      <c r="S5048" s="5" t="s">
        <v>318</v>
      </c>
      <c r="T5048" s="5"/>
      <c r="U5048" s="7">
        <v>-62.17</v>
      </c>
      <c r="V5048" s="5"/>
      <c r="W5048" s="7">
        <f>ROUND(W5047+U5048,5)</f>
        <v>-17034.11</v>
      </c>
    </row>
    <row r="5049" spans="1:23" x14ac:dyDescent="0.25">
      <c r="A5049" s="5"/>
      <c r="B5049" s="5"/>
      <c r="C5049" s="5"/>
      <c r="D5049" s="5"/>
      <c r="E5049" s="5"/>
      <c r="F5049" s="5"/>
      <c r="G5049" s="5"/>
      <c r="H5049" s="5"/>
      <c r="I5049" s="5" t="s">
        <v>1243</v>
      </c>
      <c r="J5049" s="5"/>
      <c r="K5049" s="6">
        <v>44215</v>
      </c>
      <c r="L5049" s="5"/>
      <c r="M5049" s="5"/>
      <c r="N5049" s="5"/>
      <c r="O5049" s="5" t="s">
        <v>162</v>
      </c>
      <c r="P5049" s="5"/>
      <c r="Q5049" s="5" t="s">
        <v>297</v>
      </c>
      <c r="R5049" s="5"/>
      <c r="S5049" s="5" t="s">
        <v>318</v>
      </c>
      <c r="T5049" s="5"/>
      <c r="U5049" s="7">
        <v>-143.97999999999999</v>
      </c>
      <c r="V5049" s="5"/>
      <c r="W5049" s="7">
        <f>ROUND(W5048+U5049,5)</f>
        <v>-17178.09</v>
      </c>
    </row>
    <row r="5050" spans="1:23" x14ac:dyDescent="0.25">
      <c r="A5050" s="5"/>
      <c r="B5050" s="5"/>
      <c r="C5050" s="5"/>
      <c r="D5050" s="5"/>
      <c r="E5050" s="5"/>
      <c r="F5050" s="5"/>
      <c r="G5050" s="5"/>
      <c r="H5050" s="5"/>
      <c r="I5050" s="5" t="s">
        <v>1243</v>
      </c>
      <c r="J5050" s="5"/>
      <c r="K5050" s="6">
        <v>44215</v>
      </c>
      <c r="L5050" s="5"/>
      <c r="M5050" s="5"/>
      <c r="N5050" s="5"/>
      <c r="O5050" s="5" t="s">
        <v>169</v>
      </c>
      <c r="P5050" s="5"/>
      <c r="Q5050" s="5" t="s">
        <v>297</v>
      </c>
      <c r="R5050" s="5"/>
      <c r="S5050" s="5" t="s">
        <v>318</v>
      </c>
      <c r="T5050" s="5"/>
      <c r="U5050" s="7">
        <v>-155.33000000000001</v>
      </c>
      <c r="V5050" s="5"/>
      <c r="W5050" s="7">
        <f>ROUND(W5049+U5050,5)</f>
        <v>-17333.419999999998</v>
      </c>
    </row>
    <row r="5051" spans="1:23" x14ac:dyDescent="0.25">
      <c r="A5051" s="5"/>
      <c r="B5051" s="5"/>
      <c r="C5051" s="5"/>
      <c r="D5051" s="5"/>
      <c r="E5051" s="5"/>
      <c r="F5051" s="5"/>
      <c r="G5051" s="5"/>
      <c r="H5051" s="5"/>
      <c r="I5051" s="5" t="s">
        <v>1243</v>
      </c>
      <c r="J5051" s="5"/>
      <c r="K5051" s="6">
        <v>44215</v>
      </c>
      <c r="L5051" s="5"/>
      <c r="M5051" s="5"/>
      <c r="N5051" s="5"/>
      <c r="O5051" s="5" t="s">
        <v>170</v>
      </c>
      <c r="P5051" s="5"/>
      <c r="Q5051" s="5" t="s">
        <v>297</v>
      </c>
      <c r="R5051" s="5"/>
      <c r="S5051" s="5" t="s">
        <v>318</v>
      </c>
      <c r="T5051" s="5"/>
      <c r="U5051" s="7">
        <v>-170.62</v>
      </c>
      <c r="V5051" s="5"/>
      <c r="W5051" s="7">
        <f>ROUND(W5050+U5051,5)</f>
        <v>-17504.04</v>
      </c>
    </row>
    <row r="5052" spans="1:23" x14ac:dyDescent="0.25">
      <c r="A5052" s="5"/>
      <c r="B5052" s="5"/>
      <c r="C5052" s="5"/>
      <c r="D5052" s="5"/>
      <c r="E5052" s="5"/>
      <c r="F5052" s="5"/>
      <c r="G5052" s="5"/>
      <c r="H5052" s="5"/>
      <c r="I5052" s="5" t="s">
        <v>1243</v>
      </c>
      <c r="J5052" s="5"/>
      <c r="K5052" s="6">
        <v>44215</v>
      </c>
      <c r="L5052" s="5"/>
      <c r="M5052" s="5"/>
      <c r="N5052" s="5"/>
      <c r="O5052" s="5" t="s">
        <v>164</v>
      </c>
      <c r="P5052" s="5"/>
      <c r="Q5052" s="5" t="s">
        <v>297</v>
      </c>
      <c r="R5052" s="5"/>
      <c r="S5052" s="5" t="s">
        <v>318</v>
      </c>
      <c r="T5052" s="5"/>
      <c r="U5052" s="7">
        <v>-311.68</v>
      </c>
      <c r="V5052" s="5"/>
      <c r="W5052" s="7">
        <f>ROUND(W5051+U5052,5)</f>
        <v>-17815.72</v>
      </c>
    </row>
    <row r="5053" spans="1:23" x14ac:dyDescent="0.25">
      <c r="A5053" s="5"/>
      <c r="B5053" s="5"/>
      <c r="C5053" s="5"/>
      <c r="D5053" s="5"/>
      <c r="E5053" s="5"/>
      <c r="F5053" s="5"/>
      <c r="G5053" s="5"/>
      <c r="H5053" s="5"/>
      <c r="I5053" s="5" t="s">
        <v>1243</v>
      </c>
      <c r="J5053" s="5"/>
      <c r="K5053" s="6">
        <v>44230</v>
      </c>
      <c r="L5053" s="5"/>
      <c r="M5053" s="5"/>
      <c r="N5053" s="5"/>
      <c r="O5053" s="5" t="s">
        <v>169</v>
      </c>
      <c r="P5053" s="5"/>
      <c r="Q5053" s="5" t="s">
        <v>300</v>
      </c>
      <c r="R5053" s="5"/>
      <c r="S5053" s="5" t="s">
        <v>318</v>
      </c>
      <c r="T5053" s="5"/>
      <c r="U5053" s="7">
        <v>-162.33000000000001</v>
      </c>
      <c r="V5053" s="5"/>
      <c r="W5053" s="7">
        <f>ROUND(W5052+U5053,5)</f>
        <v>-17978.05</v>
      </c>
    </row>
    <row r="5054" spans="1:23" x14ac:dyDescent="0.25">
      <c r="A5054" s="5"/>
      <c r="B5054" s="5"/>
      <c r="C5054" s="5"/>
      <c r="D5054" s="5"/>
      <c r="E5054" s="5"/>
      <c r="F5054" s="5"/>
      <c r="G5054" s="5"/>
      <c r="H5054" s="5"/>
      <c r="I5054" s="5" t="s">
        <v>1243</v>
      </c>
      <c r="J5054" s="5"/>
      <c r="K5054" s="6">
        <v>44230</v>
      </c>
      <c r="L5054" s="5"/>
      <c r="M5054" s="5"/>
      <c r="N5054" s="5"/>
      <c r="O5054" s="5" t="s">
        <v>164</v>
      </c>
      <c r="P5054" s="5"/>
      <c r="Q5054" s="5" t="s">
        <v>300</v>
      </c>
      <c r="R5054" s="5"/>
      <c r="S5054" s="5" t="s">
        <v>318</v>
      </c>
      <c r="T5054" s="5"/>
      <c r="U5054" s="7">
        <v>-367.43</v>
      </c>
      <c r="V5054" s="5"/>
      <c r="W5054" s="7">
        <f>ROUND(W5053+U5054,5)</f>
        <v>-18345.48</v>
      </c>
    </row>
    <row r="5055" spans="1:23" x14ac:dyDescent="0.25">
      <c r="A5055" s="5"/>
      <c r="B5055" s="5"/>
      <c r="C5055" s="5"/>
      <c r="D5055" s="5"/>
      <c r="E5055" s="5"/>
      <c r="F5055" s="5"/>
      <c r="G5055" s="5"/>
      <c r="H5055" s="5"/>
      <c r="I5055" s="5" t="s">
        <v>1243</v>
      </c>
      <c r="J5055" s="5"/>
      <c r="K5055" s="6">
        <v>44230</v>
      </c>
      <c r="L5055" s="5"/>
      <c r="M5055" s="5"/>
      <c r="N5055" s="5"/>
      <c r="O5055" s="5" t="s">
        <v>167</v>
      </c>
      <c r="P5055" s="5"/>
      <c r="Q5055" s="5" t="s">
        <v>300</v>
      </c>
      <c r="R5055" s="5"/>
      <c r="S5055" s="5" t="s">
        <v>318</v>
      </c>
      <c r="T5055" s="5"/>
      <c r="U5055" s="7">
        <v>-57.22</v>
      </c>
      <c r="V5055" s="5"/>
      <c r="W5055" s="7">
        <f>ROUND(W5054+U5055,5)</f>
        <v>-18402.7</v>
      </c>
    </row>
    <row r="5056" spans="1:23" x14ac:dyDescent="0.25">
      <c r="A5056" s="5"/>
      <c r="B5056" s="5"/>
      <c r="C5056" s="5"/>
      <c r="D5056" s="5"/>
      <c r="E5056" s="5"/>
      <c r="F5056" s="5"/>
      <c r="G5056" s="5"/>
      <c r="H5056" s="5"/>
      <c r="I5056" s="5" t="s">
        <v>1243</v>
      </c>
      <c r="J5056" s="5"/>
      <c r="K5056" s="6">
        <v>44230</v>
      </c>
      <c r="L5056" s="5"/>
      <c r="M5056" s="5"/>
      <c r="N5056" s="5"/>
      <c r="O5056" s="5" t="s">
        <v>172</v>
      </c>
      <c r="P5056" s="5"/>
      <c r="Q5056" s="5" t="s">
        <v>300</v>
      </c>
      <c r="R5056" s="5"/>
      <c r="S5056" s="5" t="s">
        <v>318</v>
      </c>
      <c r="T5056" s="5"/>
      <c r="U5056" s="7">
        <v>-71.02</v>
      </c>
      <c r="V5056" s="5"/>
      <c r="W5056" s="7">
        <f>ROUND(W5055+U5056,5)</f>
        <v>-18473.72</v>
      </c>
    </row>
    <row r="5057" spans="1:23" x14ac:dyDescent="0.25">
      <c r="A5057" s="5"/>
      <c r="B5057" s="5"/>
      <c r="C5057" s="5"/>
      <c r="D5057" s="5"/>
      <c r="E5057" s="5"/>
      <c r="F5057" s="5"/>
      <c r="G5057" s="5"/>
      <c r="H5057" s="5"/>
      <c r="I5057" s="5" t="s">
        <v>1243</v>
      </c>
      <c r="J5057" s="5"/>
      <c r="K5057" s="6">
        <v>44230</v>
      </c>
      <c r="L5057" s="5"/>
      <c r="M5057" s="5"/>
      <c r="N5057" s="5"/>
      <c r="O5057" s="5" t="s">
        <v>162</v>
      </c>
      <c r="P5057" s="5"/>
      <c r="Q5057" s="5" t="s">
        <v>300</v>
      </c>
      <c r="R5057" s="5"/>
      <c r="S5057" s="5" t="s">
        <v>318</v>
      </c>
      <c r="T5057" s="5"/>
      <c r="U5057" s="7">
        <v>-143.97999999999999</v>
      </c>
      <c r="V5057" s="5"/>
      <c r="W5057" s="7">
        <f>ROUND(W5056+U5057,5)</f>
        <v>-18617.7</v>
      </c>
    </row>
    <row r="5058" spans="1:23" x14ac:dyDescent="0.25">
      <c r="A5058" s="5"/>
      <c r="B5058" s="5"/>
      <c r="C5058" s="5"/>
      <c r="D5058" s="5"/>
      <c r="E5058" s="5"/>
      <c r="F5058" s="5"/>
      <c r="G5058" s="5"/>
      <c r="H5058" s="5"/>
      <c r="I5058" s="5" t="s">
        <v>1243</v>
      </c>
      <c r="J5058" s="5"/>
      <c r="K5058" s="6">
        <v>44230</v>
      </c>
      <c r="L5058" s="5"/>
      <c r="M5058" s="5"/>
      <c r="N5058" s="5"/>
      <c r="O5058" s="5" t="s">
        <v>170</v>
      </c>
      <c r="P5058" s="5"/>
      <c r="Q5058" s="5" t="s">
        <v>300</v>
      </c>
      <c r="R5058" s="5"/>
      <c r="S5058" s="5" t="s">
        <v>318</v>
      </c>
      <c r="T5058" s="5"/>
      <c r="U5058" s="7">
        <v>-245.62</v>
      </c>
      <c r="V5058" s="5"/>
      <c r="W5058" s="7">
        <f>ROUND(W5057+U5058,5)</f>
        <v>-18863.32</v>
      </c>
    </row>
    <row r="5059" spans="1:23" x14ac:dyDescent="0.25">
      <c r="A5059" s="5"/>
      <c r="B5059" s="5"/>
      <c r="C5059" s="5"/>
      <c r="D5059" s="5"/>
      <c r="E5059" s="5"/>
      <c r="F5059" s="5"/>
      <c r="G5059" s="5"/>
      <c r="H5059" s="5"/>
      <c r="I5059" s="5" t="s">
        <v>1243</v>
      </c>
      <c r="J5059" s="5"/>
      <c r="K5059" s="6">
        <v>44232</v>
      </c>
      <c r="L5059" s="5"/>
      <c r="M5059" s="5"/>
      <c r="N5059" s="5"/>
      <c r="O5059" s="5" t="s">
        <v>176</v>
      </c>
      <c r="P5059" s="5"/>
      <c r="Q5059" s="5" t="s">
        <v>305</v>
      </c>
      <c r="R5059" s="5"/>
      <c r="S5059" s="5" t="s">
        <v>318</v>
      </c>
      <c r="T5059" s="5"/>
      <c r="U5059" s="7">
        <v>2014.26</v>
      </c>
      <c r="V5059" s="5"/>
      <c r="W5059" s="7">
        <f>ROUND(W5058+U5059,5)</f>
        <v>-16849.060000000001</v>
      </c>
    </row>
    <row r="5060" spans="1:23" x14ac:dyDescent="0.25">
      <c r="A5060" s="5"/>
      <c r="B5060" s="5"/>
      <c r="C5060" s="5"/>
      <c r="D5060" s="5"/>
      <c r="E5060" s="5"/>
      <c r="F5060" s="5"/>
      <c r="G5060" s="5"/>
      <c r="H5060" s="5"/>
      <c r="I5060" s="5" t="s">
        <v>1243</v>
      </c>
      <c r="J5060" s="5"/>
      <c r="K5060" s="6">
        <v>44244</v>
      </c>
      <c r="L5060" s="5"/>
      <c r="M5060" s="5"/>
      <c r="N5060" s="5"/>
      <c r="O5060" s="5" t="s">
        <v>162</v>
      </c>
      <c r="P5060" s="5"/>
      <c r="Q5060" s="5" t="s">
        <v>313</v>
      </c>
      <c r="R5060" s="5"/>
      <c r="S5060" s="5" t="s">
        <v>318</v>
      </c>
      <c r="T5060" s="5"/>
      <c r="U5060" s="7">
        <v>-143.97999999999999</v>
      </c>
      <c r="V5060" s="5"/>
      <c r="W5060" s="7">
        <f>ROUND(W5059+U5060,5)</f>
        <v>-16993.04</v>
      </c>
    </row>
    <row r="5061" spans="1:23" x14ac:dyDescent="0.25">
      <c r="A5061" s="5"/>
      <c r="B5061" s="5"/>
      <c r="C5061" s="5"/>
      <c r="D5061" s="5"/>
      <c r="E5061" s="5"/>
      <c r="F5061" s="5"/>
      <c r="G5061" s="5"/>
      <c r="H5061" s="5"/>
      <c r="I5061" s="5" t="s">
        <v>1243</v>
      </c>
      <c r="J5061" s="5"/>
      <c r="K5061" s="6">
        <v>44244</v>
      </c>
      <c r="L5061" s="5"/>
      <c r="M5061" s="5"/>
      <c r="N5061" s="5"/>
      <c r="O5061" s="5" t="s">
        <v>172</v>
      </c>
      <c r="P5061" s="5"/>
      <c r="Q5061" s="5" t="s">
        <v>313</v>
      </c>
      <c r="R5061" s="5"/>
      <c r="S5061" s="5" t="s">
        <v>318</v>
      </c>
      <c r="T5061" s="5"/>
      <c r="U5061" s="7">
        <v>-71.02</v>
      </c>
      <c r="V5061" s="5"/>
      <c r="W5061" s="7">
        <f>ROUND(W5060+U5061,5)</f>
        <v>-17064.060000000001</v>
      </c>
    </row>
    <row r="5062" spans="1:23" x14ac:dyDescent="0.25">
      <c r="A5062" s="5"/>
      <c r="B5062" s="5"/>
      <c r="C5062" s="5"/>
      <c r="D5062" s="5"/>
      <c r="E5062" s="5"/>
      <c r="F5062" s="5"/>
      <c r="G5062" s="5"/>
      <c r="H5062" s="5"/>
      <c r="I5062" s="5" t="s">
        <v>1243</v>
      </c>
      <c r="J5062" s="5"/>
      <c r="K5062" s="6">
        <v>44244</v>
      </c>
      <c r="L5062" s="5"/>
      <c r="M5062" s="5"/>
      <c r="N5062" s="5"/>
      <c r="O5062" s="5" t="s">
        <v>167</v>
      </c>
      <c r="P5062" s="5"/>
      <c r="Q5062" s="5" t="s">
        <v>313</v>
      </c>
      <c r="R5062" s="5"/>
      <c r="S5062" s="5" t="s">
        <v>318</v>
      </c>
      <c r="T5062" s="5"/>
      <c r="U5062" s="7">
        <v>-60.51</v>
      </c>
      <c r="V5062" s="5"/>
      <c r="W5062" s="7">
        <f>ROUND(W5061+U5062,5)</f>
        <v>-17124.57</v>
      </c>
    </row>
    <row r="5063" spans="1:23" x14ac:dyDescent="0.25">
      <c r="A5063" s="5"/>
      <c r="B5063" s="5"/>
      <c r="C5063" s="5"/>
      <c r="D5063" s="5"/>
      <c r="E5063" s="5"/>
      <c r="F5063" s="5"/>
      <c r="G5063" s="5"/>
      <c r="H5063" s="5"/>
      <c r="I5063" s="5" t="s">
        <v>1243</v>
      </c>
      <c r="J5063" s="5"/>
      <c r="K5063" s="6">
        <v>44244</v>
      </c>
      <c r="L5063" s="5"/>
      <c r="M5063" s="5"/>
      <c r="N5063" s="5"/>
      <c r="O5063" s="5" t="s">
        <v>170</v>
      </c>
      <c r="P5063" s="5"/>
      <c r="Q5063" s="5" t="s">
        <v>313</v>
      </c>
      <c r="R5063" s="5"/>
      <c r="S5063" s="5" t="s">
        <v>318</v>
      </c>
      <c r="T5063" s="5"/>
      <c r="U5063" s="7">
        <v>-195.39</v>
      </c>
      <c r="V5063" s="5"/>
      <c r="W5063" s="7">
        <f>ROUND(W5062+U5063,5)</f>
        <v>-17319.96</v>
      </c>
    </row>
    <row r="5064" spans="1:23" x14ac:dyDescent="0.25">
      <c r="A5064" s="5"/>
      <c r="B5064" s="5"/>
      <c r="C5064" s="5"/>
      <c r="D5064" s="5"/>
      <c r="E5064" s="5"/>
      <c r="F5064" s="5"/>
      <c r="G5064" s="5"/>
      <c r="H5064" s="5"/>
      <c r="I5064" s="5" t="s">
        <v>1243</v>
      </c>
      <c r="J5064" s="5"/>
      <c r="K5064" s="6">
        <v>44244</v>
      </c>
      <c r="L5064" s="5"/>
      <c r="M5064" s="5"/>
      <c r="N5064" s="5"/>
      <c r="O5064" s="5" t="s">
        <v>164</v>
      </c>
      <c r="P5064" s="5"/>
      <c r="Q5064" s="5" t="s">
        <v>313</v>
      </c>
      <c r="R5064" s="5"/>
      <c r="S5064" s="5" t="s">
        <v>318</v>
      </c>
      <c r="T5064" s="5"/>
      <c r="U5064" s="7">
        <v>-417.99</v>
      </c>
      <c r="V5064" s="5"/>
      <c r="W5064" s="7">
        <f>ROUND(W5063+U5064,5)</f>
        <v>-17737.95</v>
      </c>
    </row>
    <row r="5065" spans="1:23" x14ac:dyDescent="0.25">
      <c r="A5065" s="5"/>
      <c r="B5065" s="5"/>
      <c r="C5065" s="5"/>
      <c r="D5065" s="5"/>
      <c r="E5065" s="5"/>
      <c r="F5065" s="5"/>
      <c r="G5065" s="5"/>
      <c r="H5065" s="5"/>
      <c r="I5065" s="5" t="s">
        <v>1243</v>
      </c>
      <c r="J5065" s="5"/>
      <c r="K5065" s="6">
        <v>44244</v>
      </c>
      <c r="L5065" s="5"/>
      <c r="M5065" s="5"/>
      <c r="N5065" s="5"/>
      <c r="O5065" s="5" t="s">
        <v>169</v>
      </c>
      <c r="P5065" s="5"/>
      <c r="Q5065" s="5" t="s">
        <v>313</v>
      </c>
      <c r="R5065" s="5"/>
      <c r="S5065" s="5" t="s">
        <v>318</v>
      </c>
      <c r="T5065" s="5"/>
      <c r="U5065" s="7">
        <v>-172.67</v>
      </c>
      <c r="V5065" s="5"/>
      <c r="W5065" s="7">
        <f>ROUND(W5064+U5065,5)</f>
        <v>-17910.62</v>
      </c>
    </row>
    <row r="5066" spans="1:23" x14ac:dyDescent="0.25">
      <c r="A5066" s="5"/>
      <c r="B5066" s="5"/>
      <c r="C5066" s="5"/>
      <c r="D5066" s="5"/>
      <c r="E5066" s="5"/>
      <c r="F5066" s="5"/>
      <c r="G5066" s="5"/>
      <c r="H5066" s="5"/>
      <c r="I5066" s="5" t="s">
        <v>1243</v>
      </c>
      <c r="J5066" s="5"/>
      <c r="K5066" s="6">
        <v>44257</v>
      </c>
      <c r="L5066" s="5"/>
      <c r="M5066" s="5"/>
      <c r="N5066" s="5"/>
      <c r="O5066" s="5" t="s">
        <v>162</v>
      </c>
      <c r="P5066" s="5"/>
      <c r="Q5066" s="5" t="s">
        <v>315</v>
      </c>
      <c r="R5066" s="5"/>
      <c r="S5066" s="5" t="s">
        <v>318</v>
      </c>
      <c r="T5066" s="5"/>
      <c r="U5066" s="7">
        <v>-175.03</v>
      </c>
      <c r="V5066" s="5"/>
      <c r="W5066" s="7">
        <f>ROUND(W5065+U5066,5)</f>
        <v>-18085.650000000001</v>
      </c>
    </row>
    <row r="5067" spans="1:23" x14ac:dyDescent="0.25">
      <c r="A5067" s="5"/>
      <c r="B5067" s="5"/>
      <c r="C5067" s="5"/>
      <c r="D5067" s="5"/>
      <c r="E5067" s="5"/>
      <c r="F5067" s="5"/>
      <c r="G5067" s="5"/>
      <c r="H5067" s="5"/>
      <c r="I5067" s="5" t="s">
        <v>1243</v>
      </c>
      <c r="J5067" s="5"/>
      <c r="K5067" s="6">
        <v>44257</v>
      </c>
      <c r="L5067" s="5"/>
      <c r="M5067" s="5"/>
      <c r="N5067" s="5"/>
      <c r="O5067" s="5" t="s">
        <v>172</v>
      </c>
      <c r="P5067" s="5"/>
      <c r="Q5067" s="5" t="s">
        <v>315</v>
      </c>
      <c r="R5067" s="5"/>
      <c r="S5067" s="5" t="s">
        <v>318</v>
      </c>
      <c r="T5067" s="5"/>
      <c r="U5067" s="7">
        <v>-61.62</v>
      </c>
      <c r="V5067" s="5"/>
      <c r="W5067" s="7">
        <f>ROUND(W5066+U5067,5)</f>
        <v>-18147.27</v>
      </c>
    </row>
    <row r="5068" spans="1:23" x14ac:dyDescent="0.25">
      <c r="A5068" s="5"/>
      <c r="B5068" s="5"/>
      <c r="C5068" s="5"/>
      <c r="D5068" s="5"/>
      <c r="E5068" s="5"/>
      <c r="F5068" s="5"/>
      <c r="G5068" s="5"/>
      <c r="H5068" s="5"/>
      <c r="I5068" s="5" t="s">
        <v>1243</v>
      </c>
      <c r="J5068" s="5"/>
      <c r="K5068" s="6">
        <v>44257</v>
      </c>
      <c r="L5068" s="5"/>
      <c r="M5068" s="5"/>
      <c r="N5068" s="5"/>
      <c r="O5068" s="5" t="s">
        <v>169</v>
      </c>
      <c r="P5068" s="5"/>
      <c r="Q5068" s="5" t="s">
        <v>315</v>
      </c>
      <c r="R5068" s="5"/>
      <c r="S5068" s="5" t="s">
        <v>318</v>
      </c>
      <c r="T5068" s="5"/>
      <c r="U5068" s="7">
        <v>-192.48</v>
      </c>
      <c r="V5068" s="5"/>
      <c r="W5068" s="7">
        <f>ROUND(W5067+U5068,5)</f>
        <v>-18339.75</v>
      </c>
    </row>
    <row r="5069" spans="1:23" x14ac:dyDescent="0.25">
      <c r="A5069" s="5"/>
      <c r="B5069" s="5"/>
      <c r="C5069" s="5"/>
      <c r="D5069" s="5"/>
      <c r="E5069" s="5"/>
      <c r="F5069" s="5"/>
      <c r="G5069" s="5"/>
      <c r="H5069" s="5"/>
      <c r="I5069" s="5" t="s">
        <v>1243</v>
      </c>
      <c r="J5069" s="5"/>
      <c r="K5069" s="6">
        <v>44257</v>
      </c>
      <c r="L5069" s="5"/>
      <c r="M5069" s="5"/>
      <c r="N5069" s="5"/>
      <c r="O5069" s="5" t="s">
        <v>167</v>
      </c>
      <c r="P5069" s="5"/>
      <c r="Q5069" s="5" t="s">
        <v>315</v>
      </c>
      <c r="R5069" s="5"/>
      <c r="S5069" s="5" t="s">
        <v>318</v>
      </c>
      <c r="T5069" s="5"/>
      <c r="U5069" s="7">
        <v>-57.22</v>
      </c>
      <c r="V5069" s="5"/>
      <c r="W5069" s="7">
        <f>ROUND(W5068+U5069,5)</f>
        <v>-18396.97</v>
      </c>
    </row>
    <row r="5070" spans="1:23" x14ac:dyDescent="0.25">
      <c r="A5070" s="5"/>
      <c r="B5070" s="5"/>
      <c r="C5070" s="5"/>
      <c r="D5070" s="5"/>
      <c r="E5070" s="5"/>
      <c r="F5070" s="5"/>
      <c r="G5070" s="5"/>
      <c r="H5070" s="5"/>
      <c r="I5070" s="5" t="s">
        <v>1243</v>
      </c>
      <c r="J5070" s="5"/>
      <c r="K5070" s="6">
        <v>44257</v>
      </c>
      <c r="L5070" s="5"/>
      <c r="M5070" s="5"/>
      <c r="N5070" s="5"/>
      <c r="O5070" s="5" t="s">
        <v>170</v>
      </c>
      <c r="P5070" s="5"/>
      <c r="Q5070" s="5" t="s">
        <v>315</v>
      </c>
      <c r="R5070" s="5"/>
      <c r="S5070" s="5" t="s">
        <v>318</v>
      </c>
      <c r="T5070" s="5"/>
      <c r="U5070" s="7">
        <v>-516.08000000000004</v>
      </c>
      <c r="V5070" s="5"/>
      <c r="W5070" s="7">
        <f>ROUND(W5069+U5070,5)</f>
        <v>-18913.05</v>
      </c>
    </row>
    <row r="5071" spans="1:23" x14ac:dyDescent="0.25">
      <c r="A5071" s="5"/>
      <c r="B5071" s="5"/>
      <c r="C5071" s="5"/>
      <c r="D5071" s="5"/>
      <c r="E5071" s="5"/>
      <c r="F5071" s="5"/>
      <c r="G5071" s="5"/>
      <c r="H5071" s="5"/>
      <c r="I5071" s="5" t="s">
        <v>1243</v>
      </c>
      <c r="J5071" s="5"/>
      <c r="K5071" s="6">
        <v>44257</v>
      </c>
      <c r="L5071" s="5"/>
      <c r="M5071" s="5"/>
      <c r="N5071" s="5"/>
      <c r="O5071" s="5" t="s">
        <v>164</v>
      </c>
      <c r="P5071" s="5"/>
      <c r="Q5071" s="5" t="s">
        <v>315</v>
      </c>
      <c r="R5071" s="5"/>
      <c r="S5071" s="5" t="s">
        <v>318</v>
      </c>
      <c r="T5071" s="5"/>
      <c r="U5071" s="7">
        <v>-618.4</v>
      </c>
      <c r="V5071" s="5"/>
      <c r="W5071" s="7">
        <f>ROUND(W5070+U5071,5)</f>
        <v>-19531.45</v>
      </c>
    </row>
    <row r="5072" spans="1:23" x14ac:dyDescent="0.25">
      <c r="A5072" s="5"/>
      <c r="B5072" s="5"/>
      <c r="C5072" s="5"/>
      <c r="D5072" s="5"/>
      <c r="E5072" s="5"/>
      <c r="F5072" s="5"/>
      <c r="G5072" s="5"/>
      <c r="H5072" s="5"/>
      <c r="I5072" s="5" t="s">
        <v>1243</v>
      </c>
      <c r="J5072" s="5"/>
      <c r="K5072" s="6">
        <v>44259</v>
      </c>
      <c r="L5072" s="5"/>
      <c r="M5072" s="5"/>
      <c r="N5072" s="5"/>
      <c r="O5072" s="5" t="s">
        <v>176</v>
      </c>
      <c r="P5072" s="5"/>
      <c r="Q5072" s="5" t="s">
        <v>499</v>
      </c>
      <c r="R5072" s="5"/>
      <c r="S5072" s="5" t="s">
        <v>318</v>
      </c>
      <c r="T5072" s="5"/>
      <c r="U5072" s="7">
        <v>1124.1500000000001</v>
      </c>
      <c r="V5072" s="5"/>
      <c r="W5072" s="7">
        <f>ROUND(W5071+U5072,5)</f>
        <v>-18407.3</v>
      </c>
    </row>
    <row r="5073" spans="1:23" x14ac:dyDescent="0.25">
      <c r="A5073" s="5"/>
      <c r="B5073" s="5"/>
      <c r="C5073" s="5"/>
      <c r="D5073" s="5"/>
      <c r="E5073" s="5"/>
      <c r="F5073" s="5"/>
      <c r="G5073" s="5"/>
      <c r="H5073" s="5"/>
      <c r="I5073" s="5" t="s">
        <v>1243</v>
      </c>
      <c r="J5073" s="5"/>
      <c r="K5073" s="6">
        <v>44273</v>
      </c>
      <c r="L5073" s="5"/>
      <c r="M5073" s="5"/>
      <c r="N5073" s="5"/>
      <c r="O5073" s="5" t="s">
        <v>164</v>
      </c>
      <c r="P5073" s="5"/>
      <c r="Q5073" s="5" t="s">
        <v>507</v>
      </c>
      <c r="R5073" s="5"/>
      <c r="S5073" s="5" t="s">
        <v>318</v>
      </c>
      <c r="T5073" s="5"/>
      <c r="U5073" s="7">
        <v>-990.23</v>
      </c>
      <c r="V5073" s="5"/>
      <c r="W5073" s="7">
        <f>ROUND(W5072+U5073,5)</f>
        <v>-19397.53</v>
      </c>
    </row>
    <row r="5074" spans="1:23" x14ac:dyDescent="0.25">
      <c r="A5074" s="5"/>
      <c r="B5074" s="5"/>
      <c r="C5074" s="5"/>
      <c r="D5074" s="5"/>
      <c r="E5074" s="5"/>
      <c r="F5074" s="5"/>
      <c r="G5074" s="5"/>
      <c r="H5074" s="5"/>
      <c r="I5074" s="5" t="s">
        <v>1243</v>
      </c>
      <c r="J5074" s="5"/>
      <c r="K5074" s="6">
        <v>44273</v>
      </c>
      <c r="L5074" s="5"/>
      <c r="M5074" s="5"/>
      <c r="N5074" s="5"/>
      <c r="O5074" s="5" t="s">
        <v>162</v>
      </c>
      <c r="P5074" s="5"/>
      <c r="Q5074" s="5" t="s">
        <v>507</v>
      </c>
      <c r="R5074" s="5"/>
      <c r="S5074" s="5" t="s">
        <v>318</v>
      </c>
      <c r="T5074" s="5"/>
      <c r="U5074" s="7">
        <v>-163.98</v>
      </c>
      <c r="V5074" s="5"/>
      <c r="W5074" s="7">
        <f>ROUND(W5073+U5074,5)</f>
        <v>-19561.509999999998</v>
      </c>
    </row>
    <row r="5075" spans="1:23" x14ac:dyDescent="0.25">
      <c r="A5075" s="5"/>
      <c r="B5075" s="5"/>
      <c r="C5075" s="5"/>
      <c r="D5075" s="5"/>
      <c r="E5075" s="5"/>
      <c r="F5075" s="5"/>
      <c r="G5075" s="5"/>
      <c r="H5075" s="5"/>
      <c r="I5075" s="5" t="s">
        <v>1243</v>
      </c>
      <c r="J5075" s="5"/>
      <c r="K5075" s="6">
        <v>44273</v>
      </c>
      <c r="L5075" s="5"/>
      <c r="M5075" s="5"/>
      <c r="N5075" s="5"/>
      <c r="O5075" s="5" t="s">
        <v>167</v>
      </c>
      <c r="P5075" s="5"/>
      <c r="Q5075" s="5" t="s">
        <v>507</v>
      </c>
      <c r="R5075" s="5"/>
      <c r="S5075" s="5" t="s">
        <v>318</v>
      </c>
      <c r="T5075" s="5"/>
      <c r="U5075" s="7">
        <v>-48.31</v>
      </c>
      <c r="V5075" s="5"/>
      <c r="W5075" s="7">
        <f>ROUND(W5074+U5075,5)</f>
        <v>-19609.82</v>
      </c>
    </row>
    <row r="5076" spans="1:23" x14ac:dyDescent="0.25">
      <c r="A5076" s="5"/>
      <c r="B5076" s="5"/>
      <c r="C5076" s="5"/>
      <c r="D5076" s="5"/>
      <c r="E5076" s="5"/>
      <c r="F5076" s="5"/>
      <c r="G5076" s="5"/>
      <c r="H5076" s="5"/>
      <c r="I5076" s="5" t="s">
        <v>1243</v>
      </c>
      <c r="J5076" s="5"/>
      <c r="K5076" s="6">
        <v>44273</v>
      </c>
      <c r="L5076" s="5"/>
      <c r="M5076" s="5"/>
      <c r="N5076" s="5"/>
      <c r="O5076" s="5" t="s">
        <v>172</v>
      </c>
      <c r="P5076" s="5"/>
      <c r="Q5076" s="5" t="s">
        <v>507</v>
      </c>
      <c r="R5076" s="5"/>
      <c r="S5076" s="5" t="s">
        <v>318</v>
      </c>
      <c r="T5076" s="5"/>
      <c r="U5076" s="7">
        <v>-71.02</v>
      </c>
      <c r="V5076" s="5"/>
      <c r="W5076" s="7">
        <f>ROUND(W5075+U5076,5)</f>
        <v>-19680.84</v>
      </c>
    </row>
    <row r="5077" spans="1:23" x14ac:dyDescent="0.25">
      <c r="A5077" s="5"/>
      <c r="B5077" s="5"/>
      <c r="C5077" s="5"/>
      <c r="D5077" s="5"/>
      <c r="E5077" s="5"/>
      <c r="F5077" s="5"/>
      <c r="G5077" s="5"/>
      <c r="H5077" s="5"/>
      <c r="I5077" s="5" t="s">
        <v>1243</v>
      </c>
      <c r="J5077" s="5"/>
      <c r="K5077" s="6">
        <v>44273</v>
      </c>
      <c r="L5077" s="5"/>
      <c r="M5077" s="5"/>
      <c r="N5077" s="5"/>
      <c r="O5077" s="5" t="s">
        <v>169</v>
      </c>
      <c r="P5077" s="5"/>
      <c r="Q5077" s="5" t="s">
        <v>507</v>
      </c>
      <c r="R5077" s="5"/>
      <c r="S5077" s="5" t="s">
        <v>318</v>
      </c>
      <c r="T5077" s="5"/>
      <c r="U5077" s="7">
        <v>-184.03</v>
      </c>
      <c r="V5077" s="5"/>
      <c r="W5077" s="7">
        <f>ROUND(W5076+U5077,5)</f>
        <v>-19864.87</v>
      </c>
    </row>
    <row r="5078" spans="1:23" x14ac:dyDescent="0.25">
      <c r="A5078" s="5"/>
      <c r="B5078" s="5"/>
      <c r="C5078" s="5"/>
      <c r="D5078" s="5"/>
      <c r="E5078" s="5"/>
      <c r="F5078" s="5"/>
      <c r="G5078" s="5"/>
      <c r="H5078" s="5"/>
      <c r="I5078" s="5" t="s">
        <v>1243</v>
      </c>
      <c r="J5078" s="5"/>
      <c r="K5078" s="6">
        <v>44273</v>
      </c>
      <c r="L5078" s="5"/>
      <c r="M5078" s="5"/>
      <c r="N5078" s="5"/>
      <c r="O5078" s="5" t="s">
        <v>170</v>
      </c>
      <c r="P5078" s="5"/>
      <c r="Q5078" s="5" t="s">
        <v>507</v>
      </c>
      <c r="R5078" s="5"/>
      <c r="S5078" s="5" t="s">
        <v>318</v>
      </c>
      <c r="T5078" s="5"/>
      <c r="U5078" s="7">
        <v>-347.23</v>
      </c>
      <c r="V5078" s="5"/>
      <c r="W5078" s="7">
        <f>ROUND(W5077+U5078,5)</f>
        <v>-20212.099999999999</v>
      </c>
    </row>
    <row r="5079" spans="1:23" x14ac:dyDescent="0.25">
      <c r="A5079" s="5"/>
      <c r="B5079" s="5"/>
      <c r="C5079" s="5"/>
      <c r="D5079" s="5"/>
      <c r="E5079" s="5"/>
      <c r="F5079" s="5"/>
      <c r="G5079" s="5"/>
      <c r="H5079" s="5"/>
      <c r="I5079" s="5" t="s">
        <v>1243</v>
      </c>
      <c r="J5079" s="5"/>
      <c r="K5079" s="6">
        <v>44286</v>
      </c>
      <c r="L5079" s="5"/>
      <c r="M5079" s="5"/>
      <c r="N5079" s="5"/>
      <c r="O5079" s="5" t="s">
        <v>162</v>
      </c>
      <c r="P5079" s="5"/>
      <c r="Q5079" s="5" t="s">
        <v>513</v>
      </c>
      <c r="R5079" s="5"/>
      <c r="S5079" s="5" t="s">
        <v>318</v>
      </c>
      <c r="T5079" s="5"/>
      <c r="U5079" s="7">
        <v>-163.98</v>
      </c>
      <c r="V5079" s="5"/>
      <c r="W5079" s="7">
        <f>ROUND(W5078+U5079,5)</f>
        <v>-20376.080000000002</v>
      </c>
    </row>
    <row r="5080" spans="1:23" x14ac:dyDescent="0.25">
      <c r="A5080" s="5"/>
      <c r="B5080" s="5"/>
      <c r="C5080" s="5"/>
      <c r="D5080" s="5"/>
      <c r="E5080" s="5"/>
      <c r="F5080" s="5"/>
      <c r="G5080" s="5"/>
      <c r="H5080" s="5"/>
      <c r="I5080" s="5" t="s">
        <v>1243</v>
      </c>
      <c r="J5080" s="5"/>
      <c r="K5080" s="6">
        <v>44286</v>
      </c>
      <c r="L5080" s="5"/>
      <c r="M5080" s="5"/>
      <c r="N5080" s="5"/>
      <c r="O5080" s="5" t="s">
        <v>164</v>
      </c>
      <c r="P5080" s="5"/>
      <c r="Q5080" s="5"/>
      <c r="R5080" s="5"/>
      <c r="S5080" s="5" t="s">
        <v>318</v>
      </c>
      <c r="T5080" s="5"/>
      <c r="U5080" s="7">
        <v>-297.8</v>
      </c>
      <c r="V5080" s="5"/>
      <c r="W5080" s="7">
        <f>ROUND(W5079+U5080,5)</f>
        <v>-20673.88</v>
      </c>
    </row>
    <row r="5081" spans="1:23" x14ac:dyDescent="0.25">
      <c r="A5081" s="5"/>
      <c r="B5081" s="5"/>
      <c r="C5081" s="5"/>
      <c r="D5081" s="5"/>
      <c r="E5081" s="5"/>
      <c r="F5081" s="5"/>
      <c r="G5081" s="5"/>
      <c r="H5081" s="5"/>
      <c r="I5081" s="5" t="s">
        <v>1243</v>
      </c>
      <c r="J5081" s="5"/>
      <c r="K5081" s="6">
        <v>44286</v>
      </c>
      <c r="L5081" s="5"/>
      <c r="M5081" s="5"/>
      <c r="N5081" s="5"/>
      <c r="O5081" s="5" t="s">
        <v>167</v>
      </c>
      <c r="P5081" s="5"/>
      <c r="Q5081" s="5" t="s">
        <v>513</v>
      </c>
      <c r="R5081" s="5"/>
      <c r="S5081" s="5" t="s">
        <v>318</v>
      </c>
      <c r="T5081" s="5"/>
      <c r="U5081" s="7">
        <v>-57.22</v>
      </c>
      <c r="V5081" s="5"/>
      <c r="W5081" s="7">
        <f>ROUND(W5080+U5081,5)</f>
        <v>-20731.099999999999</v>
      </c>
    </row>
    <row r="5082" spans="1:23" x14ac:dyDescent="0.25">
      <c r="A5082" s="5"/>
      <c r="B5082" s="5"/>
      <c r="C5082" s="5"/>
      <c r="D5082" s="5"/>
      <c r="E5082" s="5"/>
      <c r="F5082" s="5"/>
      <c r="G5082" s="5"/>
      <c r="H5082" s="5"/>
      <c r="I5082" s="5" t="s">
        <v>1243</v>
      </c>
      <c r="J5082" s="5"/>
      <c r="K5082" s="6">
        <v>44286</v>
      </c>
      <c r="L5082" s="5"/>
      <c r="M5082" s="5"/>
      <c r="N5082" s="5"/>
      <c r="O5082" s="5" t="s">
        <v>170</v>
      </c>
      <c r="P5082" s="5"/>
      <c r="Q5082" s="5" t="s">
        <v>513</v>
      </c>
      <c r="R5082" s="5"/>
      <c r="S5082" s="5" t="s">
        <v>318</v>
      </c>
      <c r="T5082" s="5"/>
      <c r="U5082" s="7">
        <v>-216.13</v>
      </c>
      <c r="V5082" s="5"/>
      <c r="W5082" s="7">
        <f>ROUND(W5081+U5082,5)</f>
        <v>-20947.23</v>
      </c>
    </row>
    <row r="5083" spans="1:23" x14ac:dyDescent="0.25">
      <c r="A5083" s="5"/>
      <c r="B5083" s="5"/>
      <c r="C5083" s="5"/>
      <c r="D5083" s="5"/>
      <c r="E5083" s="5"/>
      <c r="F5083" s="5"/>
      <c r="G5083" s="5"/>
      <c r="H5083" s="5"/>
      <c r="I5083" s="5" t="s">
        <v>1243</v>
      </c>
      <c r="J5083" s="5"/>
      <c r="K5083" s="6">
        <v>44286</v>
      </c>
      <c r="L5083" s="5"/>
      <c r="M5083" s="5"/>
      <c r="N5083" s="5"/>
      <c r="O5083" s="5" t="s">
        <v>169</v>
      </c>
      <c r="P5083" s="5"/>
      <c r="Q5083" s="5" t="s">
        <v>513</v>
      </c>
      <c r="R5083" s="5"/>
      <c r="S5083" s="5" t="s">
        <v>318</v>
      </c>
      <c r="T5083" s="5"/>
      <c r="U5083" s="7">
        <v>-139.44</v>
      </c>
      <c r="V5083" s="5"/>
      <c r="W5083" s="7">
        <f>ROUND(W5082+U5083,5)</f>
        <v>-21086.67</v>
      </c>
    </row>
    <row r="5084" spans="1:23" x14ac:dyDescent="0.25">
      <c r="A5084" s="5"/>
      <c r="B5084" s="5"/>
      <c r="C5084" s="5"/>
      <c r="D5084" s="5"/>
      <c r="E5084" s="5"/>
      <c r="F5084" s="5"/>
      <c r="G5084" s="5"/>
      <c r="H5084" s="5"/>
      <c r="I5084" s="5" t="s">
        <v>1243</v>
      </c>
      <c r="J5084" s="5"/>
      <c r="K5084" s="6">
        <v>44286</v>
      </c>
      <c r="L5084" s="5"/>
      <c r="M5084" s="5"/>
      <c r="N5084" s="5"/>
      <c r="O5084" s="5" t="s">
        <v>172</v>
      </c>
      <c r="P5084" s="5"/>
      <c r="Q5084" s="5" t="s">
        <v>511</v>
      </c>
      <c r="R5084" s="5"/>
      <c r="S5084" s="5" t="s">
        <v>318</v>
      </c>
      <c r="T5084" s="5"/>
      <c r="U5084" s="7">
        <v>-71.02</v>
      </c>
      <c r="V5084" s="5"/>
      <c r="W5084" s="7">
        <f>ROUND(W5083+U5084,5)</f>
        <v>-21157.69</v>
      </c>
    </row>
    <row r="5085" spans="1:23" x14ac:dyDescent="0.25">
      <c r="A5085" s="5"/>
      <c r="B5085" s="5"/>
      <c r="C5085" s="5"/>
      <c r="D5085" s="5"/>
      <c r="E5085" s="5"/>
      <c r="F5085" s="5"/>
      <c r="G5085" s="5"/>
      <c r="H5085" s="5"/>
      <c r="I5085" s="5" t="s">
        <v>1243</v>
      </c>
      <c r="J5085" s="5"/>
      <c r="K5085" s="6">
        <v>44292</v>
      </c>
      <c r="L5085" s="5"/>
      <c r="M5085" s="5"/>
      <c r="N5085" s="5"/>
      <c r="O5085" s="5" t="s">
        <v>176</v>
      </c>
      <c r="P5085" s="5"/>
      <c r="Q5085" s="5" t="s">
        <v>523</v>
      </c>
      <c r="R5085" s="5"/>
      <c r="S5085" s="5" t="s">
        <v>318</v>
      </c>
      <c r="T5085" s="5"/>
      <c r="U5085" s="7">
        <v>3425.62</v>
      </c>
      <c r="V5085" s="5"/>
      <c r="W5085" s="7">
        <f>ROUND(W5084+U5085,5)</f>
        <v>-17732.07</v>
      </c>
    </row>
    <row r="5086" spans="1:23" x14ac:dyDescent="0.25">
      <c r="A5086" s="5"/>
      <c r="B5086" s="5"/>
      <c r="C5086" s="5"/>
      <c r="D5086" s="5"/>
      <c r="E5086" s="5"/>
      <c r="F5086" s="5"/>
      <c r="G5086" s="5"/>
      <c r="H5086" s="5"/>
      <c r="I5086" s="5" t="s">
        <v>1243</v>
      </c>
      <c r="J5086" s="5"/>
      <c r="K5086" s="6">
        <v>44295</v>
      </c>
      <c r="L5086" s="5"/>
      <c r="M5086" s="5"/>
      <c r="N5086" s="5"/>
      <c r="O5086" s="5" t="s">
        <v>170</v>
      </c>
      <c r="P5086" s="5"/>
      <c r="Q5086" s="5" t="s">
        <v>518</v>
      </c>
      <c r="R5086" s="5"/>
      <c r="S5086" s="5" t="s">
        <v>318</v>
      </c>
      <c r="T5086" s="5"/>
      <c r="U5086" s="7">
        <v>-271.99</v>
      </c>
      <c r="V5086" s="5"/>
      <c r="W5086" s="7">
        <f>ROUND(W5085+U5086,5)</f>
        <v>-18004.060000000001</v>
      </c>
    </row>
    <row r="5087" spans="1:23" x14ac:dyDescent="0.25">
      <c r="A5087" s="5"/>
      <c r="B5087" s="5"/>
      <c r="C5087" s="5"/>
      <c r="D5087" s="5"/>
      <c r="E5087" s="5"/>
      <c r="F5087" s="5"/>
      <c r="G5087" s="5"/>
      <c r="H5087" s="5"/>
      <c r="I5087" s="5" t="s">
        <v>1243</v>
      </c>
      <c r="J5087" s="5"/>
      <c r="K5087" s="6">
        <v>44295</v>
      </c>
      <c r="L5087" s="5"/>
      <c r="M5087" s="5"/>
      <c r="N5087" s="5"/>
      <c r="O5087" s="5" t="s">
        <v>162</v>
      </c>
      <c r="P5087" s="5"/>
      <c r="Q5087" s="5" t="s">
        <v>518</v>
      </c>
      <c r="R5087" s="5"/>
      <c r="S5087" s="5" t="s">
        <v>318</v>
      </c>
      <c r="T5087" s="5"/>
      <c r="U5087" s="7">
        <v>-178.1</v>
      </c>
      <c r="V5087" s="5"/>
      <c r="W5087" s="7">
        <f>ROUND(W5086+U5087,5)</f>
        <v>-18182.16</v>
      </c>
    </row>
    <row r="5088" spans="1:23" x14ac:dyDescent="0.25">
      <c r="A5088" s="5"/>
      <c r="B5088" s="5"/>
      <c r="C5088" s="5"/>
      <c r="D5088" s="5"/>
      <c r="E5088" s="5"/>
      <c r="F5088" s="5"/>
      <c r="G5088" s="5"/>
      <c r="H5088" s="5"/>
      <c r="I5088" s="5" t="s">
        <v>1243</v>
      </c>
      <c r="J5088" s="5"/>
      <c r="K5088" s="6">
        <v>44295</v>
      </c>
      <c r="L5088" s="5"/>
      <c r="M5088" s="5"/>
      <c r="N5088" s="5"/>
      <c r="O5088" s="5" t="s">
        <v>172</v>
      </c>
      <c r="P5088" s="5"/>
      <c r="Q5088" s="5" t="s">
        <v>518</v>
      </c>
      <c r="R5088" s="5"/>
      <c r="S5088" s="5" t="s">
        <v>318</v>
      </c>
      <c r="T5088" s="5"/>
      <c r="U5088" s="7">
        <v>-78.08</v>
      </c>
      <c r="V5088" s="5"/>
      <c r="W5088" s="7">
        <f>ROUND(W5087+U5088,5)</f>
        <v>-18260.240000000002</v>
      </c>
    </row>
    <row r="5089" spans="1:23" x14ac:dyDescent="0.25">
      <c r="A5089" s="5"/>
      <c r="B5089" s="5"/>
      <c r="C5089" s="5"/>
      <c r="D5089" s="5"/>
      <c r="E5089" s="5"/>
      <c r="F5089" s="5"/>
      <c r="G5089" s="5"/>
      <c r="H5089" s="5"/>
      <c r="I5089" s="5" t="s">
        <v>1243</v>
      </c>
      <c r="J5089" s="5"/>
      <c r="K5089" s="6">
        <v>44295</v>
      </c>
      <c r="L5089" s="5"/>
      <c r="M5089" s="5"/>
      <c r="N5089" s="5"/>
      <c r="O5089" s="5" t="s">
        <v>164</v>
      </c>
      <c r="P5089" s="5"/>
      <c r="Q5089" s="5" t="s">
        <v>518</v>
      </c>
      <c r="R5089" s="5"/>
      <c r="S5089" s="5" t="s">
        <v>318</v>
      </c>
      <c r="T5089" s="5"/>
      <c r="U5089" s="7">
        <v>-413.39</v>
      </c>
      <c r="V5089" s="5"/>
      <c r="W5089" s="7">
        <f>ROUND(W5088+U5089,5)</f>
        <v>-18673.63</v>
      </c>
    </row>
    <row r="5090" spans="1:23" x14ac:dyDescent="0.25">
      <c r="A5090" s="5"/>
      <c r="B5090" s="5"/>
      <c r="C5090" s="5"/>
      <c r="D5090" s="5"/>
      <c r="E5090" s="5"/>
      <c r="F5090" s="5"/>
      <c r="G5090" s="5"/>
      <c r="H5090" s="5"/>
      <c r="I5090" s="5" t="s">
        <v>1243</v>
      </c>
      <c r="J5090" s="5"/>
      <c r="K5090" s="6">
        <v>44295</v>
      </c>
      <c r="L5090" s="5"/>
      <c r="M5090" s="5"/>
      <c r="N5090" s="5"/>
      <c r="O5090" s="5" t="s">
        <v>169</v>
      </c>
      <c r="P5090" s="5"/>
      <c r="Q5090" s="5" t="s">
        <v>518</v>
      </c>
      <c r="R5090" s="5"/>
      <c r="S5090" s="5" t="s">
        <v>318</v>
      </c>
      <c r="T5090" s="5"/>
      <c r="U5090" s="7">
        <v>-168.6</v>
      </c>
      <c r="V5090" s="5"/>
      <c r="W5090" s="7">
        <f>ROUND(W5089+U5090,5)</f>
        <v>-18842.23</v>
      </c>
    </row>
    <row r="5091" spans="1:23" x14ac:dyDescent="0.25">
      <c r="A5091" s="5"/>
      <c r="B5091" s="5"/>
      <c r="C5091" s="5"/>
      <c r="D5091" s="5"/>
      <c r="E5091" s="5"/>
      <c r="F5091" s="5"/>
      <c r="G5091" s="5"/>
      <c r="H5091" s="5"/>
      <c r="I5091" s="5" t="s">
        <v>1243</v>
      </c>
      <c r="J5091" s="5"/>
      <c r="K5091" s="6">
        <v>44295</v>
      </c>
      <c r="L5091" s="5"/>
      <c r="M5091" s="5"/>
      <c r="N5091" s="5"/>
      <c r="O5091" s="5" t="s">
        <v>167</v>
      </c>
      <c r="P5091" s="5"/>
      <c r="Q5091" s="5"/>
      <c r="R5091" s="5"/>
      <c r="S5091" s="5" t="s">
        <v>318</v>
      </c>
      <c r="T5091" s="5"/>
      <c r="U5091" s="7">
        <v>-46.16</v>
      </c>
      <c r="V5091" s="5"/>
      <c r="W5091" s="7">
        <f>ROUND(W5090+U5091,5)</f>
        <v>-18888.39</v>
      </c>
    </row>
    <row r="5092" spans="1:23" x14ac:dyDescent="0.25">
      <c r="A5092" s="5"/>
      <c r="B5092" s="5"/>
      <c r="C5092" s="5"/>
      <c r="D5092" s="5"/>
      <c r="E5092" s="5"/>
      <c r="F5092" s="5"/>
      <c r="G5092" s="5"/>
      <c r="H5092" s="5"/>
      <c r="I5092" s="5" t="s">
        <v>1243</v>
      </c>
      <c r="J5092" s="5"/>
      <c r="K5092" s="6">
        <v>44313</v>
      </c>
      <c r="L5092" s="5"/>
      <c r="M5092" s="5"/>
      <c r="N5092" s="5"/>
      <c r="O5092" s="5" t="s">
        <v>169</v>
      </c>
      <c r="P5092" s="5"/>
      <c r="Q5092" s="5" t="s">
        <v>539</v>
      </c>
      <c r="R5092" s="5"/>
      <c r="S5092" s="5" t="s">
        <v>318</v>
      </c>
      <c r="T5092" s="5"/>
      <c r="U5092" s="7">
        <v>-149.5</v>
      </c>
      <c r="V5092" s="5"/>
      <c r="W5092" s="7">
        <f>ROUND(W5091+U5092,5)</f>
        <v>-19037.89</v>
      </c>
    </row>
    <row r="5093" spans="1:23" x14ac:dyDescent="0.25">
      <c r="A5093" s="5"/>
      <c r="B5093" s="5"/>
      <c r="C5093" s="5"/>
      <c r="D5093" s="5"/>
      <c r="E5093" s="5"/>
      <c r="F5093" s="5"/>
      <c r="G5093" s="5"/>
      <c r="H5093" s="5"/>
      <c r="I5093" s="5" t="s">
        <v>1243</v>
      </c>
      <c r="J5093" s="5"/>
      <c r="K5093" s="6">
        <v>44313</v>
      </c>
      <c r="L5093" s="5"/>
      <c r="M5093" s="5"/>
      <c r="N5093" s="5"/>
      <c r="O5093" s="5" t="s">
        <v>167</v>
      </c>
      <c r="P5093" s="5"/>
      <c r="Q5093" s="5" t="s">
        <v>539</v>
      </c>
      <c r="R5093" s="5"/>
      <c r="S5093" s="5" t="s">
        <v>318</v>
      </c>
      <c r="T5093" s="5"/>
      <c r="U5093" s="7">
        <v>-24.52</v>
      </c>
      <c r="V5093" s="5"/>
      <c r="W5093" s="7">
        <f>ROUND(W5092+U5093,5)</f>
        <v>-19062.41</v>
      </c>
    </row>
    <row r="5094" spans="1:23" x14ac:dyDescent="0.25">
      <c r="A5094" s="5"/>
      <c r="B5094" s="5"/>
      <c r="C5094" s="5"/>
      <c r="D5094" s="5"/>
      <c r="E5094" s="5"/>
      <c r="F5094" s="5"/>
      <c r="G5094" s="5"/>
      <c r="H5094" s="5"/>
      <c r="I5094" s="5" t="s">
        <v>1243</v>
      </c>
      <c r="J5094" s="5"/>
      <c r="K5094" s="6">
        <v>44313</v>
      </c>
      <c r="L5094" s="5"/>
      <c r="M5094" s="5"/>
      <c r="N5094" s="5"/>
      <c r="O5094" s="5" t="s">
        <v>164</v>
      </c>
      <c r="P5094" s="5"/>
      <c r="Q5094" s="5" t="s">
        <v>539</v>
      </c>
      <c r="R5094" s="5"/>
      <c r="S5094" s="5" t="s">
        <v>318</v>
      </c>
      <c r="T5094" s="5"/>
      <c r="U5094" s="7">
        <v>-301.39999999999998</v>
      </c>
      <c r="V5094" s="5"/>
      <c r="W5094" s="7">
        <f>ROUND(W5093+U5094,5)</f>
        <v>-19363.810000000001</v>
      </c>
    </row>
    <row r="5095" spans="1:23" x14ac:dyDescent="0.25">
      <c r="A5095" s="5"/>
      <c r="B5095" s="5"/>
      <c r="C5095" s="5"/>
      <c r="D5095" s="5"/>
      <c r="E5095" s="5"/>
      <c r="F5095" s="5"/>
      <c r="G5095" s="5"/>
      <c r="H5095" s="5"/>
      <c r="I5095" s="5" t="s">
        <v>1243</v>
      </c>
      <c r="J5095" s="5"/>
      <c r="K5095" s="6">
        <v>44313</v>
      </c>
      <c r="L5095" s="5"/>
      <c r="M5095" s="5"/>
      <c r="N5095" s="5"/>
      <c r="O5095" s="5" t="s">
        <v>172</v>
      </c>
      <c r="P5095" s="5"/>
      <c r="Q5095" s="5" t="s">
        <v>539</v>
      </c>
      <c r="R5095" s="5"/>
      <c r="S5095" s="5" t="s">
        <v>318</v>
      </c>
      <c r="T5095" s="5"/>
      <c r="U5095" s="7">
        <v>-78.08</v>
      </c>
      <c r="V5095" s="5"/>
      <c r="W5095" s="7">
        <f>ROUND(W5094+U5095,5)</f>
        <v>-19441.89</v>
      </c>
    </row>
    <row r="5096" spans="1:23" x14ac:dyDescent="0.25">
      <c r="A5096" s="5"/>
      <c r="B5096" s="5"/>
      <c r="C5096" s="5"/>
      <c r="D5096" s="5"/>
      <c r="E5096" s="5"/>
      <c r="F5096" s="5"/>
      <c r="G5096" s="5"/>
      <c r="H5096" s="5"/>
      <c r="I5096" s="5" t="s">
        <v>1243</v>
      </c>
      <c r="J5096" s="5"/>
      <c r="K5096" s="6">
        <v>44313</v>
      </c>
      <c r="L5096" s="5"/>
      <c r="M5096" s="5"/>
      <c r="N5096" s="5"/>
      <c r="O5096" s="5" t="s">
        <v>162</v>
      </c>
      <c r="P5096" s="5"/>
      <c r="Q5096" s="5" t="s">
        <v>539</v>
      </c>
      <c r="R5096" s="5"/>
      <c r="S5096" s="5" t="s">
        <v>318</v>
      </c>
      <c r="T5096" s="5"/>
      <c r="U5096" s="7">
        <v>-178.1</v>
      </c>
      <c r="V5096" s="5"/>
      <c r="W5096" s="7">
        <f>ROUND(W5095+U5096,5)</f>
        <v>-19619.990000000002</v>
      </c>
    </row>
    <row r="5097" spans="1:23" x14ac:dyDescent="0.25">
      <c r="A5097" s="5"/>
      <c r="B5097" s="5"/>
      <c r="C5097" s="5"/>
      <c r="D5097" s="5"/>
      <c r="E5097" s="5"/>
      <c r="F5097" s="5"/>
      <c r="G5097" s="5"/>
      <c r="H5097" s="5"/>
      <c r="I5097" s="5" t="s">
        <v>1243</v>
      </c>
      <c r="J5097" s="5"/>
      <c r="K5097" s="6">
        <v>44313</v>
      </c>
      <c r="L5097" s="5"/>
      <c r="M5097" s="5"/>
      <c r="N5097" s="5"/>
      <c r="O5097" s="5" t="s">
        <v>170</v>
      </c>
      <c r="P5097" s="5"/>
      <c r="Q5097" s="5" t="s">
        <v>539</v>
      </c>
      <c r="R5097" s="5"/>
      <c r="S5097" s="5" t="s">
        <v>318</v>
      </c>
      <c r="T5097" s="5"/>
      <c r="U5097" s="7">
        <v>-216.26</v>
      </c>
      <c r="V5097" s="5"/>
      <c r="W5097" s="7">
        <f>ROUND(W5096+U5097,5)</f>
        <v>-19836.25</v>
      </c>
    </row>
    <row r="5098" spans="1:23" x14ac:dyDescent="0.25">
      <c r="A5098" s="5"/>
      <c r="B5098" s="5"/>
      <c r="C5098" s="5"/>
      <c r="D5098" s="5"/>
      <c r="E5098" s="5"/>
      <c r="F5098" s="5"/>
      <c r="G5098" s="5"/>
      <c r="H5098" s="5"/>
      <c r="I5098" s="5" t="s">
        <v>1243</v>
      </c>
      <c r="J5098" s="5"/>
      <c r="K5098" s="6">
        <v>44328</v>
      </c>
      <c r="L5098" s="5"/>
      <c r="M5098" s="5"/>
      <c r="N5098" s="5"/>
      <c r="O5098" s="5" t="s">
        <v>162</v>
      </c>
      <c r="P5098" s="5"/>
      <c r="Q5098" s="5" t="s">
        <v>547</v>
      </c>
      <c r="R5098" s="5"/>
      <c r="S5098" s="5" t="s">
        <v>318</v>
      </c>
      <c r="T5098" s="5"/>
      <c r="U5098" s="7">
        <v>-182.11</v>
      </c>
      <c r="V5098" s="5"/>
      <c r="W5098" s="7">
        <f>ROUND(W5097+U5098,5)</f>
        <v>-20018.36</v>
      </c>
    </row>
    <row r="5099" spans="1:23" x14ac:dyDescent="0.25">
      <c r="A5099" s="5"/>
      <c r="B5099" s="5"/>
      <c r="C5099" s="5"/>
      <c r="D5099" s="5"/>
      <c r="E5099" s="5"/>
      <c r="F5099" s="5"/>
      <c r="G5099" s="5"/>
      <c r="H5099" s="5"/>
      <c r="I5099" s="5" t="s">
        <v>1243</v>
      </c>
      <c r="J5099" s="5"/>
      <c r="K5099" s="6">
        <v>44328</v>
      </c>
      <c r="L5099" s="5"/>
      <c r="M5099" s="5"/>
      <c r="N5099" s="5"/>
      <c r="O5099" s="5" t="s">
        <v>169</v>
      </c>
      <c r="P5099" s="5"/>
      <c r="Q5099" s="5" t="s">
        <v>547</v>
      </c>
      <c r="R5099" s="5"/>
      <c r="S5099" s="5" t="s">
        <v>318</v>
      </c>
      <c r="T5099" s="5"/>
      <c r="U5099" s="7">
        <v>-160.24</v>
      </c>
      <c r="V5099" s="5"/>
      <c r="W5099" s="7">
        <f>ROUND(W5098+U5099,5)</f>
        <v>-20178.599999999999</v>
      </c>
    </row>
    <row r="5100" spans="1:23" x14ac:dyDescent="0.25">
      <c r="A5100" s="5"/>
      <c r="B5100" s="5"/>
      <c r="C5100" s="5"/>
      <c r="D5100" s="5"/>
      <c r="E5100" s="5"/>
      <c r="F5100" s="5"/>
      <c r="G5100" s="5"/>
      <c r="H5100" s="5"/>
      <c r="I5100" s="5" t="s">
        <v>1243</v>
      </c>
      <c r="J5100" s="5"/>
      <c r="K5100" s="6">
        <v>44328</v>
      </c>
      <c r="L5100" s="5"/>
      <c r="M5100" s="5"/>
      <c r="N5100" s="5"/>
      <c r="O5100" s="5" t="s">
        <v>170</v>
      </c>
      <c r="P5100" s="5"/>
      <c r="Q5100" s="5" t="s">
        <v>547</v>
      </c>
      <c r="R5100" s="5"/>
      <c r="S5100" s="5" t="s">
        <v>318</v>
      </c>
      <c r="T5100" s="5"/>
      <c r="U5100" s="7">
        <v>-221.1</v>
      </c>
      <c r="V5100" s="5"/>
      <c r="W5100" s="7">
        <f>ROUND(W5099+U5100,5)</f>
        <v>-20399.7</v>
      </c>
    </row>
    <row r="5101" spans="1:23" x14ac:dyDescent="0.25">
      <c r="A5101" s="5"/>
      <c r="B5101" s="5"/>
      <c r="C5101" s="5"/>
      <c r="D5101" s="5"/>
      <c r="E5101" s="5"/>
      <c r="F5101" s="5"/>
      <c r="G5101" s="5"/>
      <c r="H5101" s="5"/>
      <c r="I5101" s="5" t="s">
        <v>1243</v>
      </c>
      <c r="J5101" s="5"/>
      <c r="K5101" s="6">
        <v>44328</v>
      </c>
      <c r="L5101" s="5"/>
      <c r="M5101" s="5"/>
      <c r="N5101" s="5"/>
      <c r="O5101" s="5" t="s">
        <v>167</v>
      </c>
      <c r="P5101" s="5"/>
      <c r="Q5101" s="5" t="s">
        <v>547</v>
      </c>
      <c r="R5101" s="5"/>
      <c r="S5101" s="5" t="s">
        <v>318</v>
      </c>
      <c r="T5101" s="5"/>
      <c r="U5101" s="7">
        <v>-69.489999999999995</v>
      </c>
      <c r="V5101" s="5"/>
      <c r="W5101" s="7">
        <f>ROUND(W5100+U5101,5)</f>
        <v>-20469.189999999999</v>
      </c>
    </row>
    <row r="5102" spans="1:23" x14ac:dyDescent="0.25">
      <c r="A5102" s="5"/>
      <c r="B5102" s="5"/>
      <c r="C5102" s="5"/>
      <c r="D5102" s="5"/>
      <c r="E5102" s="5"/>
      <c r="F5102" s="5"/>
      <c r="G5102" s="5"/>
      <c r="H5102" s="5"/>
      <c r="I5102" s="5" t="s">
        <v>1243</v>
      </c>
      <c r="J5102" s="5"/>
      <c r="K5102" s="6">
        <v>44328</v>
      </c>
      <c r="L5102" s="5"/>
      <c r="M5102" s="5"/>
      <c r="N5102" s="5"/>
      <c r="O5102" s="5" t="s">
        <v>172</v>
      </c>
      <c r="P5102" s="5"/>
      <c r="Q5102" s="5" t="s">
        <v>547</v>
      </c>
      <c r="R5102" s="5"/>
      <c r="S5102" s="5" t="s">
        <v>318</v>
      </c>
      <c r="T5102" s="5"/>
      <c r="U5102" s="7">
        <v>-78.08</v>
      </c>
      <c r="V5102" s="5"/>
      <c r="W5102" s="7">
        <f>ROUND(W5101+U5102,5)</f>
        <v>-20547.27</v>
      </c>
    </row>
    <row r="5103" spans="1:23" x14ac:dyDescent="0.25">
      <c r="A5103" s="5"/>
      <c r="B5103" s="5"/>
      <c r="C5103" s="5"/>
      <c r="D5103" s="5"/>
      <c r="E5103" s="5"/>
      <c r="F5103" s="5"/>
      <c r="G5103" s="5"/>
      <c r="H5103" s="5"/>
      <c r="I5103" s="5" t="s">
        <v>1243</v>
      </c>
      <c r="J5103" s="5"/>
      <c r="K5103" s="6">
        <v>44328</v>
      </c>
      <c r="L5103" s="5"/>
      <c r="M5103" s="5"/>
      <c r="N5103" s="5"/>
      <c r="O5103" s="5" t="s">
        <v>164</v>
      </c>
      <c r="P5103" s="5"/>
      <c r="Q5103" s="5" t="s">
        <v>547</v>
      </c>
      <c r="R5103" s="5"/>
      <c r="S5103" s="5" t="s">
        <v>318</v>
      </c>
      <c r="T5103" s="5"/>
      <c r="U5103" s="7">
        <v>-321.67</v>
      </c>
      <c r="V5103" s="5"/>
      <c r="W5103" s="7">
        <f>ROUND(W5102+U5103,5)</f>
        <v>-20868.939999999999</v>
      </c>
    </row>
    <row r="5104" spans="1:23" x14ac:dyDescent="0.25">
      <c r="A5104" s="5"/>
      <c r="B5104" s="5"/>
      <c r="C5104" s="5"/>
      <c r="D5104" s="5"/>
      <c r="E5104" s="5"/>
      <c r="F5104" s="5"/>
      <c r="G5104" s="5"/>
      <c r="H5104" s="5"/>
      <c r="I5104" s="5" t="s">
        <v>1243</v>
      </c>
      <c r="J5104" s="5"/>
      <c r="K5104" s="6">
        <v>44329</v>
      </c>
      <c r="L5104" s="5"/>
      <c r="M5104" s="5"/>
      <c r="N5104" s="5"/>
      <c r="O5104" s="5" t="s">
        <v>176</v>
      </c>
      <c r="P5104" s="5"/>
      <c r="Q5104" s="5" t="s">
        <v>544</v>
      </c>
      <c r="R5104" s="5"/>
      <c r="S5104" s="5" t="s">
        <v>318</v>
      </c>
      <c r="T5104" s="5"/>
      <c r="U5104" s="7">
        <v>3049.77</v>
      </c>
      <c r="V5104" s="5"/>
      <c r="W5104" s="7">
        <f>ROUND(W5103+U5104,5)</f>
        <v>-17819.169999999998</v>
      </c>
    </row>
    <row r="5105" spans="1:23" x14ac:dyDescent="0.25">
      <c r="A5105" s="5"/>
      <c r="B5105" s="5"/>
      <c r="C5105" s="5"/>
      <c r="D5105" s="5"/>
      <c r="E5105" s="5"/>
      <c r="F5105" s="5"/>
      <c r="G5105" s="5"/>
      <c r="H5105" s="5"/>
      <c r="I5105" s="5" t="s">
        <v>1243</v>
      </c>
      <c r="J5105" s="5"/>
      <c r="K5105" s="6">
        <v>44341</v>
      </c>
      <c r="L5105" s="5"/>
      <c r="M5105" s="5"/>
      <c r="N5105" s="5"/>
      <c r="O5105" s="5" t="s">
        <v>162</v>
      </c>
      <c r="P5105" s="5"/>
      <c r="Q5105" s="5" t="s">
        <v>559</v>
      </c>
      <c r="R5105" s="5"/>
      <c r="S5105" s="5" t="s">
        <v>318</v>
      </c>
      <c r="T5105" s="5"/>
      <c r="U5105" s="7">
        <v>-184.78</v>
      </c>
      <c r="V5105" s="5"/>
      <c r="W5105" s="7">
        <f>ROUND(W5104+U5105,5)</f>
        <v>-18003.95</v>
      </c>
    </row>
    <row r="5106" spans="1:23" x14ac:dyDescent="0.25">
      <c r="A5106" s="5"/>
      <c r="B5106" s="5"/>
      <c r="C5106" s="5"/>
      <c r="D5106" s="5"/>
      <c r="E5106" s="5"/>
      <c r="F5106" s="5"/>
      <c r="G5106" s="5"/>
      <c r="H5106" s="5"/>
      <c r="I5106" s="5" t="s">
        <v>1243</v>
      </c>
      <c r="J5106" s="5"/>
      <c r="K5106" s="6">
        <v>44341</v>
      </c>
      <c r="L5106" s="5"/>
      <c r="M5106" s="5"/>
      <c r="N5106" s="5"/>
      <c r="O5106" s="5" t="s">
        <v>169</v>
      </c>
      <c r="P5106" s="5"/>
      <c r="Q5106" s="5" t="s">
        <v>559</v>
      </c>
      <c r="R5106" s="5"/>
      <c r="S5106" s="5" t="s">
        <v>318</v>
      </c>
      <c r="T5106" s="5"/>
      <c r="U5106" s="7">
        <v>-146.5</v>
      </c>
      <c r="V5106" s="5"/>
      <c r="W5106" s="7">
        <f>ROUND(W5105+U5106,5)</f>
        <v>-18150.45</v>
      </c>
    </row>
    <row r="5107" spans="1:23" x14ac:dyDescent="0.25">
      <c r="A5107" s="5"/>
      <c r="B5107" s="5"/>
      <c r="C5107" s="5"/>
      <c r="D5107" s="5"/>
      <c r="E5107" s="5"/>
      <c r="F5107" s="5"/>
      <c r="G5107" s="5"/>
      <c r="H5107" s="5"/>
      <c r="I5107" s="5" t="s">
        <v>1243</v>
      </c>
      <c r="J5107" s="5"/>
      <c r="K5107" s="6">
        <v>44341</v>
      </c>
      <c r="L5107" s="5"/>
      <c r="M5107" s="5"/>
      <c r="N5107" s="5"/>
      <c r="O5107" s="5" t="s">
        <v>170</v>
      </c>
      <c r="P5107" s="5"/>
      <c r="Q5107" s="5" t="s">
        <v>559</v>
      </c>
      <c r="R5107" s="5"/>
      <c r="S5107" s="5" t="s">
        <v>318</v>
      </c>
      <c r="T5107" s="5"/>
      <c r="U5107" s="7">
        <v>-232.69</v>
      </c>
      <c r="V5107" s="5"/>
      <c r="W5107" s="7">
        <f>ROUND(W5106+U5107,5)</f>
        <v>-18383.14</v>
      </c>
    </row>
    <row r="5108" spans="1:23" x14ac:dyDescent="0.25">
      <c r="A5108" s="5"/>
      <c r="B5108" s="5"/>
      <c r="C5108" s="5"/>
      <c r="D5108" s="5"/>
      <c r="E5108" s="5"/>
      <c r="F5108" s="5"/>
      <c r="G5108" s="5"/>
      <c r="H5108" s="5"/>
      <c r="I5108" s="5" t="s">
        <v>1243</v>
      </c>
      <c r="J5108" s="5"/>
      <c r="K5108" s="6">
        <v>44341</v>
      </c>
      <c r="L5108" s="5"/>
      <c r="M5108" s="5"/>
      <c r="N5108" s="5"/>
      <c r="O5108" s="5" t="s">
        <v>172</v>
      </c>
      <c r="P5108" s="5"/>
      <c r="Q5108" s="5" t="s">
        <v>559</v>
      </c>
      <c r="R5108" s="5"/>
      <c r="S5108" s="5" t="s">
        <v>318</v>
      </c>
      <c r="T5108" s="5"/>
      <c r="U5108" s="7">
        <v>-78.08</v>
      </c>
      <c r="V5108" s="5"/>
      <c r="W5108" s="7">
        <f>ROUND(W5107+U5108,5)</f>
        <v>-18461.22</v>
      </c>
    </row>
    <row r="5109" spans="1:23" x14ac:dyDescent="0.25">
      <c r="A5109" s="5"/>
      <c r="B5109" s="5"/>
      <c r="C5109" s="5"/>
      <c r="D5109" s="5"/>
      <c r="E5109" s="5"/>
      <c r="F5109" s="5"/>
      <c r="G5109" s="5"/>
      <c r="H5109" s="5"/>
      <c r="I5109" s="5" t="s">
        <v>1243</v>
      </c>
      <c r="J5109" s="5"/>
      <c r="K5109" s="6">
        <v>44341</v>
      </c>
      <c r="L5109" s="5"/>
      <c r="M5109" s="5"/>
      <c r="N5109" s="5"/>
      <c r="O5109" s="5" t="s">
        <v>167</v>
      </c>
      <c r="P5109" s="5"/>
      <c r="Q5109" s="5" t="s">
        <v>559</v>
      </c>
      <c r="R5109" s="5"/>
      <c r="S5109" s="5" t="s">
        <v>318</v>
      </c>
      <c r="T5109" s="5"/>
      <c r="U5109" s="7">
        <v>-67.459999999999994</v>
      </c>
      <c r="V5109" s="5"/>
      <c r="W5109" s="7">
        <f>ROUND(W5108+U5109,5)</f>
        <v>-18528.68</v>
      </c>
    </row>
    <row r="5110" spans="1:23" x14ac:dyDescent="0.25">
      <c r="A5110" s="5"/>
      <c r="B5110" s="5"/>
      <c r="C5110" s="5"/>
      <c r="D5110" s="5"/>
      <c r="E5110" s="5"/>
      <c r="F5110" s="5"/>
      <c r="G5110" s="5"/>
      <c r="H5110" s="5"/>
      <c r="I5110" s="5" t="s">
        <v>1243</v>
      </c>
      <c r="J5110" s="5"/>
      <c r="K5110" s="6">
        <v>44341</v>
      </c>
      <c r="L5110" s="5"/>
      <c r="M5110" s="5"/>
      <c r="N5110" s="5"/>
      <c r="O5110" s="5" t="s">
        <v>164</v>
      </c>
      <c r="P5110" s="5"/>
      <c r="Q5110" s="5" t="s">
        <v>559</v>
      </c>
      <c r="R5110" s="5"/>
      <c r="S5110" s="5" t="s">
        <v>318</v>
      </c>
      <c r="T5110" s="5"/>
      <c r="U5110" s="7">
        <v>-318.74</v>
      </c>
      <c r="V5110" s="5"/>
      <c r="W5110" s="7">
        <f>ROUND(W5109+U5110,5)</f>
        <v>-18847.419999999998</v>
      </c>
    </row>
    <row r="5111" spans="1:23" x14ac:dyDescent="0.25">
      <c r="A5111" s="5"/>
      <c r="B5111" s="5"/>
      <c r="C5111" s="5"/>
      <c r="D5111" s="5"/>
      <c r="E5111" s="5"/>
      <c r="F5111" s="5"/>
      <c r="G5111" s="5"/>
      <c r="H5111" s="5"/>
      <c r="I5111" s="5" t="s">
        <v>1243</v>
      </c>
      <c r="J5111" s="5"/>
      <c r="K5111" s="6">
        <v>44355</v>
      </c>
      <c r="L5111" s="5"/>
      <c r="M5111" s="5"/>
      <c r="N5111" s="5"/>
      <c r="O5111" s="5" t="s">
        <v>164</v>
      </c>
      <c r="P5111" s="5"/>
      <c r="Q5111" s="5" t="s">
        <v>739</v>
      </c>
      <c r="R5111" s="5"/>
      <c r="S5111" s="5" t="s">
        <v>318</v>
      </c>
      <c r="T5111" s="5"/>
      <c r="U5111" s="7">
        <v>-378.62</v>
      </c>
      <c r="V5111" s="5"/>
      <c r="W5111" s="7">
        <f>ROUND(W5110+U5111,5)</f>
        <v>-19226.04</v>
      </c>
    </row>
    <row r="5112" spans="1:23" x14ac:dyDescent="0.25">
      <c r="A5112" s="5"/>
      <c r="B5112" s="5"/>
      <c r="C5112" s="5"/>
      <c r="D5112" s="5"/>
      <c r="E5112" s="5"/>
      <c r="F5112" s="5"/>
      <c r="G5112" s="5"/>
      <c r="H5112" s="5"/>
      <c r="I5112" s="5" t="s">
        <v>1243</v>
      </c>
      <c r="J5112" s="5"/>
      <c r="K5112" s="6">
        <v>44355</v>
      </c>
      <c r="L5112" s="5"/>
      <c r="M5112" s="5"/>
      <c r="N5112" s="5"/>
      <c r="O5112" s="5" t="s">
        <v>170</v>
      </c>
      <c r="P5112" s="5"/>
      <c r="Q5112" s="5" t="s">
        <v>739</v>
      </c>
      <c r="R5112" s="5"/>
      <c r="S5112" s="5" t="s">
        <v>318</v>
      </c>
      <c r="T5112" s="5"/>
      <c r="U5112" s="7">
        <v>-241.06</v>
      </c>
      <c r="V5112" s="5"/>
      <c r="W5112" s="7">
        <f>ROUND(W5111+U5112,5)</f>
        <v>-19467.099999999999</v>
      </c>
    </row>
    <row r="5113" spans="1:23" x14ac:dyDescent="0.25">
      <c r="A5113" s="5"/>
      <c r="B5113" s="5"/>
      <c r="C5113" s="5"/>
      <c r="D5113" s="5"/>
      <c r="E5113" s="5"/>
      <c r="F5113" s="5"/>
      <c r="G5113" s="5"/>
      <c r="H5113" s="5"/>
      <c r="I5113" s="5" t="s">
        <v>1243</v>
      </c>
      <c r="J5113" s="5"/>
      <c r="K5113" s="6">
        <v>44355</v>
      </c>
      <c r="L5113" s="5"/>
      <c r="M5113" s="5"/>
      <c r="N5113" s="5"/>
      <c r="O5113" s="5" t="s">
        <v>162</v>
      </c>
      <c r="P5113" s="5"/>
      <c r="Q5113" s="5" t="s">
        <v>739</v>
      </c>
      <c r="R5113" s="5"/>
      <c r="S5113" s="5" t="s">
        <v>318</v>
      </c>
      <c r="T5113" s="5"/>
      <c r="U5113" s="7">
        <v>-178.1</v>
      </c>
      <c r="V5113" s="5"/>
      <c r="W5113" s="7">
        <f>ROUND(W5112+U5113,5)</f>
        <v>-19645.2</v>
      </c>
    </row>
    <row r="5114" spans="1:23" x14ac:dyDescent="0.25">
      <c r="A5114" s="5"/>
      <c r="B5114" s="5"/>
      <c r="C5114" s="5"/>
      <c r="D5114" s="5"/>
      <c r="E5114" s="5"/>
      <c r="F5114" s="5"/>
      <c r="G5114" s="5"/>
      <c r="H5114" s="5"/>
      <c r="I5114" s="5" t="s">
        <v>1243</v>
      </c>
      <c r="J5114" s="5"/>
      <c r="K5114" s="6">
        <v>44355</v>
      </c>
      <c r="L5114" s="5"/>
      <c r="M5114" s="5"/>
      <c r="N5114" s="5"/>
      <c r="O5114" s="5" t="s">
        <v>169</v>
      </c>
      <c r="P5114" s="5"/>
      <c r="Q5114" s="5" t="s">
        <v>739</v>
      </c>
      <c r="R5114" s="5"/>
      <c r="S5114" s="5" t="s">
        <v>318</v>
      </c>
      <c r="T5114" s="5"/>
      <c r="U5114" s="7">
        <v>-168.85</v>
      </c>
      <c r="V5114" s="5"/>
      <c r="W5114" s="7">
        <f>ROUND(W5113+U5114,5)</f>
        <v>-19814.05</v>
      </c>
    </row>
    <row r="5115" spans="1:23" x14ac:dyDescent="0.25">
      <c r="A5115" s="5"/>
      <c r="B5115" s="5"/>
      <c r="C5115" s="5"/>
      <c r="D5115" s="5"/>
      <c r="E5115" s="5"/>
      <c r="F5115" s="5"/>
      <c r="G5115" s="5"/>
      <c r="H5115" s="5"/>
      <c r="I5115" s="5" t="s">
        <v>1243</v>
      </c>
      <c r="J5115" s="5"/>
      <c r="K5115" s="6">
        <v>44355</v>
      </c>
      <c r="L5115" s="5"/>
      <c r="M5115" s="5"/>
      <c r="N5115" s="5"/>
      <c r="O5115" s="5" t="s">
        <v>172</v>
      </c>
      <c r="P5115" s="5"/>
      <c r="Q5115" s="5" t="s">
        <v>739</v>
      </c>
      <c r="R5115" s="5"/>
      <c r="S5115" s="5" t="s">
        <v>318</v>
      </c>
      <c r="T5115" s="5"/>
      <c r="U5115" s="7">
        <v>-78.08</v>
      </c>
      <c r="V5115" s="5"/>
      <c r="W5115" s="7">
        <f>ROUND(W5114+U5115,5)</f>
        <v>-19892.13</v>
      </c>
    </row>
    <row r="5116" spans="1:23" x14ac:dyDescent="0.25">
      <c r="A5116" s="5"/>
      <c r="B5116" s="5"/>
      <c r="C5116" s="5"/>
      <c r="D5116" s="5"/>
      <c r="E5116" s="5"/>
      <c r="F5116" s="5"/>
      <c r="G5116" s="5"/>
      <c r="H5116" s="5"/>
      <c r="I5116" s="5" t="s">
        <v>1243</v>
      </c>
      <c r="J5116" s="5"/>
      <c r="K5116" s="6">
        <v>44355</v>
      </c>
      <c r="L5116" s="5"/>
      <c r="M5116" s="5"/>
      <c r="N5116" s="5"/>
      <c r="O5116" s="5" t="s">
        <v>167</v>
      </c>
      <c r="P5116" s="5"/>
      <c r="Q5116" s="5" t="s">
        <v>739</v>
      </c>
      <c r="R5116" s="5"/>
      <c r="S5116" s="5" t="s">
        <v>318</v>
      </c>
      <c r="T5116" s="5"/>
      <c r="U5116" s="7">
        <v>-55.29</v>
      </c>
      <c r="V5116" s="5"/>
      <c r="W5116" s="7">
        <f>ROUND(W5115+U5116,5)</f>
        <v>-19947.419999999998</v>
      </c>
    </row>
    <row r="5117" spans="1:23" x14ac:dyDescent="0.25">
      <c r="A5117" s="5"/>
      <c r="B5117" s="5"/>
      <c r="C5117" s="5"/>
      <c r="D5117" s="5"/>
      <c r="E5117" s="5"/>
      <c r="F5117" s="5"/>
      <c r="G5117" s="5"/>
      <c r="H5117" s="5"/>
      <c r="I5117" s="5" t="s">
        <v>1243</v>
      </c>
      <c r="J5117" s="5"/>
      <c r="K5117" s="6">
        <v>44362</v>
      </c>
      <c r="L5117" s="5"/>
      <c r="M5117" s="5"/>
      <c r="N5117" s="5"/>
      <c r="O5117" s="5" t="s">
        <v>176</v>
      </c>
      <c r="P5117" s="5"/>
      <c r="Q5117" s="5" t="s">
        <v>1532</v>
      </c>
      <c r="R5117" s="5"/>
      <c r="S5117" s="5" t="s">
        <v>318</v>
      </c>
      <c r="T5117" s="5"/>
      <c r="U5117" s="7">
        <v>2060.9299999999998</v>
      </c>
      <c r="V5117" s="5"/>
      <c r="W5117" s="7">
        <f>ROUND(W5116+U5117,5)</f>
        <v>-17886.490000000002</v>
      </c>
    </row>
    <row r="5118" spans="1:23" x14ac:dyDescent="0.25">
      <c r="A5118" s="5"/>
      <c r="B5118" s="5"/>
      <c r="C5118" s="5"/>
      <c r="D5118" s="5"/>
      <c r="E5118" s="5"/>
      <c r="F5118" s="5"/>
      <c r="G5118" s="5"/>
      <c r="H5118" s="5"/>
      <c r="I5118" s="5" t="s">
        <v>1243</v>
      </c>
      <c r="J5118" s="5"/>
      <c r="K5118" s="6">
        <v>44365</v>
      </c>
      <c r="L5118" s="5"/>
      <c r="M5118" s="5"/>
      <c r="N5118" s="5"/>
      <c r="O5118" s="5" t="s">
        <v>167</v>
      </c>
      <c r="P5118" s="5"/>
      <c r="Q5118" s="5" t="s">
        <v>751</v>
      </c>
      <c r="R5118" s="5"/>
      <c r="S5118" s="5" t="s">
        <v>318</v>
      </c>
      <c r="T5118" s="5"/>
      <c r="U5118" s="7">
        <v>-45.79</v>
      </c>
      <c r="V5118" s="5"/>
      <c r="W5118" s="7">
        <f>ROUND(W5117+U5118,5)</f>
        <v>-17932.28</v>
      </c>
    </row>
    <row r="5119" spans="1:23" x14ac:dyDescent="0.25">
      <c r="A5119" s="5"/>
      <c r="B5119" s="5"/>
      <c r="C5119" s="5"/>
      <c r="D5119" s="5"/>
      <c r="E5119" s="5"/>
      <c r="F5119" s="5"/>
      <c r="G5119" s="5"/>
      <c r="H5119" s="5"/>
      <c r="I5119" s="5" t="s">
        <v>1243</v>
      </c>
      <c r="J5119" s="5"/>
      <c r="K5119" s="6">
        <v>44365</v>
      </c>
      <c r="L5119" s="5"/>
      <c r="M5119" s="5"/>
      <c r="N5119" s="5"/>
      <c r="O5119" s="5" t="s">
        <v>170</v>
      </c>
      <c r="P5119" s="5"/>
      <c r="Q5119" s="5" t="s">
        <v>751</v>
      </c>
      <c r="R5119" s="5"/>
      <c r="S5119" s="5" t="s">
        <v>318</v>
      </c>
      <c r="T5119" s="5"/>
      <c r="U5119" s="7">
        <v>-253.25</v>
      </c>
      <c r="V5119" s="5"/>
      <c r="W5119" s="7">
        <f>ROUND(W5118+U5119,5)</f>
        <v>-18185.53</v>
      </c>
    </row>
    <row r="5120" spans="1:23" x14ac:dyDescent="0.25">
      <c r="A5120" s="5"/>
      <c r="B5120" s="5"/>
      <c r="C5120" s="5"/>
      <c r="D5120" s="5"/>
      <c r="E5120" s="5"/>
      <c r="F5120" s="5"/>
      <c r="G5120" s="5"/>
      <c r="H5120" s="5"/>
      <c r="I5120" s="5" t="s">
        <v>1243</v>
      </c>
      <c r="J5120" s="5"/>
      <c r="K5120" s="6">
        <v>44365</v>
      </c>
      <c r="L5120" s="5"/>
      <c r="M5120" s="5"/>
      <c r="N5120" s="5"/>
      <c r="O5120" s="5" t="s">
        <v>164</v>
      </c>
      <c r="P5120" s="5"/>
      <c r="Q5120" s="5" t="s">
        <v>751</v>
      </c>
      <c r="R5120" s="5"/>
      <c r="S5120" s="5" t="s">
        <v>318</v>
      </c>
      <c r="T5120" s="5"/>
      <c r="U5120" s="7">
        <v>-370.4</v>
      </c>
      <c r="V5120" s="5"/>
      <c r="W5120" s="7">
        <f>ROUND(W5119+U5120,5)</f>
        <v>-18555.93</v>
      </c>
    </row>
    <row r="5121" spans="1:23" x14ac:dyDescent="0.25">
      <c r="A5121" s="5"/>
      <c r="B5121" s="5"/>
      <c r="C5121" s="5"/>
      <c r="D5121" s="5"/>
      <c r="E5121" s="5"/>
      <c r="F5121" s="5"/>
      <c r="G5121" s="5"/>
      <c r="H5121" s="5"/>
      <c r="I5121" s="5" t="s">
        <v>1243</v>
      </c>
      <c r="J5121" s="5"/>
      <c r="K5121" s="6">
        <v>44365</v>
      </c>
      <c r="L5121" s="5"/>
      <c r="M5121" s="5"/>
      <c r="N5121" s="5"/>
      <c r="O5121" s="5" t="s">
        <v>169</v>
      </c>
      <c r="P5121" s="5"/>
      <c r="Q5121" s="5" t="s">
        <v>751</v>
      </c>
      <c r="R5121" s="5"/>
      <c r="S5121" s="5" t="s">
        <v>318</v>
      </c>
      <c r="T5121" s="5"/>
      <c r="U5121" s="7">
        <v>-156.29</v>
      </c>
      <c r="V5121" s="5"/>
      <c r="W5121" s="7">
        <f>ROUND(W5120+U5121,5)</f>
        <v>-18712.22</v>
      </c>
    </row>
    <row r="5122" spans="1:23" x14ac:dyDescent="0.25">
      <c r="A5122" s="5"/>
      <c r="B5122" s="5"/>
      <c r="C5122" s="5"/>
      <c r="D5122" s="5"/>
      <c r="E5122" s="5"/>
      <c r="F5122" s="5"/>
      <c r="G5122" s="5"/>
      <c r="H5122" s="5"/>
      <c r="I5122" s="5" t="s">
        <v>1243</v>
      </c>
      <c r="J5122" s="5"/>
      <c r="K5122" s="6">
        <v>44365</v>
      </c>
      <c r="L5122" s="5"/>
      <c r="M5122" s="5"/>
      <c r="N5122" s="5"/>
      <c r="O5122" s="5" t="s">
        <v>172</v>
      </c>
      <c r="P5122" s="5"/>
      <c r="Q5122" s="5" t="s">
        <v>751</v>
      </c>
      <c r="R5122" s="5"/>
      <c r="S5122" s="5" t="s">
        <v>318</v>
      </c>
      <c r="T5122" s="5"/>
      <c r="U5122" s="7">
        <v>-78.08</v>
      </c>
      <c r="V5122" s="5"/>
      <c r="W5122" s="7">
        <f>ROUND(W5121+U5122,5)</f>
        <v>-18790.3</v>
      </c>
    </row>
    <row r="5123" spans="1:23" x14ac:dyDescent="0.25">
      <c r="A5123" s="5"/>
      <c r="B5123" s="5"/>
      <c r="C5123" s="5"/>
      <c r="D5123" s="5"/>
      <c r="E5123" s="5"/>
      <c r="F5123" s="5"/>
      <c r="G5123" s="5"/>
      <c r="H5123" s="5"/>
      <c r="I5123" s="5" t="s">
        <v>1243</v>
      </c>
      <c r="J5123" s="5"/>
      <c r="K5123" s="6">
        <v>44365</v>
      </c>
      <c r="L5123" s="5"/>
      <c r="M5123" s="5"/>
      <c r="N5123" s="5"/>
      <c r="O5123" s="5" t="s">
        <v>162</v>
      </c>
      <c r="P5123" s="5"/>
      <c r="Q5123" s="5" t="s">
        <v>751</v>
      </c>
      <c r="R5123" s="5"/>
      <c r="S5123" s="5" t="s">
        <v>318</v>
      </c>
      <c r="T5123" s="5"/>
      <c r="U5123" s="7">
        <v>-178.1</v>
      </c>
      <c r="V5123" s="5"/>
      <c r="W5123" s="7">
        <f>ROUND(W5122+U5123,5)</f>
        <v>-18968.400000000001</v>
      </c>
    </row>
    <row r="5124" spans="1:23" x14ac:dyDescent="0.25">
      <c r="A5124" s="5"/>
      <c r="B5124" s="5"/>
      <c r="C5124" s="5"/>
      <c r="D5124" s="5"/>
      <c r="E5124" s="5"/>
      <c r="F5124" s="5"/>
      <c r="G5124" s="5"/>
      <c r="H5124" s="5"/>
      <c r="I5124" s="5" t="s">
        <v>1243</v>
      </c>
      <c r="J5124" s="5"/>
      <c r="K5124" s="6">
        <v>44365</v>
      </c>
      <c r="L5124" s="5"/>
      <c r="M5124" s="5"/>
      <c r="N5124" s="5"/>
      <c r="O5124" s="5" t="s">
        <v>167</v>
      </c>
      <c r="P5124" s="5"/>
      <c r="Q5124" s="5" t="s">
        <v>761</v>
      </c>
      <c r="R5124" s="5"/>
      <c r="S5124" s="5" t="s">
        <v>318</v>
      </c>
      <c r="T5124" s="5"/>
      <c r="U5124" s="7">
        <v>-56.64</v>
      </c>
      <c r="V5124" s="5"/>
      <c r="W5124" s="7">
        <f>ROUND(W5123+U5124,5)</f>
        <v>-19025.04</v>
      </c>
    </row>
    <row r="5125" spans="1:23" x14ac:dyDescent="0.25">
      <c r="A5125" s="5"/>
      <c r="B5125" s="5"/>
      <c r="C5125" s="5"/>
      <c r="D5125" s="5"/>
      <c r="E5125" s="5"/>
      <c r="F5125" s="5"/>
      <c r="G5125" s="5"/>
      <c r="H5125" s="5"/>
      <c r="I5125" s="5" t="s">
        <v>1243</v>
      </c>
      <c r="J5125" s="5"/>
      <c r="K5125" s="6">
        <v>44385</v>
      </c>
      <c r="L5125" s="5"/>
      <c r="M5125" s="5"/>
      <c r="N5125" s="5"/>
      <c r="O5125" s="5" t="s">
        <v>172</v>
      </c>
      <c r="P5125" s="5"/>
      <c r="Q5125" s="5" t="s">
        <v>759</v>
      </c>
      <c r="R5125" s="5"/>
      <c r="S5125" s="5" t="s">
        <v>318</v>
      </c>
      <c r="T5125" s="5"/>
      <c r="U5125" s="7">
        <v>-78.08</v>
      </c>
      <c r="V5125" s="5"/>
      <c r="W5125" s="7">
        <f>ROUND(W5124+U5125,5)</f>
        <v>-19103.12</v>
      </c>
    </row>
    <row r="5126" spans="1:23" x14ac:dyDescent="0.25">
      <c r="A5126" s="5"/>
      <c r="B5126" s="5"/>
      <c r="C5126" s="5"/>
      <c r="D5126" s="5"/>
      <c r="E5126" s="5"/>
      <c r="F5126" s="5"/>
      <c r="G5126" s="5"/>
      <c r="H5126" s="5"/>
      <c r="I5126" s="5" t="s">
        <v>1243</v>
      </c>
      <c r="J5126" s="5"/>
      <c r="K5126" s="6">
        <v>44385</v>
      </c>
      <c r="L5126" s="5"/>
      <c r="M5126" s="5"/>
      <c r="N5126" s="5"/>
      <c r="O5126" s="5" t="s">
        <v>162</v>
      </c>
      <c r="P5126" s="5"/>
      <c r="Q5126" s="5" t="s">
        <v>759</v>
      </c>
      <c r="R5126" s="5"/>
      <c r="S5126" s="5" t="s">
        <v>318</v>
      </c>
      <c r="T5126" s="5"/>
      <c r="U5126" s="7">
        <v>-178.1</v>
      </c>
      <c r="V5126" s="5"/>
      <c r="W5126" s="7">
        <f>ROUND(W5125+U5126,5)</f>
        <v>-19281.22</v>
      </c>
    </row>
    <row r="5127" spans="1:23" x14ac:dyDescent="0.25">
      <c r="A5127" s="5"/>
      <c r="B5127" s="5"/>
      <c r="C5127" s="5"/>
      <c r="D5127" s="5"/>
      <c r="E5127" s="5"/>
      <c r="F5127" s="5"/>
      <c r="G5127" s="5"/>
      <c r="H5127" s="5"/>
      <c r="I5127" s="5" t="s">
        <v>1243</v>
      </c>
      <c r="J5127" s="5"/>
      <c r="K5127" s="6">
        <v>44385</v>
      </c>
      <c r="L5127" s="5"/>
      <c r="M5127" s="5"/>
      <c r="N5127" s="5"/>
      <c r="O5127" s="5" t="s">
        <v>164</v>
      </c>
      <c r="P5127" s="5"/>
      <c r="Q5127" s="5" t="s">
        <v>759</v>
      </c>
      <c r="R5127" s="5"/>
      <c r="S5127" s="5" t="s">
        <v>318</v>
      </c>
      <c r="T5127" s="5"/>
      <c r="U5127" s="7">
        <v>-349.69</v>
      </c>
      <c r="V5127" s="5"/>
      <c r="W5127" s="7">
        <f>ROUND(W5126+U5127,5)</f>
        <v>-19630.91</v>
      </c>
    </row>
    <row r="5128" spans="1:23" x14ac:dyDescent="0.25">
      <c r="A5128" s="5"/>
      <c r="B5128" s="5"/>
      <c r="C5128" s="5"/>
      <c r="D5128" s="5"/>
      <c r="E5128" s="5"/>
      <c r="F5128" s="5"/>
      <c r="G5128" s="5"/>
      <c r="H5128" s="5"/>
      <c r="I5128" s="5" t="s">
        <v>1243</v>
      </c>
      <c r="J5128" s="5"/>
      <c r="K5128" s="6">
        <v>44385</v>
      </c>
      <c r="L5128" s="5"/>
      <c r="M5128" s="5"/>
      <c r="N5128" s="5"/>
      <c r="O5128" s="5" t="s">
        <v>167</v>
      </c>
      <c r="P5128" s="5"/>
      <c r="Q5128" s="5" t="s">
        <v>759</v>
      </c>
      <c r="R5128" s="5"/>
      <c r="S5128" s="5" t="s">
        <v>318</v>
      </c>
      <c r="T5128" s="5"/>
      <c r="U5128" s="7">
        <v>-62.04</v>
      </c>
      <c r="V5128" s="5"/>
      <c r="W5128" s="7">
        <f>ROUND(W5127+U5128,5)</f>
        <v>-19692.95</v>
      </c>
    </row>
    <row r="5129" spans="1:23" x14ac:dyDescent="0.25">
      <c r="A5129" s="5"/>
      <c r="B5129" s="5"/>
      <c r="C5129" s="5"/>
      <c r="D5129" s="5"/>
      <c r="E5129" s="5"/>
      <c r="F5129" s="5"/>
      <c r="G5129" s="5"/>
      <c r="H5129" s="5"/>
      <c r="I5129" s="5" t="s">
        <v>1243</v>
      </c>
      <c r="J5129" s="5"/>
      <c r="K5129" s="6">
        <v>44385</v>
      </c>
      <c r="L5129" s="5"/>
      <c r="M5129" s="5"/>
      <c r="N5129" s="5"/>
      <c r="O5129" s="5" t="s">
        <v>169</v>
      </c>
      <c r="P5129" s="5"/>
      <c r="Q5129" s="5" t="s">
        <v>759</v>
      </c>
      <c r="R5129" s="5"/>
      <c r="S5129" s="5" t="s">
        <v>318</v>
      </c>
      <c r="T5129" s="5"/>
      <c r="U5129" s="7">
        <v>-163.83000000000001</v>
      </c>
      <c r="V5129" s="5"/>
      <c r="W5129" s="7">
        <f>ROUND(W5128+U5129,5)</f>
        <v>-19856.78</v>
      </c>
    </row>
    <row r="5130" spans="1:23" x14ac:dyDescent="0.25">
      <c r="A5130" s="5"/>
      <c r="B5130" s="5"/>
      <c r="C5130" s="5"/>
      <c r="D5130" s="5"/>
      <c r="E5130" s="5"/>
      <c r="F5130" s="5"/>
      <c r="G5130" s="5"/>
      <c r="H5130" s="5"/>
      <c r="I5130" s="5" t="s">
        <v>1243</v>
      </c>
      <c r="J5130" s="5"/>
      <c r="K5130" s="6">
        <v>44385</v>
      </c>
      <c r="L5130" s="5"/>
      <c r="M5130" s="5"/>
      <c r="N5130" s="5"/>
      <c r="O5130" s="5" t="s">
        <v>170</v>
      </c>
      <c r="P5130" s="5"/>
      <c r="Q5130" s="5" t="s">
        <v>759</v>
      </c>
      <c r="R5130" s="5"/>
      <c r="S5130" s="5" t="s">
        <v>318</v>
      </c>
      <c r="T5130" s="5"/>
      <c r="U5130" s="7">
        <v>-235.91</v>
      </c>
      <c r="V5130" s="5"/>
      <c r="W5130" s="7">
        <f>ROUND(W5129+U5130,5)</f>
        <v>-20092.689999999999</v>
      </c>
    </row>
    <row r="5131" spans="1:23" x14ac:dyDescent="0.25">
      <c r="A5131" s="5"/>
      <c r="B5131" s="5"/>
      <c r="C5131" s="5"/>
      <c r="D5131" s="5"/>
      <c r="E5131" s="5"/>
      <c r="F5131" s="5"/>
      <c r="G5131" s="5"/>
      <c r="H5131" s="5"/>
      <c r="I5131" s="5" t="s">
        <v>1243</v>
      </c>
      <c r="J5131" s="5"/>
      <c r="K5131" s="6">
        <v>44391</v>
      </c>
      <c r="L5131" s="5"/>
      <c r="M5131" s="5"/>
      <c r="N5131" s="5"/>
      <c r="O5131" s="5" t="s">
        <v>176</v>
      </c>
      <c r="P5131" s="5"/>
      <c r="Q5131" s="5" t="s">
        <v>763</v>
      </c>
      <c r="R5131" s="5"/>
      <c r="S5131" s="5" t="s">
        <v>318</v>
      </c>
      <c r="T5131" s="5"/>
      <c r="U5131" s="7">
        <v>2181.9</v>
      </c>
      <c r="V5131" s="5"/>
      <c r="W5131" s="7">
        <f>ROUND(W5130+U5131,5)</f>
        <v>-17910.79</v>
      </c>
    </row>
    <row r="5132" spans="1:23" x14ac:dyDescent="0.25">
      <c r="A5132" s="5"/>
      <c r="B5132" s="5"/>
      <c r="C5132" s="5"/>
      <c r="D5132" s="5"/>
      <c r="E5132" s="5"/>
      <c r="F5132" s="5"/>
      <c r="G5132" s="5"/>
      <c r="H5132" s="5"/>
      <c r="I5132" s="5" t="s">
        <v>1243</v>
      </c>
      <c r="J5132" s="5"/>
      <c r="K5132" s="6">
        <v>44393</v>
      </c>
      <c r="L5132" s="5"/>
      <c r="M5132" s="5"/>
      <c r="N5132" s="5"/>
      <c r="O5132" s="5" t="s">
        <v>172</v>
      </c>
      <c r="P5132" s="5"/>
      <c r="Q5132" s="5" t="s">
        <v>761</v>
      </c>
      <c r="R5132" s="5"/>
      <c r="S5132" s="5" t="s">
        <v>318</v>
      </c>
      <c r="T5132" s="5"/>
      <c r="U5132" s="7">
        <v>-78.08</v>
      </c>
      <c r="V5132" s="5"/>
      <c r="W5132" s="7">
        <f>ROUND(W5131+U5132,5)</f>
        <v>-17988.87</v>
      </c>
    </row>
    <row r="5133" spans="1:23" x14ac:dyDescent="0.25">
      <c r="A5133" s="5"/>
      <c r="B5133" s="5"/>
      <c r="C5133" s="5"/>
      <c r="D5133" s="5"/>
      <c r="E5133" s="5"/>
      <c r="F5133" s="5"/>
      <c r="G5133" s="5"/>
      <c r="H5133" s="5"/>
      <c r="I5133" s="5" t="s">
        <v>1243</v>
      </c>
      <c r="J5133" s="5"/>
      <c r="K5133" s="6">
        <v>44393</v>
      </c>
      <c r="L5133" s="5"/>
      <c r="M5133" s="5"/>
      <c r="N5133" s="5"/>
      <c r="O5133" s="5" t="s">
        <v>162</v>
      </c>
      <c r="P5133" s="5"/>
      <c r="Q5133" s="5" t="s">
        <v>761</v>
      </c>
      <c r="R5133" s="5"/>
      <c r="S5133" s="5" t="s">
        <v>318</v>
      </c>
      <c r="T5133" s="5"/>
      <c r="U5133" s="7">
        <v>-178.1</v>
      </c>
      <c r="V5133" s="5"/>
      <c r="W5133" s="7">
        <f>ROUND(W5132+U5133,5)</f>
        <v>-18166.97</v>
      </c>
    </row>
    <row r="5134" spans="1:23" x14ac:dyDescent="0.25">
      <c r="A5134" s="5"/>
      <c r="B5134" s="5"/>
      <c r="C5134" s="5"/>
      <c r="D5134" s="5"/>
      <c r="E5134" s="5"/>
      <c r="F5134" s="5"/>
      <c r="G5134" s="5"/>
      <c r="H5134" s="5"/>
      <c r="I5134" s="5" t="s">
        <v>1243</v>
      </c>
      <c r="J5134" s="5"/>
      <c r="K5134" s="6">
        <v>44393</v>
      </c>
      <c r="L5134" s="5"/>
      <c r="M5134" s="5"/>
      <c r="N5134" s="5"/>
      <c r="O5134" s="5" t="s">
        <v>169</v>
      </c>
      <c r="P5134" s="5"/>
      <c r="Q5134" s="5" t="s">
        <v>761</v>
      </c>
      <c r="R5134" s="5"/>
      <c r="S5134" s="5" t="s">
        <v>318</v>
      </c>
      <c r="T5134" s="5"/>
      <c r="U5134" s="7">
        <v>-166.5</v>
      </c>
      <c r="V5134" s="5"/>
      <c r="W5134" s="7">
        <f>ROUND(W5133+U5134,5)</f>
        <v>-18333.47</v>
      </c>
    </row>
    <row r="5135" spans="1:23" x14ac:dyDescent="0.25">
      <c r="A5135" s="5"/>
      <c r="B5135" s="5"/>
      <c r="C5135" s="5"/>
      <c r="D5135" s="5"/>
      <c r="E5135" s="5"/>
      <c r="F5135" s="5"/>
      <c r="G5135" s="5"/>
      <c r="H5135" s="5"/>
      <c r="I5135" s="5" t="s">
        <v>1243</v>
      </c>
      <c r="J5135" s="5"/>
      <c r="K5135" s="6">
        <v>44393</v>
      </c>
      <c r="L5135" s="5"/>
      <c r="M5135" s="5"/>
      <c r="N5135" s="5"/>
      <c r="O5135" s="5" t="s">
        <v>170</v>
      </c>
      <c r="P5135" s="5"/>
      <c r="Q5135" s="5" t="s">
        <v>761</v>
      </c>
      <c r="R5135" s="5"/>
      <c r="S5135" s="5" t="s">
        <v>318</v>
      </c>
      <c r="T5135" s="5"/>
      <c r="U5135" s="7">
        <v>-227.85</v>
      </c>
      <c r="V5135" s="5"/>
      <c r="W5135" s="7">
        <f>ROUND(W5134+U5135,5)</f>
        <v>-18561.32</v>
      </c>
    </row>
    <row r="5136" spans="1:23" x14ac:dyDescent="0.25">
      <c r="A5136" s="5"/>
      <c r="B5136" s="5"/>
      <c r="C5136" s="5"/>
      <c r="D5136" s="5"/>
      <c r="E5136" s="5"/>
      <c r="F5136" s="5"/>
      <c r="G5136" s="5"/>
      <c r="H5136" s="5"/>
      <c r="I5136" s="5" t="s">
        <v>1243</v>
      </c>
      <c r="J5136" s="5"/>
      <c r="K5136" s="6">
        <v>44393</v>
      </c>
      <c r="L5136" s="5"/>
      <c r="M5136" s="5"/>
      <c r="N5136" s="5"/>
      <c r="O5136" s="5" t="s">
        <v>164</v>
      </c>
      <c r="P5136" s="5"/>
      <c r="Q5136" s="5" t="s">
        <v>761</v>
      </c>
      <c r="R5136" s="5"/>
      <c r="S5136" s="5" t="s">
        <v>318</v>
      </c>
      <c r="T5136" s="5"/>
      <c r="U5136" s="7">
        <v>-329.42</v>
      </c>
      <c r="V5136" s="5"/>
      <c r="W5136" s="7">
        <f>ROUND(W5135+U5136,5)</f>
        <v>-18890.740000000002</v>
      </c>
    </row>
    <row r="5137" spans="1:23" x14ac:dyDescent="0.25">
      <c r="A5137" s="5"/>
      <c r="B5137" s="5"/>
      <c r="C5137" s="5"/>
      <c r="D5137" s="5"/>
      <c r="E5137" s="5"/>
      <c r="F5137" s="5"/>
      <c r="G5137" s="5"/>
      <c r="H5137" s="5"/>
      <c r="I5137" s="5" t="s">
        <v>1243</v>
      </c>
      <c r="J5137" s="5"/>
      <c r="K5137" s="6">
        <v>44412</v>
      </c>
      <c r="L5137" s="5"/>
      <c r="M5137" s="5"/>
      <c r="N5137" s="5"/>
      <c r="O5137" s="5" t="s">
        <v>167</v>
      </c>
      <c r="P5137" s="5"/>
      <c r="Q5137" s="5" t="s">
        <v>771</v>
      </c>
      <c r="R5137" s="5"/>
      <c r="S5137" s="5" t="s">
        <v>318</v>
      </c>
      <c r="T5137" s="5"/>
      <c r="U5137" s="7">
        <v>-62.39</v>
      </c>
      <c r="V5137" s="5"/>
      <c r="W5137" s="7">
        <f>ROUND(W5136+U5137,5)</f>
        <v>-18953.13</v>
      </c>
    </row>
    <row r="5138" spans="1:23" x14ac:dyDescent="0.25">
      <c r="A5138" s="5"/>
      <c r="B5138" s="5"/>
      <c r="C5138" s="5"/>
      <c r="D5138" s="5"/>
      <c r="E5138" s="5"/>
      <c r="F5138" s="5"/>
      <c r="G5138" s="5"/>
      <c r="H5138" s="5"/>
      <c r="I5138" s="5" t="s">
        <v>1243</v>
      </c>
      <c r="J5138" s="5"/>
      <c r="K5138" s="6">
        <v>44412</v>
      </c>
      <c r="L5138" s="5"/>
      <c r="M5138" s="5"/>
      <c r="N5138" s="5"/>
      <c r="O5138" s="5" t="s">
        <v>172</v>
      </c>
      <c r="P5138" s="5"/>
      <c r="Q5138" s="5" t="s">
        <v>771</v>
      </c>
      <c r="R5138" s="5"/>
      <c r="S5138" s="5" t="s">
        <v>318</v>
      </c>
      <c r="T5138" s="5"/>
      <c r="U5138" s="7">
        <v>-78.08</v>
      </c>
      <c r="V5138" s="5"/>
      <c r="W5138" s="7">
        <f>ROUND(W5137+U5138,5)</f>
        <v>-19031.21</v>
      </c>
    </row>
    <row r="5139" spans="1:23" x14ac:dyDescent="0.25">
      <c r="A5139" s="5"/>
      <c r="B5139" s="5"/>
      <c r="C5139" s="5"/>
      <c r="D5139" s="5"/>
      <c r="E5139" s="5"/>
      <c r="F5139" s="5"/>
      <c r="G5139" s="5"/>
      <c r="H5139" s="5"/>
      <c r="I5139" s="5" t="s">
        <v>1243</v>
      </c>
      <c r="J5139" s="5"/>
      <c r="K5139" s="6">
        <v>44412</v>
      </c>
      <c r="L5139" s="5"/>
      <c r="M5139" s="5"/>
      <c r="N5139" s="5"/>
      <c r="O5139" s="5" t="s">
        <v>162</v>
      </c>
      <c r="P5139" s="5"/>
      <c r="Q5139" s="5" t="s">
        <v>771</v>
      </c>
      <c r="R5139" s="5"/>
      <c r="S5139" s="5" t="s">
        <v>318</v>
      </c>
      <c r="T5139" s="5"/>
      <c r="U5139" s="7">
        <v>-178.77</v>
      </c>
      <c r="V5139" s="5"/>
      <c r="W5139" s="7">
        <f>ROUND(W5138+U5139,5)</f>
        <v>-19209.98</v>
      </c>
    </row>
    <row r="5140" spans="1:23" x14ac:dyDescent="0.25">
      <c r="A5140" s="5"/>
      <c r="B5140" s="5"/>
      <c r="C5140" s="5"/>
      <c r="D5140" s="5"/>
      <c r="E5140" s="5"/>
      <c r="F5140" s="5"/>
      <c r="G5140" s="5"/>
      <c r="H5140" s="5"/>
      <c r="I5140" s="5" t="s">
        <v>1243</v>
      </c>
      <c r="J5140" s="5"/>
      <c r="K5140" s="6">
        <v>44412</v>
      </c>
      <c r="L5140" s="5"/>
      <c r="M5140" s="5"/>
      <c r="N5140" s="5"/>
      <c r="O5140" s="5" t="s">
        <v>169</v>
      </c>
      <c r="P5140" s="5"/>
      <c r="Q5140" s="5" t="s">
        <v>771</v>
      </c>
      <c r="R5140" s="5"/>
      <c r="S5140" s="5" t="s">
        <v>318</v>
      </c>
      <c r="T5140" s="5"/>
      <c r="U5140" s="7">
        <v>-216.19</v>
      </c>
      <c r="V5140" s="5"/>
      <c r="W5140" s="7">
        <f>ROUND(W5139+U5140,5)</f>
        <v>-19426.169999999998</v>
      </c>
    </row>
    <row r="5141" spans="1:23" x14ac:dyDescent="0.25">
      <c r="A5141" s="5"/>
      <c r="B5141" s="5"/>
      <c r="C5141" s="5"/>
      <c r="D5141" s="5"/>
      <c r="E5141" s="5"/>
      <c r="F5141" s="5"/>
      <c r="G5141" s="5"/>
      <c r="H5141" s="5"/>
      <c r="I5141" s="5" t="s">
        <v>1243</v>
      </c>
      <c r="J5141" s="5"/>
      <c r="K5141" s="6">
        <v>44412</v>
      </c>
      <c r="L5141" s="5"/>
      <c r="M5141" s="5"/>
      <c r="N5141" s="5"/>
      <c r="O5141" s="5" t="s">
        <v>164</v>
      </c>
      <c r="P5141" s="5"/>
      <c r="Q5141" s="5" t="s">
        <v>1553</v>
      </c>
      <c r="R5141" s="5"/>
      <c r="S5141" s="5" t="s">
        <v>318</v>
      </c>
      <c r="T5141" s="5"/>
      <c r="U5141" s="7">
        <v>-450.07</v>
      </c>
      <c r="V5141" s="5"/>
      <c r="W5141" s="7">
        <f>ROUND(W5140+U5141,5)</f>
        <v>-19876.240000000002</v>
      </c>
    </row>
    <row r="5142" spans="1:23" x14ac:dyDescent="0.25">
      <c r="A5142" s="5"/>
      <c r="B5142" s="5"/>
      <c r="C5142" s="5"/>
      <c r="D5142" s="5"/>
      <c r="E5142" s="5"/>
      <c r="F5142" s="5"/>
      <c r="G5142" s="5"/>
      <c r="H5142" s="5"/>
      <c r="I5142" s="5" t="s">
        <v>1243</v>
      </c>
      <c r="J5142" s="5"/>
      <c r="K5142" s="6">
        <v>44412</v>
      </c>
      <c r="L5142" s="5"/>
      <c r="M5142" s="5"/>
      <c r="N5142" s="5"/>
      <c r="O5142" s="5" t="s">
        <v>170</v>
      </c>
      <c r="P5142" s="5"/>
      <c r="Q5142" s="5" t="s">
        <v>774</v>
      </c>
      <c r="R5142" s="5"/>
      <c r="S5142" s="5" t="s">
        <v>318</v>
      </c>
      <c r="T5142" s="5"/>
      <c r="U5142" s="7">
        <v>-296.7</v>
      </c>
      <c r="V5142" s="5"/>
      <c r="W5142" s="7">
        <f>ROUND(W5141+U5142,5)</f>
        <v>-20172.939999999999</v>
      </c>
    </row>
    <row r="5143" spans="1:23" x14ac:dyDescent="0.25">
      <c r="A5143" s="5"/>
      <c r="B5143" s="5"/>
      <c r="C5143" s="5"/>
      <c r="D5143" s="5"/>
      <c r="E5143" s="5"/>
      <c r="F5143" s="5"/>
      <c r="G5143" s="5"/>
      <c r="H5143" s="5"/>
      <c r="I5143" s="5" t="s">
        <v>1243</v>
      </c>
      <c r="J5143" s="5"/>
      <c r="K5143" s="6">
        <v>44412</v>
      </c>
      <c r="L5143" s="5"/>
      <c r="M5143" s="5"/>
      <c r="N5143" s="5"/>
      <c r="O5143" s="5" t="s">
        <v>737</v>
      </c>
      <c r="P5143" s="5"/>
      <c r="Q5143" s="5" t="s">
        <v>774</v>
      </c>
      <c r="R5143" s="5"/>
      <c r="S5143" s="5" t="s">
        <v>318</v>
      </c>
      <c r="T5143" s="5"/>
      <c r="U5143" s="7">
        <v>-62.28</v>
      </c>
      <c r="V5143" s="5"/>
      <c r="W5143" s="7">
        <f>ROUND(W5142+U5143,5)</f>
        <v>-20235.22</v>
      </c>
    </row>
    <row r="5144" spans="1:23" x14ac:dyDescent="0.25">
      <c r="A5144" s="5"/>
      <c r="B5144" s="5"/>
      <c r="C5144" s="5"/>
      <c r="D5144" s="5"/>
      <c r="E5144" s="5"/>
      <c r="F5144" s="5"/>
      <c r="G5144" s="5"/>
      <c r="H5144" s="5"/>
      <c r="I5144" s="5" t="s">
        <v>1243</v>
      </c>
      <c r="J5144" s="5"/>
      <c r="K5144" s="6">
        <v>44420</v>
      </c>
      <c r="L5144" s="5"/>
      <c r="M5144" s="5"/>
      <c r="N5144" s="5"/>
      <c r="O5144" s="5" t="s">
        <v>176</v>
      </c>
      <c r="P5144" s="5"/>
      <c r="Q5144" s="5" t="s">
        <v>776</v>
      </c>
      <c r="R5144" s="5"/>
      <c r="S5144" s="5" t="s">
        <v>318</v>
      </c>
      <c r="T5144" s="5"/>
      <c r="U5144" s="7">
        <v>2104.2399999999998</v>
      </c>
      <c r="V5144" s="5"/>
      <c r="W5144" s="7">
        <f>ROUND(W5143+U5144,5)</f>
        <v>-18130.98</v>
      </c>
    </row>
    <row r="5145" spans="1:23" x14ac:dyDescent="0.25">
      <c r="A5145" s="5"/>
      <c r="B5145" s="5"/>
      <c r="C5145" s="5"/>
      <c r="D5145" s="5"/>
      <c r="E5145" s="5"/>
      <c r="F5145" s="5"/>
      <c r="G5145" s="5"/>
      <c r="H5145" s="5"/>
      <c r="I5145" s="5" t="s">
        <v>1243</v>
      </c>
      <c r="J5145" s="5"/>
      <c r="K5145" s="6">
        <v>44425</v>
      </c>
      <c r="L5145" s="5"/>
      <c r="M5145" s="5"/>
      <c r="N5145" s="5"/>
      <c r="O5145" s="5" t="s">
        <v>162</v>
      </c>
      <c r="P5145" s="5"/>
      <c r="Q5145" s="5" t="s">
        <v>782</v>
      </c>
      <c r="R5145" s="5"/>
      <c r="S5145" s="5" t="s">
        <v>318</v>
      </c>
      <c r="T5145" s="5"/>
      <c r="U5145" s="7">
        <v>-193.22</v>
      </c>
      <c r="V5145" s="5"/>
      <c r="W5145" s="7">
        <f>ROUND(W5144+U5145,5)</f>
        <v>-18324.2</v>
      </c>
    </row>
    <row r="5146" spans="1:23" x14ac:dyDescent="0.25">
      <c r="A5146" s="5"/>
      <c r="B5146" s="5"/>
      <c r="C5146" s="5"/>
      <c r="D5146" s="5"/>
      <c r="E5146" s="5"/>
      <c r="F5146" s="5"/>
      <c r="G5146" s="5"/>
      <c r="H5146" s="5"/>
      <c r="I5146" s="5" t="s">
        <v>1243</v>
      </c>
      <c r="J5146" s="5"/>
      <c r="K5146" s="6">
        <v>44425</v>
      </c>
      <c r="L5146" s="5"/>
      <c r="M5146" s="5"/>
      <c r="N5146" s="5"/>
      <c r="O5146" s="5" t="s">
        <v>172</v>
      </c>
      <c r="P5146" s="5"/>
      <c r="Q5146" s="5" t="s">
        <v>782</v>
      </c>
      <c r="R5146" s="5"/>
      <c r="S5146" s="5" t="s">
        <v>318</v>
      </c>
      <c r="T5146" s="5"/>
      <c r="U5146" s="7">
        <v>-92.2</v>
      </c>
      <c r="V5146" s="5"/>
      <c r="W5146" s="7">
        <f>ROUND(W5145+U5146,5)</f>
        <v>-18416.400000000001</v>
      </c>
    </row>
    <row r="5147" spans="1:23" x14ac:dyDescent="0.25">
      <c r="A5147" s="5"/>
      <c r="B5147" s="5"/>
      <c r="C5147" s="5"/>
      <c r="D5147" s="5"/>
      <c r="E5147" s="5"/>
      <c r="F5147" s="5"/>
      <c r="G5147" s="5"/>
      <c r="H5147" s="5"/>
      <c r="I5147" s="5" t="s">
        <v>1243</v>
      </c>
      <c r="J5147" s="5"/>
      <c r="K5147" s="6">
        <v>44425</v>
      </c>
      <c r="L5147" s="5"/>
      <c r="M5147" s="5"/>
      <c r="N5147" s="5"/>
      <c r="O5147" s="5" t="s">
        <v>167</v>
      </c>
      <c r="P5147" s="5"/>
      <c r="Q5147" s="5" t="s">
        <v>782</v>
      </c>
      <c r="R5147" s="5"/>
      <c r="S5147" s="5" t="s">
        <v>318</v>
      </c>
      <c r="T5147" s="5"/>
      <c r="U5147" s="7">
        <v>-72.87</v>
      </c>
      <c r="V5147" s="5"/>
      <c r="W5147" s="7">
        <f>ROUND(W5146+U5147,5)</f>
        <v>-18489.27</v>
      </c>
    </row>
    <row r="5148" spans="1:23" x14ac:dyDescent="0.25">
      <c r="A5148" s="5"/>
      <c r="B5148" s="5"/>
      <c r="C5148" s="5"/>
      <c r="D5148" s="5"/>
      <c r="E5148" s="5"/>
      <c r="F5148" s="5"/>
      <c r="G5148" s="5"/>
      <c r="H5148" s="5"/>
      <c r="I5148" s="5" t="s">
        <v>1243</v>
      </c>
      <c r="J5148" s="5"/>
      <c r="K5148" s="6">
        <v>44425</v>
      </c>
      <c r="L5148" s="5"/>
      <c r="M5148" s="5"/>
      <c r="N5148" s="5"/>
      <c r="O5148" s="5" t="s">
        <v>169</v>
      </c>
      <c r="P5148" s="5"/>
      <c r="Q5148" s="5" t="s">
        <v>782</v>
      </c>
      <c r="R5148" s="5"/>
      <c r="S5148" s="5" t="s">
        <v>318</v>
      </c>
      <c r="T5148" s="5"/>
      <c r="U5148" s="7">
        <v>-179.72</v>
      </c>
      <c r="V5148" s="5"/>
      <c r="W5148" s="7">
        <f>ROUND(W5147+U5148,5)</f>
        <v>-18668.990000000002</v>
      </c>
    </row>
    <row r="5149" spans="1:23" x14ac:dyDescent="0.25">
      <c r="A5149" s="5"/>
      <c r="B5149" s="5"/>
      <c r="C5149" s="5"/>
      <c r="D5149" s="5"/>
      <c r="E5149" s="5"/>
      <c r="F5149" s="5"/>
      <c r="G5149" s="5"/>
      <c r="H5149" s="5"/>
      <c r="I5149" s="5" t="s">
        <v>1243</v>
      </c>
      <c r="J5149" s="5"/>
      <c r="K5149" s="6">
        <v>44425</v>
      </c>
      <c r="L5149" s="5"/>
      <c r="M5149" s="5"/>
      <c r="N5149" s="5"/>
      <c r="O5149" s="5" t="s">
        <v>737</v>
      </c>
      <c r="P5149" s="5"/>
      <c r="Q5149" s="5" t="s">
        <v>782</v>
      </c>
      <c r="R5149" s="5"/>
      <c r="S5149" s="5" t="s">
        <v>318</v>
      </c>
      <c r="T5149" s="5"/>
      <c r="U5149" s="7">
        <v>-48.18</v>
      </c>
      <c r="V5149" s="5"/>
      <c r="W5149" s="7">
        <f>ROUND(W5148+U5149,5)</f>
        <v>-18717.169999999998</v>
      </c>
    </row>
    <row r="5150" spans="1:23" x14ac:dyDescent="0.25">
      <c r="A5150" s="5"/>
      <c r="B5150" s="5"/>
      <c r="C5150" s="5"/>
      <c r="D5150" s="5"/>
      <c r="E5150" s="5"/>
      <c r="F5150" s="5"/>
      <c r="G5150" s="5"/>
      <c r="H5150" s="5"/>
      <c r="I5150" s="5" t="s">
        <v>1243</v>
      </c>
      <c r="J5150" s="5"/>
      <c r="K5150" s="6">
        <v>44425</v>
      </c>
      <c r="L5150" s="5"/>
      <c r="M5150" s="5"/>
      <c r="N5150" s="5"/>
      <c r="O5150" s="5" t="s">
        <v>170</v>
      </c>
      <c r="P5150" s="5"/>
      <c r="Q5150" s="5" t="s">
        <v>782</v>
      </c>
      <c r="R5150" s="5"/>
      <c r="S5150" s="5" t="s">
        <v>318</v>
      </c>
      <c r="T5150" s="5"/>
      <c r="U5150" s="7">
        <v>-268.14999999999998</v>
      </c>
      <c r="V5150" s="5"/>
      <c r="W5150" s="7">
        <f>ROUND(W5149+U5150,5)</f>
        <v>-18985.32</v>
      </c>
    </row>
    <row r="5151" spans="1:23" x14ac:dyDescent="0.25">
      <c r="A5151" s="5"/>
      <c r="B5151" s="5"/>
      <c r="C5151" s="5"/>
      <c r="D5151" s="5"/>
      <c r="E5151" s="5"/>
      <c r="F5151" s="5"/>
      <c r="G5151" s="5"/>
      <c r="H5151" s="5"/>
      <c r="I5151" s="5" t="s">
        <v>1243</v>
      </c>
      <c r="J5151" s="5"/>
      <c r="K5151" s="6">
        <v>44425</v>
      </c>
      <c r="L5151" s="5"/>
      <c r="M5151" s="5"/>
      <c r="N5151" s="5"/>
      <c r="O5151" s="5" t="s">
        <v>164</v>
      </c>
      <c r="P5151" s="5"/>
      <c r="Q5151" s="5" t="s">
        <v>782</v>
      </c>
      <c r="R5151" s="5"/>
      <c r="S5151" s="5" t="s">
        <v>318</v>
      </c>
      <c r="T5151" s="5"/>
      <c r="U5151" s="7">
        <v>-389.9</v>
      </c>
      <c r="V5151" s="5"/>
      <c r="W5151" s="7">
        <f>ROUND(W5150+U5151,5)</f>
        <v>-19375.22</v>
      </c>
    </row>
    <row r="5152" spans="1:23" x14ac:dyDescent="0.25">
      <c r="A5152" s="5"/>
      <c r="B5152" s="5"/>
      <c r="C5152" s="5"/>
      <c r="D5152" s="5"/>
      <c r="E5152" s="5"/>
      <c r="F5152" s="5"/>
      <c r="G5152" s="5"/>
      <c r="H5152" s="5"/>
      <c r="I5152" s="5" t="s">
        <v>1243</v>
      </c>
      <c r="J5152" s="5"/>
      <c r="K5152" s="6">
        <v>44438</v>
      </c>
      <c r="L5152" s="5"/>
      <c r="M5152" s="5"/>
      <c r="N5152" s="5"/>
      <c r="O5152" s="5" t="s">
        <v>167</v>
      </c>
      <c r="P5152" s="5"/>
      <c r="Q5152" s="5" t="s">
        <v>785</v>
      </c>
      <c r="R5152" s="5"/>
      <c r="S5152" s="5" t="s">
        <v>318</v>
      </c>
      <c r="T5152" s="5"/>
      <c r="U5152" s="7">
        <v>-62.28</v>
      </c>
      <c r="V5152" s="5"/>
      <c r="W5152" s="7">
        <f>ROUND(W5151+U5152,5)</f>
        <v>-19437.5</v>
      </c>
    </row>
    <row r="5153" spans="1:23" x14ac:dyDescent="0.25">
      <c r="A5153" s="5"/>
      <c r="B5153" s="5"/>
      <c r="C5153" s="5"/>
      <c r="D5153" s="5"/>
      <c r="E5153" s="5"/>
      <c r="F5153" s="5"/>
      <c r="G5153" s="5"/>
      <c r="H5153" s="5"/>
      <c r="I5153" s="5" t="s">
        <v>1243</v>
      </c>
      <c r="J5153" s="5"/>
      <c r="K5153" s="6">
        <v>44438</v>
      </c>
      <c r="L5153" s="5"/>
      <c r="M5153" s="5"/>
      <c r="N5153" s="5"/>
      <c r="O5153" s="5" t="s">
        <v>172</v>
      </c>
      <c r="P5153" s="5"/>
      <c r="Q5153" s="5" t="s">
        <v>785</v>
      </c>
      <c r="R5153" s="5"/>
      <c r="S5153" s="5" t="s">
        <v>318</v>
      </c>
      <c r="T5153" s="5"/>
      <c r="U5153" s="7">
        <v>-92.2</v>
      </c>
      <c r="V5153" s="5"/>
      <c r="W5153" s="7">
        <f>ROUND(W5152+U5153,5)</f>
        <v>-19529.7</v>
      </c>
    </row>
    <row r="5154" spans="1:23" x14ac:dyDescent="0.25">
      <c r="A5154" s="5"/>
      <c r="B5154" s="5"/>
      <c r="C5154" s="5"/>
      <c r="D5154" s="5"/>
      <c r="E5154" s="5"/>
      <c r="F5154" s="5"/>
      <c r="G5154" s="5"/>
      <c r="H5154" s="5"/>
      <c r="I5154" s="5" t="s">
        <v>1243</v>
      </c>
      <c r="J5154" s="5"/>
      <c r="K5154" s="6">
        <v>44438</v>
      </c>
      <c r="L5154" s="5"/>
      <c r="M5154" s="5"/>
      <c r="N5154" s="5"/>
      <c r="O5154" s="5" t="s">
        <v>162</v>
      </c>
      <c r="P5154" s="5"/>
      <c r="Q5154" s="5" t="s">
        <v>785</v>
      </c>
      <c r="R5154" s="5"/>
      <c r="S5154" s="5" t="s">
        <v>318</v>
      </c>
      <c r="T5154" s="5"/>
      <c r="U5154" s="7">
        <v>-193.22</v>
      </c>
      <c r="V5154" s="5"/>
      <c r="W5154" s="7">
        <f>ROUND(W5153+U5154,5)</f>
        <v>-19722.919999999998</v>
      </c>
    </row>
    <row r="5155" spans="1:23" x14ac:dyDescent="0.25">
      <c r="A5155" s="5"/>
      <c r="B5155" s="5"/>
      <c r="C5155" s="5"/>
      <c r="D5155" s="5"/>
      <c r="E5155" s="5"/>
      <c r="F5155" s="5"/>
      <c r="G5155" s="5"/>
      <c r="H5155" s="5"/>
      <c r="I5155" s="5" t="s">
        <v>1243</v>
      </c>
      <c r="J5155" s="5"/>
      <c r="K5155" s="6">
        <v>44438</v>
      </c>
      <c r="L5155" s="5"/>
      <c r="M5155" s="5"/>
      <c r="N5155" s="5"/>
      <c r="O5155" s="5" t="s">
        <v>169</v>
      </c>
      <c r="P5155" s="5"/>
      <c r="Q5155" s="5" t="s">
        <v>785</v>
      </c>
      <c r="R5155" s="5"/>
      <c r="S5155" s="5" t="s">
        <v>318</v>
      </c>
      <c r="T5155" s="5"/>
      <c r="U5155" s="7">
        <v>-208.24</v>
      </c>
      <c r="V5155" s="5"/>
      <c r="W5155" s="7">
        <f>ROUND(W5154+U5155,5)</f>
        <v>-19931.16</v>
      </c>
    </row>
    <row r="5156" spans="1:23" x14ac:dyDescent="0.25">
      <c r="A5156" s="5"/>
      <c r="B5156" s="5"/>
      <c r="C5156" s="5"/>
      <c r="D5156" s="5"/>
      <c r="E5156" s="5"/>
      <c r="F5156" s="5"/>
      <c r="G5156" s="5"/>
      <c r="H5156" s="5"/>
      <c r="I5156" s="5" t="s">
        <v>1243</v>
      </c>
      <c r="J5156" s="5"/>
      <c r="K5156" s="6">
        <v>44438</v>
      </c>
      <c r="L5156" s="5"/>
      <c r="M5156" s="5"/>
      <c r="N5156" s="5"/>
      <c r="O5156" s="5" t="s">
        <v>737</v>
      </c>
      <c r="P5156" s="5"/>
      <c r="Q5156" s="5" t="s">
        <v>785</v>
      </c>
      <c r="R5156" s="5"/>
      <c r="S5156" s="5" t="s">
        <v>318</v>
      </c>
      <c r="T5156" s="5"/>
      <c r="U5156" s="7">
        <v>-44.52</v>
      </c>
      <c r="V5156" s="5"/>
      <c r="W5156" s="7">
        <f>ROUND(W5155+U5156,5)</f>
        <v>-19975.68</v>
      </c>
    </row>
    <row r="5157" spans="1:23" x14ac:dyDescent="0.25">
      <c r="A5157" s="5"/>
      <c r="B5157" s="5"/>
      <c r="C5157" s="5"/>
      <c r="D5157" s="5"/>
      <c r="E5157" s="5"/>
      <c r="F5157" s="5"/>
      <c r="G5157" s="5"/>
      <c r="H5157" s="5"/>
      <c r="I5157" s="5" t="s">
        <v>1243</v>
      </c>
      <c r="J5157" s="5"/>
      <c r="K5157" s="6">
        <v>44438</v>
      </c>
      <c r="L5157" s="5"/>
      <c r="M5157" s="5"/>
      <c r="N5157" s="5"/>
      <c r="O5157" s="5" t="s">
        <v>170</v>
      </c>
      <c r="P5157" s="5"/>
      <c r="Q5157" s="5" t="s">
        <v>785</v>
      </c>
      <c r="R5157" s="5"/>
      <c r="S5157" s="5" t="s">
        <v>318</v>
      </c>
      <c r="T5157" s="5"/>
      <c r="U5157" s="7">
        <v>-280.37</v>
      </c>
      <c r="V5157" s="5"/>
      <c r="W5157" s="7">
        <f>ROUND(W5156+U5157,5)</f>
        <v>-20256.05</v>
      </c>
    </row>
    <row r="5158" spans="1:23" x14ac:dyDescent="0.25">
      <c r="A5158" s="5"/>
      <c r="B5158" s="5"/>
      <c r="C5158" s="5"/>
      <c r="D5158" s="5"/>
      <c r="E5158" s="5"/>
      <c r="F5158" s="5"/>
      <c r="G5158" s="5"/>
      <c r="H5158" s="5"/>
      <c r="I5158" s="5" t="s">
        <v>1243</v>
      </c>
      <c r="J5158" s="5"/>
      <c r="K5158" s="6">
        <v>44438</v>
      </c>
      <c r="L5158" s="5"/>
      <c r="M5158" s="5"/>
      <c r="N5158" s="5"/>
      <c r="O5158" s="5" t="s">
        <v>164</v>
      </c>
      <c r="P5158" s="5"/>
      <c r="Q5158" s="5" t="s">
        <v>785</v>
      </c>
      <c r="R5158" s="5"/>
      <c r="S5158" s="5" t="s">
        <v>318</v>
      </c>
      <c r="T5158" s="5"/>
      <c r="U5158" s="7">
        <v>-410.51</v>
      </c>
      <c r="V5158" s="5"/>
      <c r="W5158" s="7">
        <f>ROUND(W5157+U5158,5)</f>
        <v>-20666.560000000001</v>
      </c>
    </row>
    <row r="5159" spans="1:23" x14ac:dyDescent="0.25">
      <c r="A5159" s="5"/>
      <c r="B5159" s="5"/>
      <c r="C5159" s="5"/>
      <c r="D5159" s="5"/>
      <c r="E5159" s="5"/>
      <c r="F5159" s="5"/>
      <c r="G5159" s="5"/>
      <c r="H5159" s="5"/>
      <c r="I5159" s="5" t="s">
        <v>1243</v>
      </c>
      <c r="J5159" s="5"/>
      <c r="K5159" s="6">
        <v>44453</v>
      </c>
      <c r="L5159" s="5"/>
      <c r="M5159" s="5"/>
      <c r="N5159" s="5"/>
      <c r="O5159" s="5" t="s">
        <v>176</v>
      </c>
      <c r="P5159" s="5"/>
      <c r="Q5159" s="5" t="s">
        <v>963</v>
      </c>
      <c r="R5159" s="5"/>
      <c r="S5159" s="5" t="s">
        <v>318</v>
      </c>
      <c r="T5159" s="5"/>
      <c r="U5159" s="7">
        <v>2588.71</v>
      </c>
      <c r="V5159" s="5"/>
      <c r="W5159" s="7">
        <f>ROUND(W5158+U5159,5)</f>
        <v>-18077.849999999999</v>
      </c>
    </row>
    <row r="5160" spans="1:23" x14ac:dyDescent="0.25">
      <c r="A5160" s="5"/>
      <c r="B5160" s="5"/>
      <c r="C5160" s="5"/>
      <c r="D5160" s="5"/>
      <c r="E5160" s="5"/>
      <c r="F5160" s="5"/>
      <c r="G5160" s="5"/>
      <c r="H5160" s="5"/>
      <c r="I5160" s="5" t="s">
        <v>1243</v>
      </c>
      <c r="J5160" s="5"/>
      <c r="K5160" s="6">
        <v>44454</v>
      </c>
      <c r="L5160" s="5"/>
      <c r="M5160" s="5"/>
      <c r="N5160" s="5"/>
      <c r="O5160" s="5" t="s">
        <v>167</v>
      </c>
      <c r="P5160" s="5"/>
      <c r="Q5160" s="5" t="s">
        <v>964</v>
      </c>
      <c r="R5160" s="5"/>
      <c r="S5160" s="5" t="s">
        <v>318</v>
      </c>
      <c r="T5160" s="5"/>
      <c r="U5160" s="7">
        <v>-34.04</v>
      </c>
      <c r="V5160" s="5"/>
      <c r="W5160" s="7">
        <f>ROUND(W5159+U5160,5)</f>
        <v>-18111.89</v>
      </c>
    </row>
    <row r="5161" spans="1:23" x14ac:dyDescent="0.25">
      <c r="A5161" s="5"/>
      <c r="B5161" s="5"/>
      <c r="C5161" s="5"/>
      <c r="D5161" s="5"/>
      <c r="E5161" s="5"/>
      <c r="F5161" s="5"/>
      <c r="G5161" s="5"/>
      <c r="H5161" s="5"/>
      <c r="I5161" s="5" t="s">
        <v>1243</v>
      </c>
      <c r="J5161" s="5"/>
      <c r="K5161" s="6">
        <v>44454</v>
      </c>
      <c r="L5161" s="5"/>
      <c r="M5161" s="5"/>
      <c r="N5161" s="5"/>
      <c r="O5161" s="5" t="s">
        <v>172</v>
      </c>
      <c r="P5161" s="5"/>
      <c r="Q5161" s="5" t="s">
        <v>964</v>
      </c>
      <c r="R5161" s="5"/>
      <c r="S5161" s="5" t="s">
        <v>318</v>
      </c>
      <c r="T5161" s="5"/>
      <c r="U5161" s="7">
        <v>-96.2</v>
      </c>
      <c r="V5161" s="5"/>
      <c r="W5161" s="7">
        <f>ROUND(W5160+U5161,5)</f>
        <v>-18208.09</v>
      </c>
    </row>
    <row r="5162" spans="1:23" x14ac:dyDescent="0.25">
      <c r="A5162" s="5"/>
      <c r="B5162" s="5"/>
      <c r="C5162" s="5"/>
      <c r="D5162" s="5"/>
      <c r="E5162" s="5"/>
      <c r="F5162" s="5"/>
      <c r="G5162" s="5"/>
      <c r="H5162" s="5"/>
      <c r="I5162" s="5" t="s">
        <v>1243</v>
      </c>
      <c r="J5162" s="5"/>
      <c r="K5162" s="6">
        <v>44454</v>
      </c>
      <c r="L5162" s="5"/>
      <c r="M5162" s="5"/>
      <c r="N5162" s="5"/>
      <c r="O5162" s="5" t="s">
        <v>737</v>
      </c>
      <c r="P5162" s="5"/>
      <c r="Q5162" s="5" t="s">
        <v>964</v>
      </c>
      <c r="R5162" s="5"/>
      <c r="S5162" s="5" t="s">
        <v>318</v>
      </c>
      <c r="T5162" s="5"/>
      <c r="U5162" s="7">
        <v>-21.53</v>
      </c>
      <c r="V5162" s="5"/>
      <c r="W5162" s="7">
        <f>ROUND(W5161+U5162,5)</f>
        <v>-18229.62</v>
      </c>
    </row>
    <row r="5163" spans="1:23" x14ac:dyDescent="0.25">
      <c r="A5163" s="5"/>
      <c r="B5163" s="5"/>
      <c r="C5163" s="5"/>
      <c r="D5163" s="5"/>
      <c r="E5163" s="5"/>
      <c r="F5163" s="5"/>
      <c r="G5163" s="5"/>
      <c r="H5163" s="5"/>
      <c r="I5163" s="5" t="s">
        <v>1243</v>
      </c>
      <c r="J5163" s="5"/>
      <c r="K5163" s="6">
        <v>44454</v>
      </c>
      <c r="L5163" s="5"/>
      <c r="M5163" s="5"/>
      <c r="N5163" s="5"/>
      <c r="O5163" s="5" t="s">
        <v>162</v>
      </c>
      <c r="P5163" s="5"/>
      <c r="Q5163" s="5" t="s">
        <v>964</v>
      </c>
      <c r="R5163" s="5"/>
      <c r="S5163" s="5" t="s">
        <v>318</v>
      </c>
      <c r="T5163" s="5"/>
      <c r="U5163" s="7">
        <v>-193.22</v>
      </c>
      <c r="V5163" s="5"/>
      <c r="W5163" s="7">
        <f>ROUND(W5162+U5163,5)</f>
        <v>-18422.84</v>
      </c>
    </row>
    <row r="5164" spans="1:23" x14ac:dyDescent="0.25">
      <c r="A5164" s="5"/>
      <c r="B5164" s="5"/>
      <c r="C5164" s="5"/>
      <c r="D5164" s="5"/>
      <c r="E5164" s="5"/>
      <c r="F5164" s="5"/>
      <c r="G5164" s="5"/>
      <c r="H5164" s="5"/>
      <c r="I5164" s="5" t="s">
        <v>1243</v>
      </c>
      <c r="J5164" s="5"/>
      <c r="K5164" s="6">
        <v>44454</v>
      </c>
      <c r="L5164" s="5"/>
      <c r="M5164" s="5"/>
      <c r="N5164" s="5"/>
      <c r="O5164" s="5" t="s">
        <v>164</v>
      </c>
      <c r="P5164" s="5"/>
      <c r="Q5164" s="5" t="s">
        <v>964</v>
      </c>
      <c r="R5164" s="5"/>
      <c r="S5164" s="5" t="s">
        <v>318</v>
      </c>
      <c r="T5164" s="5"/>
      <c r="U5164" s="7">
        <v>-379.08</v>
      </c>
      <c r="V5164" s="5"/>
      <c r="W5164" s="7">
        <f>ROUND(W5163+U5164,5)</f>
        <v>-18801.919999999998</v>
      </c>
    </row>
    <row r="5165" spans="1:23" x14ac:dyDescent="0.25">
      <c r="A5165" s="5"/>
      <c r="B5165" s="5"/>
      <c r="C5165" s="5"/>
      <c r="D5165" s="5"/>
      <c r="E5165" s="5"/>
      <c r="F5165" s="5"/>
      <c r="G5165" s="5"/>
      <c r="H5165" s="5"/>
      <c r="I5165" s="5" t="s">
        <v>1243</v>
      </c>
      <c r="J5165" s="5"/>
      <c r="K5165" s="6">
        <v>44454</v>
      </c>
      <c r="L5165" s="5"/>
      <c r="M5165" s="5"/>
      <c r="N5165" s="5"/>
      <c r="O5165" s="5" t="s">
        <v>169</v>
      </c>
      <c r="P5165" s="5"/>
      <c r="Q5165" s="5" t="s">
        <v>964</v>
      </c>
      <c r="R5165" s="5"/>
      <c r="S5165" s="5" t="s">
        <v>318</v>
      </c>
      <c r="T5165" s="5"/>
      <c r="U5165" s="7">
        <v>-212.28</v>
      </c>
      <c r="V5165" s="5"/>
      <c r="W5165" s="7">
        <f>ROUND(W5164+U5165,5)</f>
        <v>-19014.2</v>
      </c>
    </row>
    <row r="5166" spans="1:23" x14ac:dyDescent="0.25">
      <c r="A5166" s="5"/>
      <c r="B5166" s="5"/>
      <c r="C5166" s="5"/>
      <c r="D5166" s="5"/>
      <c r="E5166" s="5"/>
      <c r="F5166" s="5"/>
      <c r="G5166" s="5"/>
      <c r="H5166" s="5"/>
      <c r="I5166" s="5" t="s">
        <v>1243</v>
      </c>
      <c r="J5166" s="5"/>
      <c r="K5166" s="6">
        <v>44454</v>
      </c>
      <c r="L5166" s="5"/>
      <c r="M5166" s="5"/>
      <c r="N5166" s="5"/>
      <c r="O5166" s="5" t="s">
        <v>170</v>
      </c>
      <c r="P5166" s="5"/>
      <c r="Q5166" s="5" t="s">
        <v>964</v>
      </c>
      <c r="R5166" s="5"/>
      <c r="S5166" s="5" t="s">
        <v>318</v>
      </c>
      <c r="T5166" s="5"/>
      <c r="U5166" s="7">
        <v>-232.84</v>
      </c>
      <c r="V5166" s="5"/>
      <c r="W5166" s="7">
        <f>ROUND(W5165+U5166,5)</f>
        <v>-19247.04</v>
      </c>
    </row>
    <row r="5167" spans="1:23" x14ac:dyDescent="0.25">
      <c r="A5167" s="5"/>
      <c r="B5167" s="5"/>
      <c r="C5167" s="5"/>
      <c r="D5167" s="5"/>
      <c r="E5167" s="5"/>
      <c r="F5167" s="5"/>
      <c r="G5167" s="5"/>
      <c r="H5167" s="5"/>
      <c r="I5167" s="5" t="s">
        <v>1243</v>
      </c>
      <c r="J5167" s="5"/>
      <c r="K5167" s="6">
        <v>44468</v>
      </c>
      <c r="L5167" s="5"/>
      <c r="M5167" s="5"/>
      <c r="N5167" s="5"/>
      <c r="O5167" s="5" t="s">
        <v>164</v>
      </c>
      <c r="P5167" s="5"/>
      <c r="Q5167" s="5" t="s">
        <v>976</v>
      </c>
      <c r="R5167" s="5"/>
      <c r="S5167" s="5" t="s">
        <v>318</v>
      </c>
      <c r="T5167" s="5"/>
      <c r="U5167" s="7">
        <v>-325.08999999999997</v>
      </c>
      <c r="V5167" s="5"/>
      <c r="W5167" s="7">
        <f>ROUND(W5166+U5167,5)</f>
        <v>-19572.13</v>
      </c>
    </row>
    <row r="5168" spans="1:23" x14ac:dyDescent="0.25">
      <c r="A5168" s="5"/>
      <c r="B5168" s="5"/>
      <c r="C5168" s="5"/>
      <c r="D5168" s="5"/>
      <c r="E5168" s="5"/>
      <c r="F5168" s="5"/>
      <c r="G5168" s="5"/>
      <c r="H5168" s="5"/>
      <c r="I5168" s="5" t="s">
        <v>1243</v>
      </c>
      <c r="J5168" s="5"/>
      <c r="K5168" s="6">
        <v>44468</v>
      </c>
      <c r="L5168" s="5"/>
      <c r="M5168" s="5"/>
      <c r="N5168" s="5"/>
      <c r="O5168" s="5" t="s">
        <v>172</v>
      </c>
      <c r="P5168" s="5"/>
      <c r="Q5168" s="5" t="s">
        <v>976</v>
      </c>
      <c r="R5168" s="5"/>
      <c r="S5168" s="5" t="s">
        <v>318</v>
      </c>
      <c r="T5168" s="5"/>
      <c r="U5168" s="7">
        <v>-96.2</v>
      </c>
      <c r="V5168" s="5"/>
      <c r="W5168" s="7">
        <f>ROUND(W5167+U5168,5)</f>
        <v>-19668.330000000002</v>
      </c>
    </row>
    <row r="5169" spans="1:23" x14ac:dyDescent="0.25">
      <c r="A5169" s="5"/>
      <c r="B5169" s="5"/>
      <c r="C5169" s="5"/>
      <c r="D5169" s="5"/>
      <c r="E5169" s="5"/>
      <c r="F5169" s="5"/>
      <c r="G5169" s="5"/>
      <c r="H5169" s="5"/>
      <c r="I5169" s="5" t="s">
        <v>1243</v>
      </c>
      <c r="J5169" s="5"/>
      <c r="K5169" s="6">
        <v>44468</v>
      </c>
      <c r="L5169" s="5"/>
      <c r="M5169" s="5"/>
      <c r="N5169" s="5"/>
      <c r="O5169" s="5" t="s">
        <v>167</v>
      </c>
      <c r="P5169" s="5"/>
      <c r="Q5169" s="5" t="s">
        <v>976</v>
      </c>
      <c r="R5169" s="5"/>
      <c r="S5169" s="5" t="s">
        <v>318</v>
      </c>
      <c r="T5169" s="5"/>
      <c r="U5169" s="7">
        <v>-70.72</v>
      </c>
      <c r="V5169" s="5"/>
      <c r="W5169" s="7">
        <f>ROUND(W5168+U5169,5)</f>
        <v>-19739.05</v>
      </c>
    </row>
    <row r="5170" spans="1:23" x14ac:dyDescent="0.25">
      <c r="A5170" s="5"/>
      <c r="B5170" s="5"/>
      <c r="C5170" s="5"/>
      <c r="D5170" s="5"/>
      <c r="E5170" s="5"/>
      <c r="F5170" s="5"/>
      <c r="G5170" s="5"/>
      <c r="H5170" s="5"/>
      <c r="I5170" s="5" t="s">
        <v>1243</v>
      </c>
      <c r="J5170" s="5"/>
      <c r="K5170" s="6">
        <v>44468</v>
      </c>
      <c r="L5170" s="5"/>
      <c r="M5170" s="5"/>
      <c r="N5170" s="5"/>
      <c r="O5170" s="5" t="s">
        <v>162</v>
      </c>
      <c r="P5170" s="5"/>
      <c r="Q5170" s="5" t="s">
        <v>976</v>
      </c>
      <c r="R5170" s="5"/>
      <c r="S5170" s="5" t="s">
        <v>318</v>
      </c>
      <c r="T5170" s="5"/>
      <c r="U5170" s="7">
        <v>-193.22</v>
      </c>
      <c r="V5170" s="5"/>
      <c r="W5170" s="7">
        <f>ROUND(W5169+U5170,5)</f>
        <v>-19932.27</v>
      </c>
    </row>
    <row r="5171" spans="1:23" x14ac:dyDescent="0.25">
      <c r="A5171" s="5"/>
      <c r="B5171" s="5"/>
      <c r="C5171" s="5"/>
      <c r="D5171" s="5"/>
      <c r="E5171" s="5"/>
      <c r="F5171" s="5"/>
      <c r="G5171" s="5"/>
      <c r="H5171" s="5"/>
      <c r="I5171" s="5" t="s">
        <v>1243</v>
      </c>
      <c r="J5171" s="5"/>
      <c r="K5171" s="6">
        <v>44468</v>
      </c>
      <c r="L5171" s="5"/>
      <c r="M5171" s="5"/>
      <c r="N5171" s="5"/>
      <c r="O5171" s="5" t="s">
        <v>737</v>
      </c>
      <c r="P5171" s="5"/>
      <c r="Q5171" s="5" t="s">
        <v>976</v>
      </c>
      <c r="R5171" s="5"/>
      <c r="S5171" s="5" t="s">
        <v>318</v>
      </c>
      <c r="T5171" s="5"/>
      <c r="U5171" s="7">
        <v>-53.38</v>
      </c>
      <c r="V5171" s="5"/>
      <c r="W5171" s="7">
        <f>ROUND(W5170+U5171,5)</f>
        <v>-19985.650000000001</v>
      </c>
    </row>
    <row r="5172" spans="1:23" x14ac:dyDescent="0.25">
      <c r="A5172" s="5"/>
      <c r="B5172" s="5"/>
      <c r="C5172" s="5"/>
      <c r="D5172" s="5"/>
      <c r="E5172" s="5"/>
      <c r="F5172" s="5"/>
      <c r="G5172" s="5"/>
      <c r="H5172" s="5"/>
      <c r="I5172" s="5" t="s">
        <v>1243</v>
      </c>
      <c r="J5172" s="5"/>
      <c r="K5172" s="6">
        <v>44468</v>
      </c>
      <c r="L5172" s="5"/>
      <c r="M5172" s="5"/>
      <c r="N5172" s="5"/>
      <c r="O5172" s="5" t="s">
        <v>170</v>
      </c>
      <c r="P5172" s="5"/>
      <c r="Q5172" s="5" t="s">
        <v>976</v>
      </c>
      <c r="R5172" s="5"/>
      <c r="S5172" s="5" t="s">
        <v>318</v>
      </c>
      <c r="T5172" s="5"/>
      <c r="U5172" s="7">
        <v>-219.99</v>
      </c>
      <c r="V5172" s="5"/>
      <c r="W5172" s="7">
        <f>ROUND(W5171+U5172,5)</f>
        <v>-20205.64</v>
      </c>
    </row>
    <row r="5173" spans="1:23" x14ac:dyDescent="0.25">
      <c r="A5173" s="5"/>
      <c r="B5173" s="5"/>
      <c r="C5173" s="5"/>
      <c r="D5173" s="5"/>
      <c r="E5173" s="5"/>
      <c r="F5173" s="5"/>
      <c r="G5173" s="5"/>
      <c r="H5173" s="5"/>
      <c r="I5173" s="5" t="s">
        <v>1243</v>
      </c>
      <c r="J5173" s="5"/>
      <c r="K5173" s="6">
        <v>44468</v>
      </c>
      <c r="L5173" s="5"/>
      <c r="M5173" s="5"/>
      <c r="N5173" s="5"/>
      <c r="O5173" s="5" t="s">
        <v>169</v>
      </c>
      <c r="P5173" s="5"/>
      <c r="Q5173" s="5" t="s">
        <v>976</v>
      </c>
      <c r="R5173" s="5"/>
      <c r="S5173" s="5" t="s">
        <v>318</v>
      </c>
      <c r="T5173" s="5"/>
      <c r="U5173" s="7">
        <v>-160.62</v>
      </c>
      <c r="V5173" s="5"/>
      <c r="W5173" s="7">
        <f>ROUND(W5172+U5173,5)</f>
        <v>-20366.259999999998</v>
      </c>
    </row>
    <row r="5174" spans="1:23" x14ac:dyDescent="0.25">
      <c r="A5174" s="5"/>
      <c r="B5174" s="5"/>
      <c r="C5174" s="5"/>
      <c r="D5174" s="5"/>
      <c r="E5174" s="5"/>
      <c r="F5174" s="5"/>
      <c r="G5174" s="5"/>
      <c r="H5174" s="5"/>
      <c r="I5174" s="5" t="s">
        <v>1243</v>
      </c>
      <c r="J5174" s="5"/>
      <c r="K5174" s="6">
        <v>44480</v>
      </c>
      <c r="L5174" s="5"/>
      <c r="M5174" s="5"/>
      <c r="N5174" s="5"/>
      <c r="O5174" s="5" t="s">
        <v>176</v>
      </c>
      <c r="P5174" s="5"/>
      <c r="Q5174" s="5" t="s">
        <v>981</v>
      </c>
      <c r="R5174" s="5"/>
      <c r="S5174" s="5" t="s">
        <v>318</v>
      </c>
      <c r="T5174" s="5"/>
      <c r="U5174" s="7">
        <v>2460.52</v>
      </c>
      <c r="V5174" s="5"/>
      <c r="W5174" s="7">
        <f>ROUND(W5173+U5174,5)</f>
        <v>-17905.740000000002</v>
      </c>
    </row>
    <row r="5175" spans="1:23" x14ac:dyDescent="0.25">
      <c r="A5175" s="5"/>
      <c r="B5175" s="5"/>
      <c r="C5175" s="5"/>
      <c r="D5175" s="5"/>
      <c r="E5175" s="5"/>
      <c r="F5175" s="5"/>
      <c r="G5175" s="5"/>
      <c r="H5175" s="5"/>
      <c r="I5175" s="5" t="s">
        <v>1243</v>
      </c>
      <c r="J5175" s="5"/>
      <c r="K5175" s="6">
        <v>44482</v>
      </c>
      <c r="L5175" s="5"/>
      <c r="M5175" s="5"/>
      <c r="N5175" s="5"/>
      <c r="O5175" s="5" t="s">
        <v>164</v>
      </c>
      <c r="P5175" s="5"/>
      <c r="Q5175" s="5" t="s">
        <v>983</v>
      </c>
      <c r="R5175" s="5"/>
      <c r="S5175" s="5" t="s">
        <v>318</v>
      </c>
      <c r="T5175" s="5"/>
      <c r="U5175" s="7">
        <v>-353.56</v>
      </c>
      <c r="V5175" s="5"/>
      <c r="W5175" s="7">
        <f>ROUND(W5174+U5175,5)</f>
        <v>-18259.3</v>
      </c>
    </row>
    <row r="5176" spans="1:23" x14ac:dyDescent="0.25">
      <c r="A5176" s="5"/>
      <c r="B5176" s="5"/>
      <c r="C5176" s="5"/>
      <c r="D5176" s="5"/>
      <c r="E5176" s="5"/>
      <c r="F5176" s="5"/>
      <c r="G5176" s="5"/>
      <c r="H5176" s="5"/>
      <c r="I5176" s="5" t="s">
        <v>1243</v>
      </c>
      <c r="J5176" s="5"/>
      <c r="K5176" s="6">
        <v>44482</v>
      </c>
      <c r="L5176" s="5"/>
      <c r="M5176" s="5"/>
      <c r="N5176" s="5"/>
      <c r="O5176" s="5" t="s">
        <v>167</v>
      </c>
      <c r="P5176" s="5"/>
      <c r="Q5176" s="5" t="s">
        <v>983</v>
      </c>
      <c r="R5176" s="5"/>
      <c r="S5176" s="5" t="s">
        <v>318</v>
      </c>
      <c r="T5176" s="5"/>
      <c r="U5176" s="7">
        <v>-70.72</v>
      </c>
      <c r="V5176" s="5"/>
      <c r="W5176" s="7">
        <f>ROUND(W5175+U5176,5)</f>
        <v>-18330.02</v>
      </c>
    </row>
    <row r="5177" spans="1:23" x14ac:dyDescent="0.25">
      <c r="A5177" s="5"/>
      <c r="B5177" s="5"/>
      <c r="C5177" s="5"/>
      <c r="D5177" s="5"/>
      <c r="E5177" s="5"/>
      <c r="F5177" s="5"/>
      <c r="G5177" s="5"/>
      <c r="H5177" s="5"/>
      <c r="I5177" s="5" t="s">
        <v>1243</v>
      </c>
      <c r="J5177" s="5"/>
      <c r="K5177" s="6">
        <v>44482</v>
      </c>
      <c r="L5177" s="5"/>
      <c r="M5177" s="5"/>
      <c r="N5177" s="5"/>
      <c r="O5177" s="5" t="s">
        <v>172</v>
      </c>
      <c r="P5177" s="5"/>
      <c r="Q5177" s="5" t="s">
        <v>983</v>
      </c>
      <c r="R5177" s="5"/>
      <c r="S5177" s="5" t="s">
        <v>318</v>
      </c>
      <c r="T5177" s="5"/>
      <c r="U5177" s="7">
        <v>-96.2</v>
      </c>
      <c r="V5177" s="5"/>
      <c r="W5177" s="7">
        <f>ROUND(W5176+U5177,5)</f>
        <v>-18426.22</v>
      </c>
    </row>
    <row r="5178" spans="1:23" x14ac:dyDescent="0.25">
      <c r="A5178" s="5"/>
      <c r="B5178" s="5"/>
      <c r="C5178" s="5"/>
      <c r="D5178" s="5"/>
      <c r="E5178" s="5"/>
      <c r="F5178" s="5"/>
      <c r="G5178" s="5"/>
      <c r="H5178" s="5"/>
      <c r="I5178" s="5" t="s">
        <v>1243</v>
      </c>
      <c r="J5178" s="5"/>
      <c r="K5178" s="6">
        <v>44482</v>
      </c>
      <c r="L5178" s="5"/>
      <c r="M5178" s="5"/>
      <c r="N5178" s="5"/>
      <c r="O5178" s="5" t="s">
        <v>162</v>
      </c>
      <c r="P5178" s="5"/>
      <c r="Q5178" s="5" t="s">
        <v>983</v>
      </c>
      <c r="R5178" s="5"/>
      <c r="S5178" s="5" t="s">
        <v>318</v>
      </c>
      <c r="T5178" s="5"/>
      <c r="U5178" s="7">
        <v>-193.22</v>
      </c>
      <c r="V5178" s="5"/>
      <c r="W5178" s="7">
        <f>ROUND(W5177+U5178,5)</f>
        <v>-18619.439999999999</v>
      </c>
    </row>
    <row r="5179" spans="1:23" x14ac:dyDescent="0.25">
      <c r="A5179" s="5"/>
      <c r="B5179" s="5"/>
      <c r="C5179" s="5"/>
      <c r="D5179" s="5"/>
      <c r="E5179" s="5"/>
      <c r="F5179" s="5"/>
      <c r="G5179" s="5"/>
      <c r="H5179" s="5"/>
      <c r="I5179" s="5" t="s">
        <v>1243</v>
      </c>
      <c r="J5179" s="5"/>
      <c r="K5179" s="6">
        <v>44482</v>
      </c>
      <c r="L5179" s="5"/>
      <c r="M5179" s="5"/>
      <c r="N5179" s="5"/>
      <c r="O5179" s="5" t="s">
        <v>737</v>
      </c>
      <c r="P5179" s="5"/>
      <c r="Q5179" s="5" t="s">
        <v>983</v>
      </c>
      <c r="R5179" s="5"/>
      <c r="S5179" s="5" t="s">
        <v>318</v>
      </c>
      <c r="T5179" s="5"/>
      <c r="U5179" s="7">
        <v>-53.38</v>
      </c>
      <c r="V5179" s="5"/>
      <c r="W5179" s="7">
        <f>ROUND(W5178+U5179,5)</f>
        <v>-18672.82</v>
      </c>
    </row>
    <row r="5180" spans="1:23" x14ac:dyDescent="0.25">
      <c r="A5180" s="5"/>
      <c r="B5180" s="5"/>
      <c r="C5180" s="5"/>
      <c r="D5180" s="5"/>
      <c r="E5180" s="5"/>
      <c r="F5180" s="5"/>
      <c r="G5180" s="5"/>
      <c r="H5180" s="5"/>
      <c r="I5180" s="5" t="s">
        <v>1243</v>
      </c>
      <c r="J5180" s="5"/>
      <c r="K5180" s="6">
        <v>44482</v>
      </c>
      <c r="L5180" s="5"/>
      <c r="M5180" s="5"/>
      <c r="N5180" s="5"/>
      <c r="O5180" s="5" t="s">
        <v>170</v>
      </c>
      <c r="P5180" s="5"/>
      <c r="Q5180" s="5" t="s">
        <v>983</v>
      </c>
      <c r="R5180" s="5"/>
      <c r="S5180" s="5" t="s">
        <v>318</v>
      </c>
      <c r="T5180" s="5"/>
      <c r="U5180" s="7">
        <v>-232.84</v>
      </c>
      <c r="V5180" s="5"/>
      <c r="W5180" s="7">
        <f>ROUND(W5179+U5180,5)</f>
        <v>-18905.66</v>
      </c>
    </row>
    <row r="5181" spans="1:23" x14ac:dyDescent="0.25">
      <c r="A5181" s="5"/>
      <c r="B5181" s="5"/>
      <c r="C5181" s="5"/>
      <c r="D5181" s="5"/>
      <c r="E5181" s="5"/>
      <c r="F5181" s="5"/>
      <c r="G5181" s="5"/>
      <c r="H5181" s="5"/>
      <c r="I5181" s="5" t="s">
        <v>1243</v>
      </c>
      <c r="J5181" s="5"/>
      <c r="K5181" s="6">
        <v>44482</v>
      </c>
      <c r="L5181" s="5"/>
      <c r="M5181" s="5"/>
      <c r="N5181" s="5"/>
      <c r="O5181" s="5" t="s">
        <v>169</v>
      </c>
      <c r="P5181" s="5"/>
      <c r="Q5181" s="5" t="s">
        <v>983</v>
      </c>
      <c r="R5181" s="5"/>
      <c r="S5181" s="5" t="s">
        <v>318</v>
      </c>
      <c r="T5181" s="5"/>
      <c r="U5181" s="7">
        <v>-167.72</v>
      </c>
      <c r="V5181" s="5"/>
      <c r="W5181" s="7">
        <f>ROUND(W5180+U5181,5)</f>
        <v>-19073.38</v>
      </c>
    </row>
    <row r="5182" spans="1:23" x14ac:dyDescent="0.25">
      <c r="A5182" s="5"/>
      <c r="B5182" s="5"/>
      <c r="C5182" s="5"/>
      <c r="D5182" s="5"/>
      <c r="E5182" s="5"/>
      <c r="F5182" s="5"/>
      <c r="G5182" s="5"/>
      <c r="H5182" s="5"/>
      <c r="I5182" s="5" t="s">
        <v>1243</v>
      </c>
      <c r="J5182" s="5"/>
      <c r="K5182" s="6">
        <v>44495</v>
      </c>
      <c r="L5182" s="5"/>
      <c r="M5182" s="5"/>
      <c r="N5182" s="5"/>
      <c r="O5182" s="5" t="s">
        <v>176</v>
      </c>
      <c r="P5182" s="5"/>
      <c r="Q5182" s="5" t="s">
        <v>1005</v>
      </c>
      <c r="R5182" s="5"/>
      <c r="S5182" s="5" t="s">
        <v>318</v>
      </c>
      <c r="T5182" s="5"/>
      <c r="U5182" s="7">
        <v>3574.97</v>
      </c>
      <c r="V5182" s="5"/>
      <c r="W5182" s="7">
        <f>ROUND(W5181+U5182,5)</f>
        <v>-15498.41</v>
      </c>
    </row>
    <row r="5183" spans="1:23" x14ac:dyDescent="0.25">
      <c r="A5183" s="5"/>
      <c r="B5183" s="5"/>
      <c r="C5183" s="5"/>
      <c r="D5183" s="5"/>
      <c r="E5183" s="5"/>
      <c r="F5183" s="5"/>
      <c r="G5183" s="5"/>
      <c r="H5183" s="5"/>
      <c r="I5183" s="5" t="s">
        <v>1243</v>
      </c>
      <c r="J5183" s="5"/>
      <c r="K5183" s="6">
        <v>44496</v>
      </c>
      <c r="L5183" s="5"/>
      <c r="M5183" s="5"/>
      <c r="N5183" s="5"/>
      <c r="O5183" s="5" t="s">
        <v>167</v>
      </c>
      <c r="P5183" s="5"/>
      <c r="Q5183" s="5" t="s">
        <v>994</v>
      </c>
      <c r="R5183" s="5"/>
      <c r="S5183" s="5" t="s">
        <v>318</v>
      </c>
      <c r="T5183" s="5"/>
      <c r="U5183" s="7">
        <v>-70.72</v>
      </c>
      <c r="V5183" s="5"/>
      <c r="W5183" s="7">
        <f>ROUND(W5182+U5183,5)</f>
        <v>-15569.13</v>
      </c>
    </row>
    <row r="5184" spans="1:23" x14ac:dyDescent="0.25">
      <c r="A5184" s="5"/>
      <c r="B5184" s="5"/>
      <c r="C5184" s="5"/>
      <c r="D5184" s="5"/>
      <c r="E5184" s="5"/>
      <c r="F5184" s="5"/>
      <c r="G5184" s="5"/>
      <c r="H5184" s="5"/>
      <c r="I5184" s="5" t="s">
        <v>1243</v>
      </c>
      <c r="J5184" s="5"/>
      <c r="K5184" s="6">
        <v>44496</v>
      </c>
      <c r="L5184" s="5"/>
      <c r="M5184" s="5"/>
      <c r="N5184" s="5"/>
      <c r="O5184" s="5" t="s">
        <v>162</v>
      </c>
      <c r="P5184" s="5"/>
      <c r="Q5184" s="5" t="s">
        <v>994</v>
      </c>
      <c r="R5184" s="5"/>
      <c r="S5184" s="5" t="s">
        <v>318</v>
      </c>
      <c r="T5184" s="5"/>
      <c r="U5184" s="7">
        <v>-193.22</v>
      </c>
      <c r="V5184" s="5"/>
      <c r="W5184" s="7">
        <f>ROUND(W5183+U5184,5)</f>
        <v>-15762.35</v>
      </c>
    </row>
    <row r="5185" spans="1:23" x14ac:dyDescent="0.25">
      <c r="A5185" s="5"/>
      <c r="B5185" s="5"/>
      <c r="C5185" s="5"/>
      <c r="D5185" s="5"/>
      <c r="E5185" s="5"/>
      <c r="F5185" s="5"/>
      <c r="G5185" s="5"/>
      <c r="H5185" s="5"/>
      <c r="I5185" s="5" t="s">
        <v>1243</v>
      </c>
      <c r="J5185" s="5"/>
      <c r="K5185" s="6">
        <v>44496</v>
      </c>
      <c r="L5185" s="5"/>
      <c r="M5185" s="5"/>
      <c r="N5185" s="5"/>
      <c r="O5185" s="5" t="s">
        <v>172</v>
      </c>
      <c r="P5185" s="5"/>
      <c r="Q5185" s="5" t="s">
        <v>994</v>
      </c>
      <c r="R5185" s="5"/>
      <c r="S5185" s="5" t="s">
        <v>318</v>
      </c>
      <c r="T5185" s="5"/>
      <c r="U5185" s="7">
        <v>-96.2</v>
      </c>
      <c r="V5185" s="5"/>
      <c r="W5185" s="7">
        <f>ROUND(W5184+U5185,5)</f>
        <v>-15858.55</v>
      </c>
    </row>
    <row r="5186" spans="1:23" x14ac:dyDescent="0.25">
      <c r="A5186" s="5"/>
      <c r="B5186" s="5"/>
      <c r="C5186" s="5"/>
      <c r="D5186" s="5"/>
      <c r="E5186" s="5"/>
      <c r="F5186" s="5"/>
      <c r="G5186" s="5"/>
      <c r="H5186" s="5"/>
      <c r="I5186" s="5" t="s">
        <v>1243</v>
      </c>
      <c r="J5186" s="5"/>
      <c r="K5186" s="6">
        <v>44496</v>
      </c>
      <c r="L5186" s="5"/>
      <c r="M5186" s="5"/>
      <c r="N5186" s="5"/>
      <c r="O5186" s="5" t="s">
        <v>737</v>
      </c>
      <c r="P5186" s="5"/>
      <c r="Q5186" s="5" t="s">
        <v>994</v>
      </c>
      <c r="R5186" s="5"/>
      <c r="S5186" s="5" t="s">
        <v>318</v>
      </c>
      <c r="T5186" s="5"/>
      <c r="U5186" s="7">
        <v>-53.38</v>
      </c>
      <c r="V5186" s="5"/>
      <c r="W5186" s="7">
        <f>ROUND(W5185+U5186,5)</f>
        <v>-15911.93</v>
      </c>
    </row>
    <row r="5187" spans="1:23" x14ac:dyDescent="0.25">
      <c r="A5187" s="5"/>
      <c r="B5187" s="5"/>
      <c r="C5187" s="5"/>
      <c r="D5187" s="5"/>
      <c r="E5187" s="5"/>
      <c r="F5187" s="5"/>
      <c r="G5187" s="5"/>
      <c r="H5187" s="5"/>
      <c r="I5187" s="5" t="s">
        <v>1243</v>
      </c>
      <c r="J5187" s="5"/>
      <c r="K5187" s="6">
        <v>44496</v>
      </c>
      <c r="L5187" s="5"/>
      <c r="M5187" s="5"/>
      <c r="N5187" s="5"/>
      <c r="O5187" s="5" t="s">
        <v>164</v>
      </c>
      <c r="P5187" s="5"/>
      <c r="Q5187" s="5" t="s">
        <v>994</v>
      </c>
      <c r="R5187" s="5"/>
      <c r="S5187" s="5" t="s">
        <v>318</v>
      </c>
      <c r="T5187" s="5"/>
      <c r="U5187" s="7">
        <v>-397.77</v>
      </c>
      <c r="V5187" s="5"/>
      <c r="W5187" s="7">
        <f>ROUND(W5186+U5187,5)</f>
        <v>-16309.7</v>
      </c>
    </row>
    <row r="5188" spans="1:23" x14ac:dyDescent="0.25">
      <c r="A5188" s="5"/>
      <c r="B5188" s="5"/>
      <c r="C5188" s="5"/>
      <c r="D5188" s="5"/>
      <c r="E5188" s="5"/>
      <c r="F5188" s="5"/>
      <c r="G5188" s="5"/>
      <c r="H5188" s="5"/>
      <c r="I5188" s="5" t="s">
        <v>1243</v>
      </c>
      <c r="J5188" s="5"/>
      <c r="K5188" s="6">
        <v>44496</v>
      </c>
      <c r="L5188" s="5"/>
      <c r="M5188" s="5"/>
      <c r="N5188" s="5"/>
      <c r="O5188" s="5" t="s">
        <v>169</v>
      </c>
      <c r="P5188" s="5"/>
      <c r="Q5188" s="5" t="s">
        <v>994</v>
      </c>
      <c r="R5188" s="5"/>
      <c r="S5188" s="5" t="s">
        <v>318</v>
      </c>
      <c r="T5188" s="5"/>
      <c r="U5188" s="7">
        <v>-195.82</v>
      </c>
      <c r="V5188" s="5"/>
      <c r="W5188" s="7">
        <f>ROUND(W5187+U5188,5)</f>
        <v>-16505.52</v>
      </c>
    </row>
    <row r="5189" spans="1:23" x14ac:dyDescent="0.25">
      <c r="A5189" s="5"/>
      <c r="B5189" s="5"/>
      <c r="C5189" s="5"/>
      <c r="D5189" s="5"/>
      <c r="E5189" s="5"/>
      <c r="F5189" s="5"/>
      <c r="G5189" s="5"/>
      <c r="H5189" s="5"/>
      <c r="I5189" s="5" t="s">
        <v>1243</v>
      </c>
      <c r="J5189" s="5"/>
      <c r="K5189" s="6">
        <v>44496</v>
      </c>
      <c r="L5189" s="5"/>
      <c r="M5189" s="5"/>
      <c r="N5189" s="5"/>
      <c r="O5189" s="5" t="s">
        <v>170</v>
      </c>
      <c r="P5189" s="5"/>
      <c r="Q5189" s="5" t="s">
        <v>994</v>
      </c>
      <c r="R5189" s="5"/>
      <c r="S5189" s="5" t="s">
        <v>318</v>
      </c>
      <c r="T5189" s="5"/>
      <c r="U5189" s="7">
        <v>-281.02</v>
      </c>
      <c r="V5189" s="5"/>
      <c r="W5189" s="7">
        <f>ROUND(W5188+U5189,5)</f>
        <v>-16786.54</v>
      </c>
    </row>
    <row r="5190" spans="1:23" x14ac:dyDescent="0.25">
      <c r="A5190" s="5"/>
      <c r="B5190" s="5"/>
      <c r="C5190" s="5"/>
      <c r="D5190" s="5"/>
      <c r="E5190" s="5"/>
      <c r="F5190" s="5"/>
      <c r="G5190" s="5"/>
      <c r="H5190" s="5"/>
      <c r="I5190" s="5" t="s">
        <v>1243</v>
      </c>
      <c r="J5190" s="5"/>
      <c r="K5190" s="6">
        <v>44508</v>
      </c>
      <c r="L5190" s="5"/>
      <c r="M5190" s="5"/>
      <c r="N5190" s="5"/>
      <c r="O5190" s="5" t="s">
        <v>737</v>
      </c>
      <c r="P5190" s="5"/>
      <c r="Q5190" s="5" t="s">
        <v>999</v>
      </c>
      <c r="R5190" s="5"/>
      <c r="S5190" s="5" t="s">
        <v>318</v>
      </c>
      <c r="T5190" s="5"/>
      <c r="U5190" s="7">
        <v>-49.85</v>
      </c>
      <c r="V5190" s="5"/>
      <c r="W5190" s="7">
        <f>ROUND(W5189+U5190,5)</f>
        <v>-16836.39</v>
      </c>
    </row>
    <row r="5191" spans="1:23" x14ac:dyDescent="0.25">
      <c r="A5191" s="5"/>
      <c r="B5191" s="5"/>
      <c r="C5191" s="5"/>
      <c r="D5191" s="5"/>
      <c r="E5191" s="5"/>
      <c r="F5191" s="5"/>
      <c r="G5191" s="5"/>
      <c r="H5191" s="5"/>
      <c r="I5191" s="5" t="s">
        <v>1243</v>
      </c>
      <c r="J5191" s="5"/>
      <c r="K5191" s="6">
        <v>44508</v>
      </c>
      <c r="L5191" s="5"/>
      <c r="M5191" s="5"/>
      <c r="N5191" s="5"/>
      <c r="O5191" s="5" t="s">
        <v>167</v>
      </c>
      <c r="P5191" s="5"/>
      <c r="Q5191" s="5" t="s">
        <v>998</v>
      </c>
      <c r="R5191" s="5"/>
      <c r="S5191" s="5" t="s">
        <v>318</v>
      </c>
      <c r="T5191" s="5"/>
      <c r="U5191" s="7">
        <v>-68.959999999999994</v>
      </c>
      <c r="V5191" s="5"/>
      <c r="W5191" s="7">
        <f>ROUND(W5190+U5191,5)</f>
        <v>-16905.349999999999</v>
      </c>
    </row>
    <row r="5192" spans="1:23" x14ac:dyDescent="0.25">
      <c r="A5192" s="5"/>
      <c r="B5192" s="5"/>
      <c r="C5192" s="5"/>
      <c r="D5192" s="5"/>
      <c r="E5192" s="5"/>
      <c r="F5192" s="5"/>
      <c r="G5192" s="5"/>
      <c r="H5192" s="5"/>
      <c r="I5192" s="5" t="s">
        <v>1243</v>
      </c>
      <c r="J5192" s="5"/>
      <c r="K5192" s="6">
        <v>44508</v>
      </c>
      <c r="L5192" s="5"/>
      <c r="M5192" s="5"/>
      <c r="N5192" s="5"/>
      <c r="O5192" s="5" t="s">
        <v>172</v>
      </c>
      <c r="P5192" s="5"/>
      <c r="Q5192" s="5" t="s">
        <v>998</v>
      </c>
      <c r="R5192" s="5"/>
      <c r="S5192" s="5" t="s">
        <v>318</v>
      </c>
      <c r="T5192" s="5"/>
      <c r="U5192" s="7">
        <v>-96.2</v>
      </c>
      <c r="V5192" s="5"/>
      <c r="W5192" s="7">
        <f>ROUND(W5191+U5192,5)</f>
        <v>-17001.55</v>
      </c>
    </row>
    <row r="5193" spans="1:23" x14ac:dyDescent="0.25">
      <c r="A5193" s="5"/>
      <c r="B5193" s="5"/>
      <c r="C5193" s="5"/>
      <c r="D5193" s="5"/>
      <c r="E5193" s="5"/>
      <c r="F5193" s="5"/>
      <c r="G5193" s="5"/>
      <c r="H5193" s="5"/>
      <c r="I5193" s="5" t="s">
        <v>1243</v>
      </c>
      <c r="J5193" s="5"/>
      <c r="K5193" s="6">
        <v>44508</v>
      </c>
      <c r="L5193" s="5"/>
      <c r="M5193" s="5"/>
      <c r="N5193" s="5"/>
      <c r="O5193" s="5" t="s">
        <v>162</v>
      </c>
      <c r="P5193" s="5"/>
      <c r="Q5193" s="5" t="s">
        <v>998</v>
      </c>
      <c r="R5193" s="5"/>
      <c r="S5193" s="5" t="s">
        <v>318</v>
      </c>
      <c r="T5193" s="5"/>
      <c r="U5193" s="7">
        <v>-203.22</v>
      </c>
      <c r="V5193" s="5"/>
      <c r="W5193" s="7">
        <f>ROUND(W5192+U5193,5)</f>
        <v>-17204.77</v>
      </c>
    </row>
    <row r="5194" spans="1:23" x14ac:dyDescent="0.25">
      <c r="A5194" s="5"/>
      <c r="B5194" s="5"/>
      <c r="C5194" s="5"/>
      <c r="D5194" s="5"/>
      <c r="E5194" s="5"/>
      <c r="F5194" s="5"/>
      <c r="G5194" s="5"/>
      <c r="H5194" s="5"/>
      <c r="I5194" s="5" t="s">
        <v>1243</v>
      </c>
      <c r="J5194" s="5"/>
      <c r="K5194" s="6">
        <v>44508</v>
      </c>
      <c r="L5194" s="5"/>
      <c r="M5194" s="5"/>
      <c r="N5194" s="5"/>
      <c r="O5194" s="5" t="s">
        <v>169</v>
      </c>
      <c r="P5194" s="5"/>
      <c r="Q5194" s="5" t="s">
        <v>998</v>
      </c>
      <c r="R5194" s="5"/>
      <c r="S5194" s="5" t="s">
        <v>318</v>
      </c>
      <c r="T5194" s="5"/>
      <c r="U5194" s="7">
        <v>-195.04</v>
      </c>
      <c r="V5194" s="5"/>
      <c r="W5194" s="7">
        <f>ROUND(W5193+U5194,5)</f>
        <v>-17399.810000000001</v>
      </c>
    </row>
    <row r="5195" spans="1:23" x14ac:dyDescent="0.25">
      <c r="A5195" s="5"/>
      <c r="B5195" s="5"/>
      <c r="C5195" s="5"/>
      <c r="D5195" s="5"/>
      <c r="E5195" s="5"/>
      <c r="F5195" s="5"/>
      <c r="G5195" s="5"/>
      <c r="H5195" s="5"/>
      <c r="I5195" s="5" t="s">
        <v>1243</v>
      </c>
      <c r="J5195" s="5"/>
      <c r="K5195" s="6">
        <v>44508</v>
      </c>
      <c r="L5195" s="5"/>
      <c r="M5195" s="5"/>
      <c r="N5195" s="5"/>
      <c r="O5195" s="5" t="s">
        <v>170</v>
      </c>
      <c r="P5195" s="5"/>
      <c r="Q5195" s="5" t="s">
        <v>998</v>
      </c>
      <c r="R5195" s="5"/>
      <c r="S5195" s="5" t="s">
        <v>318</v>
      </c>
      <c r="T5195" s="5"/>
      <c r="U5195" s="7">
        <v>-281.35000000000002</v>
      </c>
      <c r="V5195" s="5"/>
      <c r="W5195" s="7">
        <f>ROUND(W5194+U5195,5)</f>
        <v>-17681.16</v>
      </c>
    </row>
    <row r="5196" spans="1:23" x14ac:dyDescent="0.25">
      <c r="A5196" s="5"/>
      <c r="B5196" s="5"/>
      <c r="C5196" s="5"/>
      <c r="D5196" s="5"/>
      <c r="E5196" s="5"/>
      <c r="F5196" s="5"/>
      <c r="G5196" s="5"/>
      <c r="H5196" s="5"/>
      <c r="I5196" s="5" t="s">
        <v>1243</v>
      </c>
      <c r="J5196" s="5"/>
      <c r="K5196" s="6">
        <v>44508</v>
      </c>
      <c r="L5196" s="5"/>
      <c r="M5196" s="5"/>
      <c r="N5196" s="5"/>
      <c r="O5196" s="5" t="s">
        <v>164</v>
      </c>
      <c r="P5196" s="5"/>
      <c r="Q5196" s="5" t="s">
        <v>998</v>
      </c>
      <c r="R5196" s="5"/>
      <c r="S5196" s="5" t="s">
        <v>318</v>
      </c>
      <c r="T5196" s="5"/>
      <c r="U5196" s="7">
        <v>-402.64</v>
      </c>
      <c r="V5196" s="5"/>
      <c r="W5196" s="7">
        <f>ROUND(W5195+U5196,5)</f>
        <v>-18083.8</v>
      </c>
    </row>
    <row r="5197" spans="1:23" x14ac:dyDescent="0.25">
      <c r="A5197" s="5"/>
      <c r="B5197" s="5"/>
      <c r="C5197" s="5"/>
      <c r="D5197" s="5"/>
      <c r="E5197" s="5"/>
      <c r="F5197" s="5"/>
      <c r="G5197" s="5"/>
      <c r="H5197" s="5"/>
      <c r="I5197" s="5" t="s">
        <v>1243</v>
      </c>
      <c r="J5197" s="5"/>
      <c r="K5197" s="6">
        <v>44519</v>
      </c>
      <c r="L5197" s="5"/>
      <c r="M5197" s="5"/>
      <c r="N5197" s="5"/>
      <c r="O5197" s="5" t="s">
        <v>162</v>
      </c>
      <c r="P5197" s="5"/>
      <c r="Q5197" s="5" t="s">
        <v>1007</v>
      </c>
      <c r="R5197" s="5"/>
      <c r="S5197" s="5" t="s">
        <v>318</v>
      </c>
      <c r="T5197" s="5"/>
      <c r="U5197" s="7">
        <v>-203.22</v>
      </c>
      <c r="V5197" s="5"/>
      <c r="W5197" s="7">
        <f>ROUND(W5196+U5197,5)</f>
        <v>-18287.02</v>
      </c>
    </row>
    <row r="5198" spans="1:23" x14ac:dyDescent="0.25">
      <c r="A5198" s="5"/>
      <c r="B5198" s="5"/>
      <c r="C5198" s="5"/>
      <c r="D5198" s="5"/>
      <c r="E5198" s="5"/>
      <c r="F5198" s="5"/>
      <c r="G5198" s="5"/>
      <c r="H5198" s="5"/>
      <c r="I5198" s="5" t="s">
        <v>1243</v>
      </c>
      <c r="J5198" s="5"/>
      <c r="K5198" s="6">
        <v>44519</v>
      </c>
      <c r="L5198" s="5"/>
      <c r="M5198" s="5"/>
      <c r="N5198" s="5"/>
      <c r="O5198" s="5" t="s">
        <v>172</v>
      </c>
      <c r="P5198" s="5"/>
      <c r="Q5198" s="5" t="s">
        <v>1007</v>
      </c>
      <c r="R5198" s="5"/>
      <c r="S5198" s="5" t="s">
        <v>318</v>
      </c>
      <c r="T5198" s="5"/>
      <c r="U5198" s="7">
        <v>-96.2</v>
      </c>
      <c r="V5198" s="5"/>
      <c r="W5198" s="7">
        <f>ROUND(W5197+U5198,5)</f>
        <v>-18383.22</v>
      </c>
    </row>
    <row r="5199" spans="1:23" x14ac:dyDescent="0.25">
      <c r="A5199" s="5"/>
      <c r="B5199" s="5"/>
      <c r="C5199" s="5"/>
      <c r="D5199" s="5"/>
      <c r="E5199" s="5"/>
      <c r="F5199" s="5"/>
      <c r="G5199" s="5"/>
      <c r="H5199" s="5"/>
      <c r="I5199" s="5" t="s">
        <v>1243</v>
      </c>
      <c r="J5199" s="5"/>
      <c r="K5199" s="6">
        <v>44519</v>
      </c>
      <c r="L5199" s="5"/>
      <c r="M5199" s="5"/>
      <c r="N5199" s="5"/>
      <c r="O5199" s="5" t="s">
        <v>737</v>
      </c>
      <c r="P5199" s="5"/>
      <c r="Q5199" s="5" t="s">
        <v>1007</v>
      </c>
      <c r="R5199" s="5"/>
      <c r="S5199" s="5" t="s">
        <v>318</v>
      </c>
      <c r="T5199" s="5"/>
      <c r="U5199" s="7">
        <v>-36.04</v>
      </c>
      <c r="V5199" s="5"/>
      <c r="W5199" s="7">
        <f>ROUND(W5198+U5199,5)</f>
        <v>-18419.259999999998</v>
      </c>
    </row>
    <row r="5200" spans="1:23" x14ac:dyDescent="0.25">
      <c r="A5200" s="5"/>
      <c r="B5200" s="5"/>
      <c r="C5200" s="5"/>
      <c r="D5200" s="5"/>
      <c r="E5200" s="5"/>
      <c r="F5200" s="5"/>
      <c r="G5200" s="5"/>
      <c r="H5200" s="5"/>
      <c r="I5200" s="5" t="s">
        <v>1243</v>
      </c>
      <c r="J5200" s="5"/>
      <c r="K5200" s="6">
        <v>44519</v>
      </c>
      <c r="L5200" s="5"/>
      <c r="M5200" s="5"/>
      <c r="N5200" s="5"/>
      <c r="O5200" s="5" t="s">
        <v>167</v>
      </c>
      <c r="P5200" s="5"/>
      <c r="Q5200" s="5" t="s">
        <v>1007</v>
      </c>
      <c r="R5200" s="5"/>
      <c r="S5200" s="5" t="s">
        <v>318</v>
      </c>
      <c r="T5200" s="5"/>
      <c r="U5200" s="7">
        <v>-60.13</v>
      </c>
      <c r="V5200" s="5"/>
      <c r="W5200" s="7">
        <f>ROUND(W5199+U5200,5)</f>
        <v>-18479.39</v>
      </c>
    </row>
    <row r="5201" spans="1:23" x14ac:dyDescent="0.25">
      <c r="A5201" s="5"/>
      <c r="B5201" s="5"/>
      <c r="C5201" s="5"/>
      <c r="D5201" s="5"/>
      <c r="E5201" s="5"/>
      <c r="F5201" s="5"/>
      <c r="G5201" s="5"/>
      <c r="H5201" s="5"/>
      <c r="I5201" s="5" t="s">
        <v>1243</v>
      </c>
      <c r="J5201" s="5"/>
      <c r="K5201" s="6">
        <v>44519</v>
      </c>
      <c r="L5201" s="5"/>
      <c r="M5201" s="5"/>
      <c r="N5201" s="5"/>
      <c r="O5201" s="5" t="s">
        <v>169</v>
      </c>
      <c r="P5201" s="5"/>
      <c r="Q5201" s="5" t="s">
        <v>1007</v>
      </c>
      <c r="R5201" s="5"/>
      <c r="S5201" s="5" t="s">
        <v>318</v>
      </c>
      <c r="T5201" s="5"/>
      <c r="U5201" s="7">
        <v>-160.62</v>
      </c>
      <c r="V5201" s="5"/>
      <c r="W5201" s="7">
        <f>ROUND(W5200+U5201,5)</f>
        <v>-18640.009999999998</v>
      </c>
    </row>
    <row r="5202" spans="1:23" x14ac:dyDescent="0.25">
      <c r="A5202" s="5"/>
      <c r="B5202" s="5"/>
      <c r="C5202" s="5"/>
      <c r="D5202" s="5"/>
      <c r="E5202" s="5"/>
      <c r="F5202" s="5"/>
      <c r="G5202" s="5"/>
      <c r="H5202" s="5"/>
      <c r="I5202" s="5" t="s">
        <v>1243</v>
      </c>
      <c r="J5202" s="5"/>
      <c r="K5202" s="6">
        <v>44519</v>
      </c>
      <c r="L5202" s="5"/>
      <c r="M5202" s="5"/>
      <c r="N5202" s="5"/>
      <c r="O5202" s="5" t="s">
        <v>164</v>
      </c>
      <c r="P5202" s="5"/>
      <c r="Q5202" s="5" t="s">
        <v>1007</v>
      </c>
      <c r="R5202" s="5"/>
      <c r="S5202" s="5" t="s">
        <v>318</v>
      </c>
      <c r="T5202" s="5"/>
      <c r="U5202" s="7">
        <v>-349.65</v>
      </c>
      <c r="V5202" s="5"/>
      <c r="W5202" s="7">
        <f>ROUND(W5201+U5202,5)</f>
        <v>-18989.66</v>
      </c>
    </row>
    <row r="5203" spans="1:23" x14ac:dyDescent="0.25">
      <c r="A5203" s="5"/>
      <c r="B5203" s="5"/>
      <c r="C5203" s="5"/>
      <c r="D5203" s="5"/>
      <c r="E5203" s="5"/>
      <c r="F5203" s="5"/>
      <c r="G5203" s="5"/>
      <c r="H5203" s="5"/>
      <c r="I5203" s="5" t="s">
        <v>1243</v>
      </c>
      <c r="J5203" s="5"/>
      <c r="K5203" s="6">
        <v>44519</v>
      </c>
      <c r="L5203" s="5"/>
      <c r="M5203" s="5"/>
      <c r="N5203" s="5"/>
      <c r="O5203" s="5" t="s">
        <v>170</v>
      </c>
      <c r="P5203" s="5"/>
      <c r="Q5203" s="5" t="s">
        <v>1007</v>
      </c>
      <c r="R5203" s="5"/>
      <c r="S5203" s="5" t="s">
        <v>318</v>
      </c>
      <c r="T5203" s="5"/>
      <c r="U5203" s="7">
        <v>-227.89</v>
      </c>
      <c r="V5203" s="5"/>
      <c r="W5203" s="7">
        <f>ROUND(W5202+U5203,5)</f>
        <v>-19217.55</v>
      </c>
    </row>
    <row r="5204" spans="1:23" x14ac:dyDescent="0.25">
      <c r="A5204" s="5"/>
      <c r="B5204" s="5"/>
      <c r="C5204" s="5"/>
      <c r="D5204" s="5"/>
      <c r="E5204" s="5"/>
      <c r="F5204" s="5"/>
      <c r="G5204" s="5"/>
      <c r="H5204" s="5"/>
      <c r="I5204" s="5" t="s">
        <v>1243</v>
      </c>
      <c r="J5204" s="5"/>
      <c r="K5204" s="6">
        <v>44538</v>
      </c>
      <c r="L5204" s="5"/>
      <c r="M5204" s="5"/>
      <c r="N5204" s="5"/>
      <c r="O5204" s="5" t="s">
        <v>167</v>
      </c>
      <c r="P5204" s="5"/>
      <c r="Q5204" s="5" t="s">
        <v>1326</v>
      </c>
      <c r="R5204" s="5"/>
      <c r="S5204" s="5" t="s">
        <v>318</v>
      </c>
      <c r="T5204" s="5"/>
      <c r="U5204" s="7">
        <v>-63.66</v>
      </c>
      <c r="V5204" s="5"/>
      <c r="W5204" s="7">
        <f>ROUND(W5203+U5204,5)</f>
        <v>-19281.21</v>
      </c>
    </row>
    <row r="5205" spans="1:23" x14ac:dyDescent="0.25">
      <c r="A5205" s="5"/>
      <c r="B5205" s="5"/>
      <c r="C5205" s="5"/>
      <c r="D5205" s="5"/>
      <c r="E5205" s="5"/>
      <c r="F5205" s="5"/>
      <c r="G5205" s="5"/>
      <c r="H5205" s="5"/>
      <c r="I5205" s="5" t="s">
        <v>1243</v>
      </c>
      <c r="J5205" s="5"/>
      <c r="K5205" s="6">
        <v>44538</v>
      </c>
      <c r="L5205" s="5"/>
      <c r="M5205" s="5"/>
      <c r="N5205" s="5"/>
      <c r="O5205" s="5" t="s">
        <v>172</v>
      </c>
      <c r="P5205" s="5"/>
      <c r="Q5205" s="5" t="s">
        <v>1326</v>
      </c>
      <c r="R5205" s="5"/>
      <c r="S5205" s="5" t="s">
        <v>318</v>
      </c>
      <c r="T5205" s="5"/>
      <c r="U5205" s="7">
        <v>-96.2</v>
      </c>
      <c r="V5205" s="5"/>
      <c r="W5205" s="7">
        <f>ROUND(W5204+U5205,5)</f>
        <v>-19377.41</v>
      </c>
    </row>
    <row r="5206" spans="1:23" x14ac:dyDescent="0.25">
      <c r="A5206" s="5"/>
      <c r="B5206" s="5"/>
      <c r="C5206" s="5"/>
      <c r="D5206" s="5"/>
      <c r="E5206" s="5"/>
      <c r="F5206" s="5"/>
      <c r="G5206" s="5"/>
      <c r="H5206" s="5"/>
      <c r="I5206" s="5" t="s">
        <v>1243</v>
      </c>
      <c r="J5206" s="5"/>
      <c r="K5206" s="6">
        <v>44538</v>
      </c>
      <c r="L5206" s="5"/>
      <c r="M5206" s="5"/>
      <c r="N5206" s="5"/>
      <c r="O5206" s="5" t="s">
        <v>162</v>
      </c>
      <c r="P5206" s="5"/>
      <c r="Q5206" s="5" t="s">
        <v>1326</v>
      </c>
      <c r="R5206" s="5"/>
      <c r="S5206" s="5" t="s">
        <v>318</v>
      </c>
      <c r="T5206" s="5"/>
      <c r="U5206" s="7">
        <v>-203.22</v>
      </c>
      <c r="V5206" s="5"/>
      <c r="W5206" s="7">
        <f>ROUND(W5205+U5206,5)</f>
        <v>-19580.63</v>
      </c>
    </row>
    <row r="5207" spans="1:23" x14ac:dyDescent="0.25">
      <c r="A5207" s="5"/>
      <c r="B5207" s="5"/>
      <c r="C5207" s="5"/>
      <c r="D5207" s="5"/>
      <c r="E5207" s="5"/>
      <c r="F5207" s="5"/>
      <c r="G5207" s="5"/>
      <c r="H5207" s="5"/>
      <c r="I5207" s="5" t="s">
        <v>1243</v>
      </c>
      <c r="J5207" s="5"/>
      <c r="K5207" s="6">
        <v>44538</v>
      </c>
      <c r="L5207" s="5"/>
      <c r="M5207" s="5"/>
      <c r="N5207" s="5"/>
      <c r="O5207" s="5" t="s">
        <v>164</v>
      </c>
      <c r="P5207" s="5"/>
      <c r="Q5207" s="5" t="s">
        <v>1326</v>
      </c>
      <c r="R5207" s="5"/>
      <c r="S5207" s="5" t="s">
        <v>318</v>
      </c>
      <c r="T5207" s="5"/>
      <c r="U5207" s="7">
        <v>-389.9</v>
      </c>
      <c r="V5207" s="5"/>
      <c r="W5207" s="7">
        <f>ROUND(W5206+U5207,5)</f>
        <v>-19970.53</v>
      </c>
    </row>
    <row r="5208" spans="1:23" x14ac:dyDescent="0.25">
      <c r="A5208" s="5"/>
      <c r="B5208" s="5"/>
      <c r="C5208" s="5"/>
      <c r="D5208" s="5"/>
      <c r="E5208" s="5"/>
      <c r="F5208" s="5"/>
      <c r="G5208" s="5"/>
      <c r="H5208" s="5"/>
      <c r="I5208" s="5" t="s">
        <v>1243</v>
      </c>
      <c r="J5208" s="5"/>
      <c r="K5208" s="6">
        <v>44538</v>
      </c>
      <c r="L5208" s="5"/>
      <c r="M5208" s="5"/>
      <c r="N5208" s="5"/>
      <c r="O5208" s="5" t="s">
        <v>169</v>
      </c>
      <c r="P5208" s="5"/>
      <c r="Q5208" s="5" t="s">
        <v>1326</v>
      </c>
      <c r="R5208" s="5"/>
      <c r="S5208" s="5" t="s">
        <v>318</v>
      </c>
      <c r="T5208" s="5"/>
      <c r="U5208" s="7">
        <v>-212.28</v>
      </c>
      <c r="V5208" s="5"/>
      <c r="W5208" s="7">
        <f>ROUND(W5207+U5208,5)</f>
        <v>-20182.810000000001</v>
      </c>
    </row>
    <row r="5209" spans="1:23" x14ac:dyDescent="0.25">
      <c r="A5209" s="5"/>
      <c r="B5209" s="5"/>
      <c r="C5209" s="5"/>
      <c r="D5209" s="5"/>
      <c r="E5209" s="5"/>
      <c r="F5209" s="5"/>
      <c r="G5209" s="5"/>
      <c r="H5209" s="5"/>
      <c r="I5209" s="5" t="s">
        <v>1243</v>
      </c>
      <c r="J5209" s="5"/>
      <c r="K5209" s="6">
        <v>44538</v>
      </c>
      <c r="L5209" s="5"/>
      <c r="M5209" s="5"/>
      <c r="N5209" s="5"/>
      <c r="O5209" s="5" t="s">
        <v>737</v>
      </c>
      <c r="P5209" s="5"/>
      <c r="Q5209" s="5" t="s">
        <v>1326</v>
      </c>
      <c r="R5209" s="5"/>
      <c r="S5209" s="5" t="s">
        <v>318</v>
      </c>
      <c r="T5209" s="5"/>
      <c r="U5209" s="7">
        <v>-50.16</v>
      </c>
      <c r="V5209" s="5"/>
      <c r="W5209" s="7">
        <f>ROUND(W5208+U5209,5)</f>
        <v>-20232.97</v>
      </c>
    </row>
    <row r="5210" spans="1:23" x14ac:dyDescent="0.25">
      <c r="A5210" s="5"/>
      <c r="B5210" s="5"/>
      <c r="C5210" s="5"/>
      <c r="D5210" s="5"/>
      <c r="E5210" s="5"/>
      <c r="F5210" s="5"/>
      <c r="G5210" s="5"/>
      <c r="H5210" s="5"/>
      <c r="I5210" s="5" t="s">
        <v>1243</v>
      </c>
      <c r="J5210" s="5"/>
      <c r="K5210" s="6">
        <v>44538</v>
      </c>
      <c r="L5210" s="5"/>
      <c r="M5210" s="5"/>
      <c r="N5210" s="5"/>
      <c r="O5210" s="5" t="s">
        <v>170</v>
      </c>
      <c r="P5210" s="5"/>
      <c r="Q5210" s="5" t="s">
        <v>1326</v>
      </c>
      <c r="R5210" s="5"/>
      <c r="S5210" s="5" t="s">
        <v>318</v>
      </c>
      <c r="T5210" s="5"/>
      <c r="U5210" s="7">
        <v>-264.83999999999997</v>
      </c>
      <c r="V5210" s="5"/>
      <c r="W5210" s="7">
        <f>ROUND(W5209+U5210,5)</f>
        <v>-20497.810000000001</v>
      </c>
    </row>
    <row r="5211" spans="1:23" x14ac:dyDescent="0.25">
      <c r="A5211" s="5"/>
      <c r="B5211" s="5"/>
      <c r="C5211" s="5"/>
      <c r="D5211" s="5"/>
      <c r="E5211" s="5"/>
      <c r="F5211" s="5"/>
      <c r="G5211" s="5"/>
      <c r="H5211" s="5"/>
      <c r="I5211" s="5" t="s">
        <v>1243</v>
      </c>
      <c r="J5211" s="5"/>
      <c r="K5211" s="6">
        <v>44544</v>
      </c>
      <c r="L5211" s="5"/>
      <c r="M5211" s="5"/>
      <c r="N5211" s="5"/>
      <c r="O5211" s="5" t="s">
        <v>176</v>
      </c>
      <c r="P5211" s="5"/>
      <c r="Q5211" s="5" t="s">
        <v>1328</v>
      </c>
      <c r="R5211" s="5"/>
      <c r="S5211" s="5" t="s">
        <v>318</v>
      </c>
      <c r="T5211" s="5"/>
      <c r="U5211" s="7">
        <v>2430.9899999999998</v>
      </c>
      <c r="V5211" s="5"/>
      <c r="W5211" s="7">
        <f>ROUND(W5210+U5211,5)</f>
        <v>-18066.82</v>
      </c>
    </row>
    <row r="5212" spans="1:23" x14ac:dyDescent="0.25">
      <c r="A5212" s="5"/>
      <c r="B5212" s="5"/>
      <c r="C5212" s="5"/>
      <c r="D5212" s="5"/>
      <c r="E5212" s="5"/>
      <c r="F5212" s="5"/>
      <c r="G5212" s="5"/>
      <c r="H5212" s="5"/>
      <c r="I5212" s="5" t="s">
        <v>1243</v>
      </c>
      <c r="J5212" s="5"/>
      <c r="K5212" s="6">
        <v>44550</v>
      </c>
      <c r="L5212" s="5"/>
      <c r="M5212" s="5"/>
      <c r="N5212" s="5"/>
      <c r="O5212" s="5" t="s">
        <v>169</v>
      </c>
      <c r="P5212" s="5"/>
      <c r="Q5212" s="5" t="s">
        <v>1010</v>
      </c>
      <c r="R5212" s="5"/>
      <c r="S5212" s="5" t="s">
        <v>318</v>
      </c>
      <c r="T5212" s="5"/>
      <c r="U5212" s="7">
        <v>-219.85</v>
      </c>
      <c r="V5212" s="5"/>
      <c r="W5212" s="7">
        <f>ROUND(W5211+U5212,5)</f>
        <v>-18286.669999999998</v>
      </c>
    </row>
    <row r="5213" spans="1:23" x14ac:dyDescent="0.25">
      <c r="A5213" s="5"/>
      <c r="B5213" s="5"/>
      <c r="C5213" s="5"/>
      <c r="D5213" s="5"/>
      <c r="E5213" s="5"/>
      <c r="F5213" s="5"/>
      <c r="G5213" s="5"/>
      <c r="H5213" s="5"/>
      <c r="I5213" s="5" t="s">
        <v>1243</v>
      </c>
      <c r="J5213" s="5"/>
      <c r="K5213" s="6">
        <v>44551</v>
      </c>
      <c r="L5213" s="5"/>
      <c r="M5213" s="5"/>
      <c r="N5213" s="5"/>
      <c r="O5213" s="5" t="s">
        <v>162</v>
      </c>
      <c r="P5213" s="5"/>
      <c r="Q5213" s="5" t="s">
        <v>1010</v>
      </c>
      <c r="R5213" s="5"/>
      <c r="S5213" s="5" t="s">
        <v>318</v>
      </c>
      <c r="T5213" s="5"/>
      <c r="U5213" s="7">
        <v>-203.22</v>
      </c>
      <c r="V5213" s="5"/>
      <c r="W5213" s="7">
        <f>ROUND(W5212+U5213,5)</f>
        <v>-18489.89</v>
      </c>
    </row>
    <row r="5214" spans="1:23" x14ac:dyDescent="0.25">
      <c r="A5214" s="5"/>
      <c r="B5214" s="5"/>
      <c r="C5214" s="5"/>
      <c r="D5214" s="5"/>
      <c r="E5214" s="5"/>
      <c r="F5214" s="5"/>
      <c r="G5214" s="5"/>
      <c r="H5214" s="5"/>
      <c r="I5214" s="5" t="s">
        <v>1243</v>
      </c>
      <c r="J5214" s="5"/>
      <c r="K5214" s="6">
        <v>44551</v>
      </c>
      <c r="L5214" s="5"/>
      <c r="M5214" s="5"/>
      <c r="N5214" s="5"/>
      <c r="O5214" s="5" t="s">
        <v>172</v>
      </c>
      <c r="P5214" s="5"/>
      <c r="Q5214" s="5" t="s">
        <v>1010</v>
      </c>
      <c r="R5214" s="5"/>
      <c r="S5214" s="5" t="s">
        <v>318</v>
      </c>
      <c r="T5214" s="5"/>
      <c r="U5214" s="7">
        <v>-96.2</v>
      </c>
      <c r="V5214" s="5"/>
      <c r="W5214" s="7">
        <f>ROUND(W5213+U5214,5)</f>
        <v>-18586.09</v>
      </c>
    </row>
    <row r="5215" spans="1:23" x14ac:dyDescent="0.25">
      <c r="A5215" s="5"/>
      <c r="B5215" s="5"/>
      <c r="C5215" s="5"/>
      <c r="D5215" s="5"/>
      <c r="E5215" s="5"/>
      <c r="F5215" s="5"/>
      <c r="G5215" s="5"/>
      <c r="H5215" s="5"/>
      <c r="I5215" s="5" t="s">
        <v>1243</v>
      </c>
      <c r="J5215" s="5"/>
      <c r="K5215" s="6">
        <v>44551</v>
      </c>
      <c r="L5215" s="5"/>
      <c r="M5215" s="5"/>
      <c r="N5215" s="5"/>
      <c r="O5215" s="5" t="s">
        <v>170</v>
      </c>
      <c r="P5215" s="5"/>
      <c r="Q5215" s="5" t="s">
        <v>1010</v>
      </c>
      <c r="R5215" s="5"/>
      <c r="S5215" s="5" t="s">
        <v>318</v>
      </c>
      <c r="T5215" s="5"/>
      <c r="U5215" s="7">
        <v>-277.3</v>
      </c>
      <c r="V5215" s="5"/>
      <c r="W5215" s="7">
        <f>ROUND(W5214+U5215,5)</f>
        <v>-18863.39</v>
      </c>
    </row>
    <row r="5216" spans="1:23" x14ac:dyDescent="0.25">
      <c r="A5216" s="5"/>
      <c r="B5216" s="5"/>
      <c r="C5216" s="5"/>
      <c r="D5216" s="5"/>
      <c r="E5216" s="5"/>
      <c r="F5216" s="5"/>
      <c r="G5216" s="5"/>
      <c r="H5216" s="5"/>
      <c r="I5216" s="5" t="s">
        <v>1243</v>
      </c>
      <c r="J5216" s="5"/>
      <c r="K5216" s="6">
        <v>44551</v>
      </c>
      <c r="L5216" s="5"/>
      <c r="M5216" s="5"/>
      <c r="N5216" s="5"/>
      <c r="O5216" s="5" t="s">
        <v>167</v>
      </c>
      <c r="P5216" s="5"/>
      <c r="Q5216" s="5" t="s">
        <v>1010</v>
      </c>
      <c r="R5216" s="5"/>
      <c r="S5216" s="5" t="s">
        <v>318</v>
      </c>
      <c r="T5216" s="5"/>
      <c r="U5216" s="7">
        <v>-70.72</v>
      </c>
      <c r="V5216" s="5"/>
      <c r="W5216" s="7">
        <f>ROUND(W5215+U5216,5)</f>
        <v>-18934.11</v>
      </c>
    </row>
    <row r="5217" spans="1:23" x14ac:dyDescent="0.25">
      <c r="A5217" s="5"/>
      <c r="B5217" s="5"/>
      <c r="C5217" s="5"/>
      <c r="D5217" s="5"/>
      <c r="E5217" s="5"/>
      <c r="F5217" s="5"/>
      <c r="G5217" s="5"/>
      <c r="H5217" s="5"/>
      <c r="I5217" s="5" t="s">
        <v>1243</v>
      </c>
      <c r="J5217" s="5"/>
      <c r="K5217" s="6">
        <v>44551</v>
      </c>
      <c r="L5217" s="5"/>
      <c r="M5217" s="5"/>
      <c r="N5217" s="5"/>
      <c r="O5217" s="5" t="s">
        <v>737</v>
      </c>
      <c r="P5217" s="5"/>
      <c r="Q5217" s="5" t="s">
        <v>1010</v>
      </c>
      <c r="R5217" s="5"/>
      <c r="S5217" s="5" t="s">
        <v>318</v>
      </c>
      <c r="T5217" s="5"/>
      <c r="U5217" s="7">
        <v>-50.16</v>
      </c>
      <c r="V5217" s="5"/>
      <c r="W5217" s="7">
        <f>ROUND(W5216+U5217,5)</f>
        <v>-18984.27</v>
      </c>
    </row>
    <row r="5218" spans="1:23" ht="15.75" thickBot="1" x14ac:dyDescent="0.3">
      <c r="A5218" s="5"/>
      <c r="B5218" s="5"/>
      <c r="C5218" s="5"/>
      <c r="D5218" s="5"/>
      <c r="E5218" s="5"/>
      <c r="F5218" s="5"/>
      <c r="G5218" s="5"/>
      <c r="H5218" s="5"/>
      <c r="I5218" s="5" t="s">
        <v>1243</v>
      </c>
      <c r="J5218" s="5"/>
      <c r="K5218" s="6">
        <v>44551</v>
      </c>
      <c r="L5218" s="5"/>
      <c r="M5218" s="5"/>
      <c r="N5218" s="5"/>
      <c r="O5218" s="5" t="s">
        <v>164</v>
      </c>
      <c r="P5218" s="5"/>
      <c r="Q5218" s="5" t="s">
        <v>1010</v>
      </c>
      <c r="R5218" s="5"/>
      <c r="S5218" s="5" t="s">
        <v>318</v>
      </c>
      <c r="T5218" s="5"/>
      <c r="U5218" s="8">
        <v>-438.99</v>
      </c>
      <c r="V5218" s="5"/>
      <c r="W5218" s="8">
        <f>ROUND(W5217+U5218,5)</f>
        <v>-19423.259999999998</v>
      </c>
    </row>
    <row r="5219" spans="1:23" x14ac:dyDescent="0.25">
      <c r="A5219" s="5"/>
      <c r="B5219" s="5"/>
      <c r="C5219" s="5"/>
      <c r="D5219" s="5" t="s">
        <v>1611</v>
      </c>
      <c r="E5219" s="5"/>
      <c r="F5219" s="5"/>
      <c r="G5219" s="5"/>
      <c r="H5219" s="5"/>
      <c r="I5219" s="5"/>
      <c r="J5219" s="5"/>
      <c r="K5219" s="6"/>
      <c r="L5219" s="5"/>
      <c r="M5219" s="5"/>
      <c r="N5219" s="5"/>
      <c r="O5219" s="5"/>
      <c r="P5219" s="5"/>
      <c r="Q5219" s="5"/>
      <c r="R5219" s="5"/>
      <c r="S5219" s="5"/>
      <c r="T5219" s="5"/>
      <c r="U5219" s="7">
        <f>ROUND(SUM(U5039:U5218),5)</f>
        <v>-1498.2</v>
      </c>
      <c r="V5219" s="5"/>
      <c r="W5219" s="7">
        <f>W5218</f>
        <v>-19423.259999999998</v>
      </c>
    </row>
    <row r="5220" spans="1:23" x14ac:dyDescent="0.25">
      <c r="A5220" s="2"/>
      <c r="B5220" s="2"/>
      <c r="C5220" s="2"/>
      <c r="D5220" s="2" t="s">
        <v>1500</v>
      </c>
      <c r="E5220" s="2"/>
      <c r="F5220" s="2"/>
      <c r="G5220" s="2"/>
      <c r="H5220" s="2"/>
      <c r="I5220" s="2"/>
      <c r="J5220" s="2"/>
      <c r="K5220" s="4"/>
      <c r="L5220" s="2"/>
      <c r="M5220" s="2"/>
      <c r="N5220" s="2"/>
      <c r="O5220" s="2"/>
      <c r="P5220" s="2"/>
      <c r="Q5220" s="2"/>
      <c r="R5220" s="2"/>
      <c r="S5220" s="2"/>
      <c r="T5220" s="2"/>
      <c r="U5220" s="3"/>
      <c r="V5220" s="2"/>
      <c r="W5220" s="3">
        <v>-1530.62</v>
      </c>
    </row>
    <row r="5221" spans="1:23" x14ac:dyDescent="0.25">
      <c r="A5221" s="5"/>
      <c r="B5221" s="5"/>
      <c r="C5221" s="5"/>
      <c r="D5221" s="5"/>
      <c r="E5221" s="5"/>
      <c r="F5221" s="5"/>
      <c r="G5221" s="5"/>
      <c r="H5221" s="5"/>
      <c r="I5221" s="5" t="s">
        <v>1243</v>
      </c>
      <c r="J5221" s="5"/>
      <c r="K5221" s="6">
        <v>44201</v>
      </c>
      <c r="L5221" s="5"/>
      <c r="M5221" s="5"/>
      <c r="N5221" s="5"/>
      <c r="O5221" s="5" t="s">
        <v>180</v>
      </c>
      <c r="P5221" s="5"/>
      <c r="Q5221" s="5" t="s">
        <v>1483</v>
      </c>
      <c r="R5221" s="5"/>
      <c r="S5221" s="5" t="s">
        <v>318</v>
      </c>
      <c r="T5221" s="5"/>
      <c r="U5221" s="7">
        <v>661.24</v>
      </c>
      <c r="V5221" s="5"/>
      <c r="W5221" s="7">
        <f>ROUND(W5220+U5221,5)</f>
        <v>-869.38</v>
      </c>
    </row>
    <row r="5222" spans="1:23" x14ac:dyDescent="0.25">
      <c r="A5222" s="5"/>
      <c r="B5222" s="5"/>
      <c r="C5222" s="5"/>
      <c r="D5222" s="5"/>
      <c r="E5222" s="5"/>
      <c r="F5222" s="5"/>
      <c r="G5222" s="5"/>
      <c r="H5222" s="5"/>
      <c r="I5222" s="5" t="s">
        <v>1243</v>
      </c>
      <c r="J5222" s="5"/>
      <c r="K5222" s="6">
        <v>44202</v>
      </c>
      <c r="L5222" s="5"/>
      <c r="M5222" s="5"/>
      <c r="N5222" s="5"/>
      <c r="O5222" s="5" t="s">
        <v>162</v>
      </c>
      <c r="P5222" s="5"/>
      <c r="Q5222" s="5" t="s">
        <v>276</v>
      </c>
      <c r="R5222" s="5"/>
      <c r="S5222" s="5" t="s">
        <v>318</v>
      </c>
      <c r="T5222" s="5"/>
      <c r="U5222" s="7">
        <v>-58.72</v>
      </c>
      <c r="V5222" s="5"/>
      <c r="W5222" s="7">
        <f>ROUND(W5221+U5222,5)</f>
        <v>-928.1</v>
      </c>
    </row>
    <row r="5223" spans="1:23" x14ac:dyDescent="0.25">
      <c r="A5223" s="5"/>
      <c r="B5223" s="5"/>
      <c r="C5223" s="5"/>
      <c r="D5223" s="5"/>
      <c r="E5223" s="5"/>
      <c r="F5223" s="5"/>
      <c r="G5223" s="5"/>
      <c r="H5223" s="5"/>
      <c r="I5223" s="5" t="s">
        <v>1243</v>
      </c>
      <c r="J5223" s="5"/>
      <c r="K5223" s="6">
        <v>44202</v>
      </c>
      <c r="L5223" s="5"/>
      <c r="M5223" s="5"/>
      <c r="N5223" s="5"/>
      <c r="O5223" s="5" t="s">
        <v>172</v>
      </c>
      <c r="P5223" s="5"/>
      <c r="Q5223" s="5" t="s">
        <v>276</v>
      </c>
      <c r="R5223" s="5"/>
      <c r="S5223" s="5" t="s">
        <v>318</v>
      </c>
      <c r="T5223" s="5"/>
      <c r="U5223" s="7">
        <v>-29.52</v>
      </c>
      <c r="V5223" s="5"/>
      <c r="W5223" s="7">
        <f>ROUND(W5222+U5223,5)</f>
        <v>-957.62</v>
      </c>
    </row>
    <row r="5224" spans="1:23" x14ac:dyDescent="0.25">
      <c r="A5224" s="5"/>
      <c r="B5224" s="5"/>
      <c r="C5224" s="5"/>
      <c r="D5224" s="5"/>
      <c r="E5224" s="5"/>
      <c r="F5224" s="5"/>
      <c r="G5224" s="5"/>
      <c r="H5224" s="5"/>
      <c r="I5224" s="5" t="s">
        <v>1243</v>
      </c>
      <c r="J5224" s="5"/>
      <c r="K5224" s="6">
        <v>44202</v>
      </c>
      <c r="L5224" s="5"/>
      <c r="M5224" s="5"/>
      <c r="N5224" s="5"/>
      <c r="O5224" s="5" t="s">
        <v>164</v>
      </c>
      <c r="P5224" s="5"/>
      <c r="Q5224" s="5" t="s">
        <v>276</v>
      </c>
      <c r="R5224" s="5"/>
      <c r="S5224" s="5" t="s">
        <v>318</v>
      </c>
      <c r="T5224" s="5"/>
      <c r="U5224" s="7">
        <v>-118.52</v>
      </c>
      <c r="V5224" s="5"/>
      <c r="W5224" s="7">
        <f>ROUND(W5223+U5224,5)</f>
        <v>-1076.1400000000001</v>
      </c>
    </row>
    <row r="5225" spans="1:23" x14ac:dyDescent="0.25">
      <c r="A5225" s="5"/>
      <c r="B5225" s="5"/>
      <c r="C5225" s="5"/>
      <c r="D5225" s="5"/>
      <c r="E5225" s="5"/>
      <c r="F5225" s="5"/>
      <c r="G5225" s="5"/>
      <c r="H5225" s="5"/>
      <c r="I5225" s="5" t="s">
        <v>1243</v>
      </c>
      <c r="J5225" s="5"/>
      <c r="K5225" s="6">
        <v>44202</v>
      </c>
      <c r="L5225" s="5"/>
      <c r="M5225" s="5"/>
      <c r="N5225" s="5"/>
      <c r="O5225" s="5" t="s">
        <v>167</v>
      </c>
      <c r="P5225" s="5"/>
      <c r="Q5225" s="5" t="s">
        <v>276</v>
      </c>
      <c r="R5225" s="5"/>
      <c r="S5225" s="5" t="s">
        <v>318</v>
      </c>
      <c r="T5225" s="5"/>
      <c r="U5225" s="7">
        <v>-9.52</v>
      </c>
      <c r="V5225" s="5"/>
      <c r="W5225" s="7">
        <f>ROUND(W5224+U5225,5)</f>
        <v>-1085.6600000000001</v>
      </c>
    </row>
    <row r="5226" spans="1:23" x14ac:dyDescent="0.25">
      <c r="A5226" s="5"/>
      <c r="B5226" s="5"/>
      <c r="C5226" s="5"/>
      <c r="D5226" s="5"/>
      <c r="E5226" s="5"/>
      <c r="F5226" s="5"/>
      <c r="G5226" s="5"/>
      <c r="H5226" s="5"/>
      <c r="I5226" s="5" t="s">
        <v>1243</v>
      </c>
      <c r="J5226" s="5"/>
      <c r="K5226" s="6">
        <v>44202</v>
      </c>
      <c r="L5226" s="5"/>
      <c r="M5226" s="5"/>
      <c r="N5226" s="5"/>
      <c r="O5226" s="5" t="s">
        <v>169</v>
      </c>
      <c r="P5226" s="5"/>
      <c r="Q5226" s="5" t="s">
        <v>276</v>
      </c>
      <c r="R5226" s="5"/>
      <c r="S5226" s="5" t="s">
        <v>318</v>
      </c>
      <c r="T5226" s="5"/>
      <c r="U5226" s="7">
        <v>-47.52</v>
      </c>
      <c r="V5226" s="5"/>
      <c r="W5226" s="7">
        <f>ROUND(W5225+U5226,5)</f>
        <v>-1133.18</v>
      </c>
    </row>
    <row r="5227" spans="1:23" x14ac:dyDescent="0.25">
      <c r="A5227" s="5"/>
      <c r="B5227" s="5"/>
      <c r="C5227" s="5"/>
      <c r="D5227" s="5"/>
      <c r="E5227" s="5"/>
      <c r="F5227" s="5"/>
      <c r="G5227" s="5"/>
      <c r="H5227" s="5"/>
      <c r="I5227" s="5" t="s">
        <v>1243</v>
      </c>
      <c r="J5227" s="5"/>
      <c r="K5227" s="6">
        <v>44202</v>
      </c>
      <c r="L5227" s="5"/>
      <c r="M5227" s="5"/>
      <c r="N5227" s="5"/>
      <c r="O5227" s="5" t="s">
        <v>170</v>
      </c>
      <c r="P5227" s="5"/>
      <c r="Q5227" s="5" t="s">
        <v>276</v>
      </c>
      <c r="R5227" s="5"/>
      <c r="S5227" s="5" t="s">
        <v>318</v>
      </c>
      <c r="T5227" s="5"/>
      <c r="U5227" s="7">
        <v>-71.52</v>
      </c>
      <c r="V5227" s="5"/>
      <c r="W5227" s="7">
        <f>ROUND(W5226+U5227,5)</f>
        <v>-1204.7</v>
      </c>
    </row>
    <row r="5228" spans="1:23" x14ac:dyDescent="0.25">
      <c r="A5228" s="5"/>
      <c r="B5228" s="5"/>
      <c r="C5228" s="5"/>
      <c r="D5228" s="5"/>
      <c r="E5228" s="5"/>
      <c r="F5228" s="5"/>
      <c r="G5228" s="5"/>
      <c r="H5228" s="5"/>
      <c r="I5228" s="5" t="s">
        <v>1243</v>
      </c>
      <c r="J5228" s="5"/>
      <c r="K5228" s="6">
        <v>44211</v>
      </c>
      <c r="L5228" s="5"/>
      <c r="M5228" s="5"/>
      <c r="N5228" s="5"/>
      <c r="O5228" s="5" t="s">
        <v>180</v>
      </c>
      <c r="P5228" s="5"/>
      <c r="Q5228" s="5"/>
      <c r="R5228" s="5"/>
      <c r="S5228" s="5" t="s">
        <v>318</v>
      </c>
      <c r="T5228" s="5"/>
      <c r="U5228" s="7">
        <v>645.14</v>
      </c>
      <c r="V5228" s="5"/>
      <c r="W5228" s="7">
        <f>ROUND(W5227+U5228,5)</f>
        <v>-559.55999999999995</v>
      </c>
    </row>
    <row r="5229" spans="1:23" x14ac:dyDescent="0.25">
      <c r="A5229" s="5"/>
      <c r="B5229" s="5"/>
      <c r="C5229" s="5"/>
      <c r="D5229" s="5"/>
      <c r="E5229" s="5"/>
      <c r="F5229" s="5"/>
      <c r="G5229" s="5"/>
      <c r="H5229" s="5"/>
      <c r="I5229" s="5" t="s">
        <v>1243</v>
      </c>
      <c r="J5229" s="5"/>
      <c r="K5229" s="6">
        <v>44215</v>
      </c>
      <c r="L5229" s="5"/>
      <c r="M5229" s="5"/>
      <c r="N5229" s="5"/>
      <c r="O5229" s="5" t="s">
        <v>172</v>
      </c>
      <c r="P5229" s="5"/>
      <c r="Q5229" s="5" t="s">
        <v>297</v>
      </c>
      <c r="R5229" s="5"/>
      <c r="S5229" s="5" t="s">
        <v>318</v>
      </c>
      <c r="T5229" s="5"/>
      <c r="U5229" s="7">
        <v>-29.52</v>
      </c>
      <c r="V5229" s="5"/>
      <c r="W5229" s="7">
        <f>ROUND(W5228+U5229,5)</f>
        <v>-589.08000000000004</v>
      </c>
    </row>
    <row r="5230" spans="1:23" x14ac:dyDescent="0.25">
      <c r="A5230" s="5"/>
      <c r="B5230" s="5"/>
      <c r="C5230" s="5"/>
      <c r="D5230" s="5"/>
      <c r="E5230" s="5"/>
      <c r="F5230" s="5"/>
      <c r="G5230" s="5"/>
      <c r="H5230" s="5"/>
      <c r="I5230" s="5" t="s">
        <v>1243</v>
      </c>
      <c r="J5230" s="5"/>
      <c r="K5230" s="6">
        <v>44215</v>
      </c>
      <c r="L5230" s="5"/>
      <c r="M5230" s="5"/>
      <c r="N5230" s="5"/>
      <c r="O5230" s="5" t="s">
        <v>167</v>
      </c>
      <c r="P5230" s="5"/>
      <c r="Q5230" s="5" t="s">
        <v>297</v>
      </c>
      <c r="R5230" s="5"/>
      <c r="S5230" s="5" t="s">
        <v>318</v>
      </c>
      <c r="T5230" s="5"/>
      <c r="U5230" s="7">
        <v>-16.52</v>
      </c>
      <c r="V5230" s="5"/>
      <c r="W5230" s="7">
        <f>ROUND(W5229+U5230,5)</f>
        <v>-605.6</v>
      </c>
    </row>
    <row r="5231" spans="1:23" x14ac:dyDescent="0.25">
      <c r="A5231" s="5"/>
      <c r="B5231" s="5"/>
      <c r="C5231" s="5"/>
      <c r="D5231" s="5"/>
      <c r="E5231" s="5"/>
      <c r="F5231" s="5"/>
      <c r="G5231" s="5"/>
      <c r="H5231" s="5"/>
      <c r="I5231" s="5" t="s">
        <v>1243</v>
      </c>
      <c r="J5231" s="5"/>
      <c r="K5231" s="6">
        <v>44215</v>
      </c>
      <c r="L5231" s="5"/>
      <c r="M5231" s="5"/>
      <c r="N5231" s="5"/>
      <c r="O5231" s="5" t="s">
        <v>162</v>
      </c>
      <c r="P5231" s="5"/>
      <c r="Q5231" s="5" t="s">
        <v>297</v>
      </c>
      <c r="R5231" s="5"/>
      <c r="S5231" s="5" t="s">
        <v>318</v>
      </c>
      <c r="T5231" s="5"/>
      <c r="U5231" s="7">
        <v>-57.52</v>
      </c>
      <c r="V5231" s="5"/>
      <c r="W5231" s="7">
        <f>ROUND(W5230+U5231,5)</f>
        <v>-663.12</v>
      </c>
    </row>
    <row r="5232" spans="1:23" x14ac:dyDescent="0.25">
      <c r="A5232" s="5"/>
      <c r="B5232" s="5"/>
      <c r="C5232" s="5"/>
      <c r="D5232" s="5"/>
      <c r="E5232" s="5"/>
      <c r="F5232" s="5"/>
      <c r="G5232" s="5"/>
      <c r="H5232" s="5"/>
      <c r="I5232" s="5" t="s">
        <v>1243</v>
      </c>
      <c r="J5232" s="5"/>
      <c r="K5232" s="6">
        <v>44215</v>
      </c>
      <c r="L5232" s="5"/>
      <c r="M5232" s="5"/>
      <c r="N5232" s="5"/>
      <c r="O5232" s="5" t="s">
        <v>169</v>
      </c>
      <c r="P5232" s="5"/>
      <c r="Q5232" s="5" t="s">
        <v>297</v>
      </c>
      <c r="R5232" s="5"/>
      <c r="S5232" s="5" t="s">
        <v>318</v>
      </c>
      <c r="T5232" s="5"/>
      <c r="U5232" s="7">
        <v>-39.520000000000003</v>
      </c>
      <c r="V5232" s="5"/>
      <c r="W5232" s="7">
        <f>ROUND(W5231+U5232,5)</f>
        <v>-702.64</v>
      </c>
    </row>
    <row r="5233" spans="1:23" x14ac:dyDescent="0.25">
      <c r="A5233" s="5"/>
      <c r="B5233" s="5"/>
      <c r="C5233" s="5"/>
      <c r="D5233" s="5"/>
      <c r="E5233" s="5"/>
      <c r="F5233" s="5"/>
      <c r="G5233" s="5"/>
      <c r="H5233" s="5"/>
      <c r="I5233" s="5" t="s">
        <v>1243</v>
      </c>
      <c r="J5233" s="5"/>
      <c r="K5233" s="6">
        <v>44215</v>
      </c>
      <c r="L5233" s="5"/>
      <c r="M5233" s="5"/>
      <c r="N5233" s="5"/>
      <c r="O5233" s="5" t="s">
        <v>170</v>
      </c>
      <c r="P5233" s="5"/>
      <c r="Q5233" s="5" t="s">
        <v>297</v>
      </c>
      <c r="R5233" s="5"/>
      <c r="S5233" s="5" t="s">
        <v>318</v>
      </c>
      <c r="T5233" s="5"/>
      <c r="U5233" s="7">
        <v>-58.52</v>
      </c>
      <c r="V5233" s="5"/>
      <c r="W5233" s="7">
        <f>ROUND(W5232+U5233,5)</f>
        <v>-761.16</v>
      </c>
    </row>
    <row r="5234" spans="1:23" x14ac:dyDescent="0.25">
      <c r="A5234" s="5"/>
      <c r="B5234" s="5"/>
      <c r="C5234" s="5"/>
      <c r="D5234" s="5"/>
      <c r="E5234" s="5"/>
      <c r="F5234" s="5"/>
      <c r="G5234" s="5"/>
      <c r="H5234" s="5"/>
      <c r="I5234" s="5" t="s">
        <v>1243</v>
      </c>
      <c r="J5234" s="5"/>
      <c r="K5234" s="6">
        <v>44215</v>
      </c>
      <c r="L5234" s="5"/>
      <c r="M5234" s="5"/>
      <c r="N5234" s="5"/>
      <c r="O5234" s="5" t="s">
        <v>164</v>
      </c>
      <c r="P5234" s="5"/>
      <c r="Q5234" s="5" t="s">
        <v>297</v>
      </c>
      <c r="R5234" s="5"/>
      <c r="S5234" s="5" t="s">
        <v>318</v>
      </c>
      <c r="T5234" s="5"/>
      <c r="U5234" s="7">
        <v>-95.52</v>
      </c>
      <c r="V5234" s="5"/>
      <c r="W5234" s="7">
        <f>ROUND(W5233+U5234,5)</f>
        <v>-856.68</v>
      </c>
    </row>
    <row r="5235" spans="1:23" x14ac:dyDescent="0.25">
      <c r="A5235" s="5"/>
      <c r="B5235" s="5"/>
      <c r="C5235" s="5"/>
      <c r="D5235" s="5"/>
      <c r="E5235" s="5"/>
      <c r="F5235" s="5"/>
      <c r="G5235" s="5"/>
      <c r="H5235" s="5"/>
      <c r="I5235" s="5" t="s">
        <v>1243</v>
      </c>
      <c r="J5235" s="5"/>
      <c r="K5235" s="6">
        <v>44230</v>
      </c>
      <c r="L5235" s="5"/>
      <c r="M5235" s="5"/>
      <c r="N5235" s="5"/>
      <c r="O5235" s="5" t="s">
        <v>169</v>
      </c>
      <c r="P5235" s="5"/>
      <c r="Q5235" s="5" t="s">
        <v>300</v>
      </c>
      <c r="R5235" s="5"/>
      <c r="S5235" s="5" t="s">
        <v>318</v>
      </c>
      <c r="T5235" s="5"/>
      <c r="U5235" s="7">
        <v>-47.52</v>
      </c>
      <c r="V5235" s="5"/>
      <c r="W5235" s="7">
        <f>ROUND(W5234+U5235,5)</f>
        <v>-904.2</v>
      </c>
    </row>
    <row r="5236" spans="1:23" x14ac:dyDescent="0.25">
      <c r="A5236" s="5"/>
      <c r="B5236" s="5"/>
      <c r="C5236" s="5"/>
      <c r="D5236" s="5"/>
      <c r="E5236" s="5"/>
      <c r="F5236" s="5"/>
      <c r="G5236" s="5"/>
      <c r="H5236" s="5"/>
      <c r="I5236" s="5" t="s">
        <v>1243</v>
      </c>
      <c r="J5236" s="5"/>
      <c r="K5236" s="6">
        <v>44230</v>
      </c>
      <c r="L5236" s="5"/>
      <c r="M5236" s="5"/>
      <c r="N5236" s="5"/>
      <c r="O5236" s="5" t="s">
        <v>164</v>
      </c>
      <c r="P5236" s="5"/>
      <c r="Q5236" s="5" t="s">
        <v>300</v>
      </c>
      <c r="R5236" s="5"/>
      <c r="S5236" s="5" t="s">
        <v>318</v>
      </c>
      <c r="T5236" s="5"/>
      <c r="U5236" s="7">
        <v>-110.52</v>
      </c>
      <c r="V5236" s="5"/>
      <c r="W5236" s="7">
        <f>ROUND(W5235+U5236,5)</f>
        <v>-1014.72</v>
      </c>
    </row>
    <row r="5237" spans="1:23" x14ac:dyDescent="0.25">
      <c r="A5237" s="5"/>
      <c r="B5237" s="5"/>
      <c r="C5237" s="5"/>
      <c r="D5237" s="5"/>
      <c r="E5237" s="5"/>
      <c r="F5237" s="5"/>
      <c r="G5237" s="5"/>
      <c r="H5237" s="5"/>
      <c r="I5237" s="5" t="s">
        <v>1243</v>
      </c>
      <c r="J5237" s="5"/>
      <c r="K5237" s="6">
        <v>44230</v>
      </c>
      <c r="L5237" s="5"/>
      <c r="M5237" s="5"/>
      <c r="N5237" s="5"/>
      <c r="O5237" s="5" t="s">
        <v>167</v>
      </c>
      <c r="P5237" s="5"/>
      <c r="Q5237" s="5" t="s">
        <v>300</v>
      </c>
      <c r="R5237" s="5"/>
      <c r="S5237" s="5" t="s">
        <v>318</v>
      </c>
      <c r="T5237" s="5"/>
      <c r="U5237" s="7">
        <v>-15.52</v>
      </c>
      <c r="V5237" s="5"/>
      <c r="W5237" s="7">
        <f>ROUND(W5236+U5237,5)</f>
        <v>-1030.24</v>
      </c>
    </row>
    <row r="5238" spans="1:23" x14ac:dyDescent="0.25">
      <c r="A5238" s="5"/>
      <c r="B5238" s="5"/>
      <c r="C5238" s="5"/>
      <c r="D5238" s="5"/>
      <c r="E5238" s="5"/>
      <c r="F5238" s="5"/>
      <c r="G5238" s="5"/>
      <c r="H5238" s="5"/>
      <c r="I5238" s="5" t="s">
        <v>1243</v>
      </c>
      <c r="J5238" s="5"/>
      <c r="K5238" s="6">
        <v>44230</v>
      </c>
      <c r="L5238" s="5"/>
      <c r="M5238" s="5"/>
      <c r="N5238" s="5"/>
      <c r="O5238" s="5" t="s">
        <v>172</v>
      </c>
      <c r="P5238" s="5"/>
      <c r="Q5238" s="5" t="s">
        <v>300</v>
      </c>
      <c r="R5238" s="5"/>
      <c r="S5238" s="5" t="s">
        <v>318</v>
      </c>
      <c r="T5238" s="5"/>
      <c r="U5238" s="7">
        <v>-29.52</v>
      </c>
      <c r="V5238" s="5"/>
      <c r="W5238" s="7">
        <f>ROUND(W5237+U5238,5)</f>
        <v>-1059.76</v>
      </c>
    </row>
    <row r="5239" spans="1:23" x14ac:dyDescent="0.25">
      <c r="A5239" s="5"/>
      <c r="B5239" s="5"/>
      <c r="C5239" s="5"/>
      <c r="D5239" s="5"/>
      <c r="E5239" s="5"/>
      <c r="F5239" s="5"/>
      <c r="G5239" s="5"/>
      <c r="H5239" s="5"/>
      <c r="I5239" s="5" t="s">
        <v>1243</v>
      </c>
      <c r="J5239" s="5"/>
      <c r="K5239" s="6">
        <v>44230</v>
      </c>
      <c r="L5239" s="5"/>
      <c r="M5239" s="5"/>
      <c r="N5239" s="5"/>
      <c r="O5239" s="5" t="s">
        <v>162</v>
      </c>
      <c r="P5239" s="5"/>
      <c r="Q5239" s="5" t="s">
        <v>300</v>
      </c>
      <c r="R5239" s="5"/>
      <c r="S5239" s="5" t="s">
        <v>318</v>
      </c>
      <c r="T5239" s="5"/>
      <c r="U5239" s="7">
        <v>-57.52</v>
      </c>
      <c r="V5239" s="5"/>
      <c r="W5239" s="7">
        <f>ROUND(W5238+U5239,5)</f>
        <v>-1117.28</v>
      </c>
    </row>
    <row r="5240" spans="1:23" x14ac:dyDescent="0.25">
      <c r="A5240" s="5"/>
      <c r="B5240" s="5"/>
      <c r="C5240" s="5"/>
      <c r="D5240" s="5"/>
      <c r="E5240" s="5"/>
      <c r="F5240" s="5"/>
      <c r="G5240" s="5"/>
      <c r="H5240" s="5"/>
      <c r="I5240" s="5" t="s">
        <v>1243</v>
      </c>
      <c r="J5240" s="5"/>
      <c r="K5240" s="6">
        <v>44230</v>
      </c>
      <c r="L5240" s="5"/>
      <c r="M5240" s="5"/>
      <c r="N5240" s="5"/>
      <c r="O5240" s="5" t="s">
        <v>170</v>
      </c>
      <c r="P5240" s="5"/>
      <c r="Q5240" s="5" t="s">
        <v>300</v>
      </c>
      <c r="R5240" s="5"/>
      <c r="S5240" s="5" t="s">
        <v>318</v>
      </c>
      <c r="T5240" s="5"/>
      <c r="U5240" s="7">
        <v>-62.52</v>
      </c>
      <c r="V5240" s="5"/>
      <c r="W5240" s="7">
        <f>ROUND(W5239+U5240,5)</f>
        <v>-1179.8</v>
      </c>
    </row>
    <row r="5241" spans="1:23" x14ac:dyDescent="0.25">
      <c r="A5241" s="5"/>
      <c r="B5241" s="5"/>
      <c r="C5241" s="5"/>
      <c r="D5241" s="5"/>
      <c r="E5241" s="5"/>
      <c r="F5241" s="5"/>
      <c r="G5241" s="5"/>
      <c r="H5241" s="5"/>
      <c r="I5241" s="5" t="s">
        <v>1243</v>
      </c>
      <c r="J5241" s="5"/>
      <c r="K5241" s="6">
        <v>44232</v>
      </c>
      <c r="L5241" s="5"/>
      <c r="M5241" s="5"/>
      <c r="N5241" s="5"/>
      <c r="O5241" s="5" t="s">
        <v>180</v>
      </c>
      <c r="P5241" s="5"/>
      <c r="Q5241" s="5" t="s">
        <v>312</v>
      </c>
      <c r="R5241" s="5"/>
      <c r="S5241" s="5" t="s">
        <v>318</v>
      </c>
      <c r="T5241" s="5"/>
      <c r="U5241" s="7">
        <v>632.44000000000005</v>
      </c>
      <c r="V5241" s="5"/>
      <c r="W5241" s="7">
        <f>ROUND(W5240+U5241,5)</f>
        <v>-547.36</v>
      </c>
    </row>
    <row r="5242" spans="1:23" x14ac:dyDescent="0.25">
      <c r="A5242" s="5"/>
      <c r="B5242" s="5"/>
      <c r="C5242" s="5"/>
      <c r="D5242" s="5"/>
      <c r="E5242" s="5"/>
      <c r="F5242" s="5"/>
      <c r="G5242" s="5"/>
      <c r="H5242" s="5"/>
      <c r="I5242" s="5" t="s">
        <v>1243</v>
      </c>
      <c r="J5242" s="5"/>
      <c r="K5242" s="6">
        <v>44244</v>
      </c>
      <c r="L5242" s="5"/>
      <c r="M5242" s="5"/>
      <c r="N5242" s="5"/>
      <c r="O5242" s="5" t="s">
        <v>162</v>
      </c>
      <c r="P5242" s="5"/>
      <c r="Q5242" s="5" t="s">
        <v>313</v>
      </c>
      <c r="R5242" s="5"/>
      <c r="S5242" s="5" t="s">
        <v>318</v>
      </c>
      <c r="T5242" s="5"/>
      <c r="U5242" s="7">
        <v>-57.52</v>
      </c>
      <c r="V5242" s="5"/>
      <c r="W5242" s="7">
        <f>ROUND(W5241+U5242,5)</f>
        <v>-604.88</v>
      </c>
    </row>
    <row r="5243" spans="1:23" x14ac:dyDescent="0.25">
      <c r="A5243" s="5"/>
      <c r="B5243" s="5"/>
      <c r="C5243" s="5"/>
      <c r="D5243" s="5"/>
      <c r="E5243" s="5"/>
      <c r="F5243" s="5"/>
      <c r="G5243" s="5"/>
      <c r="H5243" s="5"/>
      <c r="I5243" s="5" t="s">
        <v>1243</v>
      </c>
      <c r="J5243" s="5"/>
      <c r="K5243" s="6">
        <v>44244</v>
      </c>
      <c r="L5243" s="5"/>
      <c r="M5243" s="5"/>
      <c r="N5243" s="5"/>
      <c r="O5243" s="5" t="s">
        <v>172</v>
      </c>
      <c r="P5243" s="5"/>
      <c r="Q5243" s="5" t="s">
        <v>313</v>
      </c>
      <c r="R5243" s="5"/>
      <c r="S5243" s="5" t="s">
        <v>318</v>
      </c>
      <c r="T5243" s="5"/>
      <c r="U5243" s="7">
        <v>-29.52</v>
      </c>
      <c r="V5243" s="5"/>
      <c r="W5243" s="7">
        <f>ROUND(W5242+U5243,5)</f>
        <v>-634.4</v>
      </c>
    </row>
    <row r="5244" spans="1:23" x14ac:dyDescent="0.25">
      <c r="A5244" s="5"/>
      <c r="B5244" s="5"/>
      <c r="C5244" s="5"/>
      <c r="D5244" s="5"/>
      <c r="E5244" s="5"/>
      <c r="F5244" s="5"/>
      <c r="G5244" s="5"/>
      <c r="H5244" s="5"/>
      <c r="I5244" s="5" t="s">
        <v>1243</v>
      </c>
      <c r="J5244" s="5"/>
      <c r="K5244" s="6">
        <v>44244</v>
      </c>
      <c r="L5244" s="5"/>
      <c r="M5244" s="5"/>
      <c r="N5244" s="5"/>
      <c r="O5244" s="5" t="s">
        <v>167</v>
      </c>
      <c r="P5244" s="5"/>
      <c r="Q5244" s="5" t="s">
        <v>313</v>
      </c>
      <c r="R5244" s="5"/>
      <c r="S5244" s="5" t="s">
        <v>318</v>
      </c>
      <c r="T5244" s="5"/>
      <c r="U5244" s="7">
        <v>-16.52</v>
      </c>
      <c r="V5244" s="5"/>
      <c r="W5244" s="7">
        <f>ROUND(W5243+U5244,5)</f>
        <v>-650.91999999999996</v>
      </c>
    </row>
    <row r="5245" spans="1:23" x14ac:dyDescent="0.25">
      <c r="A5245" s="5"/>
      <c r="B5245" s="5"/>
      <c r="C5245" s="5"/>
      <c r="D5245" s="5"/>
      <c r="E5245" s="5"/>
      <c r="F5245" s="5"/>
      <c r="G5245" s="5"/>
      <c r="H5245" s="5"/>
      <c r="I5245" s="5" t="s">
        <v>1243</v>
      </c>
      <c r="J5245" s="5"/>
      <c r="K5245" s="6">
        <v>44244</v>
      </c>
      <c r="L5245" s="5"/>
      <c r="M5245" s="5"/>
      <c r="N5245" s="5"/>
      <c r="O5245" s="5" t="s">
        <v>170</v>
      </c>
      <c r="P5245" s="5"/>
      <c r="Q5245" s="5" t="s">
        <v>313</v>
      </c>
      <c r="R5245" s="5"/>
      <c r="S5245" s="5" t="s">
        <v>318</v>
      </c>
      <c r="T5245" s="5"/>
      <c r="U5245" s="7">
        <v>-54.52</v>
      </c>
      <c r="V5245" s="5"/>
      <c r="W5245" s="7">
        <f>ROUND(W5244+U5245,5)</f>
        <v>-705.44</v>
      </c>
    </row>
    <row r="5246" spans="1:23" x14ac:dyDescent="0.25">
      <c r="A5246" s="5"/>
      <c r="B5246" s="5"/>
      <c r="C5246" s="5"/>
      <c r="D5246" s="5"/>
      <c r="E5246" s="5"/>
      <c r="F5246" s="5"/>
      <c r="G5246" s="5"/>
      <c r="H5246" s="5"/>
      <c r="I5246" s="5" t="s">
        <v>1243</v>
      </c>
      <c r="J5246" s="5"/>
      <c r="K5246" s="6">
        <v>44244</v>
      </c>
      <c r="L5246" s="5"/>
      <c r="M5246" s="5"/>
      <c r="N5246" s="5"/>
      <c r="O5246" s="5" t="s">
        <v>164</v>
      </c>
      <c r="P5246" s="5"/>
      <c r="Q5246" s="5" t="s">
        <v>313</v>
      </c>
      <c r="R5246" s="5"/>
      <c r="S5246" s="5" t="s">
        <v>318</v>
      </c>
      <c r="T5246" s="5"/>
      <c r="U5246" s="7">
        <v>-125.52</v>
      </c>
      <c r="V5246" s="5"/>
      <c r="W5246" s="7">
        <f>ROUND(W5245+U5246,5)</f>
        <v>-830.96</v>
      </c>
    </row>
    <row r="5247" spans="1:23" x14ac:dyDescent="0.25">
      <c r="A5247" s="5"/>
      <c r="B5247" s="5"/>
      <c r="C5247" s="5"/>
      <c r="D5247" s="5"/>
      <c r="E5247" s="5"/>
      <c r="F5247" s="5"/>
      <c r="G5247" s="5"/>
      <c r="H5247" s="5"/>
      <c r="I5247" s="5" t="s">
        <v>1243</v>
      </c>
      <c r="J5247" s="5"/>
      <c r="K5247" s="6">
        <v>44244</v>
      </c>
      <c r="L5247" s="5"/>
      <c r="M5247" s="5"/>
      <c r="N5247" s="5"/>
      <c r="O5247" s="5" t="s">
        <v>169</v>
      </c>
      <c r="P5247" s="5"/>
      <c r="Q5247" s="5" t="s">
        <v>313</v>
      </c>
      <c r="R5247" s="5"/>
      <c r="S5247" s="5" t="s">
        <v>318</v>
      </c>
      <c r="T5247" s="5"/>
      <c r="U5247" s="7">
        <v>-48.52</v>
      </c>
      <c r="V5247" s="5"/>
      <c r="W5247" s="7">
        <f>ROUND(W5246+U5247,5)</f>
        <v>-879.48</v>
      </c>
    </row>
    <row r="5248" spans="1:23" x14ac:dyDescent="0.25">
      <c r="A5248" s="5"/>
      <c r="B5248" s="5"/>
      <c r="C5248" s="5"/>
      <c r="D5248" s="5"/>
      <c r="E5248" s="5"/>
      <c r="F5248" s="5"/>
      <c r="G5248" s="5"/>
      <c r="H5248" s="5"/>
      <c r="I5248" s="5" t="s">
        <v>1243</v>
      </c>
      <c r="J5248" s="5"/>
      <c r="K5248" s="6">
        <v>44257</v>
      </c>
      <c r="L5248" s="5"/>
      <c r="M5248" s="5"/>
      <c r="N5248" s="5"/>
      <c r="O5248" s="5" t="s">
        <v>162</v>
      </c>
      <c r="P5248" s="5"/>
      <c r="Q5248" s="5" t="s">
        <v>315</v>
      </c>
      <c r="R5248" s="5"/>
      <c r="S5248" s="5" t="s">
        <v>318</v>
      </c>
      <c r="T5248" s="5"/>
      <c r="U5248" s="7">
        <v>-60.52</v>
      </c>
      <c r="V5248" s="5"/>
      <c r="W5248" s="7">
        <f>ROUND(W5247+U5248,5)</f>
        <v>-940</v>
      </c>
    </row>
    <row r="5249" spans="1:23" x14ac:dyDescent="0.25">
      <c r="A5249" s="5"/>
      <c r="B5249" s="5"/>
      <c r="C5249" s="5"/>
      <c r="D5249" s="5"/>
      <c r="E5249" s="5"/>
      <c r="F5249" s="5"/>
      <c r="G5249" s="5"/>
      <c r="H5249" s="5"/>
      <c r="I5249" s="5" t="s">
        <v>1243</v>
      </c>
      <c r="J5249" s="5"/>
      <c r="K5249" s="6">
        <v>44257</v>
      </c>
      <c r="L5249" s="5"/>
      <c r="M5249" s="5"/>
      <c r="N5249" s="5"/>
      <c r="O5249" s="5" t="s">
        <v>172</v>
      </c>
      <c r="P5249" s="5"/>
      <c r="Q5249" s="5" t="s">
        <v>315</v>
      </c>
      <c r="R5249" s="5"/>
      <c r="S5249" s="5" t="s">
        <v>318</v>
      </c>
      <c r="T5249" s="5"/>
      <c r="U5249" s="7">
        <v>-28.52</v>
      </c>
      <c r="V5249" s="5"/>
      <c r="W5249" s="7">
        <f>ROUND(W5248+U5249,5)</f>
        <v>-968.52</v>
      </c>
    </row>
    <row r="5250" spans="1:23" x14ac:dyDescent="0.25">
      <c r="A5250" s="5"/>
      <c r="B5250" s="5"/>
      <c r="C5250" s="5"/>
      <c r="D5250" s="5"/>
      <c r="E5250" s="5"/>
      <c r="F5250" s="5"/>
      <c r="G5250" s="5"/>
      <c r="H5250" s="5"/>
      <c r="I5250" s="5" t="s">
        <v>1243</v>
      </c>
      <c r="J5250" s="5"/>
      <c r="K5250" s="6">
        <v>44257</v>
      </c>
      <c r="L5250" s="5"/>
      <c r="M5250" s="5"/>
      <c r="N5250" s="5"/>
      <c r="O5250" s="5" t="s">
        <v>169</v>
      </c>
      <c r="P5250" s="5"/>
      <c r="Q5250" s="5" t="s">
        <v>315</v>
      </c>
      <c r="R5250" s="5"/>
      <c r="S5250" s="5" t="s">
        <v>318</v>
      </c>
      <c r="T5250" s="5"/>
      <c r="U5250" s="7">
        <v>-53.52</v>
      </c>
      <c r="V5250" s="5"/>
      <c r="W5250" s="7">
        <f>ROUND(W5249+U5250,5)</f>
        <v>-1022.04</v>
      </c>
    </row>
    <row r="5251" spans="1:23" x14ac:dyDescent="0.25">
      <c r="A5251" s="5"/>
      <c r="B5251" s="5"/>
      <c r="C5251" s="5"/>
      <c r="D5251" s="5"/>
      <c r="E5251" s="5"/>
      <c r="F5251" s="5"/>
      <c r="G5251" s="5"/>
      <c r="H5251" s="5"/>
      <c r="I5251" s="5" t="s">
        <v>1243</v>
      </c>
      <c r="J5251" s="5"/>
      <c r="K5251" s="6">
        <v>44257</v>
      </c>
      <c r="L5251" s="5"/>
      <c r="M5251" s="5"/>
      <c r="N5251" s="5"/>
      <c r="O5251" s="5" t="s">
        <v>167</v>
      </c>
      <c r="P5251" s="5"/>
      <c r="Q5251" s="5" t="s">
        <v>315</v>
      </c>
      <c r="R5251" s="5"/>
      <c r="S5251" s="5" t="s">
        <v>318</v>
      </c>
      <c r="T5251" s="5"/>
      <c r="U5251" s="7">
        <v>-15.52</v>
      </c>
      <c r="V5251" s="5"/>
      <c r="W5251" s="7">
        <f>ROUND(W5250+U5251,5)</f>
        <v>-1037.56</v>
      </c>
    </row>
    <row r="5252" spans="1:23" x14ac:dyDescent="0.25">
      <c r="A5252" s="5"/>
      <c r="B5252" s="5"/>
      <c r="C5252" s="5"/>
      <c r="D5252" s="5"/>
      <c r="E5252" s="5"/>
      <c r="F5252" s="5"/>
      <c r="G5252" s="5"/>
      <c r="H5252" s="5"/>
      <c r="I5252" s="5" t="s">
        <v>1243</v>
      </c>
      <c r="J5252" s="5"/>
      <c r="K5252" s="6">
        <v>44257</v>
      </c>
      <c r="L5252" s="5"/>
      <c r="M5252" s="5"/>
      <c r="N5252" s="5"/>
      <c r="O5252" s="5" t="s">
        <v>170</v>
      </c>
      <c r="P5252" s="5"/>
      <c r="Q5252" s="5" t="s">
        <v>315</v>
      </c>
      <c r="R5252" s="5"/>
      <c r="S5252" s="5" t="s">
        <v>318</v>
      </c>
      <c r="T5252" s="5"/>
      <c r="U5252" s="7">
        <v>-111.52</v>
      </c>
      <c r="V5252" s="5"/>
      <c r="W5252" s="7">
        <f>ROUND(W5251+U5252,5)</f>
        <v>-1149.08</v>
      </c>
    </row>
    <row r="5253" spans="1:23" x14ac:dyDescent="0.25">
      <c r="A5253" s="5"/>
      <c r="B5253" s="5"/>
      <c r="C5253" s="5"/>
      <c r="D5253" s="5"/>
      <c r="E5253" s="5"/>
      <c r="F5253" s="5"/>
      <c r="G5253" s="5"/>
      <c r="H5253" s="5"/>
      <c r="I5253" s="5" t="s">
        <v>1243</v>
      </c>
      <c r="J5253" s="5"/>
      <c r="K5253" s="6">
        <v>44257</v>
      </c>
      <c r="L5253" s="5"/>
      <c r="M5253" s="5"/>
      <c r="N5253" s="5"/>
      <c r="O5253" s="5" t="s">
        <v>164</v>
      </c>
      <c r="P5253" s="5"/>
      <c r="Q5253" s="5" t="s">
        <v>315</v>
      </c>
      <c r="R5253" s="5"/>
      <c r="S5253" s="5" t="s">
        <v>318</v>
      </c>
      <c r="T5253" s="5"/>
      <c r="U5253" s="7">
        <v>-165.52</v>
      </c>
      <c r="V5253" s="5"/>
      <c r="W5253" s="7">
        <f>ROUND(W5252+U5253,5)</f>
        <v>-1314.6</v>
      </c>
    </row>
    <row r="5254" spans="1:23" x14ac:dyDescent="0.25">
      <c r="A5254" s="5"/>
      <c r="B5254" s="5"/>
      <c r="C5254" s="5"/>
      <c r="D5254" s="5"/>
      <c r="E5254" s="5"/>
      <c r="F5254" s="5"/>
      <c r="G5254" s="5"/>
      <c r="H5254" s="5"/>
      <c r="I5254" s="5" t="s">
        <v>1243</v>
      </c>
      <c r="J5254" s="5"/>
      <c r="K5254" s="6">
        <v>44259</v>
      </c>
      <c r="L5254" s="5"/>
      <c r="M5254" s="5"/>
      <c r="N5254" s="5"/>
      <c r="O5254" s="5" t="s">
        <v>180</v>
      </c>
      <c r="P5254" s="5"/>
      <c r="Q5254" s="5" t="s">
        <v>508</v>
      </c>
      <c r="R5254" s="5"/>
      <c r="S5254" s="5" t="s">
        <v>318</v>
      </c>
      <c r="T5254" s="5"/>
      <c r="U5254" s="7">
        <v>655.24</v>
      </c>
      <c r="V5254" s="5"/>
      <c r="W5254" s="7">
        <f>ROUND(W5253+U5254,5)</f>
        <v>-659.36</v>
      </c>
    </row>
    <row r="5255" spans="1:23" x14ac:dyDescent="0.25">
      <c r="A5255" s="5"/>
      <c r="B5255" s="5"/>
      <c r="C5255" s="5"/>
      <c r="D5255" s="5"/>
      <c r="E5255" s="5"/>
      <c r="F5255" s="5"/>
      <c r="G5255" s="5"/>
      <c r="H5255" s="5"/>
      <c r="I5255" s="5" t="s">
        <v>1243</v>
      </c>
      <c r="J5255" s="5"/>
      <c r="K5255" s="6">
        <v>44273</v>
      </c>
      <c r="L5255" s="5"/>
      <c r="M5255" s="5"/>
      <c r="N5255" s="5"/>
      <c r="O5255" s="5" t="s">
        <v>164</v>
      </c>
      <c r="P5255" s="5"/>
      <c r="Q5255" s="5" t="s">
        <v>507</v>
      </c>
      <c r="R5255" s="5"/>
      <c r="S5255" s="5" t="s">
        <v>318</v>
      </c>
      <c r="T5255" s="5"/>
      <c r="U5255" s="7">
        <v>-227.51</v>
      </c>
      <c r="V5255" s="5"/>
      <c r="W5255" s="7">
        <f>ROUND(W5254+U5255,5)</f>
        <v>-886.87</v>
      </c>
    </row>
    <row r="5256" spans="1:23" x14ac:dyDescent="0.25">
      <c r="A5256" s="5"/>
      <c r="B5256" s="5"/>
      <c r="C5256" s="5"/>
      <c r="D5256" s="5"/>
      <c r="E5256" s="5"/>
      <c r="F5256" s="5"/>
      <c r="G5256" s="5"/>
      <c r="H5256" s="5"/>
      <c r="I5256" s="5" t="s">
        <v>1243</v>
      </c>
      <c r="J5256" s="5"/>
      <c r="K5256" s="6">
        <v>44273</v>
      </c>
      <c r="L5256" s="5"/>
      <c r="M5256" s="5"/>
      <c r="N5256" s="5"/>
      <c r="O5256" s="5" t="s">
        <v>162</v>
      </c>
      <c r="P5256" s="5"/>
      <c r="Q5256" s="5" t="s">
        <v>507</v>
      </c>
      <c r="R5256" s="5"/>
      <c r="S5256" s="5" t="s">
        <v>318</v>
      </c>
      <c r="T5256" s="5"/>
      <c r="U5256" s="7">
        <v>-57.52</v>
      </c>
      <c r="V5256" s="5"/>
      <c r="W5256" s="7">
        <f>ROUND(W5255+U5256,5)</f>
        <v>-944.39</v>
      </c>
    </row>
    <row r="5257" spans="1:23" x14ac:dyDescent="0.25">
      <c r="A5257" s="5"/>
      <c r="B5257" s="5"/>
      <c r="C5257" s="5"/>
      <c r="D5257" s="5"/>
      <c r="E5257" s="5"/>
      <c r="F5257" s="5"/>
      <c r="G5257" s="5"/>
      <c r="H5257" s="5"/>
      <c r="I5257" s="5" t="s">
        <v>1243</v>
      </c>
      <c r="J5257" s="5"/>
      <c r="K5257" s="6">
        <v>44273</v>
      </c>
      <c r="L5257" s="5"/>
      <c r="M5257" s="5"/>
      <c r="N5257" s="5"/>
      <c r="O5257" s="5" t="s">
        <v>167</v>
      </c>
      <c r="P5257" s="5"/>
      <c r="Q5257" s="5" t="s">
        <v>507</v>
      </c>
      <c r="R5257" s="5"/>
      <c r="S5257" s="5" t="s">
        <v>318</v>
      </c>
      <c r="T5257" s="5"/>
      <c r="U5257" s="7">
        <v>-12.52</v>
      </c>
      <c r="V5257" s="5"/>
      <c r="W5257" s="7">
        <f>ROUND(W5256+U5257,5)</f>
        <v>-956.91</v>
      </c>
    </row>
    <row r="5258" spans="1:23" x14ac:dyDescent="0.25">
      <c r="A5258" s="5"/>
      <c r="B5258" s="5"/>
      <c r="C5258" s="5"/>
      <c r="D5258" s="5"/>
      <c r="E5258" s="5"/>
      <c r="F5258" s="5"/>
      <c r="G5258" s="5"/>
      <c r="H5258" s="5"/>
      <c r="I5258" s="5" t="s">
        <v>1243</v>
      </c>
      <c r="J5258" s="5"/>
      <c r="K5258" s="6">
        <v>44273</v>
      </c>
      <c r="L5258" s="5"/>
      <c r="M5258" s="5"/>
      <c r="N5258" s="5"/>
      <c r="O5258" s="5" t="s">
        <v>172</v>
      </c>
      <c r="P5258" s="5"/>
      <c r="Q5258" s="5" t="s">
        <v>507</v>
      </c>
      <c r="R5258" s="5"/>
      <c r="S5258" s="5" t="s">
        <v>318</v>
      </c>
      <c r="T5258" s="5"/>
      <c r="U5258" s="7">
        <v>-29.52</v>
      </c>
      <c r="V5258" s="5"/>
      <c r="W5258" s="7">
        <f>ROUND(W5257+U5258,5)</f>
        <v>-986.43</v>
      </c>
    </row>
    <row r="5259" spans="1:23" x14ac:dyDescent="0.25">
      <c r="A5259" s="5"/>
      <c r="B5259" s="5"/>
      <c r="C5259" s="5"/>
      <c r="D5259" s="5"/>
      <c r="E5259" s="5"/>
      <c r="F5259" s="5"/>
      <c r="G5259" s="5"/>
      <c r="H5259" s="5"/>
      <c r="I5259" s="5" t="s">
        <v>1243</v>
      </c>
      <c r="J5259" s="5"/>
      <c r="K5259" s="6">
        <v>44273</v>
      </c>
      <c r="L5259" s="5"/>
      <c r="M5259" s="5"/>
      <c r="N5259" s="5"/>
      <c r="O5259" s="5" t="s">
        <v>169</v>
      </c>
      <c r="P5259" s="5"/>
      <c r="Q5259" s="5" t="s">
        <v>507</v>
      </c>
      <c r="R5259" s="5"/>
      <c r="S5259" s="5" t="s">
        <v>318</v>
      </c>
      <c r="T5259" s="5"/>
      <c r="U5259" s="7">
        <v>-51.52</v>
      </c>
      <c r="V5259" s="5"/>
      <c r="W5259" s="7">
        <f>ROUND(W5258+U5259,5)</f>
        <v>-1037.95</v>
      </c>
    </row>
    <row r="5260" spans="1:23" x14ac:dyDescent="0.25">
      <c r="A5260" s="5"/>
      <c r="B5260" s="5"/>
      <c r="C5260" s="5"/>
      <c r="D5260" s="5"/>
      <c r="E5260" s="5"/>
      <c r="F5260" s="5"/>
      <c r="G5260" s="5"/>
      <c r="H5260" s="5"/>
      <c r="I5260" s="5" t="s">
        <v>1243</v>
      </c>
      <c r="J5260" s="5"/>
      <c r="K5260" s="6">
        <v>44273</v>
      </c>
      <c r="L5260" s="5"/>
      <c r="M5260" s="5"/>
      <c r="N5260" s="5"/>
      <c r="O5260" s="5" t="s">
        <v>170</v>
      </c>
      <c r="P5260" s="5"/>
      <c r="Q5260" s="5" t="s">
        <v>507</v>
      </c>
      <c r="R5260" s="5"/>
      <c r="S5260" s="5" t="s">
        <v>318</v>
      </c>
      <c r="T5260" s="5"/>
      <c r="U5260" s="7">
        <v>-89.52</v>
      </c>
      <c r="V5260" s="5"/>
      <c r="W5260" s="7">
        <f>ROUND(W5259+U5260,5)</f>
        <v>-1127.47</v>
      </c>
    </row>
    <row r="5261" spans="1:23" x14ac:dyDescent="0.25">
      <c r="A5261" s="5"/>
      <c r="B5261" s="5"/>
      <c r="C5261" s="5"/>
      <c r="D5261" s="5"/>
      <c r="E5261" s="5"/>
      <c r="F5261" s="5"/>
      <c r="G5261" s="5"/>
      <c r="H5261" s="5"/>
      <c r="I5261" s="5" t="s">
        <v>1243</v>
      </c>
      <c r="J5261" s="5"/>
      <c r="K5261" s="6">
        <v>44286</v>
      </c>
      <c r="L5261" s="5"/>
      <c r="M5261" s="5"/>
      <c r="N5261" s="5"/>
      <c r="O5261" s="5" t="s">
        <v>162</v>
      </c>
      <c r="P5261" s="5"/>
      <c r="Q5261" s="5" t="s">
        <v>513</v>
      </c>
      <c r="R5261" s="5"/>
      <c r="S5261" s="5" t="s">
        <v>318</v>
      </c>
      <c r="T5261" s="5"/>
      <c r="U5261" s="7">
        <v>-57.52</v>
      </c>
      <c r="V5261" s="5"/>
      <c r="W5261" s="7">
        <f>ROUND(W5260+U5261,5)</f>
        <v>-1184.99</v>
      </c>
    </row>
    <row r="5262" spans="1:23" x14ac:dyDescent="0.25">
      <c r="A5262" s="5"/>
      <c r="B5262" s="5"/>
      <c r="C5262" s="5"/>
      <c r="D5262" s="5"/>
      <c r="E5262" s="5"/>
      <c r="F5262" s="5"/>
      <c r="G5262" s="5"/>
      <c r="H5262" s="5"/>
      <c r="I5262" s="5" t="s">
        <v>1243</v>
      </c>
      <c r="J5262" s="5"/>
      <c r="K5262" s="6">
        <v>44286</v>
      </c>
      <c r="L5262" s="5"/>
      <c r="M5262" s="5"/>
      <c r="N5262" s="5"/>
      <c r="O5262" s="5" t="s">
        <v>164</v>
      </c>
      <c r="P5262" s="5"/>
      <c r="Q5262" s="5"/>
      <c r="R5262" s="5"/>
      <c r="S5262" s="5" t="s">
        <v>318</v>
      </c>
      <c r="T5262" s="5"/>
      <c r="U5262" s="7">
        <v>-95.52</v>
      </c>
      <c r="V5262" s="5"/>
      <c r="W5262" s="7">
        <f>ROUND(W5261+U5262,5)</f>
        <v>-1280.51</v>
      </c>
    </row>
    <row r="5263" spans="1:23" x14ac:dyDescent="0.25">
      <c r="A5263" s="5"/>
      <c r="B5263" s="5"/>
      <c r="C5263" s="5"/>
      <c r="D5263" s="5"/>
      <c r="E5263" s="5"/>
      <c r="F5263" s="5"/>
      <c r="G5263" s="5"/>
      <c r="H5263" s="5"/>
      <c r="I5263" s="5" t="s">
        <v>1243</v>
      </c>
      <c r="J5263" s="5"/>
      <c r="K5263" s="6">
        <v>44286</v>
      </c>
      <c r="L5263" s="5"/>
      <c r="M5263" s="5"/>
      <c r="N5263" s="5"/>
      <c r="O5263" s="5" t="s">
        <v>167</v>
      </c>
      <c r="P5263" s="5"/>
      <c r="Q5263" s="5" t="s">
        <v>513</v>
      </c>
      <c r="R5263" s="5"/>
      <c r="S5263" s="5" t="s">
        <v>318</v>
      </c>
      <c r="T5263" s="5"/>
      <c r="U5263" s="7">
        <v>-15.52</v>
      </c>
      <c r="V5263" s="5"/>
      <c r="W5263" s="7">
        <f>ROUND(W5262+U5263,5)</f>
        <v>-1296.03</v>
      </c>
    </row>
    <row r="5264" spans="1:23" x14ac:dyDescent="0.25">
      <c r="A5264" s="5"/>
      <c r="B5264" s="5"/>
      <c r="C5264" s="5"/>
      <c r="D5264" s="5"/>
      <c r="E5264" s="5"/>
      <c r="F5264" s="5"/>
      <c r="G5264" s="5"/>
      <c r="H5264" s="5"/>
      <c r="I5264" s="5" t="s">
        <v>1243</v>
      </c>
      <c r="J5264" s="5"/>
      <c r="K5264" s="6">
        <v>44286</v>
      </c>
      <c r="L5264" s="5"/>
      <c r="M5264" s="5"/>
      <c r="N5264" s="5"/>
      <c r="O5264" s="5" t="s">
        <v>170</v>
      </c>
      <c r="P5264" s="5"/>
      <c r="Q5264" s="5" t="s">
        <v>513</v>
      </c>
      <c r="R5264" s="5"/>
      <c r="S5264" s="5" t="s">
        <v>318</v>
      </c>
      <c r="T5264" s="5"/>
      <c r="U5264" s="7">
        <v>-59.52</v>
      </c>
      <c r="V5264" s="5"/>
      <c r="W5264" s="7">
        <f>ROUND(W5263+U5264,5)</f>
        <v>-1355.55</v>
      </c>
    </row>
    <row r="5265" spans="1:23" x14ac:dyDescent="0.25">
      <c r="A5265" s="5"/>
      <c r="B5265" s="5"/>
      <c r="C5265" s="5"/>
      <c r="D5265" s="5"/>
      <c r="E5265" s="5"/>
      <c r="F5265" s="5"/>
      <c r="G5265" s="5"/>
      <c r="H5265" s="5"/>
      <c r="I5265" s="5" t="s">
        <v>1243</v>
      </c>
      <c r="J5265" s="5"/>
      <c r="K5265" s="6">
        <v>44286</v>
      </c>
      <c r="L5265" s="5"/>
      <c r="M5265" s="5"/>
      <c r="N5265" s="5"/>
      <c r="O5265" s="5" t="s">
        <v>169</v>
      </c>
      <c r="P5265" s="5"/>
      <c r="Q5265" s="5" t="s">
        <v>513</v>
      </c>
      <c r="R5265" s="5"/>
      <c r="S5265" s="5" t="s">
        <v>318</v>
      </c>
      <c r="T5265" s="5"/>
      <c r="U5265" s="7">
        <v>-40.520000000000003</v>
      </c>
      <c r="V5265" s="5"/>
      <c r="W5265" s="7">
        <f>ROUND(W5264+U5265,5)</f>
        <v>-1396.07</v>
      </c>
    </row>
    <row r="5266" spans="1:23" x14ac:dyDescent="0.25">
      <c r="A5266" s="5"/>
      <c r="B5266" s="5"/>
      <c r="C5266" s="5"/>
      <c r="D5266" s="5"/>
      <c r="E5266" s="5"/>
      <c r="F5266" s="5"/>
      <c r="G5266" s="5"/>
      <c r="H5266" s="5"/>
      <c r="I5266" s="5" t="s">
        <v>1243</v>
      </c>
      <c r="J5266" s="5"/>
      <c r="K5266" s="6">
        <v>44286</v>
      </c>
      <c r="L5266" s="5"/>
      <c r="M5266" s="5"/>
      <c r="N5266" s="5"/>
      <c r="O5266" s="5" t="s">
        <v>172</v>
      </c>
      <c r="P5266" s="5"/>
      <c r="Q5266" s="5" t="s">
        <v>511</v>
      </c>
      <c r="R5266" s="5"/>
      <c r="S5266" s="5" t="s">
        <v>318</v>
      </c>
      <c r="T5266" s="5"/>
      <c r="U5266" s="7">
        <v>-29.52</v>
      </c>
      <c r="V5266" s="5"/>
      <c r="W5266" s="7">
        <f>ROUND(W5265+U5266,5)</f>
        <v>-1425.59</v>
      </c>
    </row>
    <row r="5267" spans="1:23" x14ac:dyDescent="0.25">
      <c r="A5267" s="5"/>
      <c r="B5267" s="5"/>
      <c r="C5267" s="5"/>
      <c r="D5267" s="5"/>
      <c r="E5267" s="5"/>
      <c r="F5267" s="5"/>
      <c r="G5267" s="5"/>
      <c r="H5267" s="5"/>
      <c r="I5267" s="5" t="s">
        <v>1243</v>
      </c>
      <c r="J5267" s="5"/>
      <c r="K5267" s="6">
        <v>44295</v>
      </c>
      <c r="L5267" s="5"/>
      <c r="M5267" s="5"/>
      <c r="N5267" s="5"/>
      <c r="O5267" s="5" t="s">
        <v>170</v>
      </c>
      <c r="P5267" s="5"/>
      <c r="Q5267" s="5" t="s">
        <v>518</v>
      </c>
      <c r="R5267" s="5"/>
      <c r="S5267" s="5" t="s">
        <v>318</v>
      </c>
      <c r="T5267" s="5"/>
      <c r="U5267" s="7">
        <v>-73.52</v>
      </c>
      <c r="V5267" s="5"/>
      <c r="W5267" s="7">
        <f>ROUND(W5266+U5267,5)</f>
        <v>-1499.11</v>
      </c>
    </row>
    <row r="5268" spans="1:23" x14ac:dyDescent="0.25">
      <c r="A5268" s="5"/>
      <c r="B5268" s="5"/>
      <c r="C5268" s="5"/>
      <c r="D5268" s="5"/>
      <c r="E5268" s="5"/>
      <c r="F5268" s="5"/>
      <c r="G5268" s="5"/>
      <c r="H5268" s="5"/>
      <c r="I5268" s="5" t="s">
        <v>1243</v>
      </c>
      <c r="J5268" s="5"/>
      <c r="K5268" s="6">
        <v>44295</v>
      </c>
      <c r="L5268" s="5"/>
      <c r="M5268" s="5"/>
      <c r="N5268" s="5"/>
      <c r="O5268" s="5" t="s">
        <v>162</v>
      </c>
      <c r="P5268" s="5"/>
      <c r="Q5268" s="5" t="s">
        <v>518</v>
      </c>
      <c r="R5268" s="5"/>
      <c r="S5268" s="5" t="s">
        <v>318</v>
      </c>
      <c r="T5268" s="5"/>
      <c r="U5268" s="7">
        <v>-60.52</v>
      </c>
      <c r="V5268" s="5"/>
      <c r="W5268" s="7">
        <f>ROUND(W5267+U5268,5)</f>
        <v>-1559.63</v>
      </c>
    </row>
    <row r="5269" spans="1:23" x14ac:dyDescent="0.25">
      <c r="A5269" s="5"/>
      <c r="B5269" s="5"/>
      <c r="C5269" s="5"/>
      <c r="D5269" s="5"/>
      <c r="E5269" s="5"/>
      <c r="F5269" s="5"/>
      <c r="G5269" s="5"/>
      <c r="H5269" s="5"/>
      <c r="I5269" s="5" t="s">
        <v>1243</v>
      </c>
      <c r="J5269" s="5"/>
      <c r="K5269" s="6">
        <v>44295</v>
      </c>
      <c r="L5269" s="5"/>
      <c r="M5269" s="5"/>
      <c r="N5269" s="5"/>
      <c r="O5269" s="5" t="s">
        <v>172</v>
      </c>
      <c r="P5269" s="5"/>
      <c r="Q5269" s="5" t="s">
        <v>518</v>
      </c>
      <c r="R5269" s="5"/>
      <c r="S5269" s="5" t="s">
        <v>318</v>
      </c>
      <c r="T5269" s="5"/>
      <c r="U5269" s="7">
        <v>-28.52</v>
      </c>
      <c r="V5269" s="5"/>
      <c r="W5269" s="7">
        <f>ROUND(W5268+U5269,5)</f>
        <v>-1588.15</v>
      </c>
    </row>
    <row r="5270" spans="1:23" x14ac:dyDescent="0.25">
      <c r="A5270" s="5"/>
      <c r="B5270" s="5"/>
      <c r="C5270" s="5"/>
      <c r="D5270" s="5"/>
      <c r="E5270" s="5"/>
      <c r="F5270" s="5"/>
      <c r="G5270" s="5"/>
      <c r="H5270" s="5"/>
      <c r="I5270" s="5" t="s">
        <v>1243</v>
      </c>
      <c r="J5270" s="5"/>
      <c r="K5270" s="6">
        <v>44295</v>
      </c>
      <c r="L5270" s="5"/>
      <c r="M5270" s="5"/>
      <c r="N5270" s="5"/>
      <c r="O5270" s="5" t="s">
        <v>164</v>
      </c>
      <c r="P5270" s="5"/>
      <c r="Q5270" s="5" t="s">
        <v>518</v>
      </c>
      <c r="R5270" s="5"/>
      <c r="S5270" s="5" t="s">
        <v>318</v>
      </c>
      <c r="T5270" s="5"/>
      <c r="U5270" s="7">
        <v>-124.52</v>
      </c>
      <c r="V5270" s="5"/>
      <c r="W5270" s="7">
        <f>ROUND(W5269+U5270,5)</f>
        <v>-1712.67</v>
      </c>
    </row>
    <row r="5271" spans="1:23" x14ac:dyDescent="0.25">
      <c r="A5271" s="5"/>
      <c r="B5271" s="5"/>
      <c r="C5271" s="5"/>
      <c r="D5271" s="5"/>
      <c r="E5271" s="5"/>
      <c r="F5271" s="5"/>
      <c r="G5271" s="5"/>
      <c r="H5271" s="5"/>
      <c r="I5271" s="5" t="s">
        <v>1243</v>
      </c>
      <c r="J5271" s="5"/>
      <c r="K5271" s="6">
        <v>44295</v>
      </c>
      <c r="L5271" s="5"/>
      <c r="M5271" s="5"/>
      <c r="N5271" s="5"/>
      <c r="O5271" s="5" t="s">
        <v>169</v>
      </c>
      <c r="P5271" s="5"/>
      <c r="Q5271" s="5" t="s">
        <v>518</v>
      </c>
      <c r="R5271" s="5"/>
      <c r="S5271" s="5" t="s">
        <v>318</v>
      </c>
      <c r="T5271" s="5"/>
      <c r="U5271" s="7">
        <v>-50.52</v>
      </c>
      <c r="V5271" s="5"/>
      <c r="W5271" s="7">
        <f>ROUND(W5270+U5271,5)</f>
        <v>-1763.19</v>
      </c>
    </row>
    <row r="5272" spans="1:23" x14ac:dyDescent="0.25">
      <c r="A5272" s="5"/>
      <c r="B5272" s="5"/>
      <c r="C5272" s="5"/>
      <c r="D5272" s="5"/>
      <c r="E5272" s="5"/>
      <c r="F5272" s="5"/>
      <c r="G5272" s="5"/>
      <c r="H5272" s="5"/>
      <c r="I5272" s="5" t="s">
        <v>1243</v>
      </c>
      <c r="J5272" s="5"/>
      <c r="K5272" s="6">
        <v>44295</v>
      </c>
      <c r="L5272" s="5"/>
      <c r="M5272" s="5"/>
      <c r="N5272" s="5"/>
      <c r="O5272" s="5" t="s">
        <v>167</v>
      </c>
      <c r="P5272" s="5"/>
      <c r="Q5272" s="5"/>
      <c r="R5272" s="5"/>
      <c r="S5272" s="5" t="s">
        <v>318</v>
      </c>
      <c r="T5272" s="5"/>
      <c r="U5272" s="7">
        <v>-12.52</v>
      </c>
      <c r="V5272" s="5"/>
      <c r="W5272" s="7">
        <f>ROUND(W5271+U5272,5)</f>
        <v>-1775.71</v>
      </c>
    </row>
    <row r="5273" spans="1:23" x14ac:dyDescent="0.25">
      <c r="A5273" s="5"/>
      <c r="B5273" s="5"/>
      <c r="C5273" s="5"/>
      <c r="D5273" s="5"/>
      <c r="E5273" s="5"/>
      <c r="F5273" s="5"/>
      <c r="G5273" s="5"/>
      <c r="H5273" s="5"/>
      <c r="I5273" s="5" t="s">
        <v>1243</v>
      </c>
      <c r="J5273" s="5"/>
      <c r="K5273" s="6">
        <v>44305</v>
      </c>
      <c r="L5273" s="5"/>
      <c r="M5273" s="5"/>
      <c r="N5273" s="5"/>
      <c r="O5273" s="5" t="s">
        <v>180</v>
      </c>
      <c r="P5273" s="5"/>
      <c r="Q5273" s="5" t="s">
        <v>533</v>
      </c>
      <c r="R5273" s="5"/>
      <c r="S5273" s="5" t="s">
        <v>318</v>
      </c>
      <c r="T5273" s="5"/>
      <c r="U5273" s="7">
        <v>903.23</v>
      </c>
      <c r="V5273" s="5"/>
      <c r="W5273" s="7">
        <f>ROUND(W5272+U5273,5)</f>
        <v>-872.48</v>
      </c>
    </row>
    <row r="5274" spans="1:23" x14ac:dyDescent="0.25">
      <c r="A5274" s="5"/>
      <c r="B5274" s="5"/>
      <c r="C5274" s="5"/>
      <c r="D5274" s="5"/>
      <c r="E5274" s="5"/>
      <c r="F5274" s="5"/>
      <c r="G5274" s="5"/>
      <c r="H5274" s="5"/>
      <c r="I5274" s="5" t="s">
        <v>1243</v>
      </c>
      <c r="J5274" s="5"/>
      <c r="K5274" s="6">
        <v>44313</v>
      </c>
      <c r="L5274" s="5"/>
      <c r="M5274" s="5"/>
      <c r="N5274" s="5"/>
      <c r="O5274" s="5" t="s">
        <v>169</v>
      </c>
      <c r="P5274" s="5"/>
      <c r="Q5274" s="5" t="s">
        <v>539</v>
      </c>
      <c r="R5274" s="5"/>
      <c r="S5274" s="5" t="s">
        <v>318</v>
      </c>
      <c r="T5274" s="5"/>
      <c r="U5274" s="7">
        <v>-43.52</v>
      </c>
      <c r="V5274" s="5"/>
      <c r="W5274" s="7">
        <f>ROUND(W5273+U5274,5)</f>
        <v>-916</v>
      </c>
    </row>
    <row r="5275" spans="1:23" x14ac:dyDescent="0.25">
      <c r="A5275" s="5"/>
      <c r="B5275" s="5"/>
      <c r="C5275" s="5"/>
      <c r="D5275" s="5"/>
      <c r="E5275" s="5"/>
      <c r="F5275" s="5"/>
      <c r="G5275" s="5"/>
      <c r="H5275" s="5"/>
      <c r="I5275" s="5" t="s">
        <v>1243</v>
      </c>
      <c r="J5275" s="5"/>
      <c r="K5275" s="6">
        <v>44313</v>
      </c>
      <c r="L5275" s="5"/>
      <c r="M5275" s="5"/>
      <c r="N5275" s="5"/>
      <c r="O5275" s="5" t="s">
        <v>167</v>
      </c>
      <c r="P5275" s="5"/>
      <c r="Q5275" s="5" t="s">
        <v>539</v>
      </c>
      <c r="R5275" s="5"/>
      <c r="S5275" s="5" t="s">
        <v>318</v>
      </c>
      <c r="T5275" s="5"/>
      <c r="U5275" s="7">
        <v>-5.52</v>
      </c>
      <c r="V5275" s="5"/>
      <c r="W5275" s="7">
        <f>ROUND(W5274+U5275,5)</f>
        <v>-921.52</v>
      </c>
    </row>
    <row r="5276" spans="1:23" x14ac:dyDescent="0.25">
      <c r="A5276" s="5"/>
      <c r="B5276" s="5"/>
      <c r="C5276" s="5"/>
      <c r="D5276" s="5"/>
      <c r="E5276" s="5"/>
      <c r="F5276" s="5"/>
      <c r="G5276" s="5"/>
      <c r="H5276" s="5"/>
      <c r="I5276" s="5" t="s">
        <v>1243</v>
      </c>
      <c r="J5276" s="5"/>
      <c r="K5276" s="6">
        <v>44313</v>
      </c>
      <c r="L5276" s="5"/>
      <c r="M5276" s="5"/>
      <c r="N5276" s="5"/>
      <c r="O5276" s="5" t="s">
        <v>164</v>
      </c>
      <c r="P5276" s="5"/>
      <c r="Q5276" s="5" t="s">
        <v>539</v>
      </c>
      <c r="R5276" s="5"/>
      <c r="S5276" s="5" t="s">
        <v>318</v>
      </c>
      <c r="T5276" s="5"/>
      <c r="U5276" s="7">
        <v>-96.52</v>
      </c>
      <c r="V5276" s="5"/>
      <c r="W5276" s="7">
        <f>ROUND(W5275+U5276,5)</f>
        <v>-1018.04</v>
      </c>
    </row>
    <row r="5277" spans="1:23" x14ac:dyDescent="0.25">
      <c r="A5277" s="5"/>
      <c r="B5277" s="5"/>
      <c r="C5277" s="5"/>
      <c r="D5277" s="5"/>
      <c r="E5277" s="5"/>
      <c r="F5277" s="5"/>
      <c r="G5277" s="5"/>
      <c r="H5277" s="5"/>
      <c r="I5277" s="5" t="s">
        <v>1243</v>
      </c>
      <c r="J5277" s="5"/>
      <c r="K5277" s="6">
        <v>44313</v>
      </c>
      <c r="L5277" s="5"/>
      <c r="M5277" s="5"/>
      <c r="N5277" s="5"/>
      <c r="O5277" s="5" t="s">
        <v>172</v>
      </c>
      <c r="P5277" s="5"/>
      <c r="Q5277" s="5" t="s">
        <v>539</v>
      </c>
      <c r="R5277" s="5"/>
      <c r="S5277" s="5" t="s">
        <v>318</v>
      </c>
      <c r="T5277" s="5"/>
      <c r="U5277" s="7">
        <v>-28.52</v>
      </c>
      <c r="V5277" s="5"/>
      <c r="W5277" s="7">
        <f>ROUND(W5276+U5277,5)</f>
        <v>-1046.56</v>
      </c>
    </row>
    <row r="5278" spans="1:23" x14ac:dyDescent="0.25">
      <c r="A5278" s="5"/>
      <c r="B5278" s="5"/>
      <c r="C5278" s="5"/>
      <c r="D5278" s="5"/>
      <c r="E5278" s="5"/>
      <c r="F5278" s="5"/>
      <c r="G5278" s="5"/>
      <c r="H5278" s="5"/>
      <c r="I5278" s="5" t="s">
        <v>1243</v>
      </c>
      <c r="J5278" s="5"/>
      <c r="K5278" s="6">
        <v>44313</v>
      </c>
      <c r="L5278" s="5"/>
      <c r="M5278" s="5"/>
      <c r="N5278" s="5"/>
      <c r="O5278" s="5" t="s">
        <v>162</v>
      </c>
      <c r="P5278" s="5"/>
      <c r="Q5278" s="5" t="s">
        <v>539</v>
      </c>
      <c r="R5278" s="5"/>
      <c r="S5278" s="5" t="s">
        <v>318</v>
      </c>
      <c r="T5278" s="5"/>
      <c r="U5278" s="7">
        <v>-60.52</v>
      </c>
      <c r="V5278" s="5"/>
      <c r="W5278" s="7">
        <f>ROUND(W5277+U5278,5)</f>
        <v>-1107.08</v>
      </c>
    </row>
    <row r="5279" spans="1:23" x14ac:dyDescent="0.25">
      <c r="A5279" s="5"/>
      <c r="B5279" s="5"/>
      <c r="C5279" s="5"/>
      <c r="D5279" s="5"/>
      <c r="E5279" s="5"/>
      <c r="F5279" s="5"/>
      <c r="G5279" s="5"/>
      <c r="H5279" s="5"/>
      <c r="I5279" s="5" t="s">
        <v>1243</v>
      </c>
      <c r="J5279" s="5"/>
      <c r="K5279" s="6">
        <v>44313</v>
      </c>
      <c r="L5279" s="5"/>
      <c r="M5279" s="5"/>
      <c r="N5279" s="5"/>
      <c r="O5279" s="5" t="s">
        <v>170</v>
      </c>
      <c r="P5279" s="5"/>
      <c r="Q5279" s="5" t="s">
        <v>539</v>
      </c>
      <c r="R5279" s="5"/>
      <c r="S5279" s="5" t="s">
        <v>318</v>
      </c>
      <c r="T5279" s="5"/>
      <c r="U5279" s="7">
        <v>-59.52</v>
      </c>
      <c r="V5279" s="5"/>
      <c r="W5279" s="7">
        <f>ROUND(W5278+U5279,5)</f>
        <v>-1166.5999999999999</v>
      </c>
    </row>
    <row r="5280" spans="1:23" x14ac:dyDescent="0.25">
      <c r="A5280" s="5"/>
      <c r="B5280" s="5"/>
      <c r="C5280" s="5"/>
      <c r="D5280" s="5"/>
      <c r="E5280" s="5"/>
      <c r="F5280" s="5"/>
      <c r="G5280" s="5"/>
      <c r="H5280" s="5"/>
      <c r="I5280" s="5" t="s">
        <v>1243</v>
      </c>
      <c r="J5280" s="5"/>
      <c r="K5280" s="6">
        <v>44328</v>
      </c>
      <c r="L5280" s="5"/>
      <c r="M5280" s="5"/>
      <c r="N5280" s="5"/>
      <c r="O5280" s="5" t="s">
        <v>162</v>
      </c>
      <c r="P5280" s="5"/>
      <c r="Q5280" s="5" t="s">
        <v>547</v>
      </c>
      <c r="R5280" s="5"/>
      <c r="S5280" s="5" t="s">
        <v>318</v>
      </c>
      <c r="T5280" s="5"/>
      <c r="U5280" s="7">
        <v>-62.52</v>
      </c>
      <c r="V5280" s="5"/>
      <c r="W5280" s="7">
        <f>ROUND(W5279+U5280,5)</f>
        <v>-1229.1199999999999</v>
      </c>
    </row>
    <row r="5281" spans="1:23" x14ac:dyDescent="0.25">
      <c r="A5281" s="5"/>
      <c r="B5281" s="5"/>
      <c r="C5281" s="5"/>
      <c r="D5281" s="5"/>
      <c r="E5281" s="5"/>
      <c r="F5281" s="5"/>
      <c r="G5281" s="5"/>
      <c r="H5281" s="5"/>
      <c r="I5281" s="5" t="s">
        <v>1243</v>
      </c>
      <c r="J5281" s="5"/>
      <c r="K5281" s="6">
        <v>44328</v>
      </c>
      <c r="L5281" s="5"/>
      <c r="M5281" s="5"/>
      <c r="N5281" s="5"/>
      <c r="O5281" s="5" t="s">
        <v>169</v>
      </c>
      <c r="P5281" s="5"/>
      <c r="Q5281" s="5" t="s">
        <v>547</v>
      </c>
      <c r="R5281" s="5"/>
      <c r="S5281" s="5" t="s">
        <v>318</v>
      </c>
      <c r="T5281" s="5"/>
      <c r="U5281" s="7">
        <v>-45.52</v>
      </c>
      <c r="V5281" s="5"/>
      <c r="W5281" s="7">
        <f>ROUND(W5280+U5281,5)</f>
        <v>-1274.6400000000001</v>
      </c>
    </row>
    <row r="5282" spans="1:23" x14ac:dyDescent="0.25">
      <c r="A5282" s="5"/>
      <c r="B5282" s="5"/>
      <c r="C5282" s="5"/>
      <c r="D5282" s="5"/>
      <c r="E5282" s="5"/>
      <c r="F5282" s="5"/>
      <c r="G5282" s="5"/>
      <c r="H5282" s="5"/>
      <c r="I5282" s="5" t="s">
        <v>1243</v>
      </c>
      <c r="J5282" s="5"/>
      <c r="K5282" s="6">
        <v>44328</v>
      </c>
      <c r="L5282" s="5"/>
      <c r="M5282" s="5"/>
      <c r="N5282" s="5"/>
      <c r="O5282" s="5" t="s">
        <v>170</v>
      </c>
      <c r="P5282" s="5"/>
      <c r="Q5282" s="5" t="s">
        <v>547</v>
      </c>
      <c r="R5282" s="5"/>
      <c r="S5282" s="5" t="s">
        <v>318</v>
      </c>
      <c r="T5282" s="5"/>
      <c r="U5282" s="7">
        <v>-60.52</v>
      </c>
      <c r="V5282" s="5"/>
      <c r="W5282" s="7">
        <f>ROUND(W5281+U5282,5)</f>
        <v>-1335.16</v>
      </c>
    </row>
    <row r="5283" spans="1:23" x14ac:dyDescent="0.25">
      <c r="A5283" s="5"/>
      <c r="B5283" s="5"/>
      <c r="C5283" s="5"/>
      <c r="D5283" s="5"/>
      <c r="E5283" s="5"/>
      <c r="F5283" s="5"/>
      <c r="G5283" s="5"/>
      <c r="H5283" s="5"/>
      <c r="I5283" s="5" t="s">
        <v>1243</v>
      </c>
      <c r="J5283" s="5"/>
      <c r="K5283" s="6">
        <v>44328</v>
      </c>
      <c r="L5283" s="5"/>
      <c r="M5283" s="5"/>
      <c r="N5283" s="5"/>
      <c r="O5283" s="5" t="s">
        <v>167</v>
      </c>
      <c r="P5283" s="5"/>
      <c r="Q5283" s="5" t="s">
        <v>547</v>
      </c>
      <c r="R5283" s="5"/>
      <c r="S5283" s="5" t="s">
        <v>318</v>
      </c>
      <c r="T5283" s="5"/>
      <c r="U5283" s="7">
        <v>-18.52</v>
      </c>
      <c r="V5283" s="5"/>
      <c r="W5283" s="7">
        <f>ROUND(W5282+U5283,5)</f>
        <v>-1353.68</v>
      </c>
    </row>
    <row r="5284" spans="1:23" x14ac:dyDescent="0.25">
      <c r="A5284" s="5"/>
      <c r="B5284" s="5"/>
      <c r="C5284" s="5"/>
      <c r="D5284" s="5"/>
      <c r="E5284" s="5"/>
      <c r="F5284" s="5"/>
      <c r="G5284" s="5"/>
      <c r="H5284" s="5"/>
      <c r="I5284" s="5" t="s">
        <v>1243</v>
      </c>
      <c r="J5284" s="5"/>
      <c r="K5284" s="6">
        <v>44328</v>
      </c>
      <c r="L5284" s="5"/>
      <c r="M5284" s="5"/>
      <c r="N5284" s="5"/>
      <c r="O5284" s="5" t="s">
        <v>172</v>
      </c>
      <c r="P5284" s="5"/>
      <c r="Q5284" s="5" t="s">
        <v>547</v>
      </c>
      <c r="R5284" s="5"/>
      <c r="S5284" s="5" t="s">
        <v>318</v>
      </c>
      <c r="T5284" s="5"/>
      <c r="U5284" s="7">
        <v>-28.52</v>
      </c>
      <c r="V5284" s="5"/>
      <c r="W5284" s="7">
        <f>ROUND(W5283+U5284,5)</f>
        <v>-1382.2</v>
      </c>
    </row>
    <row r="5285" spans="1:23" x14ac:dyDescent="0.25">
      <c r="A5285" s="5"/>
      <c r="B5285" s="5"/>
      <c r="C5285" s="5"/>
      <c r="D5285" s="5"/>
      <c r="E5285" s="5"/>
      <c r="F5285" s="5"/>
      <c r="G5285" s="5"/>
      <c r="H5285" s="5"/>
      <c r="I5285" s="5" t="s">
        <v>1243</v>
      </c>
      <c r="J5285" s="5"/>
      <c r="K5285" s="6">
        <v>44328</v>
      </c>
      <c r="L5285" s="5"/>
      <c r="M5285" s="5"/>
      <c r="N5285" s="5"/>
      <c r="O5285" s="5" t="s">
        <v>164</v>
      </c>
      <c r="P5285" s="5"/>
      <c r="Q5285" s="5" t="s">
        <v>547</v>
      </c>
      <c r="R5285" s="5"/>
      <c r="S5285" s="5" t="s">
        <v>318</v>
      </c>
      <c r="T5285" s="5"/>
      <c r="U5285" s="7">
        <v>-101.52</v>
      </c>
      <c r="V5285" s="5"/>
      <c r="W5285" s="7">
        <f>ROUND(W5284+U5285,5)</f>
        <v>-1483.72</v>
      </c>
    </row>
    <row r="5286" spans="1:23" x14ac:dyDescent="0.25">
      <c r="A5286" s="5"/>
      <c r="B5286" s="5"/>
      <c r="C5286" s="5"/>
      <c r="D5286" s="5"/>
      <c r="E5286" s="5"/>
      <c r="F5286" s="5"/>
      <c r="G5286" s="5"/>
      <c r="H5286" s="5"/>
      <c r="I5286" s="5" t="s">
        <v>1243</v>
      </c>
      <c r="J5286" s="5"/>
      <c r="K5286" s="6">
        <v>44333</v>
      </c>
      <c r="L5286" s="5"/>
      <c r="M5286" s="5"/>
      <c r="N5286" s="5"/>
      <c r="O5286" s="5" t="s">
        <v>180</v>
      </c>
      <c r="P5286" s="5"/>
      <c r="Q5286" s="5" t="s">
        <v>557</v>
      </c>
      <c r="R5286" s="5"/>
      <c r="S5286" s="5" t="s">
        <v>318</v>
      </c>
      <c r="T5286" s="5"/>
      <c r="U5286" s="7">
        <v>942.36</v>
      </c>
      <c r="V5286" s="5"/>
      <c r="W5286" s="7">
        <f>ROUND(W5285+U5286,5)</f>
        <v>-541.36</v>
      </c>
    </row>
    <row r="5287" spans="1:23" x14ac:dyDescent="0.25">
      <c r="A5287" s="5"/>
      <c r="B5287" s="5"/>
      <c r="C5287" s="5"/>
      <c r="D5287" s="5"/>
      <c r="E5287" s="5"/>
      <c r="F5287" s="5"/>
      <c r="G5287" s="5"/>
      <c r="H5287" s="5"/>
      <c r="I5287" s="5" t="s">
        <v>1243</v>
      </c>
      <c r="J5287" s="5"/>
      <c r="K5287" s="6">
        <v>44341</v>
      </c>
      <c r="L5287" s="5"/>
      <c r="M5287" s="5"/>
      <c r="N5287" s="5"/>
      <c r="O5287" s="5" t="s">
        <v>162</v>
      </c>
      <c r="P5287" s="5"/>
      <c r="Q5287" s="5" t="s">
        <v>559</v>
      </c>
      <c r="R5287" s="5"/>
      <c r="S5287" s="5" t="s">
        <v>318</v>
      </c>
      <c r="T5287" s="5"/>
      <c r="U5287" s="7">
        <v>-62.52</v>
      </c>
      <c r="V5287" s="5"/>
      <c r="W5287" s="7">
        <f>ROUND(W5286+U5287,5)</f>
        <v>-603.88</v>
      </c>
    </row>
    <row r="5288" spans="1:23" x14ac:dyDescent="0.25">
      <c r="A5288" s="5"/>
      <c r="B5288" s="5"/>
      <c r="C5288" s="5"/>
      <c r="D5288" s="5"/>
      <c r="E5288" s="5"/>
      <c r="F5288" s="5"/>
      <c r="G5288" s="5"/>
      <c r="H5288" s="5"/>
      <c r="I5288" s="5" t="s">
        <v>1243</v>
      </c>
      <c r="J5288" s="5"/>
      <c r="K5288" s="6">
        <v>44341</v>
      </c>
      <c r="L5288" s="5"/>
      <c r="M5288" s="5"/>
      <c r="N5288" s="5"/>
      <c r="O5288" s="5" t="s">
        <v>169</v>
      </c>
      <c r="P5288" s="5"/>
      <c r="Q5288" s="5" t="s">
        <v>559</v>
      </c>
      <c r="R5288" s="5"/>
      <c r="S5288" s="5" t="s">
        <v>318</v>
      </c>
      <c r="T5288" s="5"/>
      <c r="U5288" s="7">
        <v>-42.52</v>
      </c>
      <c r="V5288" s="5"/>
      <c r="W5288" s="7">
        <f>ROUND(W5287+U5288,5)</f>
        <v>-646.4</v>
      </c>
    </row>
    <row r="5289" spans="1:23" x14ac:dyDescent="0.25">
      <c r="A5289" s="5"/>
      <c r="B5289" s="5"/>
      <c r="C5289" s="5"/>
      <c r="D5289" s="5"/>
      <c r="E5289" s="5"/>
      <c r="F5289" s="5"/>
      <c r="G5289" s="5"/>
      <c r="H5289" s="5"/>
      <c r="I5289" s="5" t="s">
        <v>1243</v>
      </c>
      <c r="J5289" s="5"/>
      <c r="K5289" s="6">
        <v>44341</v>
      </c>
      <c r="L5289" s="5"/>
      <c r="M5289" s="5"/>
      <c r="N5289" s="5"/>
      <c r="O5289" s="5" t="s">
        <v>170</v>
      </c>
      <c r="P5289" s="5"/>
      <c r="Q5289" s="5" t="s">
        <v>559</v>
      </c>
      <c r="R5289" s="5"/>
      <c r="S5289" s="5" t="s">
        <v>318</v>
      </c>
      <c r="T5289" s="5"/>
      <c r="U5289" s="7">
        <v>-63.52</v>
      </c>
      <c r="V5289" s="5"/>
      <c r="W5289" s="7">
        <f>ROUND(W5288+U5289,5)</f>
        <v>-709.92</v>
      </c>
    </row>
    <row r="5290" spans="1:23" x14ac:dyDescent="0.25">
      <c r="A5290" s="5"/>
      <c r="B5290" s="5"/>
      <c r="C5290" s="5"/>
      <c r="D5290" s="5"/>
      <c r="E5290" s="5"/>
      <c r="F5290" s="5"/>
      <c r="G5290" s="5"/>
      <c r="H5290" s="5"/>
      <c r="I5290" s="5" t="s">
        <v>1243</v>
      </c>
      <c r="J5290" s="5"/>
      <c r="K5290" s="6">
        <v>44341</v>
      </c>
      <c r="L5290" s="5"/>
      <c r="M5290" s="5"/>
      <c r="N5290" s="5"/>
      <c r="O5290" s="5" t="s">
        <v>172</v>
      </c>
      <c r="P5290" s="5"/>
      <c r="Q5290" s="5" t="s">
        <v>559</v>
      </c>
      <c r="R5290" s="5"/>
      <c r="S5290" s="5" t="s">
        <v>318</v>
      </c>
      <c r="T5290" s="5"/>
      <c r="U5290" s="7">
        <v>-28.52</v>
      </c>
      <c r="V5290" s="5"/>
      <c r="W5290" s="7">
        <f>ROUND(W5289+U5290,5)</f>
        <v>-738.44</v>
      </c>
    </row>
    <row r="5291" spans="1:23" x14ac:dyDescent="0.25">
      <c r="A5291" s="5"/>
      <c r="B5291" s="5"/>
      <c r="C5291" s="5"/>
      <c r="D5291" s="5"/>
      <c r="E5291" s="5"/>
      <c r="F5291" s="5"/>
      <c r="G5291" s="5"/>
      <c r="H5291" s="5"/>
      <c r="I5291" s="5" t="s">
        <v>1243</v>
      </c>
      <c r="J5291" s="5"/>
      <c r="K5291" s="6">
        <v>44341</v>
      </c>
      <c r="L5291" s="5"/>
      <c r="M5291" s="5"/>
      <c r="N5291" s="5"/>
      <c r="O5291" s="5" t="s">
        <v>167</v>
      </c>
      <c r="P5291" s="5"/>
      <c r="Q5291" s="5" t="s">
        <v>559</v>
      </c>
      <c r="R5291" s="5"/>
      <c r="S5291" s="5" t="s">
        <v>318</v>
      </c>
      <c r="T5291" s="5"/>
      <c r="U5291" s="7">
        <v>-18.52</v>
      </c>
      <c r="V5291" s="5"/>
      <c r="W5291" s="7">
        <f>ROUND(W5290+U5291,5)</f>
        <v>-756.96</v>
      </c>
    </row>
    <row r="5292" spans="1:23" x14ac:dyDescent="0.25">
      <c r="A5292" s="5"/>
      <c r="B5292" s="5"/>
      <c r="C5292" s="5"/>
      <c r="D5292" s="5"/>
      <c r="E5292" s="5"/>
      <c r="F5292" s="5"/>
      <c r="G5292" s="5"/>
      <c r="H5292" s="5"/>
      <c r="I5292" s="5" t="s">
        <v>1243</v>
      </c>
      <c r="J5292" s="5"/>
      <c r="K5292" s="6">
        <v>44341</v>
      </c>
      <c r="L5292" s="5"/>
      <c r="M5292" s="5"/>
      <c r="N5292" s="5"/>
      <c r="O5292" s="5" t="s">
        <v>164</v>
      </c>
      <c r="P5292" s="5"/>
      <c r="Q5292" s="5" t="s">
        <v>559</v>
      </c>
      <c r="R5292" s="5"/>
      <c r="S5292" s="5" t="s">
        <v>318</v>
      </c>
      <c r="T5292" s="5"/>
      <c r="U5292" s="7">
        <v>-101.52</v>
      </c>
      <c r="V5292" s="5"/>
      <c r="W5292" s="7">
        <f>ROUND(W5291+U5292,5)</f>
        <v>-858.48</v>
      </c>
    </row>
    <row r="5293" spans="1:23" x14ac:dyDescent="0.25">
      <c r="A5293" s="5"/>
      <c r="B5293" s="5"/>
      <c r="C5293" s="5"/>
      <c r="D5293" s="5"/>
      <c r="E5293" s="5"/>
      <c r="F5293" s="5"/>
      <c r="G5293" s="5"/>
      <c r="H5293" s="5"/>
      <c r="I5293" s="5" t="s">
        <v>1243</v>
      </c>
      <c r="J5293" s="5"/>
      <c r="K5293" s="6">
        <v>44355</v>
      </c>
      <c r="L5293" s="5"/>
      <c r="M5293" s="5"/>
      <c r="N5293" s="5"/>
      <c r="O5293" s="5" t="s">
        <v>164</v>
      </c>
      <c r="P5293" s="5"/>
      <c r="Q5293" s="5" t="s">
        <v>739</v>
      </c>
      <c r="R5293" s="5"/>
      <c r="S5293" s="5" t="s">
        <v>318</v>
      </c>
      <c r="T5293" s="5"/>
      <c r="U5293" s="7">
        <v>-115.52</v>
      </c>
      <c r="V5293" s="5"/>
      <c r="W5293" s="7">
        <f>ROUND(W5292+U5293,5)</f>
        <v>-974</v>
      </c>
    </row>
    <row r="5294" spans="1:23" x14ac:dyDescent="0.25">
      <c r="A5294" s="5"/>
      <c r="B5294" s="5"/>
      <c r="C5294" s="5"/>
      <c r="D5294" s="5"/>
      <c r="E5294" s="5"/>
      <c r="F5294" s="5"/>
      <c r="G5294" s="5"/>
      <c r="H5294" s="5"/>
      <c r="I5294" s="5" t="s">
        <v>1243</v>
      </c>
      <c r="J5294" s="5"/>
      <c r="K5294" s="6">
        <v>44355</v>
      </c>
      <c r="L5294" s="5"/>
      <c r="M5294" s="5"/>
      <c r="N5294" s="5"/>
      <c r="O5294" s="5" t="s">
        <v>170</v>
      </c>
      <c r="P5294" s="5"/>
      <c r="Q5294" s="5" t="s">
        <v>739</v>
      </c>
      <c r="R5294" s="5"/>
      <c r="S5294" s="5" t="s">
        <v>318</v>
      </c>
      <c r="T5294" s="5"/>
      <c r="U5294" s="7">
        <v>-65.52</v>
      </c>
      <c r="V5294" s="5"/>
      <c r="W5294" s="7">
        <f>ROUND(W5293+U5294,5)</f>
        <v>-1039.52</v>
      </c>
    </row>
    <row r="5295" spans="1:23" x14ac:dyDescent="0.25">
      <c r="A5295" s="5"/>
      <c r="B5295" s="5"/>
      <c r="C5295" s="5"/>
      <c r="D5295" s="5"/>
      <c r="E5295" s="5"/>
      <c r="F5295" s="5"/>
      <c r="G5295" s="5"/>
      <c r="H5295" s="5"/>
      <c r="I5295" s="5" t="s">
        <v>1243</v>
      </c>
      <c r="J5295" s="5"/>
      <c r="K5295" s="6">
        <v>44355</v>
      </c>
      <c r="L5295" s="5"/>
      <c r="M5295" s="5"/>
      <c r="N5295" s="5"/>
      <c r="O5295" s="5" t="s">
        <v>162</v>
      </c>
      <c r="P5295" s="5"/>
      <c r="Q5295" s="5" t="s">
        <v>739</v>
      </c>
      <c r="R5295" s="5"/>
      <c r="S5295" s="5" t="s">
        <v>318</v>
      </c>
      <c r="T5295" s="5"/>
      <c r="U5295" s="7">
        <v>-60.52</v>
      </c>
      <c r="V5295" s="5"/>
      <c r="W5295" s="7">
        <f>ROUND(W5294+U5295,5)</f>
        <v>-1100.04</v>
      </c>
    </row>
    <row r="5296" spans="1:23" x14ac:dyDescent="0.25">
      <c r="A5296" s="5"/>
      <c r="B5296" s="5"/>
      <c r="C5296" s="5"/>
      <c r="D5296" s="5"/>
      <c r="E5296" s="5"/>
      <c r="F5296" s="5"/>
      <c r="G5296" s="5"/>
      <c r="H5296" s="5"/>
      <c r="I5296" s="5" t="s">
        <v>1243</v>
      </c>
      <c r="J5296" s="5"/>
      <c r="K5296" s="6">
        <v>44355</v>
      </c>
      <c r="L5296" s="5"/>
      <c r="M5296" s="5"/>
      <c r="N5296" s="5"/>
      <c r="O5296" s="5" t="s">
        <v>169</v>
      </c>
      <c r="P5296" s="5"/>
      <c r="Q5296" s="5" t="s">
        <v>739</v>
      </c>
      <c r="R5296" s="5"/>
      <c r="S5296" s="5" t="s">
        <v>318</v>
      </c>
      <c r="T5296" s="5"/>
      <c r="U5296" s="7">
        <v>-50.52</v>
      </c>
      <c r="V5296" s="5"/>
      <c r="W5296" s="7">
        <f>ROUND(W5295+U5296,5)</f>
        <v>-1150.56</v>
      </c>
    </row>
    <row r="5297" spans="1:23" x14ac:dyDescent="0.25">
      <c r="A5297" s="5"/>
      <c r="B5297" s="5"/>
      <c r="C5297" s="5"/>
      <c r="D5297" s="5"/>
      <c r="E5297" s="5"/>
      <c r="F5297" s="5"/>
      <c r="G5297" s="5"/>
      <c r="H5297" s="5"/>
      <c r="I5297" s="5" t="s">
        <v>1243</v>
      </c>
      <c r="J5297" s="5"/>
      <c r="K5297" s="6">
        <v>44355</v>
      </c>
      <c r="L5297" s="5"/>
      <c r="M5297" s="5"/>
      <c r="N5297" s="5"/>
      <c r="O5297" s="5" t="s">
        <v>172</v>
      </c>
      <c r="P5297" s="5"/>
      <c r="Q5297" s="5" t="s">
        <v>739</v>
      </c>
      <c r="R5297" s="5"/>
      <c r="S5297" s="5" t="s">
        <v>318</v>
      </c>
      <c r="T5297" s="5"/>
      <c r="U5297" s="7">
        <v>-28.52</v>
      </c>
      <c r="V5297" s="5"/>
      <c r="W5297" s="7">
        <f>ROUND(W5296+U5297,5)</f>
        <v>-1179.08</v>
      </c>
    </row>
    <row r="5298" spans="1:23" x14ac:dyDescent="0.25">
      <c r="A5298" s="5"/>
      <c r="B5298" s="5"/>
      <c r="C5298" s="5"/>
      <c r="D5298" s="5"/>
      <c r="E5298" s="5"/>
      <c r="F5298" s="5"/>
      <c r="G5298" s="5"/>
      <c r="H5298" s="5"/>
      <c r="I5298" s="5" t="s">
        <v>1243</v>
      </c>
      <c r="J5298" s="5"/>
      <c r="K5298" s="6">
        <v>44355</v>
      </c>
      <c r="L5298" s="5"/>
      <c r="M5298" s="5"/>
      <c r="N5298" s="5"/>
      <c r="O5298" s="5" t="s">
        <v>167</v>
      </c>
      <c r="P5298" s="5"/>
      <c r="Q5298" s="5" t="s">
        <v>739</v>
      </c>
      <c r="R5298" s="5"/>
      <c r="S5298" s="5" t="s">
        <v>318</v>
      </c>
      <c r="T5298" s="5"/>
      <c r="U5298" s="7">
        <v>-14.52</v>
      </c>
      <c r="V5298" s="5"/>
      <c r="W5298" s="7">
        <f>ROUND(W5297+U5298,5)</f>
        <v>-1193.5999999999999</v>
      </c>
    </row>
    <row r="5299" spans="1:23" x14ac:dyDescent="0.25">
      <c r="A5299" s="5"/>
      <c r="B5299" s="5"/>
      <c r="C5299" s="5"/>
      <c r="D5299" s="5"/>
      <c r="E5299" s="5"/>
      <c r="F5299" s="5"/>
      <c r="G5299" s="5"/>
      <c r="H5299" s="5"/>
      <c r="I5299" s="5" t="s">
        <v>1243</v>
      </c>
      <c r="J5299" s="5"/>
      <c r="K5299" s="6">
        <v>44365</v>
      </c>
      <c r="L5299" s="5"/>
      <c r="M5299" s="5"/>
      <c r="N5299" s="5"/>
      <c r="O5299" s="5" t="s">
        <v>180</v>
      </c>
      <c r="P5299" s="5"/>
      <c r="Q5299" s="5" t="s">
        <v>748</v>
      </c>
      <c r="R5299" s="5"/>
      <c r="S5299" s="5" t="s">
        <v>318</v>
      </c>
      <c r="T5299" s="5"/>
      <c r="U5299" s="7">
        <v>634.24</v>
      </c>
      <c r="V5299" s="5"/>
      <c r="W5299" s="7">
        <f>ROUND(W5298+U5299,5)</f>
        <v>-559.36</v>
      </c>
    </row>
    <row r="5300" spans="1:23" x14ac:dyDescent="0.25">
      <c r="A5300" s="5"/>
      <c r="B5300" s="5"/>
      <c r="C5300" s="5"/>
      <c r="D5300" s="5"/>
      <c r="E5300" s="5"/>
      <c r="F5300" s="5"/>
      <c r="G5300" s="5"/>
      <c r="H5300" s="5"/>
      <c r="I5300" s="5" t="s">
        <v>1243</v>
      </c>
      <c r="J5300" s="5"/>
      <c r="K5300" s="6">
        <v>44365</v>
      </c>
      <c r="L5300" s="5"/>
      <c r="M5300" s="5"/>
      <c r="N5300" s="5"/>
      <c r="O5300" s="5" t="s">
        <v>167</v>
      </c>
      <c r="P5300" s="5"/>
      <c r="Q5300" s="5" t="s">
        <v>751</v>
      </c>
      <c r="R5300" s="5"/>
      <c r="S5300" s="5" t="s">
        <v>318</v>
      </c>
      <c r="T5300" s="5"/>
      <c r="U5300" s="7">
        <v>-11.52</v>
      </c>
      <c r="V5300" s="5"/>
      <c r="W5300" s="7">
        <f>ROUND(W5299+U5300,5)</f>
        <v>-570.88</v>
      </c>
    </row>
    <row r="5301" spans="1:23" x14ac:dyDescent="0.25">
      <c r="A5301" s="5"/>
      <c r="B5301" s="5"/>
      <c r="C5301" s="5"/>
      <c r="D5301" s="5"/>
      <c r="E5301" s="5"/>
      <c r="F5301" s="5"/>
      <c r="G5301" s="5"/>
      <c r="H5301" s="5"/>
      <c r="I5301" s="5" t="s">
        <v>1243</v>
      </c>
      <c r="J5301" s="5"/>
      <c r="K5301" s="6">
        <v>44365</v>
      </c>
      <c r="L5301" s="5"/>
      <c r="M5301" s="5"/>
      <c r="N5301" s="5"/>
      <c r="O5301" s="5" t="s">
        <v>170</v>
      </c>
      <c r="P5301" s="5"/>
      <c r="Q5301" s="5" t="s">
        <v>751</v>
      </c>
      <c r="R5301" s="5"/>
      <c r="S5301" s="5" t="s">
        <v>318</v>
      </c>
      <c r="T5301" s="5"/>
      <c r="U5301" s="7">
        <v>-68.52</v>
      </c>
      <c r="V5301" s="5"/>
      <c r="W5301" s="7">
        <f>ROUND(W5300+U5301,5)</f>
        <v>-639.4</v>
      </c>
    </row>
    <row r="5302" spans="1:23" x14ac:dyDescent="0.25">
      <c r="A5302" s="5"/>
      <c r="B5302" s="5"/>
      <c r="C5302" s="5"/>
      <c r="D5302" s="5"/>
      <c r="E5302" s="5"/>
      <c r="F5302" s="5"/>
      <c r="G5302" s="5"/>
      <c r="H5302" s="5"/>
      <c r="I5302" s="5" t="s">
        <v>1243</v>
      </c>
      <c r="J5302" s="5"/>
      <c r="K5302" s="6">
        <v>44365</v>
      </c>
      <c r="L5302" s="5"/>
      <c r="M5302" s="5"/>
      <c r="N5302" s="5"/>
      <c r="O5302" s="5" t="s">
        <v>164</v>
      </c>
      <c r="P5302" s="5"/>
      <c r="Q5302" s="5" t="s">
        <v>751</v>
      </c>
      <c r="R5302" s="5"/>
      <c r="S5302" s="5" t="s">
        <v>318</v>
      </c>
      <c r="T5302" s="5"/>
      <c r="U5302" s="7">
        <v>-113.52</v>
      </c>
      <c r="V5302" s="5"/>
      <c r="W5302" s="7">
        <f>ROUND(W5301+U5302,5)</f>
        <v>-752.92</v>
      </c>
    </row>
    <row r="5303" spans="1:23" x14ac:dyDescent="0.25">
      <c r="A5303" s="5"/>
      <c r="B5303" s="5"/>
      <c r="C5303" s="5"/>
      <c r="D5303" s="5"/>
      <c r="E5303" s="5"/>
      <c r="F5303" s="5"/>
      <c r="G5303" s="5"/>
      <c r="H5303" s="5"/>
      <c r="I5303" s="5" t="s">
        <v>1243</v>
      </c>
      <c r="J5303" s="5"/>
      <c r="K5303" s="6">
        <v>44365</v>
      </c>
      <c r="L5303" s="5"/>
      <c r="M5303" s="5"/>
      <c r="N5303" s="5"/>
      <c r="O5303" s="5" t="s">
        <v>169</v>
      </c>
      <c r="P5303" s="5"/>
      <c r="Q5303" s="5" t="s">
        <v>751</v>
      </c>
      <c r="R5303" s="5"/>
      <c r="S5303" s="5" t="s">
        <v>318</v>
      </c>
      <c r="T5303" s="5"/>
      <c r="U5303" s="7">
        <v>-44.52</v>
      </c>
      <c r="V5303" s="5"/>
      <c r="W5303" s="7">
        <f>ROUND(W5302+U5303,5)</f>
        <v>-797.44</v>
      </c>
    </row>
    <row r="5304" spans="1:23" x14ac:dyDescent="0.25">
      <c r="A5304" s="5"/>
      <c r="B5304" s="5"/>
      <c r="C5304" s="5"/>
      <c r="D5304" s="5"/>
      <c r="E5304" s="5"/>
      <c r="F5304" s="5"/>
      <c r="G5304" s="5"/>
      <c r="H5304" s="5"/>
      <c r="I5304" s="5" t="s">
        <v>1243</v>
      </c>
      <c r="J5304" s="5"/>
      <c r="K5304" s="6">
        <v>44365</v>
      </c>
      <c r="L5304" s="5"/>
      <c r="M5304" s="5"/>
      <c r="N5304" s="5"/>
      <c r="O5304" s="5" t="s">
        <v>172</v>
      </c>
      <c r="P5304" s="5"/>
      <c r="Q5304" s="5" t="s">
        <v>751</v>
      </c>
      <c r="R5304" s="5"/>
      <c r="S5304" s="5" t="s">
        <v>318</v>
      </c>
      <c r="T5304" s="5"/>
      <c r="U5304" s="7">
        <v>-28.52</v>
      </c>
      <c r="V5304" s="5"/>
      <c r="W5304" s="7">
        <f>ROUND(W5303+U5304,5)</f>
        <v>-825.96</v>
      </c>
    </row>
    <row r="5305" spans="1:23" x14ac:dyDescent="0.25">
      <c r="A5305" s="5"/>
      <c r="B5305" s="5"/>
      <c r="C5305" s="5"/>
      <c r="D5305" s="5"/>
      <c r="E5305" s="5"/>
      <c r="F5305" s="5"/>
      <c r="G5305" s="5"/>
      <c r="H5305" s="5"/>
      <c r="I5305" s="5" t="s">
        <v>1243</v>
      </c>
      <c r="J5305" s="5"/>
      <c r="K5305" s="6">
        <v>44365</v>
      </c>
      <c r="L5305" s="5"/>
      <c r="M5305" s="5"/>
      <c r="N5305" s="5"/>
      <c r="O5305" s="5" t="s">
        <v>162</v>
      </c>
      <c r="P5305" s="5"/>
      <c r="Q5305" s="5" t="s">
        <v>751</v>
      </c>
      <c r="R5305" s="5"/>
      <c r="S5305" s="5" t="s">
        <v>318</v>
      </c>
      <c r="T5305" s="5"/>
      <c r="U5305" s="7">
        <v>-60.52</v>
      </c>
      <c r="V5305" s="5"/>
      <c r="W5305" s="7">
        <f>ROUND(W5304+U5305,5)</f>
        <v>-886.48</v>
      </c>
    </row>
    <row r="5306" spans="1:23" x14ac:dyDescent="0.25">
      <c r="A5306" s="5"/>
      <c r="B5306" s="5"/>
      <c r="C5306" s="5"/>
      <c r="D5306" s="5"/>
      <c r="E5306" s="5"/>
      <c r="F5306" s="5"/>
      <c r="G5306" s="5"/>
      <c r="H5306" s="5"/>
      <c r="I5306" s="5" t="s">
        <v>1243</v>
      </c>
      <c r="J5306" s="5"/>
      <c r="K5306" s="6">
        <v>44365</v>
      </c>
      <c r="L5306" s="5"/>
      <c r="M5306" s="5"/>
      <c r="N5306" s="5"/>
      <c r="O5306" s="5" t="s">
        <v>167</v>
      </c>
      <c r="P5306" s="5"/>
      <c r="Q5306" s="5" t="s">
        <v>761</v>
      </c>
      <c r="R5306" s="5"/>
      <c r="S5306" s="5" t="s">
        <v>318</v>
      </c>
      <c r="T5306" s="5"/>
      <c r="U5306" s="7">
        <v>-15.52</v>
      </c>
      <c r="V5306" s="5"/>
      <c r="W5306" s="7">
        <f>ROUND(W5305+U5306,5)</f>
        <v>-902</v>
      </c>
    </row>
    <row r="5307" spans="1:23" x14ac:dyDescent="0.25">
      <c r="A5307" s="5"/>
      <c r="B5307" s="5"/>
      <c r="C5307" s="5"/>
      <c r="D5307" s="5"/>
      <c r="E5307" s="5"/>
      <c r="F5307" s="5"/>
      <c r="G5307" s="5"/>
      <c r="H5307" s="5"/>
      <c r="I5307" s="5" t="s">
        <v>1243</v>
      </c>
      <c r="J5307" s="5"/>
      <c r="K5307" s="6">
        <v>44375</v>
      </c>
      <c r="L5307" s="5"/>
      <c r="M5307" s="5"/>
      <c r="N5307" s="5"/>
      <c r="O5307" s="5" t="s">
        <v>180</v>
      </c>
      <c r="P5307" s="5"/>
      <c r="Q5307" s="5" t="s">
        <v>767</v>
      </c>
      <c r="R5307" s="5"/>
      <c r="S5307" s="5" t="s">
        <v>318</v>
      </c>
      <c r="T5307" s="5"/>
      <c r="U5307" s="7">
        <v>662.24</v>
      </c>
      <c r="V5307" s="5"/>
      <c r="W5307" s="7">
        <f>ROUND(W5306+U5307,5)</f>
        <v>-239.76</v>
      </c>
    </row>
    <row r="5308" spans="1:23" x14ac:dyDescent="0.25">
      <c r="A5308" s="5"/>
      <c r="B5308" s="5"/>
      <c r="C5308" s="5"/>
      <c r="D5308" s="5"/>
      <c r="E5308" s="5"/>
      <c r="F5308" s="5"/>
      <c r="G5308" s="5"/>
      <c r="H5308" s="5"/>
      <c r="I5308" s="5" t="s">
        <v>1243</v>
      </c>
      <c r="J5308" s="5"/>
      <c r="K5308" s="6">
        <v>44375</v>
      </c>
      <c r="L5308" s="5"/>
      <c r="M5308" s="5"/>
      <c r="N5308" s="5"/>
      <c r="O5308" s="5" t="s">
        <v>180</v>
      </c>
      <c r="P5308" s="5"/>
      <c r="Q5308" s="5" t="s">
        <v>767</v>
      </c>
      <c r="R5308" s="5"/>
      <c r="S5308" s="5" t="s">
        <v>318</v>
      </c>
      <c r="T5308" s="5"/>
      <c r="U5308" s="7">
        <v>662.24</v>
      </c>
      <c r="V5308" s="5"/>
      <c r="W5308" s="7">
        <f>ROUND(W5307+U5308,5)</f>
        <v>422.48</v>
      </c>
    </row>
    <row r="5309" spans="1:23" x14ac:dyDescent="0.25">
      <c r="A5309" s="5"/>
      <c r="B5309" s="5"/>
      <c r="C5309" s="5"/>
      <c r="D5309" s="5"/>
      <c r="E5309" s="5"/>
      <c r="F5309" s="5"/>
      <c r="G5309" s="5"/>
      <c r="H5309" s="5"/>
      <c r="I5309" s="5" t="s">
        <v>1243</v>
      </c>
      <c r="J5309" s="5"/>
      <c r="K5309" s="6">
        <v>44385</v>
      </c>
      <c r="L5309" s="5"/>
      <c r="M5309" s="5"/>
      <c r="N5309" s="5"/>
      <c r="O5309" s="5" t="s">
        <v>172</v>
      </c>
      <c r="P5309" s="5"/>
      <c r="Q5309" s="5" t="s">
        <v>759</v>
      </c>
      <c r="R5309" s="5"/>
      <c r="S5309" s="5" t="s">
        <v>318</v>
      </c>
      <c r="T5309" s="5"/>
      <c r="U5309" s="7">
        <v>-28.52</v>
      </c>
      <c r="V5309" s="5"/>
      <c r="W5309" s="7">
        <f>ROUND(W5308+U5309,5)</f>
        <v>393.96</v>
      </c>
    </row>
    <row r="5310" spans="1:23" x14ac:dyDescent="0.25">
      <c r="A5310" s="5"/>
      <c r="B5310" s="5"/>
      <c r="C5310" s="5"/>
      <c r="D5310" s="5"/>
      <c r="E5310" s="5"/>
      <c r="F5310" s="5"/>
      <c r="G5310" s="5"/>
      <c r="H5310" s="5"/>
      <c r="I5310" s="5" t="s">
        <v>1243</v>
      </c>
      <c r="J5310" s="5"/>
      <c r="K5310" s="6">
        <v>44385</v>
      </c>
      <c r="L5310" s="5"/>
      <c r="M5310" s="5"/>
      <c r="N5310" s="5"/>
      <c r="O5310" s="5" t="s">
        <v>162</v>
      </c>
      <c r="P5310" s="5"/>
      <c r="Q5310" s="5" t="s">
        <v>759</v>
      </c>
      <c r="R5310" s="5"/>
      <c r="S5310" s="5" t="s">
        <v>318</v>
      </c>
      <c r="T5310" s="5"/>
      <c r="U5310" s="7">
        <v>-60.52</v>
      </c>
      <c r="V5310" s="5"/>
      <c r="W5310" s="7">
        <f>ROUND(W5309+U5310,5)</f>
        <v>333.44</v>
      </c>
    </row>
    <row r="5311" spans="1:23" x14ac:dyDescent="0.25">
      <c r="A5311" s="5"/>
      <c r="B5311" s="5"/>
      <c r="C5311" s="5"/>
      <c r="D5311" s="5"/>
      <c r="E5311" s="5"/>
      <c r="F5311" s="5"/>
      <c r="G5311" s="5"/>
      <c r="H5311" s="5"/>
      <c r="I5311" s="5" t="s">
        <v>1243</v>
      </c>
      <c r="J5311" s="5"/>
      <c r="K5311" s="6">
        <v>44385</v>
      </c>
      <c r="L5311" s="5"/>
      <c r="M5311" s="5"/>
      <c r="N5311" s="5"/>
      <c r="O5311" s="5" t="s">
        <v>164</v>
      </c>
      <c r="P5311" s="5"/>
      <c r="Q5311" s="5" t="s">
        <v>759</v>
      </c>
      <c r="R5311" s="5"/>
      <c r="S5311" s="5" t="s">
        <v>318</v>
      </c>
      <c r="T5311" s="5"/>
      <c r="U5311" s="7">
        <v>-108.52</v>
      </c>
      <c r="V5311" s="5"/>
      <c r="W5311" s="7">
        <f>ROUND(W5310+U5311,5)</f>
        <v>224.92</v>
      </c>
    </row>
    <row r="5312" spans="1:23" x14ac:dyDescent="0.25">
      <c r="A5312" s="5"/>
      <c r="B5312" s="5"/>
      <c r="C5312" s="5"/>
      <c r="D5312" s="5"/>
      <c r="E5312" s="5"/>
      <c r="F5312" s="5"/>
      <c r="G5312" s="5"/>
      <c r="H5312" s="5"/>
      <c r="I5312" s="5" t="s">
        <v>1243</v>
      </c>
      <c r="J5312" s="5"/>
      <c r="K5312" s="6">
        <v>44385</v>
      </c>
      <c r="L5312" s="5"/>
      <c r="M5312" s="5"/>
      <c r="N5312" s="5"/>
      <c r="O5312" s="5" t="s">
        <v>167</v>
      </c>
      <c r="P5312" s="5"/>
      <c r="Q5312" s="5" t="s">
        <v>759</v>
      </c>
      <c r="R5312" s="5"/>
      <c r="S5312" s="5" t="s">
        <v>318</v>
      </c>
      <c r="T5312" s="5"/>
      <c r="U5312" s="7">
        <v>-16.52</v>
      </c>
      <c r="V5312" s="5"/>
      <c r="W5312" s="7">
        <f>ROUND(W5311+U5312,5)</f>
        <v>208.4</v>
      </c>
    </row>
    <row r="5313" spans="1:23" x14ac:dyDescent="0.25">
      <c r="A5313" s="5"/>
      <c r="B5313" s="5"/>
      <c r="C5313" s="5"/>
      <c r="D5313" s="5"/>
      <c r="E5313" s="5"/>
      <c r="F5313" s="5"/>
      <c r="G5313" s="5"/>
      <c r="H5313" s="5"/>
      <c r="I5313" s="5" t="s">
        <v>1243</v>
      </c>
      <c r="J5313" s="5"/>
      <c r="K5313" s="6">
        <v>44385</v>
      </c>
      <c r="L5313" s="5"/>
      <c r="M5313" s="5"/>
      <c r="N5313" s="5"/>
      <c r="O5313" s="5" t="s">
        <v>169</v>
      </c>
      <c r="P5313" s="5"/>
      <c r="Q5313" s="5" t="s">
        <v>759</v>
      </c>
      <c r="R5313" s="5"/>
      <c r="S5313" s="5" t="s">
        <v>318</v>
      </c>
      <c r="T5313" s="5"/>
      <c r="U5313" s="7">
        <v>-47.52</v>
      </c>
      <c r="V5313" s="5"/>
      <c r="W5313" s="7">
        <f>ROUND(W5312+U5313,5)</f>
        <v>160.88</v>
      </c>
    </row>
    <row r="5314" spans="1:23" x14ac:dyDescent="0.25">
      <c r="A5314" s="5"/>
      <c r="B5314" s="5"/>
      <c r="C5314" s="5"/>
      <c r="D5314" s="5"/>
      <c r="E5314" s="5"/>
      <c r="F5314" s="5"/>
      <c r="G5314" s="5"/>
      <c r="H5314" s="5"/>
      <c r="I5314" s="5" t="s">
        <v>1243</v>
      </c>
      <c r="J5314" s="5"/>
      <c r="K5314" s="6">
        <v>44385</v>
      </c>
      <c r="L5314" s="5"/>
      <c r="M5314" s="5"/>
      <c r="N5314" s="5"/>
      <c r="O5314" s="5" t="s">
        <v>170</v>
      </c>
      <c r="P5314" s="5"/>
      <c r="Q5314" s="5" t="s">
        <v>759</v>
      </c>
      <c r="R5314" s="5"/>
      <c r="S5314" s="5" t="s">
        <v>318</v>
      </c>
      <c r="T5314" s="5"/>
      <c r="U5314" s="7">
        <v>-64.52</v>
      </c>
      <c r="V5314" s="5"/>
      <c r="W5314" s="7">
        <f>ROUND(W5313+U5314,5)</f>
        <v>96.36</v>
      </c>
    </row>
    <row r="5315" spans="1:23" x14ac:dyDescent="0.25">
      <c r="A5315" s="5"/>
      <c r="B5315" s="5"/>
      <c r="C5315" s="5"/>
      <c r="D5315" s="5"/>
      <c r="E5315" s="5"/>
      <c r="F5315" s="5"/>
      <c r="G5315" s="5"/>
      <c r="H5315" s="5"/>
      <c r="I5315" s="5" t="s">
        <v>1243</v>
      </c>
      <c r="J5315" s="5"/>
      <c r="K5315" s="6">
        <v>44393</v>
      </c>
      <c r="L5315" s="5"/>
      <c r="M5315" s="5"/>
      <c r="N5315" s="5"/>
      <c r="O5315" s="5" t="s">
        <v>172</v>
      </c>
      <c r="P5315" s="5"/>
      <c r="Q5315" s="5" t="s">
        <v>761</v>
      </c>
      <c r="R5315" s="5"/>
      <c r="S5315" s="5" t="s">
        <v>318</v>
      </c>
      <c r="T5315" s="5"/>
      <c r="U5315" s="7">
        <v>-28.52</v>
      </c>
      <c r="V5315" s="5"/>
      <c r="W5315" s="7">
        <f>ROUND(W5314+U5315,5)</f>
        <v>67.84</v>
      </c>
    </row>
    <row r="5316" spans="1:23" x14ac:dyDescent="0.25">
      <c r="A5316" s="5"/>
      <c r="B5316" s="5"/>
      <c r="C5316" s="5"/>
      <c r="D5316" s="5"/>
      <c r="E5316" s="5"/>
      <c r="F5316" s="5"/>
      <c r="G5316" s="5"/>
      <c r="H5316" s="5"/>
      <c r="I5316" s="5" t="s">
        <v>1243</v>
      </c>
      <c r="J5316" s="5"/>
      <c r="K5316" s="6">
        <v>44393</v>
      </c>
      <c r="L5316" s="5"/>
      <c r="M5316" s="5"/>
      <c r="N5316" s="5"/>
      <c r="O5316" s="5" t="s">
        <v>162</v>
      </c>
      <c r="P5316" s="5"/>
      <c r="Q5316" s="5" t="s">
        <v>761</v>
      </c>
      <c r="R5316" s="5"/>
      <c r="S5316" s="5" t="s">
        <v>318</v>
      </c>
      <c r="T5316" s="5"/>
      <c r="U5316" s="7">
        <v>-60.52</v>
      </c>
      <c r="V5316" s="5"/>
      <c r="W5316" s="7">
        <f>ROUND(W5315+U5316,5)</f>
        <v>7.32</v>
      </c>
    </row>
    <row r="5317" spans="1:23" x14ac:dyDescent="0.25">
      <c r="A5317" s="5"/>
      <c r="B5317" s="5"/>
      <c r="C5317" s="5"/>
      <c r="D5317" s="5"/>
      <c r="E5317" s="5"/>
      <c r="F5317" s="5"/>
      <c r="G5317" s="5"/>
      <c r="H5317" s="5"/>
      <c r="I5317" s="5" t="s">
        <v>1243</v>
      </c>
      <c r="J5317" s="5"/>
      <c r="K5317" s="6">
        <v>44393</v>
      </c>
      <c r="L5317" s="5"/>
      <c r="M5317" s="5"/>
      <c r="N5317" s="5"/>
      <c r="O5317" s="5" t="s">
        <v>169</v>
      </c>
      <c r="P5317" s="5"/>
      <c r="Q5317" s="5" t="s">
        <v>761</v>
      </c>
      <c r="R5317" s="5"/>
      <c r="S5317" s="5" t="s">
        <v>318</v>
      </c>
      <c r="T5317" s="5"/>
      <c r="U5317" s="7">
        <v>-42.52</v>
      </c>
      <c r="V5317" s="5"/>
      <c r="W5317" s="7">
        <f>ROUND(W5316+U5317,5)</f>
        <v>-35.200000000000003</v>
      </c>
    </row>
    <row r="5318" spans="1:23" x14ac:dyDescent="0.25">
      <c r="A5318" s="5"/>
      <c r="B5318" s="5"/>
      <c r="C5318" s="5"/>
      <c r="D5318" s="5"/>
      <c r="E5318" s="5"/>
      <c r="F5318" s="5"/>
      <c r="G5318" s="5"/>
      <c r="H5318" s="5"/>
      <c r="I5318" s="5" t="s">
        <v>1243</v>
      </c>
      <c r="J5318" s="5"/>
      <c r="K5318" s="6">
        <v>44393</v>
      </c>
      <c r="L5318" s="5"/>
      <c r="M5318" s="5"/>
      <c r="N5318" s="5"/>
      <c r="O5318" s="5" t="s">
        <v>170</v>
      </c>
      <c r="P5318" s="5"/>
      <c r="Q5318" s="5" t="s">
        <v>761</v>
      </c>
      <c r="R5318" s="5"/>
      <c r="S5318" s="5" t="s">
        <v>318</v>
      </c>
      <c r="T5318" s="5"/>
      <c r="U5318" s="7">
        <v>-62.52</v>
      </c>
      <c r="V5318" s="5"/>
      <c r="W5318" s="7">
        <f>ROUND(W5317+U5318,5)</f>
        <v>-97.72</v>
      </c>
    </row>
    <row r="5319" spans="1:23" x14ac:dyDescent="0.25">
      <c r="A5319" s="5"/>
      <c r="B5319" s="5"/>
      <c r="C5319" s="5"/>
      <c r="D5319" s="5"/>
      <c r="E5319" s="5"/>
      <c r="F5319" s="5"/>
      <c r="G5319" s="5"/>
      <c r="H5319" s="5"/>
      <c r="I5319" s="5" t="s">
        <v>1243</v>
      </c>
      <c r="J5319" s="5"/>
      <c r="K5319" s="6">
        <v>44393</v>
      </c>
      <c r="L5319" s="5"/>
      <c r="M5319" s="5"/>
      <c r="N5319" s="5"/>
      <c r="O5319" s="5" t="s">
        <v>164</v>
      </c>
      <c r="P5319" s="5"/>
      <c r="Q5319" s="5" t="s">
        <v>761</v>
      </c>
      <c r="R5319" s="5"/>
      <c r="S5319" s="5" t="s">
        <v>318</v>
      </c>
      <c r="T5319" s="5"/>
      <c r="U5319" s="7">
        <v>-103.52</v>
      </c>
      <c r="V5319" s="5"/>
      <c r="W5319" s="7">
        <f>ROUND(W5318+U5319,5)</f>
        <v>-201.24</v>
      </c>
    </row>
    <row r="5320" spans="1:23" x14ac:dyDescent="0.25">
      <c r="A5320" s="5"/>
      <c r="B5320" s="5"/>
      <c r="C5320" s="5"/>
      <c r="D5320" s="5"/>
      <c r="E5320" s="5"/>
      <c r="F5320" s="5"/>
      <c r="G5320" s="5"/>
      <c r="H5320" s="5"/>
      <c r="I5320" s="5" t="s">
        <v>1243</v>
      </c>
      <c r="J5320" s="5"/>
      <c r="K5320" s="6">
        <v>44412</v>
      </c>
      <c r="L5320" s="5"/>
      <c r="M5320" s="5"/>
      <c r="N5320" s="5"/>
      <c r="O5320" s="5" t="s">
        <v>167</v>
      </c>
      <c r="P5320" s="5"/>
      <c r="Q5320" s="5" t="s">
        <v>771</v>
      </c>
      <c r="R5320" s="5"/>
      <c r="S5320" s="5" t="s">
        <v>318</v>
      </c>
      <c r="T5320" s="5"/>
      <c r="U5320" s="7">
        <v>-16.52</v>
      </c>
      <c r="V5320" s="5"/>
      <c r="W5320" s="7">
        <f>ROUND(W5319+U5320,5)</f>
        <v>-217.76</v>
      </c>
    </row>
    <row r="5321" spans="1:23" x14ac:dyDescent="0.25">
      <c r="A5321" s="5"/>
      <c r="B5321" s="5"/>
      <c r="C5321" s="5"/>
      <c r="D5321" s="5"/>
      <c r="E5321" s="5"/>
      <c r="F5321" s="5"/>
      <c r="G5321" s="5"/>
      <c r="H5321" s="5"/>
      <c r="I5321" s="5" t="s">
        <v>1243</v>
      </c>
      <c r="J5321" s="5"/>
      <c r="K5321" s="6">
        <v>44412</v>
      </c>
      <c r="L5321" s="5"/>
      <c r="M5321" s="5"/>
      <c r="N5321" s="5"/>
      <c r="O5321" s="5" t="s">
        <v>172</v>
      </c>
      <c r="P5321" s="5"/>
      <c r="Q5321" s="5" t="s">
        <v>771</v>
      </c>
      <c r="R5321" s="5"/>
      <c r="S5321" s="5" t="s">
        <v>318</v>
      </c>
      <c r="T5321" s="5"/>
      <c r="U5321" s="7">
        <v>-28.52</v>
      </c>
      <c r="V5321" s="5"/>
      <c r="W5321" s="7">
        <f>ROUND(W5320+U5321,5)</f>
        <v>-246.28</v>
      </c>
    </row>
    <row r="5322" spans="1:23" x14ac:dyDescent="0.25">
      <c r="A5322" s="5"/>
      <c r="B5322" s="5"/>
      <c r="C5322" s="5"/>
      <c r="D5322" s="5"/>
      <c r="E5322" s="5"/>
      <c r="F5322" s="5"/>
      <c r="G5322" s="5"/>
      <c r="H5322" s="5"/>
      <c r="I5322" s="5" t="s">
        <v>1243</v>
      </c>
      <c r="J5322" s="5"/>
      <c r="K5322" s="6">
        <v>44412</v>
      </c>
      <c r="L5322" s="5"/>
      <c r="M5322" s="5"/>
      <c r="N5322" s="5"/>
      <c r="O5322" s="5" t="s">
        <v>162</v>
      </c>
      <c r="P5322" s="5"/>
      <c r="Q5322" s="5" t="s">
        <v>771</v>
      </c>
      <c r="R5322" s="5"/>
      <c r="S5322" s="5" t="s">
        <v>318</v>
      </c>
      <c r="T5322" s="5"/>
      <c r="U5322" s="7">
        <v>-60.52</v>
      </c>
      <c r="V5322" s="5"/>
      <c r="W5322" s="7">
        <f>ROUND(W5321+U5322,5)</f>
        <v>-306.8</v>
      </c>
    </row>
    <row r="5323" spans="1:23" x14ac:dyDescent="0.25">
      <c r="A5323" s="5"/>
      <c r="B5323" s="5"/>
      <c r="C5323" s="5"/>
      <c r="D5323" s="5"/>
      <c r="E5323" s="5"/>
      <c r="F5323" s="5"/>
      <c r="G5323" s="5"/>
      <c r="H5323" s="5"/>
      <c r="I5323" s="5" t="s">
        <v>1243</v>
      </c>
      <c r="J5323" s="5"/>
      <c r="K5323" s="6">
        <v>44412</v>
      </c>
      <c r="L5323" s="5"/>
      <c r="M5323" s="5"/>
      <c r="N5323" s="5"/>
      <c r="O5323" s="5" t="s">
        <v>169</v>
      </c>
      <c r="P5323" s="5"/>
      <c r="Q5323" s="5" t="s">
        <v>771</v>
      </c>
      <c r="R5323" s="5"/>
      <c r="S5323" s="5" t="s">
        <v>318</v>
      </c>
      <c r="T5323" s="5"/>
      <c r="U5323" s="7">
        <v>-59.52</v>
      </c>
      <c r="V5323" s="5"/>
      <c r="W5323" s="7">
        <f>ROUND(W5322+U5323,5)</f>
        <v>-366.32</v>
      </c>
    </row>
    <row r="5324" spans="1:23" x14ac:dyDescent="0.25">
      <c r="A5324" s="5"/>
      <c r="B5324" s="5"/>
      <c r="C5324" s="5"/>
      <c r="D5324" s="5"/>
      <c r="E5324" s="5"/>
      <c r="F5324" s="5"/>
      <c r="G5324" s="5"/>
      <c r="H5324" s="5"/>
      <c r="I5324" s="5" t="s">
        <v>1243</v>
      </c>
      <c r="J5324" s="5"/>
      <c r="K5324" s="6">
        <v>44412</v>
      </c>
      <c r="L5324" s="5"/>
      <c r="M5324" s="5"/>
      <c r="N5324" s="5"/>
      <c r="O5324" s="5" t="s">
        <v>164</v>
      </c>
      <c r="P5324" s="5"/>
      <c r="Q5324" s="5" t="s">
        <v>1553</v>
      </c>
      <c r="R5324" s="5"/>
      <c r="S5324" s="5" t="s">
        <v>318</v>
      </c>
      <c r="T5324" s="5"/>
      <c r="U5324" s="7">
        <v>-133.52000000000001</v>
      </c>
      <c r="V5324" s="5"/>
      <c r="W5324" s="7">
        <f>ROUND(W5323+U5324,5)</f>
        <v>-499.84</v>
      </c>
    </row>
    <row r="5325" spans="1:23" x14ac:dyDescent="0.25">
      <c r="A5325" s="5"/>
      <c r="B5325" s="5"/>
      <c r="C5325" s="5"/>
      <c r="D5325" s="5"/>
      <c r="E5325" s="5"/>
      <c r="F5325" s="5"/>
      <c r="G5325" s="5"/>
      <c r="H5325" s="5"/>
      <c r="I5325" s="5" t="s">
        <v>1243</v>
      </c>
      <c r="J5325" s="5"/>
      <c r="K5325" s="6">
        <v>44412</v>
      </c>
      <c r="L5325" s="5"/>
      <c r="M5325" s="5"/>
      <c r="N5325" s="5"/>
      <c r="O5325" s="5" t="s">
        <v>170</v>
      </c>
      <c r="P5325" s="5"/>
      <c r="Q5325" s="5" t="s">
        <v>774</v>
      </c>
      <c r="R5325" s="5"/>
      <c r="S5325" s="5" t="s">
        <v>318</v>
      </c>
      <c r="T5325" s="5"/>
      <c r="U5325" s="7">
        <v>-79.52</v>
      </c>
      <c r="V5325" s="5"/>
      <c r="W5325" s="7">
        <f>ROUND(W5324+U5325,5)</f>
        <v>-579.36</v>
      </c>
    </row>
    <row r="5326" spans="1:23" x14ac:dyDescent="0.25">
      <c r="A5326" s="5"/>
      <c r="B5326" s="5"/>
      <c r="C5326" s="5"/>
      <c r="D5326" s="5"/>
      <c r="E5326" s="5"/>
      <c r="F5326" s="5"/>
      <c r="G5326" s="5"/>
      <c r="H5326" s="5"/>
      <c r="I5326" s="5" t="s">
        <v>1243</v>
      </c>
      <c r="J5326" s="5"/>
      <c r="K5326" s="6">
        <v>44412</v>
      </c>
      <c r="L5326" s="5"/>
      <c r="M5326" s="5"/>
      <c r="N5326" s="5"/>
      <c r="O5326" s="5" t="s">
        <v>737</v>
      </c>
      <c r="P5326" s="5"/>
      <c r="Q5326" s="5" t="s">
        <v>774</v>
      </c>
      <c r="R5326" s="5"/>
      <c r="S5326" s="5" t="s">
        <v>318</v>
      </c>
      <c r="T5326" s="5"/>
      <c r="U5326" s="7">
        <v>-16.52</v>
      </c>
      <c r="V5326" s="5"/>
      <c r="W5326" s="7">
        <f>ROUND(W5325+U5326,5)</f>
        <v>-595.88</v>
      </c>
    </row>
    <row r="5327" spans="1:23" x14ac:dyDescent="0.25">
      <c r="A5327" s="5"/>
      <c r="B5327" s="5"/>
      <c r="C5327" s="5"/>
      <c r="D5327" s="5"/>
      <c r="E5327" s="5"/>
      <c r="F5327" s="5"/>
      <c r="G5327" s="5"/>
      <c r="H5327" s="5"/>
      <c r="I5327" s="5" t="s">
        <v>1243</v>
      </c>
      <c r="J5327" s="5"/>
      <c r="K5327" s="6">
        <v>44425</v>
      </c>
      <c r="L5327" s="5"/>
      <c r="M5327" s="5"/>
      <c r="N5327" s="5"/>
      <c r="O5327" s="5" t="s">
        <v>162</v>
      </c>
      <c r="P5327" s="5"/>
      <c r="Q5327" s="5" t="s">
        <v>782</v>
      </c>
      <c r="R5327" s="5"/>
      <c r="S5327" s="5" t="s">
        <v>318</v>
      </c>
      <c r="T5327" s="5"/>
      <c r="U5327" s="7">
        <v>-64.52</v>
      </c>
      <c r="V5327" s="5"/>
      <c r="W5327" s="7">
        <f>ROUND(W5326+U5327,5)</f>
        <v>-660.4</v>
      </c>
    </row>
    <row r="5328" spans="1:23" x14ac:dyDescent="0.25">
      <c r="A5328" s="5"/>
      <c r="B5328" s="5"/>
      <c r="C5328" s="5"/>
      <c r="D5328" s="5"/>
      <c r="E5328" s="5"/>
      <c r="F5328" s="5"/>
      <c r="G5328" s="5"/>
      <c r="H5328" s="5"/>
      <c r="I5328" s="5" t="s">
        <v>1243</v>
      </c>
      <c r="J5328" s="5"/>
      <c r="K5328" s="6">
        <v>44425</v>
      </c>
      <c r="L5328" s="5"/>
      <c r="M5328" s="5"/>
      <c r="N5328" s="5"/>
      <c r="O5328" s="5" t="s">
        <v>172</v>
      </c>
      <c r="P5328" s="5"/>
      <c r="Q5328" s="5" t="s">
        <v>782</v>
      </c>
      <c r="R5328" s="5"/>
      <c r="S5328" s="5" t="s">
        <v>318</v>
      </c>
      <c r="T5328" s="5"/>
      <c r="U5328" s="7">
        <v>-32.520000000000003</v>
      </c>
      <c r="V5328" s="5"/>
      <c r="W5328" s="7">
        <f>ROUND(W5327+U5328,5)</f>
        <v>-692.92</v>
      </c>
    </row>
    <row r="5329" spans="1:23" x14ac:dyDescent="0.25">
      <c r="A5329" s="5"/>
      <c r="B5329" s="5"/>
      <c r="C5329" s="5"/>
      <c r="D5329" s="5"/>
      <c r="E5329" s="5"/>
      <c r="F5329" s="5"/>
      <c r="G5329" s="5"/>
      <c r="H5329" s="5"/>
      <c r="I5329" s="5" t="s">
        <v>1243</v>
      </c>
      <c r="J5329" s="5"/>
      <c r="K5329" s="6">
        <v>44425</v>
      </c>
      <c r="L5329" s="5"/>
      <c r="M5329" s="5"/>
      <c r="N5329" s="5"/>
      <c r="O5329" s="5" t="s">
        <v>167</v>
      </c>
      <c r="P5329" s="5"/>
      <c r="Q5329" s="5" t="s">
        <v>782</v>
      </c>
      <c r="R5329" s="5"/>
      <c r="S5329" s="5" t="s">
        <v>318</v>
      </c>
      <c r="T5329" s="5"/>
      <c r="U5329" s="7">
        <v>-19.52</v>
      </c>
      <c r="V5329" s="5"/>
      <c r="W5329" s="7">
        <f>ROUND(W5328+U5329,5)</f>
        <v>-712.44</v>
      </c>
    </row>
    <row r="5330" spans="1:23" x14ac:dyDescent="0.25">
      <c r="A5330" s="5"/>
      <c r="B5330" s="5"/>
      <c r="C5330" s="5"/>
      <c r="D5330" s="5"/>
      <c r="E5330" s="5"/>
      <c r="F5330" s="5"/>
      <c r="G5330" s="5"/>
      <c r="H5330" s="5"/>
      <c r="I5330" s="5" t="s">
        <v>1243</v>
      </c>
      <c r="J5330" s="5"/>
      <c r="K5330" s="6">
        <v>44425</v>
      </c>
      <c r="L5330" s="5"/>
      <c r="M5330" s="5"/>
      <c r="N5330" s="5"/>
      <c r="O5330" s="5" t="s">
        <v>169</v>
      </c>
      <c r="P5330" s="5"/>
      <c r="Q5330" s="5" t="s">
        <v>782</v>
      </c>
      <c r="R5330" s="5"/>
      <c r="S5330" s="5" t="s">
        <v>318</v>
      </c>
      <c r="T5330" s="5"/>
      <c r="U5330" s="7">
        <v>-47.52</v>
      </c>
      <c r="V5330" s="5"/>
      <c r="W5330" s="7">
        <f>ROUND(W5329+U5330,5)</f>
        <v>-759.96</v>
      </c>
    </row>
    <row r="5331" spans="1:23" x14ac:dyDescent="0.25">
      <c r="A5331" s="5"/>
      <c r="B5331" s="5"/>
      <c r="C5331" s="5"/>
      <c r="D5331" s="5"/>
      <c r="E5331" s="5"/>
      <c r="F5331" s="5"/>
      <c r="G5331" s="5"/>
      <c r="H5331" s="5"/>
      <c r="I5331" s="5" t="s">
        <v>1243</v>
      </c>
      <c r="J5331" s="5"/>
      <c r="K5331" s="6">
        <v>44425</v>
      </c>
      <c r="L5331" s="5"/>
      <c r="M5331" s="5"/>
      <c r="N5331" s="5"/>
      <c r="O5331" s="5" t="s">
        <v>737</v>
      </c>
      <c r="P5331" s="5"/>
      <c r="Q5331" s="5" t="s">
        <v>782</v>
      </c>
      <c r="R5331" s="5"/>
      <c r="S5331" s="5" t="s">
        <v>318</v>
      </c>
      <c r="T5331" s="5"/>
      <c r="U5331" s="7">
        <v>-12.52</v>
      </c>
      <c r="V5331" s="5"/>
      <c r="W5331" s="7">
        <f>ROUND(W5330+U5331,5)</f>
        <v>-772.48</v>
      </c>
    </row>
    <row r="5332" spans="1:23" x14ac:dyDescent="0.25">
      <c r="A5332" s="5"/>
      <c r="B5332" s="5"/>
      <c r="C5332" s="5"/>
      <c r="D5332" s="5"/>
      <c r="E5332" s="5"/>
      <c r="F5332" s="5"/>
      <c r="G5332" s="5"/>
      <c r="H5332" s="5"/>
      <c r="I5332" s="5" t="s">
        <v>1243</v>
      </c>
      <c r="J5332" s="5"/>
      <c r="K5332" s="6">
        <v>44425</v>
      </c>
      <c r="L5332" s="5"/>
      <c r="M5332" s="5"/>
      <c r="N5332" s="5"/>
      <c r="O5332" s="5" t="s">
        <v>170</v>
      </c>
      <c r="P5332" s="5"/>
      <c r="Q5332" s="5" t="s">
        <v>782</v>
      </c>
      <c r="R5332" s="5"/>
      <c r="S5332" s="5" t="s">
        <v>318</v>
      </c>
      <c r="T5332" s="5"/>
      <c r="U5332" s="7">
        <v>-72.52</v>
      </c>
      <c r="V5332" s="5"/>
      <c r="W5332" s="7">
        <f>ROUND(W5331+U5332,5)</f>
        <v>-845</v>
      </c>
    </row>
    <row r="5333" spans="1:23" x14ac:dyDescent="0.25">
      <c r="A5333" s="5"/>
      <c r="B5333" s="5"/>
      <c r="C5333" s="5"/>
      <c r="D5333" s="5"/>
      <c r="E5333" s="5"/>
      <c r="F5333" s="5"/>
      <c r="G5333" s="5"/>
      <c r="H5333" s="5"/>
      <c r="I5333" s="5" t="s">
        <v>1243</v>
      </c>
      <c r="J5333" s="5"/>
      <c r="K5333" s="6">
        <v>44425</v>
      </c>
      <c r="L5333" s="5"/>
      <c r="M5333" s="5"/>
      <c r="N5333" s="5"/>
      <c r="O5333" s="5" t="s">
        <v>164</v>
      </c>
      <c r="P5333" s="5"/>
      <c r="Q5333" s="5" t="s">
        <v>782</v>
      </c>
      <c r="R5333" s="5"/>
      <c r="S5333" s="5" t="s">
        <v>318</v>
      </c>
      <c r="T5333" s="5"/>
      <c r="U5333" s="7">
        <v>-118.52</v>
      </c>
      <c r="V5333" s="5"/>
      <c r="W5333" s="7">
        <f>ROUND(W5332+U5333,5)</f>
        <v>-963.52</v>
      </c>
    </row>
    <row r="5334" spans="1:23" x14ac:dyDescent="0.25">
      <c r="A5334" s="5"/>
      <c r="B5334" s="5"/>
      <c r="C5334" s="5"/>
      <c r="D5334" s="5"/>
      <c r="E5334" s="5"/>
      <c r="F5334" s="5"/>
      <c r="G5334" s="5"/>
      <c r="H5334" s="5"/>
      <c r="I5334" s="5" t="s">
        <v>1243</v>
      </c>
      <c r="J5334" s="5"/>
      <c r="K5334" s="6">
        <v>44433</v>
      </c>
      <c r="L5334" s="5"/>
      <c r="M5334" s="5"/>
      <c r="N5334" s="5"/>
      <c r="O5334" s="5" t="s">
        <v>180</v>
      </c>
      <c r="P5334" s="5"/>
      <c r="Q5334" s="5" t="s">
        <v>1556</v>
      </c>
      <c r="R5334" s="5"/>
      <c r="S5334" s="5" t="s">
        <v>318</v>
      </c>
      <c r="T5334" s="5"/>
      <c r="U5334" s="7">
        <v>639.24</v>
      </c>
      <c r="V5334" s="5"/>
      <c r="W5334" s="7">
        <f>ROUND(W5333+U5334,5)</f>
        <v>-324.27999999999997</v>
      </c>
    </row>
    <row r="5335" spans="1:23" x14ac:dyDescent="0.25">
      <c r="A5335" s="5"/>
      <c r="B5335" s="5"/>
      <c r="C5335" s="5"/>
      <c r="D5335" s="5"/>
      <c r="E5335" s="5"/>
      <c r="F5335" s="5"/>
      <c r="G5335" s="5"/>
      <c r="H5335" s="5"/>
      <c r="I5335" s="5" t="s">
        <v>1243</v>
      </c>
      <c r="J5335" s="5"/>
      <c r="K5335" s="6">
        <v>44438</v>
      </c>
      <c r="L5335" s="5"/>
      <c r="M5335" s="5"/>
      <c r="N5335" s="5"/>
      <c r="O5335" s="5" t="s">
        <v>167</v>
      </c>
      <c r="P5335" s="5"/>
      <c r="Q5335" s="5" t="s">
        <v>785</v>
      </c>
      <c r="R5335" s="5"/>
      <c r="S5335" s="5" t="s">
        <v>318</v>
      </c>
      <c r="T5335" s="5"/>
      <c r="U5335" s="7">
        <v>-16.52</v>
      </c>
      <c r="V5335" s="5"/>
      <c r="W5335" s="7">
        <f>ROUND(W5334+U5335,5)</f>
        <v>-340.8</v>
      </c>
    </row>
    <row r="5336" spans="1:23" x14ac:dyDescent="0.25">
      <c r="A5336" s="5"/>
      <c r="B5336" s="5"/>
      <c r="C5336" s="5"/>
      <c r="D5336" s="5"/>
      <c r="E5336" s="5"/>
      <c r="F5336" s="5"/>
      <c r="G5336" s="5"/>
      <c r="H5336" s="5"/>
      <c r="I5336" s="5" t="s">
        <v>1243</v>
      </c>
      <c r="J5336" s="5"/>
      <c r="K5336" s="6">
        <v>44438</v>
      </c>
      <c r="L5336" s="5"/>
      <c r="M5336" s="5"/>
      <c r="N5336" s="5"/>
      <c r="O5336" s="5" t="s">
        <v>172</v>
      </c>
      <c r="P5336" s="5"/>
      <c r="Q5336" s="5" t="s">
        <v>785</v>
      </c>
      <c r="R5336" s="5"/>
      <c r="S5336" s="5" t="s">
        <v>318</v>
      </c>
      <c r="T5336" s="5"/>
      <c r="U5336" s="7">
        <v>-32.520000000000003</v>
      </c>
      <c r="V5336" s="5"/>
      <c r="W5336" s="7">
        <f>ROUND(W5335+U5336,5)</f>
        <v>-373.32</v>
      </c>
    </row>
    <row r="5337" spans="1:23" x14ac:dyDescent="0.25">
      <c r="A5337" s="5"/>
      <c r="B5337" s="5"/>
      <c r="C5337" s="5"/>
      <c r="D5337" s="5"/>
      <c r="E5337" s="5"/>
      <c r="F5337" s="5"/>
      <c r="G5337" s="5"/>
      <c r="H5337" s="5"/>
      <c r="I5337" s="5" t="s">
        <v>1243</v>
      </c>
      <c r="J5337" s="5"/>
      <c r="K5337" s="6">
        <v>44438</v>
      </c>
      <c r="L5337" s="5"/>
      <c r="M5337" s="5"/>
      <c r="N5337" s="5"/>
      <c r="O5337" s="5" t="s">
        <v>162</v>
      </c>
      <c r="P5337" s="5"/>
      <c r="Q5337" s="5" t="s">
        <v>785</v>
      </c>
      <c r="R5337" s="5"/>
      <c r="S5337" s="5" t="s">
        <v>318</v>
      </c>
      <c r="T5337" s="5"/>
      <c r="U5337" s="7">
        <v>-64.52</v>
      </c>
      <c r="V5337" s="5"/>
      <c r="W5337" s="7">
        <f>ROUND(W5336+U5337,5)</f>
        <v>-437.84</v>
      </c>
    </row>
    <row r="5338" spans="1:23" x14ac:dyDescent="0.25">
      <c r="A5338" s="5"/>
      <c r="B5338" s="5"/>
      <c r="C5338" s="5"/>
      <c r="D5338" s="5"/>
      <c r="E5338" s="5"/>
      <c r="F5338" s="5"/>
      <c r="G5338" s="5"/>
      <c r="H5338" s="5"/>
      <c r="I5338" s="5" t="s">
        <v>1243</v>
      </c>
      <c r="J5338" s="5"/>
      <c r="K5338" s="6">
        <v>44438</v>
      </c>
      <c r="L5338" s="5"/>
      <c r="M5338" s="5"/>
      <c r="N5338" s="5"/>
      <c r="O5338" s="5" t="s">
        <v>169</v>
      </c>
      <c r="P5338" s="5"/>
      <c r="Q5338" s="5" t="s">
        <v>785</v>
      </c>
      <c r="R5338" s="5"/>
      <c r="S5338" s="5" t="s">
        <v>318</v>
      </c>
      <c r="T5338" s="5"/>
      <c r="U5338" s="7">
        <v>-57.52</v>
      </c>
      <c r="V5338" s="5"/>
      <c r="W5338" s="7">
        <f>ROUND(W5337+U5338,5)</f>
        <v>-495.36</v>
      </c>
    </row>
    <row r="5339" spans="1:23" x14ac:dyDescent="0.25">
      <c r="A5339" s="5"/>
      <c r="B5339" s="5"/>
      <c r="C5339" s="5"/>
      <c r="D5339" s="5"/>
      <c r="E5339" s="5"/>
      <c r="F5339" s="5"/>
      <c r="G5339" s="5"/>
      <c r="H5339" s="5"/>
      <c r="I5339" s="5" t="s">
        <v>1243</v>
      </c>
      <c r="J5339" s="5"/>
      <c r="K5339" s="6">
        <v>44438</v>
      </c>
      <c r="L5339" s="5"/>
      <c r="M5339" s="5"/>
      <c r="N5339" s="5"/>
      <c r="O5339" s="5" t="s">
        <v>737</v>
      </c>
      <c r="P5339" s="5"/>
      <c r="Q5339" s="5" t="s">
        <v>785</v>
      </c>
      <c r="R5339" s="5"/>
      <c r="S5339" s="5" t="s">
        <v>318</v>
      </c>
      <c r="T5339" s="5"/>
      <c r="U5339" s="7">
        <v>-11.52</v>
      </c>
      <c r="V5339" s="5"/>
      <c r="W5339" s="7">
        <f>ROUND(W5338+U5339,5)</f>
        <v>-506.88</v>
      </c>
    </row>
    <row r="5340" spans="1:23" x14ac:dyDescent="0.25">
      <c r="A5340" s="5"/>
      <c r="B5340" s="5"/>
      <c r="C5340" s="5"/>
      <c r="D5340" s="5"/>
      <c r="E5340" s="5"/>
      <c r="F5340" s="5"/>
      <c r="G5340" s="5"/>
      <c r="H5340" s="5"/>
      <c r="I5340" s="5" t="s">
        <v>1243</v>
      </c>
      <c r="J5340" s="5"/>
      <c r="K5340" s="6">
        <v>44438</v>
      </c>
      <c r="L5340" s="5"/>
      <c r="M5340" s="5"/>
      <c r="N5340" s="5"/>
      <c r="O5340" s="5" t="s">
        <v>170</v>
      </c>
      <c r="P5340" s="5"/>
      <c r="Q5340" s="5" t="s">
        <v>785</v>
      </c>
      <c r="R5340" s="5"/>
      <c r="S5340" s="5" t="s">
        <v>318</v>
      </c>
      <c r="T5340" s="5"/>
      <c r="U5340" s="7">
        <v>-75.52</v>
      </c>
      <c r="V5340" s="5"/>
      <c r="W5340" s="7">
        <f>ROUND(W5339+U5340,5)</f>
        <v>-582.4</v>
      </c>
    </row>
    <row r="5341" spans="1:23" x14ac:dyDescent="0.25">
      <c r="A5341" s="5"/>
      <c r="B5341" s="5"/>
      <c r="C5341" s="5"/>
      <c r="D5341" s="5"/>
      <c r="E5341" s="5"/>
      <c r="F5341" s="5"/>
      <c r="G5341" s="5"/>
      <c r="H5341" s="5"/>
      <c r="I5341" s="5" t="s">
        <v>1243</v>
      </c>
      <c r="J5341" s="5"/>
      <c r="K5341" s="6">
        <v>44438</v>
      </c>
      <c r="L5341" s="5"/>
      <c r="M5341" s="5"/>
      <c r="N5341" s="5"/>
      <c r="O5341" s="5" t="s">
        <v>164</v>
      </c>
      <c r="P5341" s="5"/>
      <c r="Q5341" s="5" t="s">
        <v>785</v>
      </c>
      <c r="R5341" s="5"/>
      <c r="S5341" s="5" t="s">
        <v>318</v>
      </c>
      <c r="T5341" s="5"/>
      <c r="U5341" s="7">
        <v>-123.52</v>
      </c>
      <c r="V5341" s="5"/>
      <c r="W5341" s="7">
        <f>ROUND(W5340+U5341,5)</f>
        <v>-705.92</v>
      </c>
    </row>
    <row r="5342" spans="1:23" x14ac:dyDescent="0.25">
      <c r="A5342" s="5"/>
      <c r="B5342" s="5"/>
      <c r="C5342" s="5"/>
      <c r="D5342" s="5"/>
      <c r="E5342" s="5"/>
      <c r="F5342" s="5"/>
      <c r="G5342" s="5"/>
      <c r="H5342" s="5"/>
      <c r="I5342" s="5" t="s">
        <v>1243</v>
      </c>
      <c r="J5342" s="5"/>
      <c r="K5342" s="6">
        <v>44454</v>
      </c>
      <c r="L5342" s="5"/>
      <c r="M5342" s="5"/>
      <c r="N5342" s="5"/>
      <c r="O5342" s="5" t="s">
        <v>167</v>
      </c>
      <c r="P5342" s="5"/>
      <c r="Q5342" s="5" t="s">
        <v>964</v>
      </c>
      <c r="R5342" s="5"/>
      <c r="S5342" s="5" t="s">
        <v>318</v>
      </c>
      <c r="T5342" s="5"/>
      <c r="U5342" s="7">
        <v>-8.52</v>
      </c>
      <c r="V5342" s="5"/>
      <c r="W5342" s="7">
        <f>ROUND(W5341+U5342,5)</f>
        <v>-714.44</v>
      </c>
    </row>
    <row r="5343" spans="1:23" x14ac:dyDescent="0.25">
      <c r="A5343" s="5"/>
      <c r="B5343" s="5"/>
      <c r="C5343" s="5"/>
      <c r="D5343" s="5"/>
      <c r="E5343" s="5"/>
      <c r="F5343" s="5"/>
      <c r="G5343" s="5"/>
      <c r="H5343" s="5"/>
      <c r="I5343" s="5" t="s">
        <v>1243</v>
      </c>
      <c r="J5343" s="5"/>
      <c r="K5343" s="6">
        <v>44454</v>
      </c>
      <c r="L5343" s="5"/>
      <c r="M5343" s="5"/>
      <c r="N5343" s="5"/>
      <c r="O5343" s="5" t="s">
        <v>172</v>
      </c>
      <c r="P5343" s="5"/>
      <c r="Q5343" s="5" t="s">
        <v>964</v>
      </c>
      <c r="R5343" s="5"/>
      <c r="S5343" s="5" t="s">
        <v>318</v>
      </c>
      <c r="T5343" s="5"/>
      <c r="U5343" s="7">
        <v>-34.520000000000003</v>
      </c>
      <c r="V5343" s="5"/>
      <c r="W5343" s="7">
        <f>ROUND(W5342+U5343,5)</f>
        <v>-748.96</v>
      </c>
    </row>
    <row r="5344" spans="1:23" x14ac:dyDescent="0.25">
      <c r="A5344" s="5"/>
      <c r="B5344" s="5"/>
      <c r="C5344" s="5"/>
      <c r="D5344" s="5"/>
      <c r="E5344" s="5"/>
      <c r="F5344" s="5"/>
      <c r="G5344" s="5"/>
      <c r="H5344" s="5"/>
      <c r="I5344" s="5" t="s">
        <v>1243</v>
      </c>
      <c r="J5344" s="5"/>
      <c r="K5344" s="6">
        <v>44454</v>
      </c>
      <c r="L5344" s="5"/>
      <c r="M5344" s="5"/>
      <c r="N5344" s="5"/>
      <c r="O5344" s="5" t="s">
        <v>737</v>
      </c>
      <c r="P5344" s="5"/>
      <c r="Q5344" s="5" t="s">
        <v>964</v>
      </c>
      <c r="R5344" s="5"/>
      <c r="S5344" s="5" t="s">
        <v>318</v>
      </c>
      <c r="T5344" s="5"/>
      <c r="U5344" s="7">
        <v>-5.52</v>
      </c>
      <c r="V5344" s="5"/>
      <c r="W5344" s="7">
        <f>ROUND(W5343+U5344,5)</f>
        <v>-754.48</v>
      </c>
    </row>
    <row r="5345" spans="1:23" x14ac:dyDescent="0.25">
      <c r="A5345" s="5"/>
      <c r="B5345" s="5"/>
      <c r="C5345" s="5"/>
      <c r="D5345" s="5"/>
      <c r="E5345" s="5"/>
      <c r="F5345" s="5"/>
      <c r="G5345" s="5"/>
      <c r="H5345" s="5"/>
      <c r="I5345" s="5" t="s">
        <v>1243</v>
      </c>
      <c r="J5345" s="5"/>
      <c r="K5345" s="6">
        <v>44454</v>
      </c>
      <c r="L5345" s="5"/>
      <c r="M5345" s="5"/>
      <c r="N5345" s="5"/>
      <c r="O5345" s="5" t="s">
        <v>162</v>
      </c>
      <c r="P5345" s="5"/>
      <c r="Q5345" s="5" t="s">
        <v>964</v>
      </c>
      <c r="R5345" s="5"/>
      <c r="S5345" s="5" t="s">
        <v>318</v>
      </c>
      <c r="T5345" s="5"/>
      <c r="U5345" s="7">
        <v>-64.52</v>
      </c>
      <c r="V5345" s="5"/>
      <c r="W5345" s="7">
        <f>ROUND(W5344+U5345,5)</f>
        <v>-819</v>
      </c>
    </row>
    <row r="5346" spans="1:23" x14ac:dyDescent="0.25">
      <c r="A5346" s="5"/>
      <c r="B5346" s="5"/>
      <c r="C5346" s="5"/>
      <c r="D5346" s="5"/>
      <c r="E5346" s="5"/>
      <c r="F5346" s="5"/>
      <c r="G5346" s="5"/>
      <c r="H5346" s="5"/>
      <c r="I5346" s="5" t="s">
        <v>1243</v>
      </c>
      <c r="J5346" s="5"/>
      <c r="K5346" s="6">
        <v>44454</v>
      </c>
      <c r="L5346" s="5"/>
      <c r="M5346" s="5"/>
      <c r="N5346" s="5"/>
      <c r="O5346" s="5" t="s">
        <v>164</v>
      </c>
      <c r="P5346" s="5"/>
      <c r="Q5346" s="5" t="s">
        <v>964</v>
      </c>
      <c r="R5346" s="5"/>
      <c r="S5346" s="5" t="s">
        <v>318</v>
      </c>
      <c r="T5346" s="5"/>
      <c r="U5346" s="7">
        <v>-116.52</v>
      </c>
      <c r="V5346" s="5"/>
      <c r="W5346" s="7">
        <f>ROUND(W5345+U5346,5)</f>
        <v>-935.52</v>
      </c>
    </row>
    <row r="5347" spans="1:23" x14ac:dyDescent="0.25">
      <c r="A5347" s="5"/>
      <c r="B5347" s="5"/>
      <c r="C5347" s="5"/>
      <c r="D5347" s="5"/>
      <c r="E5347" s="5"/>
      <c r="F5347" s="5"/>
      <c r="G5347" s="5"/>
      <c r="H5347" s="5"/>
      <c r="I5347" s="5" t="s">
        <v>1243</v>
      </c>
      <c r="J5347" s="5"/>
      <c r="K5347" s="6">
        <v>44454</v>
      </c>
      <c r="L5347" s="5"/>
      <c r="M5347" s="5"/>
      <c r="N5347" s="5"/>
      <c r="O5347" s="5" t="s">
        <v>169</v>
      </c>
      <c r="P5347" s="5"/>
      <c r="Q5347" s="5" t="s">
        <v>964</v>
      </c>
      <c r="R5347" s="5"/>
      <c r="S5347" s="5" t="s">
        <v>318</v>
      </c>
      <c r="T5347" s="5"/>
      <c r="U5347" s="7">
        <v>-58.52</v>
      </c>
      <c r="V5347" s="5"/>
      <c r="W5347" s="7">
        <f>ROUND(W5346+U5347,5)</f>
        <v>-994.04</v>
      </c>
    </row>
    <row r="5348" spans="1:23" x14ac:dyDescent="0.25">
      <c r="A5348" s="5"/>
      <c r="B5348" s="5"/>
      <c r="C5348" s="5"/>
      <c r="D5348" s="5"/>
      <c r="E5348" s="5"/>
      <c r="F5348" s="5"/>
      <c r="G5348" s="5"/>
      <c r="H5348" s="5"/>
      <c r="I5348" s="5" t="s">
        <v>1243</v>
      </c>
      <c r="J5348" s="5"/>
      <c r="K5348" s="6">
        <v>44454</v>
      </c>
      <c r="L5348" s="5"/>
      <c r="M5348" s="5"/>
      <c r="N5348" s="5"/>
      <c r="O5348" s="5" t="s">
        <v>170</v>
      </c>
      <c r="P5348" s="5"/>
      <c r="Q5348" s="5" t="s">
        <v>964</v>
      </c>
      <c r="R5348" s="5"/>
      <c r="S5348" s="5" t="s">
        <v>318</v>
      </c>
      <c r="T5348" s="5"/>
      <c r="U5348" s="7">
        <v>-63.52</v>
      </c>
      <c r="V5348" s="5"/>
      <c r="W5348" s="7">
        <f>ROUND(W5347+U5348,5)</f>
        <v>-1057.56</v>
      </c>
    </row>
    <row r="5349" spans="1:23" x14ac:dyDescent="0.25">
      <c r="A5349" s="5"/>
      <c r="B5349" s="5"/>
      <c r="C5349" s="5"/>
      <c r="D5349" s="5"/>
      <c r="E5349" s="5"/>
      <c r="F5349" s="5"/>
      <c r="G5349" s="5"/>
      <c r="H5349" s="5"/>
      <c r="I5349" s="5" t="s">
        <v>1243</v>
      </c>
      <c r="J5349" s="5"/>
      <c r="K5349" s="6">
        <v>44459</v>
      </c>
      <c r="L5349" s="5"/>
      <c r="M5349" s="5"/>
      <c r="N5349" s="5"/>
      <c r="O5349" s="5" t="s">
        <v>180</v>
      </c>
      <c r="P5349" s="5"/>
      <c r="Q5349" s="5" t="s">
        <v>1613</v>
      </c>
      <c r="R5349" s="5"/>
      <c r="S5349" s="5" t="s">
        <v>318</v>
      </c>
      <c r="T5349" s="5"/>
      <c r="U5349" s="7">
        <v>762.28</v>
      </c>
      <c r="V5349" s="5"/>
      <c r="W5349" s="7">
        <f>ROUND(W5348+U5349,5)</f>
        <v>-295.27999999999997</v>
      </c>
    </row>
    <row r="5350" spans="1:23" x14ac:dyDescent="0.25">
      <c r="A5350" s="5"/>
      <c r="B5350" s="5"/>
      <c r="C5350" s="5"/>
      <c r="D5350" s="5"/>
      <c r="E5350" s="5"/>
      <c r="F5350" s="5"/>
      <c r="G5350" s="5"/>
      <c r="H5350" s="5"/>
      <c r="I5350" s="5" t="s">
        <v>1243</v>
      </c>
      <c r="J5350" s="5"/>
      <c r="K5350" s="6">
        <v>44468</v>
      </c>
      <c r="L5350" s="5"/>
      <c r="M5350" s="5"/>
      <c r="N5350" s="5"/>
      <c r="O5350" s="5" t="s">
        <v>164</v>
      </c>
      <c r="P5350" s="5"/>
      <c r="Q5350" s="5" t="s">
        <v>976</v>
      </c>
      <c r="R5350" s="5"/>
      <c r="S5350" s="5" t="s">
        <v>318</v>
      </c>
      <c r="T5350" s="5"/>
      <c r="U5350" s="7">
        <v>-102.52</v>
      </c>
      <c r="V5350" s="5"/>
      <c r="W5350" s="7">
        <f>ROUND(W5349+U5350,5)</f>
        <v>-397.8</v>
      </c>
    </row>
    <row r="5351" spans="1:23" x14ac:dyDescent="0.25">
      <c r="A5351" s="5"/>
      <c r="B5351" s="5"/>
      <c r="C5351" s="5"/>
      <c r="D5351" s="5"/>
      <c r="E5351" s="5"/>
      <c r="F5351" s="5"/>
      <c r="G5351" s="5"/>
      <c r="H5351" s="5"/>
      <c r="I5351" s="5" t="s">
        <v>1243</v>
      </c>
      <c r="J5351" s="5"/>
      <c r="K5351" s="6">
        <v>44468</v>
      </c>
      <c r="L5351" s="5"/>
      <c r="M5351" s="5"/>
      <c r="N5351" s="5"/>
      <c r="O5351" s="5" t="s">
        <v>172</v>
      </c>
      <c r="P5351" s="5"/>
      <c r="Q5351" s="5" t="s">
        <v>976</v>
      </c>
      <c r="R5351" s="5"/>
      <c r="S5351" s="5" t="s">
        <v>318</v>
      </c>
      <c r="T5351" s="5"/>
      <c r="U5351" s="7">
        <v>-34.520000000000003</v>
      </c>
      <c r="V5351" s="5"/>
      <c r="W5351" s="7">
        <f>ROUND(W5350+U5351,5)</f>
        <v>-432.32</v>
      </c>
    </row>
    <row r="5352" spans="1:23" x14ac:dyDescent="0.25">
      <c r="A5352" s="5"/>
      <c r="B5352" s="5"/>
      <c r="C5352" s="5"/>
      <c r="D5352" s="5"/>
      <c r="E5352" s="5"/>
      <c r="F5352" s="5"/>
      <c r="G5352" s="5"/>
      <c r="H5352" s="5"/>
      <c r="I5352" s="5" t="s">
        <v>1243</v>
      </c>
      <c r="J5352" s="5"/>
      <c r="K5352" s="6">
        <v>44468</v>
      </c>
      <c r="L5352" s="5"/>
      <c r="M5352" s="5"/>
      <c r="N5352" s="5"/>
      <c r="O5352" s="5" t="s">
        <v>167</v>
      </c>
      <c r="P5352" s="5"/>
      <c r="Q5352" s="5" t="s">
        <v>976</v>
      </c>
      <c r="R5352" s="5"/>
      <c r="S5352" s="5" t="s">
        <v>318</v>
      </c>
      <c r="T5352" s="5"/>
      <c r="U5352" s="7">
        <v>-19.52</v>
      </c>
      <c r="V5352" s="5"/>
      <c r="W5352" s="7">
        <f>ROUND(W5351+U5352,5)</f>
        <v>-451.84</v>
      </c>
    </row>
    <row r="5353" spans="1:23" x14ac:dyDescent="0.25">
      <c r="A5353" s="5"/>
      <c r="B5353" s="5"/>
      <c r="C5353" s="5"/>
      <c r="D5353" s="5"/>
      <c r="E5353" s="5"/>
      <c r="F5353" s="5"/>
      <c r="G5353" s="5"/>
      <c r="H5353" s="5"/>
      <c r="I5353" s="5" t="s">
        <v>1243</v>
      </c>
      <c r="J5353" s="5"/>
      <c r="K5353" s="6">
        <v>44468</v>
      </c>
      <c r="L5353" s="5"/>
      <c r="M5353" s="5"/>
      <c r="N5353" s="5"/>
      <c r="O5353" s="5" t="s">
        <v>162</v>
      </c>
      <c r="P5353" s="5"/>
      <c r="Q5353" s="5" t="s">
        <v>976</v>
      </c>
      <c r="R5353" s="5"/>
      <c r="S5353" s="5" t="s">
        <v>318</v>
      </c>
      <c r="T5353" s="5"/>
      <c r="U5353" s="7">
        <v>-64.52</v>
      </c>
      <c r="V5353" s="5"/>
      <c r="W5353" s="7">
        <f>ROUND(W5352+U5353,5)</f>
        <v>-516.36</v>
      </c>
    </row>
    <row r="5354" spans="1:23" x14ac:dyDescent="0.25">
      <c r="A5354" s="5"/>
      <c r="B5354" s="5"/>
      <c r="C5354" s="5"/>
      <c r="D5354" s="5"/>
      <c r="E5354" s="5"/>
      <c r="F5354" s="5"/>
      <c r="G5354" s="5"/>
      <c r="H5354" s="5"/>
      <c r="I5354" s="5" t="s">
        <v>1243</v>
      </c>
      <c r="J5354" s="5"/>
      <c r="K5354" s="6">
        <v>44468</v>
      </c>
      <c r="L5354" s="5"/>
      <c r="M5354" s="5"/>
      <c r="N5354" s="5"/>
      <c r="O5354" s="5" t="s">
        <v>737</v>
      </c>
      <c r="P5354" s="5"/>
      <c r="Q5354" s="5" t="s">
        <v>976</v>
      </c>
      <c r="R5354" s="5"/>
      <c r="S5354" s="5" t="s">
        <v>318</v>
      </c>
      <c r="T5354" s="5"/>
      <c r="U5354" s="7">
        <v>-14.52</v>
      </c>
      <c r="V5354" s="5"/>
      <c r="W5354" s="7">
        <f>ROUND(W5353+U5354,5)</f>
        <v>-530.88</v>
      </c>
    </row>
    <row r="5355" spans="1:23" x14ac:dyDescent="0.25">
      <c r="A5355" s="5"/>
      <c r="B5355" s="5"/>
      <c r="C5355" s="5"/>
      <c r="D5355" s="5"/>
      <c r="E5355" s="5"/>
      <c r="F5355" s="5"/>
      <c r="G5355" s="5"/>
      <c r="H5355" s="5"/>
      <c r="I5355" s="5" t="s">
        <v>1243</v>
      </c>
      <c r="J5355" s="5"/>
      <c r="K5355" s="6">
        <v>44468</v>
      </c>
      <c r="L5355" s="5"/>
      <c r="M5355" s="5"/>
      <c r="N5355" s="5"/>
      <c r="O5355" s="5" t="s">
        <v>170</v>
      </c>
      <c r="P5355" s="5"/>
      <c r="Q5355" s="5" t="s">
        <v>976</v>
      </c>
      <c r="R5355" s="5"/>
      <c r="S5355" s="5" t="s">
        <v>318</v>
      </c>
      <c r="T5355" s="5"/>
      <c r="U5355" s="7">
        <v>-60.52</v>
      </c>
      <c r="V5355" s="5"/>
      <c r="W5355" s="7">
        <f>ROUND(W5354+U5355,5)</f>
        <v>-591.4</v>
      </c>
    </row>
    <row r="5356" spans="1:23" x14ac:dyDescent="0.25">
      <c r="A5356" s="5"/>
      <c r="B5356" s="5"/>
      <c r="C5356" s="5"/>
      <c r="D5356" s="5"/>
      <c r="E5356" s="5"/>
      <c r="F5356" s="5"/>
      <c r="G5356" s="5"/>
      <c r="H5356" s="5"/>
      <c r="I5356" s="5" t="s">
        <v>1243</v>
      </c>
      <c r="J5356" s="5"/>
      <c r="K5356" s="6">
        <v>44468</v>
      </c>
      <c r="L5356" s="5"/>
      <c r="M5356" s="5"/>
      <c r="N5356" s="5"/>
      <c r="O5356" s="5" t="s">
        <v>169</v>
      </c>
      <c r="P5356" s="5"/>
      <c r="Q5356" s="5" t="s">
        <v>976</v>
      </c>
      <c r="R5356" s="5"/>
      <c r="S5356" s="5" t="s">
        <v>318</v>
      </c>
      <c r="T5356" s="5"/>
      <c r="U5356" s="7">
        <v>-45.52</v>
      </c>
      <c r="V5356" s="5"/>
      <c r="W5356" s="7">
        <f>ROUND(W5355+U5356,5)</f>
        <v>-636.91999999999996</v>
      </c>
    </row>
    <row r="5357" spans="1:23" x14ac:dyDescent="0.25">
      <c r="A5357" s="5"/>
      <c r="B5357" s="5"/>
      <c r="C5357" s="5"/>
      <c r="D5357" s="5"/>
      <c r="E5357" s="5"/>
      <c r="F5357" s="5"/>
      <c r="G5357" s="5"/>
      <c r="H5357" s="5"/>
      <c r="I5357" s="5" t="s">
        <v>1243</v>
      </c>
      <c r="J5357" s="5"/>
      <c r="K5357" s="6">
        <v>44480</v>
      </c>
      <c r="L5357" s="5"/>
      <c r="M5357" s="5"/>
      <c r="N5357" s="5"/>
      <c r="O5357" s="5" t="s">
        <v>180</v>
      </c>
      <c r="P5357" s="5"/>
      <c r="Q5357" s="5" t="s">
        <v>993</v>
      </c>
      <c r="R5357" s="5"/>
      <c r="S5357" s="5" t="s">
        <v>318</v>
      </c>
      <c r="T5357" s="5"/>
      <c r="U5357" s="7">
        <v>733.28</v>
      </c>
      <c r="V5357" s="5"/>
      <c r="W5357" s="7">
        <f>ROUND(W5356+U5357,5)</f>
        <v>96.36</v>
      </c>
    </row>
    <row r="5358" spans="1:23" x14ac:dyDescent="0.25">
      <c r="A5358" s="5"/>
      <c r="B5358" s="5"/>
      <c r="C5358" s="5"/>
      <c r="D5358" s="5"/>
      <c r="E5358" s="5"/>
      <c r="F5358" s="5"/>
      <c r="G5358" s="5"/>
      <c r="H5358" s="5"/>
      <c r="I5358" s="5" t="s">
        <v>1243</v>
      </c>
      <c r="J5358" s="5"/>
      <c r="K5358" s="6">
        <v>44482</v>
      </c>
      <c r="L5358" s="5"/>
      <c r="M5358" s="5"/>
      <c r="N5358" s="5"/>
      <c r="O5358" s="5" t="s">
        <v>164</v>
      </c>
      <c r="P5358" s="5"/>
      <c r="Q5358" s="5" t="s">
        <v>983</v>
      </c>
      <c r="R5358" s="5"/>
      <c r="S5358" s="5" t="s">
        <v>318</v>
      </c>
      <c r="T5358" s="5"/>
      <c r="U5358" s="7">
        <v>-109.52</v>
      </c>
      <c r="V5358" s="5"/>
      <c r="W5358" s="7">
        <f>ROUND(W5357+U5358,5)</f>
        <v>-13.16</v>
      </c>
    </row>
    <row r="5359" spans="1:23" x14ac:dyDescent="0.25">
      <c r="A5359" s="5"/>
      <c r="B5359" s="5"/>
      <c r="C5359" s="5"/>
      <c r="D5359" s="5"/>
      <c r="E5359" s="5"/>
      <c r="F5359" s="5"/>
      <c r="G5359" s="5"/>
      <c r="H5359" s="5"/>
      <c r="I5359" s="5" t="s">
        <v>1243</v>
      </c>
      <c r="J5359" s="5"/>
      <c r="K5359" s="6">
        <v>44482</v>
      </c>
      <c r="L5359" s="5"/>
      <c r="M5359" s="5"/>
      <c r="N5359" s="5"/>
      <c r="O5359" s="5" t="s">
        <v>167</v>
      </c>
      <c r="P5359" s="5"/>
      <c r="Q5359" s="5" t="s">
        <v>983</v>
      </c>
      <c r="R5359" s="5"/>
      <c r="S5359" s="5" t="s">
        <v>318</v>
      </c>
      <c r="T5359" s="5"/>
      <c r="U5359" s="7">
        <v>-19.52</v>
      </c>
      <c r="V5359" s="5"/>
      <c r="W5359" s="7">
        <f>ROUND(W5358+U5359,5)</f>
        <v>-32.68</v>
      </c>
    </row>
    <row r="5360" spans="1:23" x14ac:dyDescent="0.25">
      <c r="A5360" s="5"/>
      <c r="B5360" s="5"/>
      <c r="C5360" s="5"/>
      <c r="D5360" s="5"/>
      <c r="E5360" s="5"/>
      <c r="F5360" s="5"/>
      <c r="G5360" s="5"/>
      <c r="H5360" s="5"/>
      <c r="I5360" s="5" t="s">
        <v>1243</v>
      </c>
      <c r="J5360" s="5"/>
      <c r="K5360" s="6">
        <v>44482</v>
      </c>
      <c r="L5360" s="5"/>
      <c r="M5360" s="5"/>
      <c r="N5360" s="5"/>
      <c r="O5360" s="5" t="s">
        <v>172</v>
      </c>
      <c r="P5360" s="5"/>
      <c r="Q5360" s="5" t="s">
        <v>983</v>
      </c>
      <c r="R5360" s="5"/>
      <c r="S5360" s="5" t="s">
        <v>318</v>
      </c>
      <c r="T5360" s="5"/>
      <c r="U5360" s="7">
        <v>-34.520000000000003</v>
      </c>
      <c r="V5360" s="5"/>
      <c r="W5360" s="7">
        <f>ROUND(W5359+U5360,5)</f>
        <v>-67.2</v>
      </c>
    </row>
    <row r="5361" spans="1:23" x14ac:dyDescent="0.25">
      <c r="A5361" s="5"/>
      <c r="B5361" s="5"/>
      <c r="C5361" s="5"/>
      <c r="D5361" s="5"/>
      <c r="E5361" s="5"/>
      <c r="F5361" s="5"/>
      <c r="G5361" s="5"/>
      <c r="H5361" s="5"/>
      <c r="I5361" s="5" t="s">
        <v>1243</v>
      </c>
      <c r="J5361" s="5"/>
      <c r="K5361" s="6">
        <v>44482</v>
      </c>
      <c r="L5361" s="5"/>
      <c r="M5361" s="5"/>
      <c r="N5361" s="5"/>
      <c r="O5361" s="5" t="s">
        <v>162</v>
      </c>
      <c r="P5361" s="5"/>
      <c r="Q5361" s="5" t="s">
        <v>983</v>
      </c>
      <c r="R5361" s="5"/>
      <c r="S5361" s="5" t="s">
        <v>318</v>
      </c>
      <c r="T5361" s="5"/>
      <c r="U5361" s="7">
        <v>-64.52</v>
      </c>
      <c r="V5361" s="5"/>
      <c r="W5361" s="7">
        <f>ROUND(W5360+U5361,5)</f>
        <v>-131.72</v>
      </c>
    </row>
    <row r="5362" spans="1:23" x14ac:dyDescent="0.25">
      <c r="A5362" s="5"/>
      <c r="B5362" s="5"/>
      <c r="C5362" s="5"/>
      <c r="D5362" s="5"/>
      <c r="E5362" s="5"/>
      <c r="F5362" s="5"/>
      <c r="G5362" s="5"/>
      <c r="H5362" s="5"/>
      <c r="I5362" s="5" t="s">
        <v>1243</v>
      </c>
      <c r="J5362" s="5"/>
      <c r="K5362" s="6">
        <v>44482</v>
      </c>
      <c r="L5362" s="5"/>
      <c r="M5362" s="5"/>
      <c r="N5362" s="5"/>
      <c r="O5362" s="5" t="s">
        <v>737</v>
      </c>
      <c r="P5362" s="5"/>
      <c r="Q5362" s="5" t="s">
        <v>983</v>
      </c>
      <c r="R5362" s="5"/>
      <c r="S5362" s="5" t="s">
        <v>318</v>
      </c>
      <c r="T5362" s="5"/>
      <c r="U5362" s="7">
        <v>-14.52</v>
      </c>
      <c r="V5362" s="5"/>
      <c r="W5362" s="7">
        <f>ROUND(W5361+U5362,5)</f>
        <v>-146.24</v>
      </c>
    </row>
    <row r="5363" spans="1:23" x14ac:dyDescent="0.25">
      <c r="A5363" s="5"/>
      <c r="B5363" s="5"/>
      <c r="C5363" s="5"/>
      <c r="D5363" s="5"/>
      <c r="E5363" s="5"/>
      <c r="F5363" s="5"/>
      <c r="G5363" s="5"/>
      <c r="H5363" s="5"/>
      <c r="I5363" s="5" t="s">
        <v>1243</v>
      </c>
      <c r="J5363" s="5"/>
      <c r="K5363" s="6">
        <v>44482</v>
      </c>
      <c r="L5363" s="5"/>
      <c r="M5363" s="5"/>
      <c r="N5363" s="5"/>
      <c r="O5363" s="5" t="s">
        <v>170</v>
      </c>
      <c r="P5363" s="5"/>
      <c r="Q5363" s="5" t="s">
        <v>983</v>
      </c>
      <c r="R5363" s="5"/>
      <c r="S5363" s="5" t="s">
        <v>318</v>
      </c>
      <c r="T5363" s="5"/>
      <c r="U5363" s="7">
        <v>-63.52</v>
      </c>
      <c r="V5363" s="5"/>
      <c r="W5363" s="7">
        <f>ROUND(W5362+U5363,5)</f>
        <v>-209.76</v>
      </c>
    </row>
    <row r="5364" spans="1:23" x14ac:dyDescent="0.25">
      <c r="A5364" s="5"/>
      <c r="B5364" s="5"/>
      <c r="C5364" s="5"/>
      <c r="D5364" s="5"/>
      <c r="E5364" s="5"/>
      <c r="F5364" s="5"/>
      <c r="G5364" s="5"/>
      <c r="H5364" s="5"/>
      <c r="I5364" s="5" t="s">
        <v>1243</v>
      </c>
      <c r="J5364" s="5"/>
      <c r="K5364" s="6">
        <v>44482</v>
      </c>
      <c r="L5364" s="5"/>
      <c r="M5364" s="5"/>
      <c r="N5364" s="5"/>
      <c r="O5364" s="5" t="s">
        <v>169</v>
      </c>
      <c r="P5364" s="5"/>
      <c r="Q5364" s="5" t="s">
        <v>983</v>
      </c>
      <c r="R5364" s="5"/>
      <c r="S5364" s="5" t="s">
        <v>318</v>
      </c>
      <c r="T5364" s="5"/>
      <c r="U5364" s="7">
        <v>-47.52</v>
      </c>
      <c r="V5364" s="5"/>
      <c r="W5364" s="7">
        <f>ROUND(W5363+U5364,5)</f>
        <v>-257.27999999999997</v>
      </c>
    </row>
    <row r="5365" spans="1:23" x14ac:dyDescent="0.25">
      <c r="A5365" s="5"/>
      <c r="B5365" s="5"/>
      <c r="C5365" s="5"/>
      <c r="D5365" s="5"/>
      <c r="E5365" s="5"/>
      <c r="F5365" s="5"/>
      <c r="G5365" s="5"/>
      <c r="H5365" s="5"/>
      <c r="I5365" s="5" t="s">
        <v>1243</v>
      </c>
      <c r="J5365" s="5"/>
      <c r="K5365" s="6">
        <v>44496</v>
      </c>
      <c r="L5365" s="5"/>
      <c r="M5365" s="5"/>
      <c r="N5365" s="5"/>
      <c r="O5365" s="5" t="s">
        <v>167</v>
      </c>
      <c r="P5365" s="5"/>
      <c r="Q5365" s="5" t="s">
        <v>994</v>
      </c>
      <c r="R5365" s="5"/>
      <c r="S5365" s="5" t="s">
        <v>318</v>
      </c>
      <c r="T5365" s="5"/>
      <c r="U5365" s="7">
        <v>-19.52</v>
      </c>
      <c r="V5365" s="5"/>
      <c r="W5365" s="7">
        <f>ROUND(W5364+U5365,5)</f>
        <v>-276.8</v>
      </c>
    </row>
    <row r="5366" spans="1:23" x14ac:dyDescent="0.25">
      <c r="A5366" s="5"/>
      <c r="B5366" s="5"/>
      <c r="C5366" s="5"/>
      <c r="D5366" s="5"/>
      <c r="E5366" s="5"/>
      <c r="F5366" s="5"/>
      <c r="G5366" s="5"/>
      <c r="H5366" s="5"/>
      <c r="I5366" s="5" t="s">
        <v>1243</v>
      </c>
      <c r="J5366" s="5"/>
      <c r="K5366" s="6">
        <v>44496</v>
      </c>
      <c r="L5366" s="5"/>
      <c r="M5366" s="5"/>
      <c r="N5366" s="5"/>
      <c r="O5366" s="5" t="s">
        <v>162</v>
      </c>
      <c r="P5366" s="5"/>
      <c r="Q5366" s="5" t="s">
        <v>994</v>
      </c>
      <c r="R5366" s="5"/>
      <c r="S5366" s="5" t="s">
        <v>318</v>
      </c>
      <c r="T5366" s="5"/>
      <c r="U5366" s="7">
        <v>-64.52</v>
      </c>
      <c r="V5366" s="5"/>
      <c r="W5366" s="7">
        <f>ROUND(W5365+U5366,5)</f>
        <v>-341.32</v>
      </c>
    </row>
    <row r="5367" spans="1:23" x14ac:dyDescent="0.25">
      <c r="A5367" s="5"/>
      <c r="B5367" s="5"/>
      <c r="C5367" s="5"/>
      <c r="D5367" s="5"/>
      <c r="E5367" s="5"/>
      <c r="F5367" s="5"/>
      <c r="G5367" s="5"/>
      <c r="H5367" s="5"/>
      <c r="I5367" s="5" t="s">
        <v>1243</v>
      </c>
      <c r="J5367" s="5"/>
      <c r="K5367" s="6">
        <v>44496</v>
      </c>
      <c r="L5367" s="5"/>
      <c r="M5367" s="5"/>
      <c r="N5367" s="5"/>
      <c r="O5367" s="5" t="s">
        <v>172</v>
      </c>
      <c r="P5367" s="5"/>
      <c r="Q5367" s="5" t="s">
        <v>994</v>
      </c>
      <c r="R5367" s="5"/>
      <c r="S5367" s="5" t="s">
        <v>318</v>
      </c>
      <c r="T5367" s="5"/>
      <c r="U5367" s="7">
        <v>-34.520000000000003</v>
      </c>
      <c r="V5367" s="5"/>
      <c r="W5367" s="7">
        <f>ROUND(W5366+U5367,5)</f>
        <v>-375.84</v>
      </c>
    </row>
    <row r="5368" spans="1:23" x14ac:dyDescent="0.25">
      <c r="A5368" s="5"/>
      <c r="B5368" s="5"/>
      <c r="C5368" s="5"/>
      <c r="D5368" s="5"/>
      <c r="E5368" s="5"/>
      <c r="F5368" s="5"/>
      <c r="G5368" s="5"/>
      <c r="H5368" s="5"/>
      <c r="I5368" s="5" t="s">
        <v>1243</v>
      </c>
      <c r="J5368" s="5"/>
      <c r="K5368" s="6">
        <v>44496</v>
      </c>
      <c r="L5368" s="5"/>
      <c r="M5368" s="5"/>
      <c r="N5368" s="5"/>
      <c r="O5368" s="5" t="s">
        <v>737</v>
      </c>
      <c r="P5368" s="5"/>
      <c r="Q5368" s="5" t="s">
        <v>994</v>
      </c>
      <c r="R5368" s="5"/>
      <c r="S5368" s="5" t="s">
        <v>318</v>
      </c>
      <c r="T5368" s="5"/>
      <c r="U5368" s="7">
        <v>-14.52</v>
      </c>
      <c r="V5368" s="5"/>
      <c r="W5368" s="7">
        <f>ROUND(W5367+U5368,5)</f>
        <v>-390.36</v>
      </c>
    </row>
    <row r="5369" spans="1:23" x14ac:dyDescent="0.25">
      <c r="A5369" s="5"/>
      <c r="B5369" s="5"/>
      <c r="C5369" s="5"/>
      <c r="D5369" s="5"/>
      <c r="E5369" s="5"/>
      <c r="F5369" s="5"/>
      <c r="G5369" s="5"/>
      <c r="H5369" s="5"/>
      <c r="I5369" s="5" t="s">
        <v>1243</v>
      </c>
      <c r="J5369" s="5"/>
      <c r="K5369" s="6">
        <v>44496</v>
      </c>
      <c r="L5369" s="5"/>
      <c r="M5369" s="5"/>
      <c r="N5369" s="5"/>
      <c r="O5369" s="5" t="s">
        <v>164</v>
      </c>
      <c r="P5369" s="5"/>
      <c r="Q5369" s="5" t="s">
        <v>994</v>
      </c>
      <c r="R5369" s="5"/>
      <c r="S5369" s="5" t="s">
        <v>318</v>
      </c>
      <c r="T5369" s="5"/>
      <c r="U5369" s="7">
        <v>-120.52</v>
      </c>
      <c r="V5369" s="5"/>
      <c r="W5369" s="7">
        <f>ROUND(W5368+U5369,5)</f>
        <v>-510.88</v>
      </c>
    </row>
    <row r="5370" spans="1:23" x14ac:dyDescent="0.25">
      <c r="A5370" s="5"/>
      <c r="B5370" s="5"/>
      <c r="C5370" s="5"/>
      <c r="D5370" s="5"/>
      <c r="E5370" s="5"/>
      <c r="F5370" s="5"/>
      <c r="G5370" s="5"/>
      <c r="H5370" s="5"/>
      <c r="I5370" s="5" t="s">
        <v>1243</v>
      </c>
      <c r="J5370" s="5"/>
      <c r="K5370" s="6">
        <v>44496</v>
      </c>
      <c r="L5370" s="5"/>
      <c r="M5370" s="5"/>
      <c r="N5370" s="5"/>
      <c r="O5370" s="5" t="s">
        <v>169</v>
      </c>
      <c r="P5370" s="5"/>
      <c r="Q5370" s="5" t="s">
        <v>994</v>
      </c>
      <c r="R5370" s="5"/>
      <c r="S5370" s="5" t="s">
        <v>318</v>
      </c>
      <c r="T5370" s="5"/>
      <c r="U5370" s="7">
        <v>-54.52</v>
      </c>
      <c r="V5370" s="5"/>
      <c r="W5370" s="7">
        <f>ROUND(W5369+U5370,5)</f>
        <v>-565.4</v>
      </c>
    </row>
    <row r="5371" spans="1:23" x14ac:dyDescent="0.25">
      <c r="A5371" s="5"/>
      <c r="B5371" s="5"/>
      <c r="C5371" s="5"/>
      <c r="D5371" s="5"/>
      <c r="E5371" s="5"/>
      <c r="F5371" s="5"/>
      <c r="G5371" s="5"/>
      <c r="H5371" s="5"/>
      <c r="I5371" s="5" t="s">
        <v>1243</v>
      </c>
      <c r="J5371" s="5"/>
      <c r="K5371" s="6">
        <v>44496</v>
      </c>
      <c r="L5371" s="5"/>
      <c r="M5371" s="5"/>
      <c r="N5371" s="5"/>
      <c r="O5371" s="5" t="s">
        <v>170</v>
      </c>
      <c r="P5371" s="5"/>
      <c r="Q5371" s="5" t="s">
        <v>994</v>
      </c>
      <c r="R5371" s="5"/>
      <c r="S5371" s="5" t="s">
        <v>318</v>
      </c>
      <c r="T5371" s="5"/>
      <c r="U5371" s="7">
        <v>-75.52</v>
      </c>
      <c r="V5371" s="5"/>
      <c r="W5371" s="7">
        <f>ROUND(W5370+U5371,5)</f>
        <v>-640.91999999999996</v>
      </c>
    </row>
    <row r="5372" spans="1:23" x14ac:dyDescent="0.25">
      <c r="A5372" s="5"/>
      <c r="B5372" s="5"/>
      <c r="C5372" s="5"/>
      <c r="D5372" s="5"/>
      <c r="E5372" s="5"/>
      <c r="F5372" s="5"/>
      <c r="G5372" s="5"/>
      <c r="H5372" s="5"/>
      <c r="I5372" s="5" t="s">
        <v>1243</v>
      </c>
      <c r="J5372" s="5"/>
      <c r="K5372" s="6">
        <v>44508</v>
      </c>
      <c r="L5372" s="5"/>
      <c r="M5372" s="5"/>
      <c r="N5372" s="5"/>
      <c r="O5372" s="5" t="s">
        <v>737</v>
      </c>
      <c r="P5372" s="5"/>
      <c r="Q5372" s="5" t="s">
        <v>999</v>
      </c>
      <c r="R5372" s="5"/>
      <c r="S5372" s="5" t="s">
        <v>318</v>
      </c>
      <c r="T5372" s="5"/>
      <c r="U5372" s="7">
        <v>-13.52</v>
      </c>
      <c r="V5372" s="5"/>
      <c r="W5372" s="7">
        <f>ROUND(W5371+U5372,5)</f>
        <v>-654.44000000000005</v>
      </c>
    </row>
    <row r="5373" spans="1:23" x14ac:dyDescent="0.25">
      <c r="A5373" s="5"/>
      <c r="B5373" s="5"/>
      <c r="C5373" s="5"/>
      <c r="D5373" s="5"/>
      <c r="E5373" s="5"/>
      <c r="F5373" s="5"/>
      <c r="G5373" s="5"/>
      <c r="H5373" s="5"/>
      <c r="I5373" s="5" t="s">
        <v>1243</v>
      </c>
      <c r="J5373" s="5"/>
      <c r="K5373" s="6">
        <v>44508</v>
      </c>
      <c r="L5373" s="5"/>
      <c r="M5373" s="5"/>
      <c r="N5373" s="5"/>
      <c r="O5373" s="5" t="s">
        <v>167</v>
      </c>
      <c r="P5373" s="5"/>
      <c r="Q5373" s="5" t="s">
        <v>998</v>
      </c>
      <c r="R5373" s="5"/>
      <c r="S5373" s="5" t="s">
        <v>318</v>
      </c>
      <c r="T5373" s="5"/>
      <c r="U5373" s="7">
        <v>-18.52</v>
      </c>
      <c r="V5373" s="5"/>
      <c r="W5373" s="7">
        <f>ROUND(W5372+U5373,5)</f>
        <v>-672.96</v>
      </c>
    </row>
    <row r="5374" spans="1:23" x14ac:dyDescent="0.25">
      <c r="A5374" s="5"/>
      <c r="B5374" s="5"/>
      <c r="C5374" s="5"/>
      <c r="D5374" s="5"/>
      <c r="E5374" s="5"/>
      <c r="F5374" s="5"/>
      <c r="G5374" s="5"/>
      <c r="H5374" s="5"/>
      <c r="I5374" s="5" t="s">
        <v>1243</v>
      </c>
      <c r="J5374" s="5"/>
      <c r="K5374" s="6">
        <v>44508</v>
      </c>
      <c r="L5374" s="5"/>
      <c r="M5374" s="5"/>
      <c r="N5374" s="5"/>
      <c r="O5374" s="5" t="s">
        <v>172</v>
      </c>
      <c r="P5374" s="5"/>
      <c r="Q5374" s="5" t="s">
        <v>998</v>
      </c>
      <c r="R5374" s="5"/>
      <c r="S5374" s="5" t="s">
        <v>318</v>
      </c>
      <c r="T5374" s="5"/>
      <c r="U5374" s="7">
        <v>-34.520000000000003</v>
      </c>
      <c r="V5374" s="5"/>
      <c r="W5374" s="7">
        <f>ROUND(W5373+U5374,5)</f>
        <v>-707.48</v>
      </c>
    </row>
    <row r="5375" spans="1:23" x14ac:dyDescent="0.25">
      <c r="A5375" s="5"/>
      <c r="B5375" s="5"/>
      <c r="C5375" s="5"/>
      <c r="D5375" s="5"/>
      <c r="E5375" s="5"/>
      <c r="F5375" s="5"/>
      <c r="G5375" s="5"/>
      <c r="H5375" s="5"/>
      <c r="I5375" s="5" t="s">
        <v>1243</v>
      </c>
      <c r="J5375" s="5"/>
      <c r="K5375" s="6">
        <v>44508</v>
      </c>
      <c r="L5375" s="5"/>
      <c r="M5375" s="5"/>
      <c r="N5375" s="5"/>
      <c r="O5375" s="5" t="s">
        <v>162</v>
      </c>
      <c r="P5375" s="5"/>
      <c r="Q5375" s="5" t="s">
        <v>998</v>
      </c>
      <c r="R5375" s="5"/>
      <c r="S5375" s="5" t="s">
        <v>318</v>
      </c>
      <c r="T5375" s="5"/>
      <c r="U5375" s="7">
        <v>-69.52</v>
      </c>
      <c r="V5375" s="5"/>
      <c r="W5375" s="7">
        <f>ROUND(W5374+U5375,5)</f>
        <v>-777</v>
      </c>
    </row>
    <row r="5376" spans="1:23" x14ac:dyDescent="0.25">
      <c r="A5376" s="5"/>
      <c r="B5376" s="5"/>
      <c r="C5376" s="5"/>
      <c r="D5376" s="5"/>
      <c r="E5376" s="5"/>
      <c r="F5376" s="5"/>
      <c r="G5376" s="5"/>
      <c r="H5376" s="5"/>
      <c r="I5376" s="5" t="s">
        <v>1243</v>
      </c>
      <c r="J5376" s="5"/>
      <c r="K5376" s="6">
        <v>44508</v>
      </c>
      <c r="L5376" s="5"/>
      <c r="M5376" s="5"/>
      <c r="N5376" s="5"/>
      <c r="O5376" s="5" t="s">
        <v>169</v>
      </c>
      <c r="P5376" s="5"/>
      <c r="Q5376" s="5" t="s">
        <v>998</v>
      </c>
      <c r="R5376" s="5"/>
      <c r="S5376" s="5" t="s">
        <v>318</v>
      </c>
      <c r="T5376" s="5"/>
      <c r="U5376" s="7">
        <v>-54.52</v>
      </c>
      <c r="V5376" s="5"/>
      <c r="W5376" s="7">
        <f>ROUND(W5375+U5376,5)</f>
        <v>-831.52</v>
      </c>
    </row>
    <row r="5377" spans="1:23" x14ac:dyDescent="0.25">
      <c r="A5377" s="5"/>
      <c r="B5377" s="5"/>
      <c r="C5377" s="5"/>
      <c r="D5377" s="5"/>
      <c r="E5377" s="5"/>
      <c r="F5377" s="5"/>
      <c r="G5377" s="5"/>
      <c r="H5377" s="5"/>
      <c r="I5377" s="5" t="s">
        <v>1243</v>
      </c>
      <c r="J5377" s="5"/>
      <c r="K5377" s="6">
        <v>44508</v>
      </c>
      <c r="L5377" s="5"/>
      <c r="M5377" s="5"/>
      <c r="N5377" s="5"/>
      <c r="O5377" s="5" t="s">
        <v>170</v>
      </c>
      <c r="P5377" s="5"/>
      <c r="Q5377" s="5" t="s">
        <v>998</v>
      </c>
      <c r="R5377" s="5"/>
      <c r="S5377" s="5" t="s">
        <v>318</v>
      </c>
      <c r="T5377" s="5"/>
      <c r="U5377" s="7">
        <v>-75.52</v>
      </c>
      <c r="V5377" s="5"/>
      <c r="W5377" s="7">
        <f>ROUND(W5376+U5377,5)</f>
        <v>-907.04</v>
      </c>
    </row>
    <row r="5378" spans="1:23" x14ac:dyDescent="0.25">
      <c r="A5378" s="5"/>
      <c r="B5378" s="5"/>
      <c r="C5378" s="5"/>
      <c r="D5378" s="5"/>
      <c r="E5378" s="5"/>
      <c r="F5378" s="5"/>
      <c r="G5378" s="5"/>
      <c r="H5378" s="5"/>
      <c r="I5378" s="5" t="s">
        <v>1243</v>
      </c>
      <c r="J5378" s="5"/>
      <c r="K5378" s="6">
        <v>44508</v>
      </c>
      <c r="L5378" s="5"/>
      <c r="M5378" s="5"/>
      <c r="N5378" s="5"/>
      <c r="O5378" s="5" t="s">
        <v>164</v>
      </c>
      <c r="P5378" s="5"/>
      <c r="Q5378" s="5" t="s">
        <v>998</v>
      </c>
      <c r="R5378" s="5"/>
      <c r="S5378" s="5" t="s">
        <v>318</v>
      </c>
      <c r="T5378" s="5"/>
      <c r="U5378" s="7">
        <v>-117.52</v>
      </c>
      <c r="V5378" s="5"/>
      <c r="W5378" s="7">
        <f>ROUND(W5377+U5378,5)</f>
        <v>-1024.56</v>
      </c>
    </row>
    <row r="5379" spans="1:23" x14ac:dyDescent="0.25">
      <c r="A5379" s="5"/>
      <c r="B5379" s="5"/>
      <c r="C5379" s="5"/>
      <c r="D5379" s="5"/>
      <c r="E5379" s="5"/>
      <c r="F5379" s="5"/>
      <c r="G5379" s="5"/>
      <c r="H5379" s="5"/>
      <c r="I5379" s="5" t="s">
        <v>1243</v>
      </c>
      <c r="J5379" s="5"/>
      <c r="K5379" s="6">
        <v>44519</v>
      </c>
      <c r="L5379" s="5"/>
      <c r="M5379" s="5"/>
      <c r="N5379" s="5"/>
      <c r="O5379" s="5" t="s">
        <v>162</v>
      </c>
      <c r="P5379" s="5"/>
      <c r="Q5379" s="5" t="s">
        <v>1007</v>
      </c>
      <c r="R5379" s="5"/>
      <c r="S5379" s="5" t="s">
        <v>318</v>
      </c>
      <c r="T5379" s="5"/>
      <c r="U5379" s="7">
        <v>-69.52</v>
      </c>
      <c r="V5379" s="5"/>
      <c r="W5379" s="7">
        <f>ROUND(W5378+U5379,5)</f>
        <v>-1094.08</v>
      </c>
    </row>
    <row r="5380" spans="1:23" x14ac:dyDescent="0.25">
      <c r="A5380" s="5"/>
      <c r="B5380" s="5"/>
      <c r="C5380" s="5"/>
      <c r="D5380" s="5"/>
      <c r="E5380" s="5"/>
      <c r="F5380" s="5"/>
      <c r="G5380" s="5"/>
      <c r="H5380" s="5"/>
      <c r="I5380" s="5" t="s">
        <v>1243</v>
      </c>
      <c r="J5380" s="5"/>
      <c r="K5380" s="6">
        <v>44519</v>
      </c>
      <c r="L5380" s="5"/>
      <c r="M5380" s="5"/>
      <c r="N5380" s="5"/>
      <c r="O5380" s="5" t="s">
        <v>172</v>
      </c>
      <c r="P5380" s="5"/>
      <c r="Q5380" s="5" t="s">
        <v>1007</v>
      </c>
      <c r="R5380" s="5"/>
      <c r="S5380" s="5" t="s">
        <v>318</v>
      </c>
      <c r="T5380" s="5"/>
      <c r="U5380" s="7">
        <v>-34.520000000000003</v>
      </c>
      <c r="V5380" s="5"/>
      <c r="W5380" s="7">
        <f>ROUND(W5379+U5380,5)</f>
        <v>-1128.5999999999999</v>
      </c>
    </row>
    <row r="5381" spans="1:23" x14ac:dyDescent="0.25">
      <c r="A5381" s="5"/>
      <c r="B5381" s="5"/>
      <c r="C5381" s="5"/>
      <c r="D5381" s="5"/>
      <c r="E5381" s="5"/>
      <c r="F5381" s="5"/>
      <c r="G5381" s="5"/>
      <c r="H5381" s="5"/>
      <c r="I5381" s="5" t="s">
        <v>1243</v>
      </c>
      <c r="J5381" s="5"/>
      <c r="K5381" s="6">
        <v>44519</v>
      </c>
      <c r="L5381" s="5"/>
      <c r="M5381" s="5"/>
      <c r="N5381" s="5"/>
      <c r="O5381" s="5" t="s">
        <v>737</v>
      </c>
      <c r="P5381" s="5"/>
      <c r="Q5381" s="5" t="s">
        <v>1007</v>
      </c>
      <c r="R5381" s="5"/>
      <c r="S5381" s="5" t="s">
        <v>318</v>
      </c>
      <c r="T5381" s="5"/>
      <c r="U5381" s="7">
        <v>-9.52</v>
      </c>
      <c r="V5381" s="5"/>
      <c r="W5381" s="7">
        <f>ROUND(W5380+U5381,5)</f>
        <v>-1138.1199999999999</v>
      </c>
    </row>
    <row r="5382" spans="1:23" x14ac:dyDescent="0.25">
      <c r="A5382" s="5"/>
      <c r="B5382" s="5"/>
      <c r="C5382" s="5"/>
      <c r="D5382" s="5"/>
      <c r="E5382" s="5"/>
      <c r="F5382" s="5"/>
      <c r="G5382" s="5"/>
      <c r="H5382" s="5"/>
      <c r="I5382" s="5" t="s">
        <v>1243</v>
      </c>
      <c r="J5382" s="5"/>
      <c r="K5382" s="6">
        <v>44519</v>
      </c>
      <c r="L5382" s="5"/>
      <c r="M5382" s="5"/>
      <c r="N5382" s="5"/>
      <c r="O5382" s="5" t="s">
        <v>167</v>
      </c>
      <c r="P5382" s="5"/>
      <c r="Q5382" s="5" t="s">
        <v>1007</v>
      </c>
      <c r="R5382" s="5"/>
      <c r="S5382" s="5" t="s">
        <v>318</v>
      </c>
      <c r="T5382" s="5"/>
      <c r="U5382" s="7">
        <v>-16.52</v>
      </c>
      <c r="V5382" s="5"/>
      <c r="W5382" s="7">
        <f>ROUND(W5381+U5382,5)</f>
        <v>-1154.6400000000001</v>
      </c>
    </row>
    <row r="5383" spans="1:23" x14ac:dyDescent="0.25">
      <c r="A5383" s="5"/>
      <c r="B5383" s="5"/>
      <c r="C5383" s="5"/>
      <c r="D5383" s="5"/>
      <c r="E5383" s="5"/>
      <c r="F5383" s="5"/>
      <c r="G5383" s="5"/>
      <c r="H5383" s="5"/>
      <c r="I5383" s="5" t="s">
        <v>1243</v>
      </c>
      <c r="J5383" s="5"/>
      <c r="K5383" s="6">
        <v>44519</v>
      </c>
      <c r="L5383" s="5"/>
      <c r="M5383" s="5"/>
      <c r="N5383" s="5"/>
      <c r="O5383" s="5" t="s">
        <v>169</v>
      </c>
      <c r="P5383" s="5"/>
      <c r="Q5383" s="5" t="s">
        <v>1007</v>
      </c>
      <c r="R5383" s="5"/>
      <c r="S5383" s="5" t="s">
        <v>318</v>
      </c>
      <c r="T5383" s="5"/>
      <c r="U5383" s="7">
        <v>-45.52</v>
      </c>
      <c r="V5383" s="5"/>
      <c r="W5383" s="7">
        <f>ROUND(W5382+U5383,5)</f>
        <v>-1200.1600000000001</v>
      </c>
    </row>
    <row r="5384" spans="1:23" x14ac:dyDescent="0.25">
      <c r="A5384" s="5"/>
      <c r="B5384" s="5"/>
      <c r="C5384" s="5"/>
      <c r="D5384" s="5"/>
      <c r="E5384" s="5"/>
      <c r="F5384" s="5"/>
      <c r="G5384" s="5"/>
      <c r="H5384" s="5"/>
      <c r="I5384" s="5" t="s">
        <v>1243</v>
      </c>
      <c r="J5384" s="5"/>
      <c r="K5384" s="6">
        <v>44519</v>
      </c>
      <c r="L5384" s="5"/>
      <c r="M5384" s="5"/>
      <c r="N5384" s="5"/>
      <c r="O5384" s="5" t="s">
        <v>164</v>
      </c>
      <c r="P5384" s="5"/>
      <c r="Q5384" s="5" t="s">
        <v>1007</v>
      </c>
      <c r="R5384" s="5"/>
      <c r="S5384" s="5" t="s">
        <v>318</v>
      </c>
      <c r="T5384" s="5"/>
      <c r="U5384" s="7">
        <v>-108.52</v>
      </c>
      <c r="V5384" s="5"/>
      <c r="W5384" s="7">
        <f>ROUND(W5383+U5384,5)</f>
        <v>-1308.68</v>
      </c>
    </row>
    <row r="5385" spans="1:23" x14ac:dyDescent="0.25">
      <c r="A5385" s="5"/>
      <c r="B5385" s="5"/>
      <c r="C5385" s="5"/>
      <c r="D5385" s="5"/>
      <c r="E5385" s="5"/>
      <c r="F5385" s="5"/>
      <c r="G5385" s="5"/>
      <c r="H5385" s="5"/>
      <c r="I5385" s="5" t="s">
        <v>1243</v>
      </c>
      <c r="J5385" s="5"/>
      <c r="K5385" s="6">
        <v>44519</v>
      </c>
      <c r="L5385" s="5"/>
      <c r="M5385" s="5"/>
      <c r="N5385" s="5"/>
      <c r="O5385" s="5" t="s">
        <v>170</v>
      </c>
      <c r="P5385" s="5"/>
      <c r="Q5385" s="5" t="s">
        <v>1007</v>
      </c>
      <c r="R5385" s="5"/>
      <c r="S5385" s="5" t="s">
        <v>318</v>
      </c>
      <c r="T5385" s="5"/>
      <c r="U5385" s="7">
        <v>-62.52</v>
      </c>
      <c r="V5385" s="5"/>
      <c r="W5385" s="7">
        <f>ROUND(W5384+U5385,5)</f>
        <v>-1371.2</v>
      </c>
    </row>
    <row r="5386" spans="1:23" x14ac:dyDescent="0.25">
      <c r="A5386" s="5"/>
      <c r="B5386" s="5"/>
      <c r="C5386" s="5"/>
      <c r="D5386" s="5"/>
      <c r="E5386" s="5"/>
      <c r="F5386" s="5"/>
      <c r="G5386" s="5"/>
      <c r="H5386" s="5"/>
      <c r="I5386" s="5" t="s">
        <v>1243</v>
      </c>
      <c r="J5386" s="5"/>
      <c r="K5386" s="6">
        <v>44524</v>
      </c>
      <c r="L5386" s="5"/>
      <c r="M5386" s="5"/>
      <c r="N5386" s="5"/>
      <c r="O5386" s="5" t="s">
        <v>180</v>
      </c>
      <c r="P5386" s="5"/>
      <c r="Q5386" s="5" t="s">
        <v>1006</v>
      </c>
      <c r="R5386" s="5"/>
      <c r="S5386" s="5" t="s">
        <v>318</v>
      </c>
      <c r="T5386" s="5"/>
      <c r="U5386" s="7">
        <v>1078.92</v>
      </c>
      <c r="V5386" s="5"/>
      <c r="W5386" s="7">
        <f>ROUND(W5385+U5386,5)</f>
        <v>-292.27999999999997</v>
      </c>
    </row>
    <row r="5387" spans="1:23" x14ac:dyDescent="0.25">
      <c r="A5387" s="5"/>
      <c r="B5387" s="5"/>
      <c r="C5387" s="5"/>
      <c r="D5387" s="5"/>
      <c r="E5387" s="5"/>
      <c r="F5387" s="5"/>
      <c r="G5387" s="5"/>
      <c r="H5387" s="5"/>
      <c r="I5387" s="5" t="s">
        <v>1243</v>
      </c>
      <c r="J5387" s="5"/>
      <c r="K5387" s="6">
        <v>44538</v>
      </c>
      <c r="L5387" s="5"/>
      <c r="M5387" s="5"/>
      <c r="N5387" s="5"/>
      <c r="O5387" s="5" t="s">
        <v>167</v>
      </c>
      <c r="P5387" s="5"/>
      <c r="Q5387" s="5" t="s">
        <v>1326</v>
      </c>
      <c r="R5387" s="5"/>
      <c r="S5387" s="5" t="s">
        <v>318</v>
      </c>
      <c r="T5387" s="5"/>
      <c r="U5387" s="7">
        <v>-17.52</v>
      </c>
      <c r="V5387" s="5"/>
      <c r="W5387" s="7">
        <f>ROUND(W5386+U5387,5)</f>
        <v>-309.8</v>
      </c>
    </row>
    <row r="5388" spans="1:23" x14ac:dyDescent="0.25">
      <c r="A5388" s="5"/>
      <c r="B5388" s="5"/>
      <c r="C5388" s="5"/>
      <c r="D5388" s="5"/>
      <c r="E5388" s="5"/>
      <c r="F5388" s="5"/>
      <c r="G5388" s="5"/>
      <c r="H5388" s="5"/>
      <c r="I5388" s="5" t="s">
        <v>1243</v>
      </c>
      <c r="J5388" s="5"/>
      <c r="K5388" s="6">
        <v>44538</v>
      </c>
      <c r="L5388" s="5"/>
      <c r="M5388" s="5"/>
      <c r="N5388" s="5"/>
      <c r="O5388" s="5" t="s">
        <v>172</v>
      </c>
      <c r="P5388" s="5"/>
      <c r="Q5388" s="5" t="s">
        <v>1326</v>
      </c>
      <c r="R5388" s="5"/>
      <c r="S5388" s="5" t="s">
        <v>318</v>
      </c>
      <c r="T5388" s="5"/>
      <c r="U5388" s="7">
        <v>-34.520000000000003</v>
      </c>
      <c r="V5388" s="5"/>
      <c r="W5388" s="7">
        <f>ROUND(W5387+U5388,5)</f>
        <v>-344.32</v>
      </c>
    </row>
    <row r="5389" spans="1:23" x14ac:dyDescent="0.25">
      <c r="A5389" s="5"/>
      <c r="B5389" s="5"/>
      <c r="C5389" s="5"/>
      <c r="D5389" s="5"/>
      <c r="E5389" s="5"/>
      <c r="F5389" s="5"/>
      <c r="G5389" s="5"/>
      <c r="H5389" s="5"/>
      <c r="I5389" s="5" t="s">
        <v>1243</v>
      </c>
      <c r="J5389" s="5"/>
      <c r="K5389" s="6">
        <v>44538</v>
      </c>
      <c r="L5389" s="5"/>
      <c r="M5389" s="5"/>
      <c r="N5389" s="5"/>
      <c r="O5389" s="5" t="s">
        <v>162</v>
      </c>
      <c r="P5389" s="5"/>
      <c r="Q5389" s="5" t="s">
        <v>1326</v>
      </c>
      <c r="R5389" s="5"/>
      <c r="S5389" s="5" t="s">
        <v>318</v>
      </c>
      <c r="T5389" s="5"/>
      <c r="U5389" s="7">
        <v>-69.52</v>
      </c>
      <c r="V5389" s="5"/>
      <c r="W5389" s="7">
        <f>ROUND(W5388+U5389,5)</f>
        <v>-413.84</v>
      </c>
    </row>
    <row r="5390" spans="1:23" x14ac:dyDescent="0.25">
      <c r="A5390" s="5"/>
      <c r="B5390" s="5"/>
      <c r="C5390" s="5"/>
      <c r="D5390" s="5"/>
      <c r="E5390" s="5"/>
      <c r="F5390" s="5"/>
      <c r="G5390" s="5"/>
      <c r="H5390" s="5"/>
      <c r="I5390" s="5" t="s">
        <v>1243</v>
      </c>
      <c r="J5390" s="5"/>
      <c r="K5390" s="6">
        <v>44538</v>
      </c>
      <c r="L5390" s="5"/>
      <c r="M5390" s="5"/>
      <c r="N5390" s="5"/>
      <c r="O5390" s="5" t="s">
        <v>164</v>
      </c>
      <c r="P5390" s="5"/>
      <c r="Q5390" s="5" t="s">
        <v>1326</v>
      </c>
      <c r="R5390" s="5"/>
      <c r="S5390" s="5" t="s">
        <v>318</v>
      </c>
      <c r="T5390" s="5"/>
      <c r="U5390" s="7">
        <v>-118.52</v>
      </c>
      <c r="V5390" s="5"/>
      <c r="W5390" s="7">
        <f>ROUND(W5389+U5390,5)</f>
        <v>-532.36</v>
      </c>
    </row>
    <row r="5391" spans="1:23" x14ac:dyDescent="0.25">
      <c r="A5391" s="5"/>
      <c r="B5391" s="5"/>
      <c r="C5391" s="5"/>
      <c r="D5391" s="5"/>
      <c r="E5391" s="5"/>
      <c r="F5391" s="5"/>
      <c r="G5391" s="5"/>
      <c r="H5391" s="5"/>
      <c r="I5391" s="5" t="s">
        <v>1243</v>
      </c>
      <c r="J5391" s="5"/>
      <c r="K5391" s="6">
        <v>44538</v>
      </c>
      <c r="L5391" s="5"/>
      <c r="M5391" s="5"/>
      <c r="N5391" s="5"/>
      <c r="O5391" s="5" t="s">
        <v>169</v>
      </c>
      <c r="P5391" s="5"/>
      <c r="Q5391" s="5" t="s">
        <v>1326</v>
      </c>
      <c r="R5391" s="5"/>
      <c r="S5391" s="5" t="s">
        <v>318</v>
      </c>
      <c r="T5391" s="5"/>
      <c r="U5391" s="7">
        <v>-58.52</v>
      </c>
      <c r="V5391" s="5"/>
      <c r="W5391" s="7">
        <f>ROUND(W5390+U5391,5)</f>
        <v>-590.88</v>
      </c>
    </row>
    <row r="5392" spans="1:23" x14ac:dyDescent="0.25">
      <c r="A5392" s="5"/>
      <c r="B5392" s="5"/>
      <c r="C5392" s="5"/>
      <c r="D5392" s="5"/>
      <c r="E5392" s="5"/>
      <c r="F5392" s="5"/>
      <c r="G5392" s="5"/>
      <c r="H5392" s="5"/>
      <c r="I5392" s="5" t="s">
        <v>1243</v>
      </c>
      <c r="J5392" s="5"/>
      <c r="K5392" s="6">
        <v>44538</v>
      </c>
      <c r="L5392" s="5"/>
      <c r="M5392" s="5"/>
      <c r="N5392" s="5"/>
      <c r="O5392" s="5" t="s">
        <v>737</v>
      </c>
      <c r="P5392" s="5"/>
      <c r="Q5392" s="5" t="s">
        <v>1326</v>
      </c>
      <c r="R5392" s="5"/>
      <c r="S5392" s="5" t="s">
        <v>318</v>
      </c>
      <c r="T5392" s="5"/>
      <c r="U5392" s="7">
        <v>-13.52</v>
      </c>
      <c r="V5392" s="5"/>
      <c r="W5392" s="7">
        <f>ROUND(W5391+U5392,5)</f>
        <v>-604.4</v>
      </c>
    </row>
    <row r="5393" spans="1:23" x14ac:dyDescent="0.25">
      <c r="A5393" s="5"/>
      <c r="B5393" s="5"/>
      <c r="C5393" s="5"/>
      <c r="D5393" s="5"/>
      <c r="E5393" s="5"/>
      <c r="F5393" s="5"/>
      <c r="G5393" s="5"/>
      <c r="H5393" s="5"/>
      <c r="I5393" s="5" t="s">
        <v>1243</v>
      </c>
      <c r="J5393" s="5"/>
      <c r="K5393" s="6">
        <v>44538</v>
      </c>
      <c r="L5393" s="5"/>
      <c r="M5393" s="5"/>
      <c r="N5393" s="5"/>
      <c r="O5393" s="5" t="s">
        <v>170</v>
      </c>
      <c r="P5393" s="5"/>
      <c r="Q5393" s="5" t="s">
        <v>1326</v>
      </c>
      <c r="R5393" s="5"/>
      <c r="S5393" s="5" t="s">
        <v>318</v>
      </c>
      <c r="T5393" s="5"/>
      <c r="U5393" s="7">
        <v>-71.52</v>
      </c>
      <c r="V5393" s="5"/>
      <c r="W5393" s="7">
        <f>ROUND(W5392+U5393,5)</f>
        <v>-675.92</v>
      </c>
    </row>
    <row r="5394" spans="1:23" x14ac:dyDescent="0.25">
      <c r="A5394" s="5"/>
      <c r="B5394" s="5"/>
      <c r="C5394" s="5"/>
      <c r="D5394" s="5"/>
      <c r="E5394" s="5"/>
      <c r="F5394" s="5"/>
      <c r="G5394" s="5"/>
      <c r="H5394" s="5"/>
      <c r="I5394" s="5" t="s">
        <v>1243</v>
      </c>
      <c r="J5394" s="5"/>
      <c r="K5394" s="6">
        <v>44550</v>
      </c>
      <c r="L5394" s="5"/>
      <c r="M5394" s="5"/>
      <c r="N5394" s="5"/>
      <c r="O5394" s="5" t="s">
        <v>169</v>
      </c>
      <c r="P5394" s="5"/>
      <c r="Q5394" s="5" t="s">
        <v>1010</v>
      </c>
      <c r="R5394" s="5"/>
      <c r="S5394" s="5" t="s">
        <v>318</v>
      </c>
      <c r="T5394" s="5"/>
      <c r="U5394" s="7">
        <v>-60.52</v>
      </c>
      <c r="V5394" s="5"/>
      <c r="W5394" s="7">
        <f>ROUND(W5393+U5394,5)</f>
        <v>-736.44</v>
      </c>
    </row>
    <row r="5395" spans="1:23" x14ac:dyDescent="0.25">
      <c r="A5395" s="5"/>
      <c r="B5395" s="5"/>
      <c r="C5395" s="5"/>
      <c r="D5395" s="5"/>
      <c r="E5395" s="5"/>
      <c r="F5395" s="5"/>
      <c r="G5395" s="5"/>
      <c r="H5395" s="5"/>
      <c r="I5395" s="5" t="s">
        <v>1243</v>
      </c>
      <c r="J5395" s="5"/>
      <c r="K5395" s="6">
        <v>44551</v>
      </c>
      <c r="L5395" s="5"/>
      <c r="M5395" s="5"/>
      <c r="N5395" s="5"/>
      <c r="O5395" s="5" t="s">
        <v>162</v>
      </c>
      <c r="P5395" s="5"/>
      <c r="Q5395" s="5" t="s">
        <v>1010</v>
      </c>
      <c r="R5395" s="5"/>
      <c r="S5395" s="5" t="s">
        <v>318</v>
      </c>
      <c r="T5395" s="5"/>
      <c r="U5395" s="7">
        <v>-69.52</v>
      </c>
      <c r="V5395" s="5"/>
      <c r="W5395" s="7">
        <f>ROUND(W5394+U5395,5)</f>
        <v>-805.96</v>
      </c>
    </row>
    <row r="5396" spans="1:23" x14ac:dyDescent="0.25">
      <c r="A5396" s="5"/>
      <c r="B5396" s="5"/>
      <c r="C5396" s="5"/>
      <c r="D5396" s="5"/>
      <c r="E5396" s="5"/>
      <c r="F5396" s="5"/>
      <c r="G5396" s="5"/>
      <c r="H5396" s="5"/>
      <c r="I5396" s="5" t="s">
        <v>1243</v>
      </c>
      <c r="J5396" s="5"/>
      <c r="K5396" s="6">
        <v>44551</v>
      </c>
      <c r="L5396" s="5"/>
      <c r="M5396" s="5"/>
      <c r="N5396" s="5"/>
      <c r="O5396" s="5" t="s">
        <v>172</v>
      </c>
      <c r="P5396" s="5"/>
      <c r="Q5396" s="5" t="s">
        <v>1010</v>
      </c>
      <c r="R5396" s="5"/>
      <c r="S5396" s="5" t="s">
        <v>318</v>
      </c>
      <c r="T5396" s="5"/>
      <c r="U5396" s="7">
        <v>-34.520000000000003</v>
      </c>
      <c r="V5396" s="5"/>
      <c r="W5396" s="7">
        <f>ROUND(W5395+U5396,5)</f>
        <v>-840.48</v>
      </c>
    </row>
    <row r="5397" spans="1:23" x14ac:dyDescent="0.25">
      <c r="A5397" s="5"/>
      <c r="B5397" s="5"/>
      <c r="C5397" s="5"/>
      <c r="D5397" s="5"/>
      <c r="E5397" s="5"/>
      <c r="F5397" s="5"/>
      <c r="G5397" s="5"/>
      <c r="H5397" s="5"/>
      <c r="I5397" s="5" t="s">
        <v>1243</v>
      </c>
      <c r="J5397" s="5"/>
      <c r="K5397" s="6">
        <v>44551</v>
      </c>
      <c r="L5397" s="5"/>
      <c r="M5397" s="5"/>
      <c r="N5397" s="5"/>
      <c r="O5397" s="5" t="s">
        <v>170</v>
      </c>
      <c r="P5397" s="5"/>
      <c r="Q5397" s="5" t="s">
        <v>1010</v>
      </c>
      <c r="R5397" s="5"/>
      <c r="S5397" s="5" t="s">
        <v>318</v>
      </c>
      <c r="T5397" s="5"/>
      <c r="U5397" s="7">
        <v>-68.52</v>
      </c>
      <c r="V5397" s="5"/>
      <c r="W5397" s="7">
        <f>ROUND(W5396+U5397,5)</f>
        <v>-909</v>
      </c>
    </row>
    <row r="5398" spans="1:23" x14ac:dyDescent="0.25">
      <c r="A5398" s="5"/>
      <c r="B5398" s="5"/>
      <c r="C5398" s="5"/>
      <c r="D5398" s="5"/>
      <c r="E5398" s="5"/>
      <c r="F5398" s="5"/>
      <c r="G5398" s="5"/>
      <c r="H5398" s="5"/>
      <c r="I5398" s="5" t="s">
        <v>1243</v>
      </c>
      <c r="J5398" s="5"/>
      <c r="K5398" s="6">
        <v>44551</v>
      </c>
      <c r="L5398" s="5"/>
      <c r="M5398" s="5"/>
      <c r="N5398" s="5"/>
      <c r="O5398" s="5" t="s">
        <v>167</v>
      </c>
      <c r="P5398" s="5"/>
      <c r="Q5398" s="5" t="s">
        <v>1010</v>
      </c>
      <c r="R5398" s="5"/>
      <c r="S5398" s="5" t="s">
        <v>318</v>
      </c>
      <c r="T5398" s="5"/>
      <c r="U5398" s="7">
        <v>-19.52</v>
      </c>
      <c r="V5398" s="5"/>
      <c r="W5398" s="7">
        <f>ROUND(W5397+U5398,5)</f>
        <v>-928.52</v>
      </c>
    </row>
    <row r="5399" spans="1:23" x14ac:dyDescent="0.25">
      <c r="A5399" s="5"/>
      <c r="B5399" s="5"/>
      <c r="C5399" s="5"/>
      <c r="D5399" s="5"/>
      <c r="E5399" s="5"/>
      <c r="F5399" s="5"/>
      <c r="G5399" s="5"/>
      <c r="H5399" s="5"/>
      <c r="I5399" s="5" t="s">
        <v>1243</v>
      </c>
      <c r="J5399" s="5"/>
      <c r="K5399" s="6">
        <v>44551</v>
      </c>
      <c r="L5399" s="5"/>
      <c r="M5399" s="5"/>
      <c r="N5399" s="5"/>
      <c r="O5399" s="5" t="s">
        <v>737</v>
      </c>
      <c r="P5399" s="5"/>
      <c r="Q5399" s="5" t="s">
        <v>1010</v>
      </c>
      <c r="R5399" s="5"/>
      <c r="S5399" s="5" t="s">
        <v>318</v>
      </c>
      <c r="T5399" s="5"/>
      <c r="U5399" s="7">
        <v>-13.52</v>
      </c>
      <c r="V5399" s="5"/>
      <c r="W5399" s="7">
        <f>ROUND(W5398+U5399,5)</f>
        <v>-942.04</v>
      </c>
    </row>
    <row r="5400" spans="1:23" ht="15.75" thickBot="1" x14ac:dyDescent="0.3">
      <c r="A5400" s="5"/>
      <c r="B5400" s="5"/>
      <c r="C5400" s="5"/>
      <c r="D5400" s="5"/>
      <c r="E5400" s="5"/>
      <c r="F5400" s="5"/>
      <c r="G5400" s="5"/>
      <c r="H5400" s="5"/>
      <c r="I5400" s="5" t="s">
        <v>1243</v>
      </c>
      <c r="J5400" s="5"/>
      <c r="K5400" s="6">
        <v>44551</v>
      </c>
      <c r="L5400" s="5"/>
      <c r="M5400" s="5"/>
      <c r="N5400" s="5"/>
      <c r="O5400" s="5" t="s">
        <v>164</v>
      </c>
      <c r="P5400" s="5"/>
      <c r="Q5400" s="5" t="s">
        <v>1010</v>
      </c>
      <c r="R5400" s="5"/>
      <c r="S5400" s="5" t="s">
        <v>318</v>
      </c>
      <c r="T5400" s="5"/>
      <c r="U5400" s="8">
        <v>-130.52000000000001</v>
      </c>
      <c r="V5400" s="5"/>
      <c r="W5400" s="8">
        <f>ROUND(W5399+U5400,5)</f>
        <v>-1072.56</v>
      </c>
    </row>
    <row r="5401" spans="1:23" x14ac:dyDescent="0.25">
      <c r="A5401" s="5"/>
      <c r="B5401" s="5"/>
      <c r="C5401" s="5"/>
      <c r="D5401" s="5" t="s">
        <v>1612</v>
      </c>
      <c r="E5401" s="5"/>
      <c r="F5401" s="5"/>
      <c r="G5401" s="5"/>
      <c r="H5401" s="5"/>
      <c r="I5401" s="5"/>
      <c r="J5401" s="5"/>
      <c r="K5401" s="6"/>
      <c r="L5401" s="5"/>
      <c r="M5401" s="5"/>
      <c r="N5401" s="5"/>
      <c r="O5401" s="5"/>
      <c r="P5401" s="5"/>
      <c r="Q5401" s="5"/>
      <c r="R5401" s="5"/>
      <c r="S5401" s="5"/>
      <c r="T5401" s="5"/>
      <c r="U5401" s="7">
        <f>ROUND(SUM(U5220:U5400),5)</f>
        <v>458.06</v>
      </c>
      <c r="V5401" s="5"/>
      <c r="W5401" s="7">
        <f>W5400</f>
        <v>-1072.56</v>
      </c>
    </row>
    <row r="5402" spans="1:23" x14ac:dyDescent="0.25">
      <c r="A5402" s="2"/>
      <c r="B5402" s="2"/>
      <c r="C5402" s="2"/>
      <c r="D5402" s="2" t="s">
        <v>1504</v>
      </c>
      <c r="E5402" s="2"/>
      <c r="F5402" s="2"/>
      <c r="G5402" s="2"/>
      <c r="H5402" s="2"/>
      <c r="I5402" s="2"/>
      <c r="J5402" s="2"/>
      <c r="K5402" s="4"/>
      <c r="L5402" s="2"/>
      <c r="M5402" s="2"/>
      <c r="N5402" s="2"/>
      <c r="O5402" s="2"/>
      <c r="P5402" s="2"/>
      <c r="Q5402" s="2"/>
      <c r="R5402" s="2"/>
      <c r="S5402" s="2"/>
      <c r="T5402" s="2"/>
      <c r="U5402" s="3"/>
      <c r="V5402" s="2"/>
      <c r="W5402" s="3">
        <v>-2402.44</v>
      </c>
    </row>
    <row r="5403" spans="1:23" x14ac:dyDescent="0.25">
      <c r="A5403" s="5"/>
      <c r="B5403" s="5"/>
      <c r="C5403" s="5"/>
      <c r="D5403" s="5"/>
      <c r="E5403" s="5"/>
      <c r="F5403" s="5"/>
      <c r="G5403" s="5"/>
      <c r="H5403" s="5"/>
      <c r="I5403" s="5" t="s">
        <v>1243</v>
      </c>
      <c r="J5403" s="5"/>
      <c r="K5403" s="6">
        <v>44202</v>
      </c>
      <c r="L5403" s="5"/>
      <c r="M5403" s="5"/>
      <c r="N5403" s="5"/>
      <c r="O5403" s="5" t="s">
        <v>162</v>
      </c>
      <c r="P5403" s="5"/>
      <c r="Q5403" s="5" t="s">
        <v>276</v>
      </c>
      <c r="R5403" s="5"/>
      <c r="S5403" s="5" t="s">
        <v>318</v>
      </c>
      <c r="T5403" s="5"/>
      <c r="U5403" s="7">
        <v>-38.159999999999997</v>
      </c>
      <c r="V5403" s="5"/>
      <c r="W5403" s="7">
        <f>ROUND(W5402+U5403,5)</f>
        <v>-2440.6</v>
      </c>
    </row>
    <row r="5404" spans="1:23" x14ac:dyDescent="0.25">
      <c r="A5404" s="5"/>
      <c r="B5404" s="5"/>
      <c r="C5404" s="5"/>
      <c r="D5404" s="5"/>
      <c r="E5404" s="5"/>
      <c r="F5404" s="5"/>
      <c r="G5404" s="5"/>
      <c r="H5404" s="5"/>
      <c r="I5404" s="5" t="s">
        <v>1243</v>
      </c>
      <c r="J5404" s="5"/>
      <c r="K5404" s="6">
        <v>44202</v>
      </c>
      <c r="L5404" s="5"/>
      <c r="M5404" s="5"/>
      <c r="N5404" s="5"/>
      <c r="O5404" s="5" t="s">
        <v>172</v>
      </c>
      <c r="P5404" s="5"/>
      <c r="Q5404" s="5" t="s">
        <v>276</v>
      </c>
      <c r="R5404" s="5"/>
      <c r="S5404" s="5" t="s">
        <v>318</v>
      </c>
      <c r="T5404" s="5"/>
      <c r="U5404" s="7">
        <v>-19.170000000000002</v>
      </c>
      <c r="V5404" s="5"/>
      <c r="W5404" s="7">
        <f>ROUND(W5403+U5404,5)</f>
        <v>-2459.77</v>
      </c>
    </row>
    <row r="5405" spans="1:23" x14ac:dyDescent="0.25">
      <c r="A5405" s="5"/>
      <c r="B5405" s="5"/>
      <c r="C5405" s="5"/>
      <c r="D5405" s="5"/>
      <c r="E5405" s="5"/>
      <c r="F5405" s="5"/>
      <c r="G5405" s="5"/>
      <c r="H5405" s="5"/>
      <c r="I5405" s="5" t="s">
        <v>1243</v>
      </c>
      <c r="J5405" s="5"/>
      <c r="K5405" s="6">
        <v>44202</v>
      </c>
      <c r="L5405" s="5"/>
      <c r="M5405" s="5"/>
      <c r="N5405" s="5"/>
      <c r="O5405" s="5" t="s">
        <v>164</v>
      </c>
      <c r="P5405" s="5"/>
      <c r="Q5405" s="5" t="s">
        <v>276</v>
      </c>
      <c r="R5405" s="5"/>
      <c r="S5405" s="5" t="s">
        <v>318</v>
      </c>
      <c r="T5405" s="5"/>
      <c r="U5405" s="7">
        <v>-49.38</v>
      </c>
      <c r="V5405" s="5"/>
      <c r="W5405" s="7">
        <f>ROUND(W5404+U5405,5)</f>
        <v>-2509.15</v>
      </c>
    </row>
    <row r="5406" spans="1:23" x14ac:dyDescent="0.25">
      <c r="A5406" s="5"/>
      <c r="B5406" s="5"/>
      <c r="C5406" s="5"/>
      <c r="D5406" s="5"/>
      <c r="E5406" s="5"/>
      <c r="F5406" s="5"/>
      <c r="G5406" s="5"/>
      <c r="H5406" s="5"/>
      <c r="I5406" s="5" t="s">
        <v>1243</v>
      </c>
      <c r="J5406" s="5"/>
      <c r="K5406" s="6">
        <v>44202</v>
      </c>
      <c r="L5406" s="5"/>
      <c r="M5406" s="5"/>
      <c r="N5406" s="5"/>
      <c r="O5406" s="5" t="s">
        <v>167</v>
      </c>
      <c r="P5406" s="5"/>
      <c r="Q5406" s="5" t="s">
        <v>276</v>
      </c>
      <c r="R5406" s="5"/>
      <c r="S5406" s="5" t="s">
        <v>318</v>
      </c>
      <c r="T5406" s="5"/>
      <c r="U5406" s="7">
        <v>-8.42</v>
      </c>
      <c r="V5406" s="5"/>
      <c r="W5406" s="7">
        <f>ROUND(W5405+U5406,5)</f>
        <v>-2517.5700000000002</v>
      </c>
    </row>
    <row r="5407" spans="1:23" x14ac:dyDescent="0.25">
      <c r="A5407" s="5"/>
      <c r="B5407" s="5"/>
      <c r="C5407" s="5"/>
      <c r="D5407" s="5"/>
      <c r="E5407" s="5"/>
      <c r="F5407" s="5"/>
      <c r="G5407" s="5"/>
      <c r="H5407" s="5"/>
      <c r="I5407" s="5" t="s">
        <v>1243</v>
      </c>
      <c r="J5407" s="5"/>
      <c r="K5407" s="6">
        <v>44202</v>
      </c>
      <c r="L5407" s="5"/>
      <c r="M5407" s="5"/>
      <c r="N5407" s="5"/>
      <c r="O5407" s="5" t="s">
        <v>169</v>
      </c>
      <c r="P5407" s="5"/>
      <c r="Q5407" s="5" t="s">
        <v>276</v>
      </c>
      <c r="R5407" s="5"/>
      <c r="S5407" s="5" t="s">
        <v>318</v>
      </c>
      <c r="T5407" s="5"/>
      <c r="U5407" s="7">
        <v>-10.49</v>
      </c>
      <c r="V5407" s="5"/>
      <c r="W5407" s="7">
        <f>ROUND(W5406+U5407,5)</f>
        <v>-2528.06</v>
      </c>
    </row>
    <row r="5408" spans="1:23" x14ac:dyDescent="0.25">
      <c r="A5408" s="5"/>
      <c r="B5408" s="5"/>
      <c r="C5408" s="5"/>
      <c r="D5408" s="5"/>
      <c r="E5408" s="5"/>
      <c r="F5408" s="5"/>
      <c r="G5408" s="5"/>
      <c r="H5408" s="5"/>
      <c r="I5408" s="5" t="s">
        <v>1243</v>
      </c>
      <c r="J5408" s="5"/>
      <c r="K5408" s="6">
        <v>44202</v>
      </c>
      <c r="L5408" s="5"/>
      <c r="M5408" s="5"/>
      <c r="N5408" s="5"/>
      <c r="O5408" s="5" t="s">
        <v>170</v>
      </c>
      <c r="P5408" s="5"/>
      <c r="Q5408" s="5" t="s">
        <v>276</v>
      </c>
      <c r="R5408" s="5"/>
      <c r="S5408" s="5" t="s">
        <v>318</v>
      </c>
      <c r="T5408" s="5"/>
      <c r="U5408" s="7">
        <v>-15.4</v>
      </c>
      <c r="V5408" s="5"/>
      <c r="W5408" s="7">
        <f>ROUND(W5407+U5408,5)</f>
        <v>-2543.46</v>
      </c>
    </row>
    <row r="5409" spans="1:23" x14ac:dyDescent="0.25">
      <c r="A5409" s="5"/>
      <c r="B5409" s="5"/>
      <c r="C5409" s="5"/>
      <c r="D5409" s="5"/>
      <c r="E5409" s="5"/>
      <c r="F5409" s="5"/>
      <c r="G5409" s="5"/>
      <c r="H5409" s="5"/>
      <c r="I5409" s="5" t="s">
        <v>1243</v>
      </c>
      <c r="J5409" s="5"/>
      <c r="K5409" s="6">
        <v>44210</v>
      </c>
      <c r="L5409" s="5"/>
      <c r="M5409" s="5"/>
      <c r="N5409" s="5"/>
      <c r="O5409" s="5" t="s">
        <v>177</v>
      </c>
      <c r="P5409" s="5"/>
      <c r="Q5409" s="5" t="s">
        <v>282</v>
      </c>
      <c r="R5409" s="5"/>
      <c r="S5409" s="5" t="s">
        <v>318</v>
      </c>
      <c r="T5409" s="5"/>
      <c r="U5409" s="7">
        <v>469.9</v>
      </c>
      <c r="V5409" s="5"/>
      <c r="W5409" s="7">
        <f>ROUND(W5408+U5409,5)</f>
        <v>-2073.56</v>
      </c>
    </row>
    <row r="5410" spans="1:23" x14ac:dyDescent="0.25">
      <c r="A5410" s="5"/>
      <c r="B5410" s="5"/>
      <c r="C5410" s="5"/>
      <c r="D5410" s="5"/>
      <c r="E5410" s="5"/>
      <c r="F5410" s="5"/>
      <c r="G5410" s="5"/>
      <c r="H5410" s="5"/>
      <c r="I5410" s="5" t="s">
        <v>1243</v>
      </c>
      <c r="J5410" s="5"/>
      <c r="K5410" s="6">
        <v>44215</v>
      </c>
      <c r="L5410" s="5"/>
      <c r="M5410" s="5"/>
      <c r="N5410" s="5"/>
      <c r="O5410" s="5" t="s">
        <v>172</v>
      </c>
      <c r="P5410" s="5"/>
      <c r="Q5410" s="5" t="s">
        <v>297</v>
      </c>
      <c r="R5410" s="5"/>
      <c r="S5410" s="5" t="s">
        <v>318</v>
      </c>
      <c r="T5410" s="5"/>
      <c r="U5410" s="7">
        <v>-19.170000000000002</v>
      </c>
      <c r="V5410" s="5"/>
      <c r="W5410" s="7">
        <f>ROUND(W5409+U5410,5)</f>
        <v>-2092.73</v>
      </c>
    </row>
    <row r="5411" spans="1:23" x14ac:dyDescent="0.25">
      <c r="A5411" s="5"/>
      <c r="B5411" s="5"/>
      <c r="C5411" s="5"/>
      <c r="D5411" s="5"/>
      <c r="E5411" s="5"/>
      <c r="F5411" s="5"/>
      <c r="G5411" s="5"/>
      <c r="H5411" s="5"/>
      <c r="I5411" s="5" t="s">
        <v>1243</v>
      </c>
      <c r="J5411" s="5"/>
      <c r="K5411" s="6">
        <v>44215</v>
      </c>
      <c r="L5411" s="5"/>
      <c r="M5411" s="5"/>
      <c r="N5411" s="5"/>
      <c r="O5411" s="5" t="s">
        <v>167</v>
      </c>
      <c r="P5411" s="5"/>
      <c r="Q5411" s="5" t="s">
        <v>297</v>
      </c>
      <c r="R5411" s="5"/>
      <c r="S5411" s="5" t="s">
        <v>318</v>
      </c>
      <c r="T5411" s="5"/>
      <c r="U5411" s="7">
        <v>-13.01</v>
      </c>
      <c r="V5411" s="5"/>
      <c r="W5411" s="7">
        <f>ROUND(W5410+U5411,5)</f>
        <v>-2105.7399999999998</v>
      </c>
    </row>
    <row r="5412" spans="1:23" x14ac:dyDescent="0.25">
      <c r="A5412" s="5"/>
      <c r="B5412" s="5"/>
      <c r="C5412" s="5"/>
      <c r="D5412" s="5"/>
      <c r="E5412" s="5"/>
      <c r="F5412" s="5"/>
      <c r="G5412" s="5"/>
      <c r="H5412" s="5"/>
      <c r="I5412" s="5" t="s">
        <v>1243</v>
      </c>
      <c r="J5412" s="5"/>
      <c r="K5412" s="6">
        <v>44215</v>
      </c>
      <c r="L5412" s="5"/>
      <c r="M5412" s="5"/>
      <c r="N5412" s="5"/>
      <c r="O5412" s="5" t="s">
        <v>162</v>
      </c>
      <c r="P5412" s="5"/>
      <c r="Q5412" s="5" t="s">
        <v>297</v>
      </c>
      <c r="R5412" s="5"/>
      <c r="S5412" s="5" t="s">
        <v>318</v>
      </c>
      <c r="T5412" s="5"/>
      <c r="U5412" s="7">
        <v>-37.229999999999997</v>
      </c>
      <c r="V5412" s="5"/>
      <c r="W5412" s="7">
        <f>ROUND(W5411+U5412,5)</f>
        <v>-2142.9699999999998</v>
      </c>
    </row>
    <row r="5413" spans="1:23" x14ac:dyDescent="0.25">
      <c r="A5413" s="5"/>
      <c r="B5413" s="5"/>
      <c r="C5413" s="5"/>
      <c r="D5413" s="5"/>
      <c r="E5413" s="5"/>
      <c r="F5413" s="5"/>
      <c r="G5413" s="5"/>
      <c r="H5413" s="5"/>
      <c r="I5413" s="5" t="s">
        <v>1243</v>
      </c>
      <c r="J5413" s="5"/>
      <c r="K5413" s="6">
        <v>44215</v>
      </c>
      <c r="L5413" s="5"/>
      <c r="M5413" s="5"/>
      <c r="N5413" s="5"/>
      <c r="O5413" s="5" t="s">
        <v>169</v>
      </c>
      <c r="P5413" s="5"/>
      <c r="Q5413" s="5" t="s">
        <v>297</v>
      </c>
      <c r="R5413" s="5"/>
      <c r="S5413" s="5" t="s">
        <v>318</v>
      </c>
      <c r="T5413" s="5"/>
      <c r="U5413" s="7">
        <v>-9.89</v>
      </c>
      <c r="V5413" s="5"/>
      <c r="W5413" s="7">
        <f>ROUND(W5412+U5413,5)</f>
        <v>-2152.86</v>
      </c>
    </row>
    <row r="5414" spans="1:23" x14ac:dyDescent="0.25">
      <c r="A5414" s="5"/>
      <c r="B5414" s="5"/>
      <c r="C5414" s="5"/>
      <c r="D5414" s="5"/>
      <c r="E5414" s="5"/>
      <c r="F5414" s="5"/>
      <c r="G5414" s="5"/>
      <c r="H5414" s="5"/>
      <c r="I5414" s="5" t="s">
        <v>1243</v>
      </c>
      <c r="J5414" s="5"/>
      <c r="K5414" s="6">
        <v>44215</v>
      </c>
      <c r="L5414" s="5"/>
      <c r="M5414" s="5"/>
      <c r="N5414" s="5"/>
      <c r="O5414" s="5" t="s">
        <v>170</v>
      </c>
      <c r="P5414" s="5"/>
      <c r="Q5414" s="5" t="s">
        <v>297</v>
      </c>
      <c r="R5414" s="5"/>
      <c r="S5414" s="5" t="s">
        <v>318</v>
      </c>
      <c r="T5414" s="5"/>
      <c r="U5414" s="7">
        <v>-12.73</v>
      </c>
      <c r="V5414" s="5"/>
      <c r="W5414" s="7">
        <f>ROUND(W5413+U5414,5)</f>
        <v>-2165.59</v>
      </c>
    </row>
    <row r="5415" spans="1:23" x14ac:dyDescent="0.25">
      <c r="A5415" s="5"/>
      <c r="B5415" s="5"/>
      <c r="C5415" s="5"/>
      <c r="D5415" s="5"/>
      <c r="E5415" s="5"/>
      <c r="F5415" s="5"/>
      <c r="G5415" s="5"/>
      <c r="H5415" s="5"/>
      <c r="I5415" s="5" t="s">
        <v>1243</v>
      </c>
      <c r="J5415" s="5"/>
      <c r="K5415" s="6">
        <v>44215</v>
      </c>
      <c r="L5415" s="5"/>
      <c r="M5415" s="5"/>
      <c r="N5415" s="5"/>
      <c r="O5415" s="5" t="s">
        <v>164</v>
      </c>
      <c r="P5415" s="5"/>
      <c r="Q5415" s="5" t="s">
        <v>297</v>
      </c>
      <c r="R5415" s="5"/>
      <c r="S5415" s="5" t="s">
        <v>318</v>
      </c>
      <c r="T5415" s="5"/>
      <c r="U5415" s="7">
        <v>-41.46</v>
      </c>
      <c r="V5415" s="5"/>
      <c r="W5415" s="7">
        <f>ROUND(W5414+U5415,5)</f>
        <v>-2207.0500000000002</v>
      </c>
    </row>
    <row r="5416" spans="1:23" x14ac:dyDescent="0.25">
      <c r="A5416" s="5"/>
      <c r="B5416" s="5"/>
      <c r="C5416" s="5"/>
      <c r="D5416" s="5"/>
      <c r="E5416" s="5"/>
      <c r="F5416" s="5"/>
      <c r="G5416" s="5"/>
      <c r="H5416" s="5"/>
      <c r="I5416" s="5" t="s">
        <v>1243</v>
      </c>
      <c r="J5416" s="5"/>
      <c r="K5416" s="6">
        <v>44222</v>
      </c>
      <c r="L5416" s="5"/>
      <c r="M5416" s="5"/>
      <c r="N5416" s="5"/>
      <c r="O5416" s="5" t="s">
        <v>206</v>
      </c>
      <c r="P5416" s="5"/>
      <c r="Q5416" s="5" t="s">
        <v>298</v>
      </c>
      <c r="R5416" s="5"/>
      <c r="S5416" s="5" t="s">
        <v>318</v>
      </c>
      <c r="T5416" s="5"/>
      <c r="U5416" s="7">
        <v>488</v>
      </c>
      <c r="V5416" s="5"/>
      <c r="W5416" s="7">
        <f>ROUND(W5415+U5416,5)</f>
        <v>-1719.05</v>
      </c>
    </row>
    <row r="5417" spans="1:23" x14ac:dyDescent="0.25">
      <c r="A5417" s="5"/>
      <c r="B5417" s="5"/>
      <c r="C5417" s="5"/>
      <c r="D5417" s="5"/>
      <c r="E5417" s="5"/>
      <c r="F5417" s="5"/>
      <c r="G5417" s="5"/>
      <c r="H5417" s="5"/>
      <c r="I5417" s="5" t="s">
        <v>1243</v>
      </c>
      <c r="J5417" s="5"/>
      <c r="K5417" s="6">
        <v>44230</v>
      </c>
      <c r="L5417" s="5"/>
      <c r="M5417" s="5"/>
      <c r="N5417" s="5"/>
      <c r="O5417" s="5" t="s">
        <v>169</v>
      </c>
      <c r="P5417" s="5"/>
      <c r="Q5417" s="5" t="s">
        <v>300</v>
      </c>
      <c r="R5417" s="5"/>
      <c r="S5417" s="5" t="s">
        <v>318</v>
      </c>
      <c r="T5417" s="5"/>
      <c r="U5417" s="7">
        <v>-10.5</v>
      </c>
      <c r="V5417" s="5"/>
      <c r="W5417" s="7">
        <f>ROUND(W5416+U5417,5)</f>
        <v>-1729.55</v>
      </c>
    </row>
    <row r="5418" spans="1:23" x14ac:dyDescent="0.25">
      <c r="A5418" s="5"/>
      <c r="B5418" s="5"/>
      <c r="C5418" s="5"/>
      <c r="D5418" s="5"/>
      <c r="E5418" s="5"/>
      <c r="F5418" s="5"/>
      <c r="G5418" s="5"/>
      <c r="H5418" s="5"/>
      <c r="I5418" s="5" t="s">
        <v>1243</v>
      </c>
      <c r="J5418" s="5"/>
      <c r="K5418" s="6">
        <v>44230</v>
      </c>
      <c r="L5418" s="5"/>
      <c r="M5418" s="5"/>
      <c r="N5418" s="5"/>
      <c r="O5418" s="5" t="s">
        <v>164</v>
      </c>
      <c r="P5418" s="5"/>
      <c r="Q5418" s="5" t="s">
        <v>300</v>
      </c>
      <c r="R5418" s="5"/>
      <c r="S5418" s="5" t="s">
        <v>318</v>
      </c>
      <c r="T5418" s="5"/>
      <c r="U5418" s="7">
        <v>-46.12</v>
      </c>
      <c r="V5418" s="5"/>
      <c r="W5418" s="7">
        <f>ROUND(W5417+U5418,5)</f>
        <v>-1775.67</v>
      </c>
    </row>
    <row r="5419" spans="1:23" x14ac:dyDescent="0.25">
      <c r="A5419" s="5"/>
      <c r="B5419" s="5"/>
      <c r="C5419" s="5"/>
      <c r="D5419" s="5"/>
      <c r="E5419" s="5"/>
      <c r="F5419" s="5"/>
      <c r="G5419" s="5"/>
      <c r="H5419" s="5"/>
      <c r="I5419" s="5" t="s">
        <v>1243</v>
      </c>
      <c r="J5419" s="5"/>
      <c r="K5419" s="6">
        <v>44230</v>
      </c>
      <c r="L5419" s="5"/>
      <c r="M5419" s="5"/>
      <c r="N5419" s="5"/>
      <c r="O5419" s="5" t="s">
        <v>167</v>
      </c>
      <c r="P5419" s="5"/>
      <c r="Q5419" s="5" t="s">
        <v>300</v>
      </c>
      <c r="R5419" s="5"/>
      <c r="S5419" s="5" t="s">
        <v>318</v>
      </c>
      <c r="T5419" s="5"/>
      <c r="U5419" s="7">
        <v>-12.24</v>
      </c>
      <c r="V5419" s="5"/>
      <c r="W5419" s="7">
        <f>ROUND(W5418+U5419,5)</f>
        <v>-1787.91</v>
      </c>
    </row>
    <row r="5420" spans="1:23" x14ac:dyDescent="0.25">
      <c r="A5420" s="5"/>
      <c r="B5420" s="5"/>
      <c r="C5420" s="5"/>
      <c r="D5420" s="5"/>
      <c r="E5420" s="5"/>
      <c r="F5420" s="5"/>
      <c r="G5420" s="5"/>
      <c r="H5420" s="5"/>
      <c r="I5420" s="5" t="s">
        <v>1243</v>
      </c>
      <c r="J5420" s="5"/>
      <c r="K5420" s="6">
        <v>44230</v>
      </c>
      <c r="L5420" s="5"/>
      <c r="M5420" s="5"/>
      <c r="N5420" s="5"/>
      <c r="O5420" s="5" t="s">
        <v>172</v>
      </c>
      <c r="P5420" s="5"/>
      <c r="Q5420" s="5" t="s">
        <v>300</v>
      </c>
      <c r="R5420" s="5"/>
      <c r="S5420" s="5" t="s">
        <v>318</v>
      </c>
      <c r="T5420" s="5"/>
      <c r="U5420" s="7">
        <v>-19.170000000000002</v>
      </c>
      <c r="V5420" s="5"/>
      <c r="W5420" s="7">
        <f>ROUND(W5419+U5420,5)</f>
        <v>-1807.08</v>
      </c>
    </row>
    <row r="5421" spans="1:23" x14ac:dyDescent="0.25">
      <c r="A5421" s="5"/>
      <c r="B5421" s="5"/>
      <c r="C5421" s="5"/>
      <c r="D5421" s="5"/>
      <c r="E5421" s="5"/>
      <c r="F5421" s="5"/>
      <c r="G5421" s="5"/>
      <c r="H5421" s="5"/>
      <c r="I5421" s="5" t="s">
        <v>1243</v>
      </c>
      <c r="J5421" s="5"/>
      <c r="K5421" s="6">
        <v>44230</v>
      </c>
      <c r="L5421" s="5"/>
      <c r="M5421" s="5"/>
      <c r="N5421" s="5"/>
      <c r="O5421" s="5" t="s">
        <v>162</v>
      </c>
      <c r="P5421" s="5"/>
      <c r="Q5421" s="5" t="s">
        <v>300</v>
      </c>
      <c r="R5421" s="5"/>
      <c r="S5421" s="5" t="s">
        <v>318</v>
      </c>
      <c r="T5421" s="5"/>
      <c r="U5421" s="7">
        <v>-37.229999999999997</v>
      </c>
      <c r="V5421" s="5"/>
      <c r="W5421" s="7">
        <f>ROUND(W5420+U5421,5)</f>
        <v>-1844.31</v>
      </c>
    </row>
    <row r="5422" spans="1:23" x14ac:dyDescent="0.25">
      <c r="A5422" s="5"/>
      <c r="B5422" s="5"/>
      <c r="C5422" s="5"/>
      <c r="D5422" s="5"/>
      <c r="E5422" s="5"/>
      <c r="F5422" s="5"/>
      <c r="G5422" s="5"/>
      <c r="H5422" s="5"/>
      <c r="I5422" s="5" t="s">
        <v>1243</v>
      </c>
      <c r="J5422" s="5"/>
      <c r="K5422" s="6">
        <v>44230</v>
      </c>
      <c r="L5422" s="5"/>
      <c r="M5422" s="5"/>
      <c r="N5422" s="5"/>
      <c r="O5422" s="5" t="s">
        <v>170</v>
      </c>
      <c r="P5422" s="5"/>
      <c r="Q5422" s="5" t="s">
        <v>300</v>
      </c>
      <c r="R5422" s="5"/>
      <c r="S5422" s="5" t="s">
        <v>318</v>
      </c>
      <c r="T5422" s="5"/>
      <c r="U5422" s="7">
        <v>-13.55</v>
      </c>
      <c r="V5422" s="5"/>
      <c r="W5422" s="7">
        <f>ROUND(W5421+U5422,5)</f>
        <v>-1857.86</v>
      </c>
    </row>
    <row r="5423" spans="1:23" x14ac:dyDescent="0.25">
      <c r="A5423" s="5"/>
      <c r="B5423" s="5"/>
      <c r="C5423" s="5"/>
      <c r="D5423" s="5"/>
      <c r="E5423" s="5"/>
      <c r="F5423" s="5"/>
      <c r="G5423" s="5"/>
      <c r="H5423" s="5"/>
      <c r="I5423" s="5" t="s">
        <v>1243</v>
      </c>
      <c r="J5423" s="5"/>
      <c r="K5423" s="6">
        <v>44244</v>
      </c>
      <c r="L5423" s="5"/>
      <c r="M5423" s="5"/>
      <c r="N5423" s="5"/>
      <c r="O5423" s="5" t="s">
        <v>162</v>
      </c>
      <c r="P5423" s="5"/>
      <c r="Q5423" s="5" t="s">
        <v>313</v>
      </c>
      <c r="R5423" s="5"/>
      <c r="S5423" s="5" t="s">
        <v>318</v>
      </c>
      <c r="T5423" s="5"/>
      <c r="U5423" s="7">
        <v>-37.229999999999997</v>
      </c>
      <c r="V5423" s="5"/>
      <c r="W5423" s="7">
        <f>ROUND(W5422+U5423,5)</f>
        <v>-1895.09</v>
      </c>
    </row>
    <row r="5424" spans="1:23" x14ac:dyDescent="0.25">
      <c r="A5424" s="5"/>
      <c r="B5424" s="5"/>
      <c r="C5424" s="5"/>
      <c r="D5424" s="5"/>
      <c r="E5424" s="5"/>
      <c r="F5424" s="5"/>
      <c r="G5424" s="5"/>
      <c r="H5424" s="5"/>
      <c r="I5424" s="5" t="s">
        <v>1243</v>
      </c>
      <c r="J5424" s="5"/>
      <c r="K5424" s="6">
        <v>44244</v>
      </c>
      <c r="L5424" s="5"/>
      <c r="M5424" s="5"/>
      <c r="N5424" s="5"/>
      <c r="O5424" s="5" t="s">
        <v>172</v>
      </c>
      <c r="P5424" s="5"/>
      <c r="Q5424" s="5" t="s">
        <v>313</v>
      </c>
      <c r="R5424" s="5"/>
      <c r="S5424" s="5" t="s">
        <v>318</v>
      </c>
      <c r="T5424" s="5"/>
      <c r="U5424" s="7">
        <v>-19.170000000000002</v>
      </c>
      <c r="V5424" s="5"/>
      <c r="W5424" s="7">
        <f>ROUND(W5423+U5424,5)</f>
        <v>-1914.26</v>
      </c>
    </row>
    <row r="5425" spans="1:23" x14ac:dyDescent="0.25">
      <c r="A5425" s="5"/>
      <c r="B5425" s="5"/>
      <c r="C5425" s="5"/>
      <c r="D5425" s="5"/>
      <c r="E5425" s="5"/>
      <c r="F5425" s="5"/>
      <c r="G5425" s="5"/>
      <c r="H5425" s="5"/>
      <c r="I5425" s="5" t="s">
        <v>1243</v>
      </c>
      <c r="J5425" s="5"/>
      <c r="K5425" s="6">
        <v>44244</v>
      </c>
      <c r="L5425" s="5"/>
      <c r="M5425" s="5"/>
      <c r="N5425" s="5"/>
      <c r="O5425" s="5" t="s">
        <v>167</v>
      </c>
      <c r="P5425" s="5"/>
      <c r="Q5425" s="5" t="s">
        <v>313</v>
      </c>
      <c r="R5425" s="5"/>
      <c r="S5425" s="5" t="s">
        <v>318</v>
      </c>
      <c r="T5425" s="5"/>
      <c r="U5425" s="7">
        <v>-12.75</v>
      </c>
      <c r="V5425" s="5"/>
      <c r="W5425" s="7">
        <f>ROUND(W5424+U5425,5)</f>
        <v>-1927.01</v>
      </c>
    </row>
    <row r="5426" spans="1:23" x14ac:dyDescent="0.25">
      <c r="A5426" s="5"/>
      <c r="B5426" s="5"/>
      <c r="C5426" s="5"/>
      <c r="D5426" s="5"/>
      <c r="E5426" s="5"/>
      <c r="F5426" s="5"/>
      <c r="G5426" s="5"/>
      <c r="H5426" s="5"/>
      <c r="I5426" s="5" t="s">
        <v>1243</v>
      </c>
      <c r="J5426" s="5"/>
      <c r="K5426" s="6">
        <v>44244</v>
      </c>
      <c r="L5426" s="5"/>
      <c r="M5426" s="5"/>
      <c r="N5426" s="5"/>
      <c r="O5426" s="5" t="s">
        <v>170</v>
      </c>
      <c r="P5426" s="5"/>
      <c r="Q5426" s="5" t="s">
        <v>313</v>
      </c>
      <c r="R5426" s="5"/>
      <c r="S5426" s="5" t="s">
        <v>318</v>
      </c>
      <c r="T5426" s="5"/>
      <c r="U5426" s="7">
        <v>-11.84</v>
      </c>
      <c r="V5426" s="5"/>
      <c r="W5426" s="7">
        <f>ROUND(W5425+U5426,5)</f>
        <v>-1938.85</v>
      </c>
    </row>
    <row r="5427" spans="1:23" x14ac:dyDescent="0.25">
      <c r="A5427" s="5"/>
      <c r="B5427" s="5"/>
      <c r="C5427" s="5"/>
      <c r="D5427" s="5"/>
      <c r="E5427" s="5"/>
      <c r="F5427" s="5"/>
      <c r="G5427" s="5"/>
      <c r="H5427" s="5"/>
      <c r="I5427" s="5" t="s">
        <v>1243</v>
      </c>
      <c r="J5427" s="5"/>
      <c r="K5427" s="6">
        <v>44244</v>
      </c>
      <c r="L5427" s="5"/>
      <c r="M5427" s="5"/>
      <c r="N5427" s="5"/>
      <c r="O5427" s="5" t="s">
        <v>164</v>
      </c>
      <c r="P5427" s="5"/>
      <c r="Q5427" s="5" t="s">
        <v>313</v>
      </c>
      <c r="R5427" s="5"/>
      <c r="S5427" s="5" t="s">
        <v>318</v>
      </c>
      <c r="T5427" s="5"/>
      <c r="U5427" s="7">
        <v>-52.16</v>
      </c>
      <c r="V5427" s="5"/>
      <c r="W5427" s="7">
        <f>ROUND(W5426+U5427,5)</f>
        <v>-1991.01</v>
      </c>
    </row>
    <row r="5428" spans="1:23" x14ac:dyDescent="0.25">
      <c r="A5428" s="5"/>
      <c r="B5428" s="5"/>
      <c r="C5428" s="5"/>
      <c r="D5428" s="5"/>
      <c r="E5428" s="5"/>
      <c r="F5428" s="5"/>
      <c r="G5428" s="5"/>
      <c r="H5428" s="5"/>
      <c r="I5428" s="5" t="s">
        <v>1243</v>
      </c>
      <c r="J5428" s="5"/>
      <c r="K5428" s="6">
        <v>44244</v>
      </c>
      <c r="L5428" s="5"/>
      <c r="M5428" s="5"/>
      <c r="N5428" s="5"/>
      <c r="O5428" s="5" t="s">
        <v>169</v>
      </c>
      <c r="P5428" s="5"/>
      <c r="Q5428" s="5" t="s">
        <v>313</v>
      </c>
      <c r="R5428" s="5"/>
      <c r="S5428" s="5" t="s">
        <v>318</v>
      </c>
      <c r="T5428" s="5"/>
      <c r="U5428" s="7">
        <v>-10.77</v>
      </c>
      <c r="V5428" s="5"/>
      <c r="W5428" s="7">
        <f>ROUND(W5427+U5428,5)</f>
        <v>-2001.78</v>
      </c>
    </row>
    <row r="5429" spans="1:23" x14ac:dyDescent="0.25">
      <c r="A5429" s="5"/>
      <c r="B5429" s="5"/>
      <c r="C5429" s="5"/>
      <c r="D5429" s="5"/>
      <c r="E5429" s="5"/>
      <c r="F5429" s="5"/>
      <c r="G5429" s="5"/>
      <c r="H5429" s="5"/>
      <c r="I5429" s="5" t="s">
        <v>1243</v>
      </c>
      <c r="J5429" s="5"/>
      <c r="K5429" s="6">
        <v>44257</v>
      </c>
      <c r="L5429" s="5"/>
      <c r="M5429" s="5"/>
      <c r="N5429" s="5"/>
      <c r="O5429" s="5" t="s">
        <v>162</v>
      </c>
      <c r="P5429" s="5"/>
      <c r="Q5429" s="5" t="s">
        <v>315</v>
      </c>
      <c r="R5429" s="5"/>
      <c r="S5429" s="5" t="s">
        <v>318</v>
      </c>
      <c r="T5429" s="5"/>
      <c r="U5429" s="7">
        <v>-41.58</v>
      </c>
      <c r="V5429" s="5"/>
      <c r="W5429" s="7">
        <f>ROUND(W5428+U5429,5)</f>
        <v>-2043.36</v>
      </c>
    </row>
    <row r="5430" spans="1:23" x14ac:dyDescent="0.25">
      <c r="A5430" s="5"/>
      <c r="B5430" s="5"/>
      <c r="C5430" s="5"/>
      <c r="D5430" s="5"/>
      <c r="E5430" s="5"/>
      <c r="F5430" s="5"/>
      <c r="G5430" s="5"/>
      <c r="H5430" s="5"/>
      <c r="I5430" s="5" t="s">
        <v>1243</v>
      </c>
      <c r="J5430" s="5"/>
      <c r="K5430" s="6">
        <v>44257</v>
      </c>
      <c r="L5430" s="5"/>
      <c r="M5430" s="5"/>
      <c r="N5430" s="5"/>
      <c r="O5430" s="5" t="s">
        <v>172</v>
      </c>
      <c r="P5430" s="5"/>
      <c r="Q5430" s="5" t="s">
        <v>315</v>
      </c>
      <c r="R5430" s="5"/>
      <c r="S5430" s="5" t="s">
        <v>318</v>
      </c>
      <c r="T5430" s="5"/>
      <c r="U5430" s="7">
        <v>-20.13</v>
      </c>
      <c r="V5430" s="5"/>
      <c r="W5430" s="7">
        <f>ROUND(W5429+U5430,5)</f>
        <v>-2063.4899999999998</v>
      </c>
    </row>
    <row r="5431" spans="1:23" x14ac:dyDescent="0.25">
      <c r="A5431" s="5"/>
      <c r="B5431" s="5"/>
      <c r="C5431" s="5"/>
      <c r="D5431" s="5"/>
      <c r="E5431" s="5"/>
      <c r="F5431" s="5"/>
      <c r="G5431" s="5"/>
      <c r="H5431" s="5"/>
      <c r="I5431" s="5" t="s">
        <v>1243</v>
      </c>
      <c r="J5431" s="5"/>
      <c r="K5431" s="6">
        <v>44257</v>
      </c>
      <c r="L5431" s="5"/>
      <c r="M5431" s="5"/>
      <c r="N5431" s="5"/>
      <c r="O5431" s="5" t="s">
        <v>169</v>
      </c>
      <c r="P5431" s="5"/>
      <c r="Q5431" s="5" t="s">
        <v>315</v>
      </c>
      <c r="R5431" s="5"/>
      <c r="S5431" s="5" t="s">
        <v>318</v>
      </c>
      <c r="T5431" s="5"/>
      <c r="U5431" s="7">
        <v>-11.73</v>
      </c>
      <c r="V5431" s="5"/>
      <c r="W5431" s="7">
        <f>ROUND(W5430+U5431,5)</f>
        <v>-2075.2199999999998</v>
      </c>
    </row>
    <row r="5432" spans="1:23" x14ac:dyDescent="0.25">
      <c r="A5432" s="5"/>
      <c r="B5432" s="5"/>
      <c r="C5432" s="5"/>
      <c r="D5432" s="5"/>
      <c r="E5432" s="5"/>
      <c r="F5432" s="5"/>
      <c r="G5432" s="5"/>
      <c r="H5432" s="5"/>
      <c r="I5432" s="5" t="s">
        <v>1243</v>
      </c>
      <c r="J5432" s="5"/>
      <c r="K5432" s="6">
        <v>44257</v>
      </c>
      <c r="L5432" s="5"/>
      <c r="M5432" s="5"/>
      <c r="N5432" s="5"/>
      <c r="O5432" s="5" t="s">
        <v>167</v>
      </c>
      <c r="P5432" s="5"/>
      <c r="Q5432" s="5" t="s">
        <v>315</v>
      </c>
      <c r="R5432" s="5"/>
      <c r="S5432" s="5" t="s">
        <v>318</v>
      </c>
      <c r="T5432" s="5"/>
      <c r="U5432" s="7">
        <v>-12.24</v>
      </c>
      <c r="V5432" s="5"/>
      <c r="W5432" s="7">
        <f>ROUND(W5431+U5432,5)</f>
        <v>-2087.46</v>
      </c>
    </row>
    <row r="5433" spans="1:23" x14ac:dyDescent="0.25">
      <c r="A5433" s="5"/>
      <c r="B5433" s="5"/>
      <c r="C5433" s="5"/>
      <c r="D5433" s="5"/>
      <c r="E5433" s="5"/>
      <c r="F5433" s="5"/>
      <c r="G5433" s="5"/>
      <c r="H5433" s="5"/>
      <c r="I5433" s="5" t="s">
        <v>1243</v>
      </c>
      <c r="J5433" s="5"/>
      <c r="K5433" s="6">
        <v>44257</v>
      </c>
      <c r="L5433" s="5"/>
      <c r="M5433" s="5"/>
      <c r="N5433" s="5"/>
      <c r="O5433" s="5" t="s">
        <v>170</v>
      </c>
      <c r="P5433" s="5"/>
      <c r="Q5433" s="5" t="s">
        <v>315</v>
      </c>
      <c r="R5433" s="5"/>
      <c r="S5433" s="5" t="s">
        <v>318</v>
      </c>
      <c r="T5433" s="5"/>
      <c r="U5433" s="7">
        <v>-23.36</v>
      </c>
      <c r="V5433" s="5"/>
      <c r="W5433" s="7">
        <f>ROUND(W5432+U5433,5)</f>
        <v>-2110.8200000000002</v>
      </c>
    </row>
    <row r="5434" spans="1:23" x14ac:dyDescent="0.25">
      <c r="A5434" s="5"/>
      <c r="B5434" s="5"/>
      <c r="C5434" s="5"/>
      <c r="D5434" s="5"/>
      <c r="E5434" s="5"/>
      <c r="F5434" s="5"/>
      <c r="G5434" s="5"/>
      <c r="H5434" s="5"/>
      <c r="I5434" s="5" t="s">
        <v>1243</v>
      </c>
      <c r="J5434" s="5"/>
      <c r="K5434" s="6">
        <v>44257</v>
      </c>
      <c r="L5434" s="5"/>
      <c r="M5434" s="5"/>
      <c r="N5434" s="5"/>
      <c r="O5434" s="5" t="s">
        <v>164</v>
      </c>
      <c r="P5434" s="5"/>
      <c r="Q5434" s="5" t="s">
        <v>315</v>
      </c>
      <c r="R5434" s="5"/>
      <c r="S5434" s="5" t="s">
        <v>318</v>
      </c>
      <c r="T5434" s="5"/>
      <c r="U5434" s="7">
        <v>-68.400000000000006</v>
      </c>
      <c r="V5434" s="5"/>
      <c r="W5434" s="7">
        <f>ROUND(W5433+U5434,5)</f>
        <v>-2179.2199999999998</v>
      </c>
    </row>
    <row r="5435" spans="1:23" x14ac:dyDescent="0.25">
      <c r="A5435" s="5"/>
      <c r="B5435" s="5"/>
      <c r="C5435" s="5"/>
      <c r="D5435" s="5"/>
      <c r="E5435" s="5"/>
      <c r="F5435" s="5"/>
      <c r="G5435" s="5"/>
      <c r="H5435" s="5"/>
      <c r="I5435" s="5" t="s">
        <v>1243</v>
      </c>
      <c r="J5435" s="5"/>
      <c r="K5435" s="6">
        <v>44273</v>
      </c>
      <c r="L5435" s="5"/>
      <c r="M5435" s="5"/>
      <c r="N5435" s="5"/>
      <c r="O5435" s="5" t="s">
        <v>164</v>
      </c>
      <c r="P5435" s="5"/>
      <c r="Q5435" s="5" t="s">
        <v>507</v>
      </c>
      <c r="R5435" s="5"/>
      <c r="S5435" s="5" t="s">
        <v>318</v>
      </c>
      <c r="T5435" s="5"/>
      <c r="U5435" s="7">
        <v>-93.2</v>
      </c>
      <c r="V5435" s="5"/>
      <c r="W5435" s="7">
        <f>ROUND(W5434+U5435,5)</f>
        <v>-2272.42</v>
      </c>
    </row>
    <row r="5436" spans="1:23" x14ac:dyDescent="0.25">
      <c r="A5436" s="5"/>
      <c r="B5436" s="5"/>
      <c r="C5436" s="5"/>
      <c r="D5436" s="5"/>
      <c r="E5436" s="5"/>
      <c r="F5436" s="5"/>
      <c r="G5436" s="5"/>
      <c r="H5436" s="5"/>
      <c r="I5436" s="5" t="s">
        <v>1243</v>
      </c>
      <c r="J5436" s="5"/>
      <c r="K5436" s="6">
        <v>44273</v>
      </c>
      <c r="L5436" s="5"/>
      <c r="M5436" s="5"/>
      <c r="N5436" s="5"/>
      <c r="O5436" s="5" t="s">
        <v>162</v>
      </c>
      <c r="P5436" s="5"/>
      <c r="Q5436" s="5" t="s">
        <v>507</v>
      </c>
      <c r="R5436" s="5"/>
      <c r="S5436" s="5" t="s">
        <v>318</v>
      </c>
      <c r="T5436" s="5"/>
      <c r="U5436" s="7">
        <v>-37.229999999999997</v>
      </c>
      <c r="V5436" s="5"/>
      <c r="W5436" s="7">
        <f>ROUND(W5435+U5436,5)</f>
        <v>-2309.65</v>
      </c>
    </row>
    <row r="5437" spans="1:23" x14ac:dyDescent="0.25">
      <c r="A5437" s="5"/>
      <c r="B5437" s="5"/>
      <c r="C5437" s="5"/>
      <c r="D5437" s="5"/>
      <c r="E5437" s="5"/>
      <c r="F5437" s="5"/>
      <c r="G5437" s="5"/>
      <c r="H5437" s="5"/>
      <c r="I5437" s="5" t="s">
        <v>1243</v>
      </c>
      <c r="J5437" s="5"/>
      <c r="K5437" s="6">
        <v>44273</v>
      </c>
      <c r="L5437" s="5"/>
      <c r="M5437" s="5"/>
      <c r="N5437" s="5"/>
      <c r="O5437" s="5" t="s">
        <v>167</v>
      </c>
      <c r="P5437" s="5"/>
      <c r="Q5437" s="5" t="s">
        <v>507</v>
      </c>
      <c r="R5437" s="5"/>
      <c r="S5437" s="5" t="s">
        <v>318</v>
      </c>
      <c r="T5437" s="5"/>
      <c r="U5437" s="7">
        <v>-10.71</v>
      </c>
      <c r="V5437" s="5"/>
      <c r="W5437" s="7">
        <f>ROUND(W5436+U5437,5)</f>
        <v>-2320.36</v>
      </c>
    </row>
    <row r="5438" spans="1:23" x14ac:dyDescent="0.25">
      <c r="A5438" s="5"/>
      <c r="B5438" s="5"/>
      <c r="C5438" s="5"/>
      <c r="D5438" s="5"/>
      <c r="E5438" s="5"/>
      <c r="F5438" s="5"/>
      <c r="G5438" s="5"/>
      <c r="H5438" s="5"/>
      <c r="I5438" s="5" t="s">
        <v>1243</v>
      </c>
      <c r="J5438" s="5"/>
      <c r="K5438" s="6">
        <v>44273</v>
      </c>
      <c r="L5438" s="5"/>
      <c r="M5438" s="5"/>
      <c r="N5438" s="5"/>
      <c r="O5438" s="5" t="s">
        <v>172</v>
      </c>
      <c r="P5438" s="5"/>
      <c r="Q5438" s="5" t="s">
        <v>507</v>
      </c>
      <c r="R5438" s="5"/>
      <c r="S5438" s="5" t="s">
        <v>318</v>
      </c>
      <c r="T5438" s="5"/>
      <c r="U5438" s="7">
        <v>-19.170000000000002</v>
      </c>
      <c r="V5438" s="5"/>
      <c r="W5438" s="7">
        <f>ROUND(W5437+U5438,5)</f>
        <v>-2339.5300000000002</v>
      </c>
    </row>
    <row r="5439" spans="1:23" x14ac:dyDescent="0.25">
      <c r="A5439" s="5"/>
      <c r="B5439" s="5"/>
      <c r="C5439" s="5"/>
      <c r="D5439" s="5"/>
      <c r="E5439" s="5"/>
      <c r="F5439" s="5"/>
      <c r="G5439" s="5"/>
      <c r="H5439" s="5"/>
      <c r="I5439" s="5" t="s">
        <v>1243</v>
      </c>
      <c r="J5439" s="5"/>
      <c r="K5439" s="6">
        <v>44273</v>
      </c>
      <c r="L5439" s="5"/>
      <c r="M5439" s="5"/>
      <c r="N5439" s="5"/>
      <c r="O5439" s="5" t="s">
        <v>169</v>
      </c>
      <c r="P5439" s="5"/>
      <c r="Q5439" s="5" t="s">
        <v>507</v>
      </c>
      <c r="R5439" s="5"/>
      <c r="S5439" s="5" t="s">
        <v>318</v>
      </c>
      <c r="T5439" s="5"/>
      <c r="U5439" s="7">
        <v>-11.31</v>
      </c>
      <c r="V5439" s="5"/>
      <c r="W5439" s="7">
        <f>ROUND(W5438+U5439,5)</f>
        <v>-2350.84</v>
      </c>
    </row>
    <row r="5440" spans="1:23" x14ac:dyDescent="0.25">
      <c r="A5440" s="5"/>
      <c r="B5440" s="5"/>
      <c r="C5440" s="5"/>
      <c r="D5440" s="5"/>
      <c r="E5440" s="5"/>
      <c r="F5440" s="5"/>
      <c r="G5440" s="5"/>
      <c r="H5440" s="5"/>
      <c r="I5440" s="5" t="s">
        <v>1243</v>
      </c>
      <c r="J5440" s="5"/>
      <c r="K5440" s="6">
        <v>44273</v>
      </c>
      <c r="L5440" s="5"/>
      <c r="M5440" s="5"/>
      <c r="N5440" s="5"/>
      <c r="O5440" s="5" t="s">
        <v>170</v>
      </c>
      <c r="P5440" s="5"/>
      <c r="Q5440" s="5" t="s">
        <v>507</v>
      </c>
      <c r="R5440" s="5"/>
      <c r="S5440" s="5" t="s">
        <v>318</v>
      </c>
      <c r="T5440" s="5"/>
      <c r="U5440" s="7">
        <v>-18.95</v>
      </c>
      <c r="V5440" s="5"/>
      <c r="W5440" s="7">
        <f>ROUND(W5439+U5440,5)</f>
        <v>-2369.79</v>
      </c>
    </row>
    <row r="5441" spans="1:23" x14ac:dyDescent="0.25">
      <c r="A5441" s="5"/>
      <c r="B5441" s="5"/>
      <c r="C5441" s="5"/>
      <c r="D5441" s="5"/>
      <c r="E5441" s="5"/>
      <c r="F5441" s="5"/>
      <c r="G5441" s="5"/>
      <c r="H5441" s="5"/>
      <c r="I5441" s="5" t="s">
        <v>1243</v>
      </c>
      <c r="J5441" s="5"/>
      <c r="K5441" s="6">
        <v>44286</v>
      </c>
      <c r="L5441" s="5"/>
      <c r="M5441" s="5"/>
      <c r="N5441" s="5"/>
      <c r="O5441" s="5" t="s">
        <v>162</v>
      </c>
      <c r="P5441" s="5"/>
      <c r="Q5441" s="5" t="s">
        <v>513</v>
      </c>
      <c r="R5441" s="5"/>
      <c r="S5441" s="5" t="s">
        <v>318</v>
      </c>
      <c r="T5441" s="5"/>
      <c r="U5441" s="7">
        <v>-37.229999999999997</v>
      </c>
      <c r="V5441" s="5"/>
      <c r="W5441" s="7">
        <f>ROUND(W5440+U5441,5)</f>
        <v>-2407.02</v>
      </c>
    </row>
    <row r="5442" spans="1:23" x14ac:dyDescent="0.25">
      <c r="A5442" s="5"/>
      <c r="B5442" s="5"/>
      <c r="C5442" s="5"/>
      <c r="D5442" s="5"/>
      <c r="E5442" s="5"/>
      <c r="F5442" s="5"/>
      <c r="G5442" s="5"/>
      <c r="H5442" s="5"/>
      <c r="I5442" s="5" t="s">
        <v>1243</v>
      </c>
      <c r="J5442" s="5"/>
      <c r="K5442" s="6">
        <v>44286</v>
      </c>
      <c r="L5442" s="5"/>
      <c r="M5442" s="5"/>
      <c r="N5442" s="5"/>
      <c r="O5442" s="5" t="s">
        <v>164</v>
      </c>
      <c r="P5442" s="5"/>
      <c r="Q5442" s="5"/>
      <c r="R5442" s="5"/>
      <c r="S5442" s="5" t="s">
        <v>318</v>
      </c>
      <c r="T5442" s="5"/>
      <c r="U5442" s="7">
        <v>-40.18</v>
      </c>
      <c r="V5442" s="5"/>
      <c r="W5442" s="7">
        <f>ROUND(W5441+U5442,5)</f>
        <v>-2447.1999999999998</v>
      </c>
    </row>
    <row r="5443" spans="1:23" x14ac:dyDescent="0.25">
      <c r="A5443" s="5"/>
      <c r="B5443" s="5"/>
      <c r="C5443" s="5"/>
      <c r="D5443" s="5"/>
      <c r="E5443" s="5"/>
      <c r="F5443" s="5"/>
      <c r="G5443" s="5"/>
      <c r="H5443" s="5"/>
      <c r="I5443" s="5" t="s">
        <v>1243</v>
      </c>
      <c r="J5443" s="5"/>
      <c r="K5443" s="6">
        <v>44286</v>
      </c>
      <c r="L5443" s="5"/>
      <c r="M5443" s="5"/>
      <c r="N5443" s="5"/>
      <c r="O5443" s="5" t="s">
        <v>167</v>
      </c>
      <c r="P5443" s="5"/>
      <c r="Q5443" s="5" t="s">
        <v>513</v>
      </c>
      <c r="R5443" s="5"/>
      <c r="S5443" s="5" t="s">
        <v>318</v>
      </c>
      <c r="T5443" s="5"/>
      <c r="U5443" s="7">
        <v>-12.24</v>
      </c>
      <c r="V5443" s="5"/>
      <c r="W5443" s="7">
        <f>ROUND(W5442+U5443,5)</f>
        <v>-2459.44</v>
      </c>
    </row>
    <row r="5444" spans="1:23" x14ac:dyDescent="0.25">
      <c r="A5444" s="5"/>
      <c r="B5444" s="5"/>
      <c r="C5444" s="5"/>
      <c r="D5444" s="5"/>
      <c r="E5444" s="5"/>
      <c r="F5444" s="5"/>
      <c r="G5444" s="5"/>
      <c r="H5444" s="5"/>
      <c r="I5444" s="5" t="s">
        <v>1243</v>
      </c>
      <c r="J5444" s="5"/>
      <c r="K5444" s="6">
        <v>44286</v>
      </c>
      <c r="L5444" s="5"/>
      <c r="M5444" s="5"/>
      <c r="N5444" s="5"/>
      <c r="O5444" s="5" t="s">
        <v>170</v>
      </c>
      <c r="P5444" s="5"/>
      <c r="Q5444" s="5" t="s">
        <v>513</v>
      </c>
      <c r="R5444" s="5"/>
      <c r="S5444" s="5" t="s">
        <v>318</v>
      </c>
      <c r="T5444" s="5"/>
      <c r="U5444" s="7">
        <v>-12.92</v>
      </c>
      <c r="V5444" s="5"/>
      <c r="W5444" s="7">
        <f>ROUND(W5443+U5444,5)</f>
        <v>-2472.36</v>
      </c>
    </row>
    <row r="5445" spans="1:23" x14ac:dyDescent="0.25">
      <c r="A5445" s="5"/>
      <c r="B5445" s="5"/>
      <c r="C5445" s="5"/>
      <c r="D5445" s="5"/>
      <c r="E5445" s="5"/>
      <c r="F5445" s="5"/>
      <c r="G5445" s="5"/>
      <c r="H5445" s="5"/>
      <c r="I5445" s="5" t="s">
        <v>1243</v>
      </c>
      <c r="J5445" s="5"/>
      <c r="K5445" s="6">
        <v>44286</v>
      </c>
      <c r="L5445" s="5"/>
      <c r="M5445" s="5"/>
      <c r="N5445" s="5"/>
      <c r="O5445" s="5" t="s">
        <v>169</v>
      </c>
      <c r="P5445" s="5"/>
      <c r="Q5445" s="5" t="s">
        <v>513</v>
      </c>
      <c r="R5445" s="5"/>
      <c r="S5445" s="5" t="s">
        <v>318</v>
      </c>
      <c r="T5445" s="5"/>
      <c r="U5445" s="7">
        <v>-9.02</v>
      </c>
      <c r="V5445" s="5"/>
      <c r="W5445" s="7">
        <f>ROUND(W5444+U5445,5)</f>
        <v>-2481.38</v>
      </c>
    </row>
    <row r="5446" spans="1:23" x14ac:dyDescent="0.25">
      <c r="A5446" s="5"/>
      <c r="B5446" s="5"/>
      <c r="C5446" s="5"/>
      <c r="D5446" s="5"/>
      <c r="E5446" s="5"/>
      <c r="F5446" s="5"/>
      <c r="G5446" s="5"/>
      <c r="H5446" s="5"/>
      <c r="I5446" s="5" t="s">
        <v>1243</v>
      </c>
      <c r="J5446" s="5"/>
      <c r="K5446" s="6">
        <v>44286</v>
      </c>
      <c r="L5446" s="5"/>
      <c r="M5446" s="5"/>
      <c r="N5446" s="5"/>
      <c r="O5446" s="5" t="s">
        <v>172</v>
      </c>
      <c r="P5446" s="5"/>
      <c r="Q5446" s="5" t="s">
        <v>511</v>
      </c>
      <c r="R5446" s="5"/>
      <c r="S5446" s="5" t="s">
        <v>318</v>
      </c>
      <c r="T5446" s="5"/>
      <c r="U5446" s="7">
        <v>-19.170000000000002</v>
      </c>
      <c r="V5446" s="5"/>
      <c r="W5446" s="7">
        <f>ROUND(W5445+U5446,5)</f>
        <v>-2500.5500000000002</v>
      </c>
    </row>
    <row r="5447" spans="1:23" x14ac:dyDescent="0.25">
      <c r="A5447" s="5"/>
      <c r="B5447" s="5"/>
      <c r="C5447" s="5"/>
      <c r="D5447" s="5"/>
      <c r="E5447" s="5"/>
      <c r="F5447" s="5"/>
      <c r="G5447" s="5"/>
      <c r="H5447" s="5"/>
      <c r="I5447" s="5" t="s">
        <v>1243</v>
      </c>
      <c r="J5447" s="5"/>
      <c r="K5447" s="6">
        <v>44295</v>
      </c>
      <c r="L5447" s="5"/>
      <c r="M5447" s="5"/>
      <c r="N5447" s="5"/>
      <c r="O5447" s="5" t="s">
        <v>170</v>
      </c>
      <c r="P5447" s="5"/>
      <c r="Q5447" s="5" t="s">
        <v>518</v>
      </c>
      <c r="R5447" s="5"/>
      <c r="S5447" s="5" t="s">
        <v>318</v>
      </c>
      <c r="T5447" s="5"/>
      <c r="U5447" s="7">
        <v>-15.6</v>
      </c>
      <c r="V5447" s="5"/>
      <c r="W5447" s="7">
        <f>ROUND(W5446+U5447,5)</f>
        <v>-2516.15</v>
      </c>
    </row>
    <row r="5448" spans="1:23" x14ac:dyDescent="0.25">
      <c r="A5448" s="5"/>
      <c r="B5448" s="5"/>
      <c r="C5448" s="5"/>
      <c r="D5448" s="5"/>
      <c r="E5448" s="5"/>
      <c r="F5448" s="5"/>
      <c r="G5448" s="5"/>
      <c r="H5448" s="5"/>
      <c r="I5448" s="5" t="s">
        <v>1243</v>
      </c>
      <c r="J5448" s="5"/>
      <c r="K5448" s="6">
        <v>44295</v>
      </c>
      <c r="L5448" s="5"/>
      <c r="M5448" s="5"/>
      <c r="N5448" s="5"/>
      <c r="O5448" s="5" t="s">
        <v>162</v>
      </c>
      <c r="P5448" s="5"/>
      <c r="Q5448" s="5" t="s">
        <v>518</v>
      </c>
      <c r="R5448" s="5"/>
      <c r="S5448" s="5" t="s">
        <v>318</v>
      </c>
      <c r="T5448" s="5"/>
      <c r="U5448" s="7">
        <v>-39.479999999999997</v>
      </c>
      <c r="V5448" s="5"/>
      <c r="W5448" s="7">
        <f>ROUND(W5447+U5448,5)</f>
        <v>-2555.63</v>
      </c>
    </row>
    <row r="5449" spans="1:23" x14ac:dyDescent="0.25">
      <c r="A5449" s="5"/>
      <c r="B5449" s="5"/>
      <c r="C5449" s="5"/>
      <c r="D5449" s="5"/>
      <c r="E5449" s="5"/>
      <c r="F5449" s="5"/>
      <c r="G5449" s="5"/>
      <c r="H5449" s="5"/>
      <c r="I5449" s="5" t="s">
        <v>1243</v>
      </c>
      <c r="J5449" s="5"/>
      <c r="K5449" s="6">
        <v>44295</v>
      </c>
      <c r="L5449" s="5"/>
      <c r="M5449" s="5"/>
      <c r="N5449" s="5"/>
      <c r="O5449" s="5" t="s">
        <v>172</v>
      </c>
      <c r="P5449" s="5"/>
      <c r="Q5449" s="5" t="s">
        <v>518</v>
      </c>
      <c r="R5449" s="5"/>
      <c r="S5449" s="5" t="s">
        <v>318</v>
      </c>
      <c r="T5449" s="5"/>
      <c r="U5449" s="7">
        <v>-20.309999999999999</v>
      </c>
      <c r="V5449" s="5"/>
      <c r="W5449" s="7">
        <f>ROUND(W5448+U5449,5)</f>
        <v>-2575.94</v>
      </c>
    </row>
    <row r="5450" spans="1:23" x14ac:dyDescent="0.25">
      <c r="A5450" s="5"/>
      <c r="B5450" s="5"/>
      <c r="C5450" s="5"/>
      <c r="D5450" s="5"/>
      <c r="E5450" s="5"/>
      <c r="F5450" s="5"/>
      <c r="G5450" s="5"/>
      <c r="H5450" s="5"/>
      <c r="I5450" s="5" t="s">
        <v>1243</v>
      </c>
      <c r="J5450" s="5"/>
      <c r="K5450" s="6">
        <v>44295</v>
      </c>
      <c r="L5450" s="5"/>
      <c r="M5450" s="5"/>
      <c r="N5450" s="5"/>
      <c r="O5450" s="5" t="s">
        <v>164</v>
      </c>
      <c r="P5450" s="5"/>
      <c r="Q5450" s="5" t="s">
        <v>518</v>
      </c>
      <c r="R5450" s="5"/>
      <c r="S5450" s="5" t="s">
        <v>318</v>
      </c>
      <c r="T5450" s="5"/>
      <c r="U5450" s="7">
        <v>-51.76</v>
      </c>
      <c r="V5450" s="5"/>
      <c r="W5450" s="7">
        <f>ROUND(W5449+U5450,5)</f>
        <v>-2627.7</v>
      </c>
    </row>
    <row r="5451" spans="1:23" x14ac:dyDescent="0.25">
      <c r="A5451" s="5"/>
      <c r="B5451" s="5"/>
      <c r="C5451" s="5"/>
      <c r="D5451" s="5"/>
      <c r="E5451" s="5"/>
      <c r="F5451" s="5"/>
      <c r="G5451" s="5"/>
      <c r="H5451" s="5"/>
      <c r="I5451" s="5" t="s">
        <v>1243</v>
      </c>
      <c r="J5451" s="5"/>
      <c r="K5451" s="6">
        <v>44295</v>
      </c>
      <c r="L5451" s="5"/>
      <c r="M5451" s="5"/>
      <c r="N5451" s="5"/>
      <c r="O5451" s="5" t="s">
        <v>169</v>
      </c>
      <c r="P5451" s="5"/>
      <c r="Q5451" s="5" t="s">
        <v>518</v>
      </c>
      <c r="R5451" s="5"/>
      <c r="S5451" s="5" t="s">
        <v>318</v>
      </c>
      <c r="T5451" s="5"/>
      <c r="U5451" s="7">
        <v>-11.13</v>
      </c>
      <c r="V5451" s="5"/>
      <c r="W5451" s="7">
        <f>ROUND(W5450+U5451,5)</f>
        <v>-2638.83</v>
      </c>
    </row>
    <row r="5452" spans="1:23" x14ac:dyDescent="0.25">
      <c r="A5452" s="5"/>
      <c r="B5452" s="5"/>
      <c r="C5452" s="5"/>
      <c r="D5452" s="5"/>
      <c r="E5452" s="5"/>
      <c r="F5452" s="5"/>
      <c r="G5452" s="5"/>
      <c r="H5452" s="5"/>
      <c r="I5452" s="5" t="s">
        <v>1243</v>
      </c>
      <c r="J5452" s="5"/>
      <c r="K5452" s="6">
        <v>44295</v>
      </c>
      <c r="L5452" s="5"/>
      <c r="M5452" s="5"/>
      <c r="N5452" s="5"/>
      <c r="O5452" s="5" t="s">
        <v>167</v>
      </c>
      <c r="P5452" s="5"/>
      <c r="Q5452" s="5"/>
      <c r="R5452" s="5"/>
      <c r="S5452" s="5" t="s">
        <v>318</v>
      </c>
      <c r="T5452" s="5"/>
      <c r="U5452" s="7">
        <v>-10.26</v>
      </c>
      <c r="V5452" s="5"/>
      <c r="W5452" s="7">
        <f>ROUND(W5451+U5452,5)</f>
        <v>-2649.09</v>
      </c>
    </row>
    <row r="5453" spans="1:23" x14ac:dyDescent="0.25">
      <c r="A5453" s="5"/>
      <c r="B5453" s="5"/>
      <c r="C5453" s="5"/>
      <c r="D5453" s="5"/>
      <c r="E5453" s="5"/>
      <c r="F5453" s="5"/>
      <c r="G5453" s="5"/>
      <c r="H5453" s="5"/>
      <c r="I5453" s="5" t="s">
        <v>1243</v>
      </c>
      <c r="J5453" s="5"/>
      <c r="K5453" s="6">
        <v>44300</v>
      </c>
      <c r="L5453" s="5"/>
      <c r="M5453" s="5"/>
      <c r="N5453" s="5"/>
      <c r="O5453" s="5" t="s">
        <v>177</v>
      </c>
      <c r="P5453" s="5"/>
      <c r="Q5453" s="5" t="s">
        <v>522</v>
      </c>
      <c r="R5453" s="5"/>
      <c r="S5453" s="5" t="s">
        <v>318</v>
      </c>
      <c r="T5453" s="5"/>
      <c r="U5453" s="7">
        <v>451.36</v>
      </c>
      <c r="V5453" s="5"/>
      <c r="W5453" s="7">
        <f>ROUND(W5452+U5453,5)</f>
        <v>-2197.73</v>
      </c>
    </row>
    <row r="5454" spans="1:23" x14ac:dyDescent="0.25">
      <c r="A5454" s="5"/>
      <c r="B5454" s="5"/>
      <c r="C5454" s="5"/>
      <c r="D5454" s="5"/>
      <c r="E5454" s="5"/>
      <c r="F5454" s="5"/>
      <c r="G5454" s="5"/>
      <c r="H5454" s="5"/>
      <c r="I5454" s="5" t="s">
        <v>1243</v>
      </c>
      <c r="J5454" s="5"/>
      <c r="K5454" s="6">
        <v>44306</v>
      </c>
      <c r="L5454" s="5"/>
      <c r="M5454" s="5"/>
      <c r="N5454" s="5"/>
      <c r="O5454" s="5" t="s">
        <v>206</v>
      </c>
      <c r="P5454" s="5"/>
      <c r="Q5454" s="5" t="s">
        <v>536</v>
      </c>
      <c r="R5454" s="5"/>
      <c r="S5454" s="5" t="s">
        <v>318</v>
      </c>
      <c r="T5454" s="5"/>
      <c r="U5454" s="7">
        <v>473.89</v>
      </c>
      <c r="V5454" s="5"/>
      <c r="W5454" s="7">
        <f>ROUND(W5453+U5454,5)</f>
        <v>-1723.84</v>
      </c>
    </row>
    <row r="5455" spans="1:23" x14ac:dyDescent="0.25">
      <c r="A5455" s="5"/>
      <c r="B5455" s="5"/>
      <c r="C5455" s="5"/>
      <c r="D5455" s="5"/>
      <c r="E5455" s="5"/>
      <c r="F5455" s="5"/>
      <c r="G5455" s="5"/>
      <c r="H5455" s="5"/>
      <c r="I5455" s="5" t="s">
        <v>1243</v>
      </c>
      <c r="J5455" s="5"/>
      <c r="K5455" s="6">
        <v>44313</v>
      </c>
      <c r="L5455" s="5"/>
      <c r="M5455" s="5"/>
      <c r="N5455" s="5"/>
      <c r="O5455" s="5" t="s">
        <v>169</v>
      </c>
      <c r="P5455" s="5"/>
      <c r="Q5455" s="5" t="s">
        <v>539</v>
      </c>
      <c r="R5455" s="5"/>
      <c r="S5455" s="5" t="s">
        <v>318</v>
      </c>
      <c r="T5455" s="5"/>
      <c r="U5455" s="7">
        <v>-9.4</v>
      </c>
      <c r="V5455" s="5"/>
      <c r="W5455" s="7">
        <f>ROUND(W5454+U5455,5)</f>
        <v>-1733.24</v>
      </c>
    </row>
    <row r="5456" spans="1:23" x14ac:dyDescent="0.25">
      <c r="A5456" s="5"/>
      <c r="B5456" s="5"/>
      <c r="C5456" s="5"/>
      <c r="D5456" s="5"/>
      <c r="E5456" s="5"/>
      <c r="F5456" s="5"/>
      <c r="G5456" s="5"/>
      <c r="H5456" s="5"/>
      <c r="I5456" s="5" t="s">
        <v>1243</v>
      </c>
      <c r="J5456" s="5"/>
      <c r="K5456" s="6">
        <v>44313</v>
      </c>
      <c r="L5456" s="5"/>
      <c r="M5456" s="5"/>
      <c r="N5456" s="5"/>
      <c r="O5456" s="5" t="s">
        <v>167</v>
      </c>
      <c r="P5456" s="5"/>
      <c r="Q5456" s="5" t="s">
        <v>539</v>
      </c>
      <c r="R5456" s="5"/>
      <c r="S5456" s="5" t="s">
        <v>318</v>
      </c>
      <c r="T5456" s="5"/>
      <c r="U5456" s="7">
        <v>-6.48</v>
      </c>
      <c r="V5456" s="5"/>
      <c r="W5456" s="7">
        <f>ROUND(W5455+U5456,5)</f>
        <v>-1739.72</v>
      </c>
    </row>
    <row r="5457" spans="1:23" x14ac:dyDescent="0.25">
      <c r="A5457" s="5"/>
      <c r="B5457" s="5"/>
      <c r="C5457" s="5"/>
      <c r="D5457" s="5"/>
      <c r="E5457" s="5"/>
      <c r="F5457" s="5"/>
      <c r="G5457" s="5"/>
      <c r="H5457" s="5"/>
      <c r="I5457" s="5" t="s">
        <v>1243</v>
      </c>
      <c r="J5457" s="5"/>
      <c r="K5457" s="6">
        <v>44313</v>
      </c>
      <c r="L5457" s="5"/>
      <c r="M5457" s="5"/>
      <c r="N5457" s="5"/>
      <c r="O5457" s="5" t="s">
        <v>164</v>
      </c>
      <c r="P5457" s="5"/>
      <c r="Q5457" s="5" t="s">
        <v>539</v>
      </c>
      <c r="R5457" s="5"/>
      <c r="S5457" s="5" t="s">
        <v>318</v>
      </c>
      <c r="T5457" s="5"/>
      <c r="U5457" s="7">
        <v>-42.72</v>
      </c>
      <c r="V5457" s="5"/>
      <c r="W5457" s="7">
        <f>ROUND(W5456+U5457,5)</f>
        <v>-1782.44</v>
      </c>
    </row>
    <row r="5458" spans="1:23" x14ac:dyDescent="0.25">
      <c r="A5458" s="5"/>
      <c r="B5458" s="5"/>
      <c r="C5458" s="5"/>
      <c r="D5458" s="5"/>
      <c r="E5458" s="5"/>
      <c r="F5458" s="5"/>
      <c r="G5458" s="5"/>
      <c r="H5458" s="5"/>
      <c r="I5458" s="5" t="s">
        <v>1243</v>
      </c>
      <c r="J5458" s="5"/>
      <c r="K5458" s="6">
        <v>44313</v>
      </c>
      <c r="L5458" s="5"/>
      <c r="M5458" s="5"/>
      <c r="N5458" s="5"/>
      <c r="O5458" s="5" t="s">
        <v>172</v>
      </c>
      <c r="P5458" s="5"/>
      <c r="Q5458" s="5" t="s">
        <v>539</v>
      </c>
      <c r="R5458" s="5"/>
      <c r="S5458" s="5" t="s">
        <v>318</v>
      </c>
      <c r="T5458" s="5"/>
      <c r="U5458" s="7">
        <v>-20.309999999999999</v>
      </c>
      <c r="V5458" s="5"/>
      <c r="W5458" s="7">
        <f>ROUND(W5457+U5458,5)</f>
        <v>-1802.75</v>
      </c>
    </row>
    <row r="5459" spans="1:23" x14ac:dyDescent="0.25">
      <c r="A5459" s="5"/>
      <c r="B5459" s="5"/>
      <c r="C5459" s="5"/>
      <c r="D5459" s="5"/>
      <c r="E5459" s="5"/>
      <c r="F5459" s="5"/>
      <c r="G5459" s="5"/>
      <c r="H5459" s="5"/>
      <c r="I5459" s="5" t="s">
        <v>1243</v>
      </c>
      <c r="J5459" s="5"/>
      <c r="K5459" s="6">
        <v>44313</v>
      </c>
      <c r="L5459" s="5"/>
      <c r="M5459" s="5"/>
      <c r="N5459" s="5"/>
      <c r="O5459" s="5" t="s">
        <v>162</v>
      </c>
      <c r="P5459" s="5"/>
      <c r="Q5459" s="5" t="s">
        <v>539</v>
      </c>
      <c r="R5459" s="5"/>
      <c r="S5459" s="5" t="s">
        <v>318</v>
      </c>
      <c r="T5459" s="5"/>
      <c r="U5459" s="7">
        <v>-39.479999999999997</v>
      </c>
      <c r="V5459" s="5"/>
      <c r="W5459" s="7">
        <f>ROUND(W5458+U5459,5)</f>
        <v>-1842.23</v>
      </c>
    </row>
    <row r="5460" spans="1:23" x14ac:dyDescent="0.25">
      <c r="A5460" s="5"/>
      <c r="B5460" s="5"/>
      <c r="C5460" s="5"/>
      <c r="D5460" s="5"/>
      <c r="E5460" s="5"/>
      <c r="F5460" s="5"/>
      <c r="G5460" s="5"/>
      <c r="H5460" s="5"/>
      <c r="I5460" s="5" t="s">
        <v>1243</v>
      </c>
      <c r="J5460" s="5"/>
      <c r="K5460" s="6">
        <v>44313</v>
      </c>
      <c r="L5460" s="5"/>
      <c r="M5460" s="5"/>
      <c r="N5460" s="5"/>
      <c r="O5460" s="5" t="s">
        <v>170</v>
      </c>
      <c r="P5460" s="5"/>
      <c r="Q5460" s="5" t="s">
        <v>539</v>
      </c>
      <c r="R5460" s="5"/>
      <c r="S5460" s="5" t="s">
        <v>318</v>
      </c>
      <c r="T5460" s="5"/>
      <c r="U5460" s="7">
        <v>-12.93</v>
      </c>
      <c r="V5460" s="5"/>
      <c r="W5460" s="7">
        <f>ROUND(W5459+U5460,5)</f>
        <v>-1855.16</v>
      </c>
    </row>
    <row r="5461" spans="1:23" x14ac:dyDescent="0.25">
      <c r="A5461" s="5"/>
      <c r="B5461" s="5"/>
      <c r="C5461" s="5"/>
      <c r="D5461" s="5"/>
      <c r="E5461" s="5"/>
      <c r="F5461" s="5"/>
      <c r="G5461" s="5"/>
      <c r="H5461" s="5"/>
      <c r="I5461" s="5" t="s">
        <v>1243</v>
      </c>
      <c r="J5461" s="5"/>
      <c r="K5461" s="6">
        <v>44328</v>
      </c>
      <c r="L5461" s="5"/>
      <c r="M5461" s="5"/>
      <c r="N5461" s="5"/>
      <c r="O5461" s="5" t="s">
        <v>162</v>
      </c>
      <c r="P5461" s="5"/>
      <c r="Q5461" s="5" t="s">
        <v>547</v>
      </c>
      <c r="R5461" s="5"/>
      <c r="S5461" s="5" t="s">
        <v>318</v>
      </c>
      <c r="T5461" s="5"/>
      <c r="U5461" s="7">
        <v>-40.22</v>
      </c>
      <c r="V5461" s="5"/>
      <c r="W5461" s="7">
        <f>ROUND(W5460+U5461,5)</f>
        <v>-1895.38</v>
      </c>
    </row>
    <row r="5462" spans="1:23" x14ac:dyDescent="0.25">
      <c r="A5462" s="5"/>
      <c r="B5462" s="5"/>
      <c r="C5462" s="5"/>
      <c r="D5462" s="5"/>
      <c r="E5462" s="5"/>
      <c r="F5462" s="5"/>
      <c r="G5462" s="5"/>
      <c r="H5462" s="5"/>
      <c r="I5462" s="5" t="s">
        <v>1243</v>
      </c>
      <c r="J5462" s="5"/>
      <c r="K5462" s="6">
        <v>44328</v>
      </c>
      <c r="L5462" s="5"/>
      <c r="M5462" s="5"/>
      <c r="N5462" s="5"/>
      <c r="O5462" s="5" t="s">
        <v>169</v>
      </c>
      <c r="P5462" s="5"/>
      <c r="Q5462" s="5" t="s">
        <v>547</v>
      </c>
      <c r="R5462" s="5"/>
      <c r="S5462" s="5" t="s">
        <v>318</v>
      </c>
      <c r="T5462" s="5"/>
      <c r="U5462" s="7">
        <v>-10.11</v>
      </c>
      <c r="V5462" s="5"/>
      <c r="W5462" s="7">
        <f>ROUND(W5461+U5462,5)</f>
        <v>-1905.49</v>
      </c>
    </row>
    <row r="5463" spans="1:23" x14ac:dyDescent="0.25">
      <c r="A5463" s="5"/>
      <c r="B5463" s="5"/>
      <c r="C5463" s="5"/>
      <c r="D5463" s="5"/>
      <c r="E5463" s="5"/>
      <c r="F5463" s="5"/>
      <c r="G5463" s="5"/>
      <c r="H5463" s="5"/>
      <c r="I5463" s="5" t="s">
        <v>1243</v>
      </c>
      <c r="J5463" s="5"/>
      <c r="K5463" s="6">
        <v>44328</v>
      </c>
      <c r="L5463" s="5"/>
      <c r="M5463" s="5"/>
      <c r="N5463" s="5"/>
      <c r="O5463" s="5" t="s">
        <v>170</v>
      </c>
      <c r="P5463" s="5"/>
      <c r="Q5463" s="5" t="s">
        <v>547</v>
      </c>
      <c r="R5463" s="5"/>
      <c r="S5463" s="5" t="s">
        <v>318</v>
      </c>
      <c r="T5463" s="5"/>
      <c r="U5463" s="7">
        <v>-13.16</v>
      </c>
      <c r="V5463" s="5"/>
      <c r="W5463" s="7">
        <f>ROUND(W5462+U5463,5)</f>
        <v>-1918.65</v>
      </c>
    </row>
    <row r="5464" spans="1:23" x14ac:dyDescent="0.25">
      <c r="A5464" s="5"/>
      <c r="B5464" s="5"/>
      <c r="C5464" s="5"/>
      <c r="D5464" s="5"/>
      <c r="E5464" s="5"/>
      <c r="F5464" s="5"/>
      <c r="G5464" s="5"/>
      <c r="H5464" s="5"/>
      <c r="I5464" s="5" t="s">
        <v>1243</v>
      </c>
      <c r="J5464" s="5"/>
      <c r="K5464" s="6">
        <v>44328</v>
      </c>
      <c r="L5464" s="5"/>
      <c r="M5464" s="5"/>
      <c r="N5464" s="5"/>
      <c r="O5464" s="5" t="s">
        <v>167</v>
      </c>
      <c r="P5464" s="5"/>
      <c r="Q5464" s="5" t="s">
        <v>547</v>
      </c>
      <c r="R5464" s="5"/>
      <c r="S5464" s="5" t="s">
        <v>318</v>
      </c>
      <c r="T5464" s="5"/>
      <c r="U5464" s="7">
        <v>-14.31</v>
      </c>
      <c r="V5464" s="5"/>
      <c r="W5464" s="7">
        <f>ROUND(W5463+U5464,5)</f>
        <v>-1932.96</v>
      </c>
    </row>
    <row r="5465" spans="1:23" x14ac:dyDescent="0.25">
      <c r="A5465" s="5"/>
      <c r="B5465" s="5"/>
      <c r="C5465" s="5"/>
      <c r="D5465" s="5"/>
      <c r="E5465" s="5"/>
      <c r="F5465" s="5"/>
      <c r="G5465" s="5"/>
      <c r="H5465" s="5"/>
      <c r="I5465" s="5" t="s">
        <v>1243</v>
      </c>
      <c r="J5465" s="5"/>
      <c r="K5465" s="6">
        <v>44328</v>
      </c>
      <c r="L5465" s="5"/>
      <c r="M5465" s="5"/>
      <c r="N5465" s="5"/>
      <c r="O5465" s="5" t="s">
        <v>172</v>
      </c>
      <c r="P5465" s="5"/>
      <c r="Q5465" s="5" t="s">
        <v>547</v>
      </c>
      <c r="R5465" s="5"/>
      <c r="S5465" s="5" t="s">
        <v>318</v>
      </c>
      <c r="T5465" s="5"/>
      <c r="U5465" s="7">
        <v>-20.309999999999999</v>
      </c>
      <c r="V5465" s="5"/>
      <c r="W5465" s="7">
        <f>ROUND(W5464+U5465,5)</f>
        <v>-1953.27</v>
      </c>
    </row>
    <row r="5466" spans="1:23" x14ac:dyDescent="0.25">
      <c r="A5466" s="5"/>
      <c r="B5466" s="5"/>
      <c r="C5466" s="5"/>
      <c r="D5466" s="5"/>
      <c r="E5466" s="5"/>
      <c r="F5466" s="5"/>
      <c r="G5466" s="5"/>
      <c r="H5466" s="5"/>
      <c r="I5466" s="5" t="s">
        <v>1243</v>
      </c>
      <c r="J5466" s="5"/>
      <c r="K5466" s="6">
        <v>44328</v>
      </c>
      <c r="L5466" s="5"/>
      <c r="M5466" s="5"/>
      <c r="N5466" s="5"/>
      <c r="O5466" s="5" t="s">
        <v>164</v>
      </c>
      <c r="P5466" s="5"/>
      <c r="Q5466" s="5" t="s">
        <v>547</v>
      </c>
      <c r="R5466" s="5"/>
      <c r="S5466" s="5" t="s">
        <v>318</v>
      </c>
      <c r="T5466" s="5"/>
      <c r="U5466" s="7">
        <v>-42.64</v>
      </c>
      <c r="V5466" s="5"/>
      <c r="W5466" s="7">
        <f>ROUND(W5465+U5466,5)</f>
        <v>-1995.91</v>
      </c>
    </row>
    <row r="5467" spans="1:23" x14ac:dyDescent="0.25">
      <c r="A5467" s="5"/>
      <c r="B5467" s="5"/>
      <c r="C5467" s="5"/>
      <c r="D5467" s="5"/>
      <c r="E5467" s="5"/>
      <c r="F5467" s="5"/>
      <c r="G5467" s="5"/>
      <c r="H5467" s="5"/>
      <c r="I5467" s="5" t="s">
        <v>1243</v>
      </c>
      <c r="J5467" s="5"/>
      <c r="K5467" s="6">
        <v>44341</v>
      </c>
      <c r="L5467" s="5"/>
      <c r="M5467" s="5"/>
      <c r="N5467" s="5"/>
      <c r="O5467" s="5" t="s">
        <v>162</v>
      </c>
      <c r="P5467" s="5"/>
      <c r="Q5467" s="5" t="s">
        <v>559</v>
      </c>
      <c r="R5467" s="5"/>
      <c r="S5467" s="5" t="s">
        <v>318</v>
      </c>
      <c r="T5467" s="5"/>
      <c r="U5467" s="7">
        <v>-40.47</v>
      </c>
      <c r="V5467" s="5"/>
      <c r="W5467" s="7">
        <f>ROUND(W5466+U5467,5)</f>
        <v>-2036.38</v>
      </c>
    </row>
    <row r="5468" spans="1:23" x14ac:dyDescent="0.25">
      <c r="A5468" s="5"/>
      <c r="B5468" s="5"/>
      <c r="C5468" s="5"/>
      <c r="D5468" s="5"/>
      <c r="E5468" s="5"/>
      <c r="F5468" s="5"/>
      <c r="G5468" s="5"/>
      <c r="H5468" s="5"/>
      <c r="I5468" s="5" t="s">
        <v>1243</v>
      </c>
      <c r="J5468" s="5"/>
      <c r="K5468" s="6">
        <v>44341</v>
      </c>
      <c r="L5468" s="5"/>
      <c r="M5468" s="5"/>
      <c r="N5468" s="5"/>
      <c r="O5468" s="5" t="s">
        <v>169</v>
      </c>
      <c r="P5468" s="5"/>
      <c r="Q5468" s="5" t="s">
        <v>559</v>
      </c>
      <c r="R5468" s="5"/>
      <c r="S5468" s="5" t="s">
        <v>318</v>
      </c>
      <c r="T5468" s="5"/>
      <c r="U5468" s="7">
        <v>-9.4</v>
      </c>
      <c r="V5468" s="5"/>
      <c r="W5468" s="7">
        <f>ROUND(W5467+U5468,5)</f>
        <v>-2045.78</v>
      </c>
    </row>
    <row r="5469" spans="1:23" x14ac:dyDescent="0.25">
      <c r="A5469" s="5"/>
      <c r="B5469" s="5"/>
      <c r="C5469" s="5"/>
      <c r="D5469" s="5"/>
      <c r="E5469" s="5"/>
      <c r="F5469" s="5"/>
      <c r="G5469" s="5"/>
      <c r="H5469" s="5"/>
      <c r="I5469" s="5" t="s">
        <v>1243</v>
      </c>
      <c r="J5469" s="5"/>
      <c r="K5469" s="6">
        <v>44341</v>
      </c>
      <c r="L5469" s="5"/>
      <c r="M5469" s="5"/>
      <c r="N5469" s="5"/>
      <c r="O5469" s="5" t="s">
        <v>170</v>
      </c>
      <c r="P5469" s="5"/>
      <c r="Q5469" s="5" t="s">
        <v>559</v>
      </c>
      <c r="R5469" s="5"/>
      <c r="S5469" s="5" t="s">
        <v>318</v>
      </c>
      <c r="T5469" s="5"/>
      <c r="U5469" s="7">
        <v>-13.72</v>
      </c>
      <c r="V5469" s="5"/>
      <c r="W5469" s="7">
        <f>ROUND(W5468+U5469,5)</f>
        <v>-2059.5</v>
      </c>
    </row>
    <row r="5470" spans="1:23" x14ac:dyDescent="0.25">
      <c r="A5470" s="5"/>
      <c r="B5470" s="5"/>
      <c r="C5470" s="5"/>
      <c r="D5470" s="5"/>
      <c r="E5470" s="5"/>
      <c r="F5470" s="5"/>
      <c r="G5470" s="5"/>
      <c r="H5470" s="5"/>
      <c r="I5470" s="5" t="s">
        <v>1243</v>
      </c>
      <c r="J5470" s="5"/>
      <c r="K5470" s="6">
        <v>44341</v>
      </c>
      <c r="L5470" s="5"/>
      <c r="M5470" s="5"/>
      <c r="N5470" s="5"/>
      <c r="O5470" s="5" t="s">
        <v>172</v>
      </c>
      <c r="P5470" s="5"/>
      <c r="Q5470" s="5" t="s">
        <v>559</v>
      </c>
      <c r="R5470" s="5"/>
      <c r="S5470" s="5" t="s">
        <v>318</v>
      </c>
      <c r="T5470" s="5"/>
      <c r="U5470" s="7">
        <v>-20.309999999999999</v>
      </c>
      <c r="V5470" s="5"/>
      <c r="W5470" s="7">
        <f>ROUND(W5469+U5470,5)</f>
        <v>-2079.81</v>
      </c>
    </row>
    <row r="5471" spans="1:23" x14ac:dyDescent="0.25">
      <c r="A5471" s="5"/>
      <c r="B5471" s="5"/>
      <c r="C5471" s="5"/>
      <c r="D5471" s="5"/>
      <c r="E5471" s="5"/>
      <c r="F5471" s="5"/>
      <c r="G5471" s="5"/>
      <c r="H5471" s="5"/>
      <c r="I5471" s="5" t="s">
        <v>1243</v>
      </c>
      <c r="J5471" s="5"/>
      <c r="K5471" s="6">
        <v>44341</v>
      </c>
      <c r="L5471" s="5"/>
      <c r="M5471" s="5"/>
      <c r="N5471" s="5"/>
      <c r="O5471" s="5" t="s">
        <v>167</v>
      </c>
      <c r="P5471" s="5"/>
      <c r="Q5471" s="5" t="s">
        <v>559</v>
      </c>
      <c r="R5471" s="5"/>
      <c r="S5471" s="5" t="s">
        <v>318</v>
      </c>
      <c r="T5471" s="5"/>
      <c r="U5471" s="7">
        <v>-13.91</v>
      </c>
      <c r="V5471" s="5"/>
      <c r="W5471" s="7">
        <f>ROUND(W5470+U5471,5)</f>
        <v>-2093.7199999999998</v>
      </c>
    </row>
    <row r="5472" spans="1:23" x14ac:dyDescent="0.25">
      <c r="A5472" s="5"/>
      <c r="B5472" s="5"/>
      <c r="C5472" s="5"/>
      <c r="D5472" s="5"/>
      <c r="E5472" s="5"/>
      <c r="F5472" s="5"/>
      <c r="G5472" s="5"/>
      <c r="H5472" s="5"/>
      <c r="I5472" s="5" t="s">
        <v>1243</v>
      </c>
      <c r="J5472" s="5"/>
      <c r="K5472" s="6">
        <v>44341</v>
      </c>
      <c r="L5472" s="5"/>
      <c r="M5472" s="5"/>
      <c r="N5472" s="5"/>
      <c r="O5472" s="5" t="s">
        <v>164</v>
      </c>
      <c r="P5472" s="5"/>
      <c r="Q5472" s="5" t="s">
        <v>559</v>
      </c>
      <c r="R5472" s="5"/>
      <c r="S5472" s="5" t="s">
        <v>318</v>
      </c>
      <c r="T5472" s="5"/>
      <c r="U5472" s="7">
        <v>-42.4</v>
      </c>
      <c r="V5472" s="5"/>
      <c r="W5472" s="7">
        <f>ROUND(W5471+U5472,5)</f>
        <v>-2136.12</v>
      </c>
    </row>
    <row r="5473" spans="1:23" x14ac:dyDescent="0.25">
      <c r="A5473" s="5"/>
      <c r="B5473" s="5"/>
      <c r="C5473" s="5"/>
      <c r="D5473" s="5"/>
      <c r="E5473" s="5"/>
      <c r="F5473" s="5"/>
      <c r="G5473" s="5"/>
      <c r="H5473" s="5"/>
      <c r="I5473" s="5" t="s">
        <v>1243</v>
      </c>
      <c r="J5473" s="5"/>
      <c r="K5473" s="6">
        <v>44355</v>
      </c>
      <c r="L5473" s="5"/>
      <c r="M5473" s="5"/>
      <c r="N5473" s="5"/>
      <c r="O5473" s="5" t="s">
        <v>164</v>
      </c>
      <c r="P5473" s="5"/>
      <c r="Q5473" s="5" t="s">
        <v>739</v>
      </c>
      <c r="R5473" s="5"/>
      <c r="S5473" s="5" t="s">
        <v>318</v>
      </c>
      <c r="T5473" s="5"/>
      <c r="U5473" s="7">
        <v>-48.34</v>
      </c>
      <c r="V5473" s="5"/>
      <c r="W5473" s="7">
        <f>ROUND(W5472+U5473,5)</f>
        <v>-2184.46</v>
      </c>
    </row>
    <row r="5474" spans="1:23" x14ac:dyDescent="0.25">
      <c r="A5474" s="5"/>
      <c r="B5474" s="5"/>
      <c r="C5474" s="5"/>
      <c r="D5474" s="5"/>
      <c r="E5474" s="5"/>
      <c r="F5474" s="5"/>
      <c r="G5474" s="5"/>
      <c r="H5474" s="5"/>
      <c r="I5474" s="5" t="s">
        <v>1243</v>
      </c>
      <c r="J5474" s="5"/>
      <c r="K5474" s="6">
        <v>44355</v>
      </c>
      <c r="L5474" s="5"/>
      <c r="M5474" s="5"/>
      <c r="N5474" s="5"/>
      <c r="O5474" s="5" t="s">
        <v>170</v>
      </c>
      <c r="P5474" s="5"/>
      <c r="Q5474" s="5" t="s">
        <v>739</v>
      </c>
      <c r="R5474" s="5"/>
      <c r="S5474" s="5" t="s">
        <v>318</v>
      </c>
      <c r="T5474" s="5"/>
      <c r="U5474" s="7">
        <v>-14.14</v>
      </c>
      <c r="V5474" s="5"/>
      <c r="W5474" s="7">
        <f>ROUND(W5473+U5474,5)</f>
        <v>-2198.6</v>
      </c>
    </row>
    <row r="5475" spans="1:23" x14ac:dyDescent="0.25">
      <c r="A5475" s="5"/>
      <c r="B5475" s="5"/>
      <c r="C5475" s="5"/>
      <c r="D5475" s="5"/>
      <c r="E5475" s="5"/>
      <c r="F5475" s="5"/>
      <c r="G5475" s="5"/>
      <c r="H5475" s="5"/>
      <c r="I5475" s="5" t="s">
        <v>1243</v>
      </c>
      <c r="J5475" s="5"/>
      <c r="K5475" s="6">
        <v>44355</v>
      </c>
      <c r="L5475" s="5"/>
      <c r="M5475" s="5"/>
      <c r="N5475" s="5"/>
      <c r="O5475" s="5" t="s">
        <v>162</v>
      </c>
      <c r="P5475" s="5"/>
      <c r="Q5475" s="5" t="s">
        <v>739</v>
      </c>
      <c r="R5475" s="5"/>
      <c r="S5475" s="5" t="s">
        <v>318</v>
      </c>
      <c r="T5475" s="5"/>
      <c r="U5475" s="7">
        <v>-39.479999999999997</v>
      </c>
      <c r="V5475" s="5"/>
      <c r="W5475" s="7">
        <f>ROUND(W5474+U5475,5)</f>
        <v>-2238.08</v>
      </c>
    </row>
    <row r="5476" spans="1:23" x14ac:dyDescent="0.25">
      <c r="A5476" s="5"/>
      <c r="B5476" s="5"/>
      <c r="C5476" s="5"/>
      <c r="D5476" s="5"/>
      <c r="E5476" s="5"/>
      <c r="F5476" s="5"/>
      <c r="G5476" s="5"/>
      <c r="H5476" s="5"/>
      <c r="I5476" s="5" t="s">
        <v>1243</v>
      </c>
      <c r="J5476" s="5"/>
      <c r="K5476" s="6">
        <v>44355</v>
      </c>
      <c r="L5476" s="5"/>
      <c r="M5476" s="5"/>
      <c r="N5476" s="5"/>
      <c r="O5476" s="5" t="s">
        <v>169</v>
      </c>
      <c r="P5476" s="5"/>
      <c r="Q5476" s="5" t="s">
        <v>739</v>
      </c>
      <c r="R5476" s="5"/>
      <c r="S5476" s="5" t="s">
        <v>318</v>
      </c>
      <c r="T5476" s="5"/>
      <c r="U5476" s="7">
        <v>-11.16</v>
      </c>
      <c r="V5476" s="5"/>
      <c r="W5476" s="7">
        <f>ROUND(W5475+U5476,5)</f>
        <v>-2249.2399999999998</v>
      </c>
    </row>
    <row r="5477" spans="1:23" x14ac:dyDescent="0.25">
      <c r="A5477" s="5"/>
      <c r="B5477" s="5"/>
      <c r="C5477" s="5"/>
      <c r="D5477" s="5"/>
      <c r="E5477" s="5"/>
      <c r="F5477" s="5"/>
      <c r="G5477" s="5"/>
      <c r="H5477" s="5"/>
      <c r="I5477" s="5" t="s">
        <v>1243</v>
      </c>
      <c r="J5477" s="5"/>
      <c r="K5477" s="6">
        <v>44355</v>
      </c>
      <c r="L5477" s="5"/>
      <c r="M5477" s="5"/>
      <c r="N5477" s="5"/>
      <c r="O5477" s="5" t="s">
        <v>172</v>
      </c>
      <c r="P5477" s="5"/>
      <c r="Q5477" s="5" t="s">
        <v>739</v>
      </c>
      <c r="R5477" s="5"/>
      <c r="S5477" s="5" t="s">
        <v>318</v>
      </c>
      <c r="T5477" s="5"/>
      <c r="U5477" s="7">
        <v>-20.309999999999999</v>
      </c>
      <c r="V5477" s="5"/>
      <c r="W5477" s="7">
        <f>ROUND(W5476+U5477,5)</f>
        <v>-2269.5500000000002</v>
      </c>
    </row>
    <row r="5478" spans="1:23" x14ac:dyDescent="0.25">
      <c r="A5478" s="5"/>
      <c r="B5478" s="5"/>
      <c r="C5478" s="5"/>
      <c r="D5478" s="5"/>
      <c r="E5478" s="5"/>
      <c r="F5478" s="5"/>
      <c r="G5478" s="5"/>
      <c r="H5478" s="5"/>
      <c r="I5478" s="5" t="s">
        <v>1243</v>
      </c>
      <c r="J5478" s="5"/>
      <c r="K5478" s="6">
        <v>44355</v>
      </c>
      <c r="L5478" s="5"/>
      <c r="M5478" s="5"/>
      <c r="N5478" s="5"/>
      <c r="O5478" s="5" t="s">
        <v>167</v>
      </c>
      <c r="P5478" s="5"/>
      <c r="Q5478" s="5" t="s">
        <v>739</v>
      </c>
      <c r="R5478" s="5"/>
      <c r="S5478" s="5" t="s">
        <v>318</v>
      </c>
      <c r="T5478" s="5"/>
      <c r="U5478" s="7">
        <v>-11.88</v>
      </c>
      <c r="V5478" s="5"/>
      <c r="W5478" s="7">
        <f>ROUND(W5477+U5478,5)</f>
        <v>-2281.4299999999998</v>
      </c>
    </row>
    <row r="5479" spans="1:23" x14ac:dyDescent="0.25">
      <c r="A5479" s="5"/>
      <c r="B5479" s="5"/>
      <c r="C5479" s="5"/>
      <c r="D5479" s="5"/>
      <c r="E5479" s="5"/>
      <c r="F5479" s="5"/>
      <c r="G5479" s="5"/>
      <c r="H5479" s="5"/>
      <c r="I5479" s="5" t="s">
        <v>1243</v>
      </c>
      <c r="J5479" s="5"/>
      <c r="K5479" s="6">
        <v>44365</v>
      </c>
      <c r="L5479" s="5"/>
      <c r="M5479" s="5"/>
      <c r="N5479" s="5"/>
      <c r="O5479" s="5" t="s">
        <v>167</v>
      </c>
      <c r="P5479" s="5"/>
      <c r="Q5479" s="5" t="s">
        <v>751</v>
      </c>
      <c r="R5479" s="5"/>
      <c r="S5479" s="5" t="s">
        <v>318</v>
      </c>
      <c r="T5479" s="5"/>
      <c r="U5479" s="7">
        <v>-9.7200000000000006</v>
      </c>
      <c r="V5479" s="5"/>
      <c r="W5479" s="7">
        <f>ROUND(W5478+U5479,5)</f>
        <v>-2291.15</v>
      </c>
    </row>
    <row r="5480" spans="1:23" x14ac:dyDescent="0.25">
      <c r="A5480" s="5"/>
      <c r="B5480" s="5"/>
      <c r="C5480" s="5"/>
      <c r="D5480" s="5"/>
      <c r="E5480" s="5"/>
      <c r="F5480" s="5"/>
      <c r="G5480" s="5"/>
      <c r="H5480" s="5"/>
      <c r="I5480" s="5" t="s">
        <v>1243</v>
      </c>
      <c r="J5480" s="5"/>
      <c r="K5480" s="6">
        <v>44365</v>
      </c>
      <c r="L5480" s="5"/>
      <c r="M5480" s="5"/>
      <c r="N5480" s="5"/>
      <c r="O5480" s="5" t="s">
        <v>170</v>
      </c>
      <c r="P5480" s="5"/>
      <c r="Q5480" s="5" t="s">
        <v>751</v>
      </c>
      <c r="R5480" s="5"/>
      <c r="S5480" s="5" t="s">
        <v>318</v>
      </c>
      <c r="T5480" s="5"/>
      <c r="U5480" s="7">
        <v>-14.78</v>
      </c>
      <c r="V5480" s="5"/>
      <c r="W5480" s="7">
        <f>ROUND(W5479+U5480,5)</f>
        <v>-2305.9299999999998</v>
      </c>
    </row>
    <row r="5481" spans="1:23" x14ac:dyDescent="0.25">
      <c r="A5481" s="5"/>
      <c r="B5481" s="5"/>
      <c r="C5481" s="5"/>
      <c r="D5481" s="5"/>
      <c r="E5481" s="5"/>
      <c r="F5481" s="5"/>
      <c r="G5481" s="5"/>
      <c r="H5481" s="5"/>
      <c r="I5481" s="5" t="s">
        <v>1243</v>
      </c>
      <c r="J5481" s="5"/>
      <c r="K5481" s="6">
        <v>44365</v>
      </c>
      <c r="L5481" s="5"/>
      <c r="M5481" s="5"/>
      <c r="N5481" s="5"/>
      <c r="O5481" s="5" t="s">
        <v>164</v>
      </c>
      <c r="P5481" s="5"/>
      <c r="Q5481" s="5" t="s">
        <v>751</v>
      </c>
      <c r="R5481" s="5"/>
      <c r="S5481" s="5" t="s">
        <v>318</v>
      </c>
      <c r="T5481" s="5"/>
      <c r="U5481" s="7">
        <v>-71.31</v>
      </c>
      <c r="V5481" s="5"/>
      <c r="W5481" s="7">
        <f>ROUND(W5480+U5481,5)</f>
        <v>-2377.2399999999998</v>
      </c>
    </row>
    <row r="5482" spans="1:23" x14ac:dyDescent="0.25">
      <c r="A5482" s="5"/>
      <c r="B5482" s="5"/>
      <c r="C5482" s="5"/>
      <c r="D5482" s="5"/>
      <c r="E5482" s="5"/>
      <c r="F5482" s="5"/>
      <c r="G5482" s="5"/>
      <c r="H5482" s="5"/>
      <c r="I5482" s="5" t="s">
        <v>1243</v>
      </c>
      <c r="J5482" s="5"/>
      <c r="K5482" s="6">
        <v>44365</v>
      </c>
      <c r="L5482" s="5"/>
      <c r="M5482" s="5"/>
      <c r="N5482" s="5"/>
      <c r="O5482" s="5" t="s">
        <v>169</v>
      </c>
      <c r="P5482" s="5"/>
      <c r="Q5482" s="5" t="s">
        <v>751</v>
      </c>
      <c r="R5482" s="5"/>
      <c r="S5482" s="5" t="s">
        <v>318</v>
      </c>
      <c r="T5482" s="5"/>
      <c r="U5482" s="7">
        <v>-9.99</v>
      </c>
      <c r="V5482" s="5"/>
      <c r="W5482" s="7">
        <f>ROUND(W5481+U5482,5)</f>
        <v>-2387.23</v>
      </c>
    </row>
    <row r="5483" spans="1:23" x14ac:dyDescent="0.25">
      <c r="A5483" s="5"/>
      <c r="B5483" s="5"/>
      <c r="C5483" s="5"/>
      <c r="D5483" s="5"/>
      <c r="E5483" s="5"/>
      <c r="F5483" s="5"/>
      <c r="G5483" s="5"/>
      <c r="H5483" s="5"/>
      <c r="I5483" s="5" t="s">
        <v>1243</v>
      </c>
      <c r="J5483" s="5"/>
      <c r="K5483" s="6">
        <v>44365</v>
      </c>
      <c r="L5483" s="5"/>
      <c r="M5483" s="5"/>
      <c r="N5483" s="5"/>
      <c r="O5483" s="5" t="s">
        <v>172</v>
      </c>
      <c r="P5483" s="5"/>
      <c r="Q5483" s="5" t="s">
        <v>751</v>
      </c>
      <c r="R5483" s="5"/>
      <c r="S5483" s="5" t="s">
        <v>318</v>
      </c>
      <c r="T5483" s="5"/>
      <c r="U5483" s="7">
        <v>-20.309999999999999</v>
      </c>
      <c r="V5483" s="5"/>
      <c r="W5483" s="7">
        <f>ROUND(W5482+U5483,5)</f>
        <v>-2407.54</v>
      </c>
    </row>
    <row r="5484" spans="1:23" x14ac:dyDescent="0.25">
      <c r="A5484" s="5"/>
      <c r="B5484" s="5"/>
      <c r="C5484" s="5"/>
      <c r="D5484" s="5"/>
      <c r="E5484" s="5"/>
      <c r="F5484" s="5"/>
      <c r="G5484" s="5"/>
      <c r="H5484" s="5"/>
      <c r="I5484" s="5" t="s">
        <v>1243</v>
      </c>
      <c r="J5484" s="5"/>
      <c r="K5484" s="6">
        <v>44365</v>
      </c>
      <c r="L5484" s="5"/>
      <c r="M5484" s="5"/>
      <c r="N5484" s="5"/>
      <c r="O5484" s="5" t="s">
        <v>162</v>
      </c>
      <c r="P5484" s="5"/>
      <c r="Q5484" s="5" t="s">
        <v>751</v>
      </c>
      <c r="R5484" s="5"/>
      <c r="S5484" s="5" t="s">
        <v>318</v>
      </c>
      <c r="T5484" s="5"/>
      <c r="U5484" s="7">
        <v>-39.479999999999997</v>
      </c>
      <c r="V5484" s="5"/>
      <c r="W5484" s="7">
        <f>ROUND(W5483+U5484,5)</f>
        <v>-2447.02</v>
      </c>
    </row>
    <row r="5485" spans="1:23" x14ac:dyDescent="0.25">
      <c r="A5485" s="5"/>
      <c r="B5485" s="5"/>
      <c r="C5485" s="5"/>
      <c r="D5485" s="5"/>
      <c r="E5485" s="5"/>
      <c r="F5485" s="5"/>
      <c r="G5485" s="5"/>
      <c r="H5485" s="5"/>
      <c r="I5485" s="5" t="s">
        <v>1243</v>
      </c>
      <c r="J5485" s="5"/>
      <c r="K5485" s="6">
        <v>44365</v>
      </c>
      <c r="L5485" s="5"/>
      <c r="M5485" s="5"/>
      <c r="N5485" s="5"/>
      <c r="O5485" s="5" t="s">
        <v>167</v>
      </c>
      <c r="P5485" s="5"/>
      <c r="Q5485" s="5" t="s">
        <v>761</v>
      </c>
      <c r="R5485" s="5"/>
      <c r="S5485" s="5" t="s">
        <v>318</v>
      </c>
      <c r="T5485" s="5"/>
      <c r="U5485" s="7">
        <v>-12.02</v>
      </c>
      <c r="V5485" s="5"/>
      <c r="W5485" s="7">
        <f>ROUND(W5484+U5485,5)</f>
        <v>-2459.04</v>
      </c>
    </row>
    <row r="5486" spans="1:23" x14ac:dyDescent="0.25">
      <c r="A5486" s="5"/>
      <c r="B5486" s="5"/>
      <c r="C5486" s="5"/>
      <c r="D5486" s="5"/>
      <c r="E5486" s="5"/>
      <c r="F5486" s="5"/>
      <c r="G5486" s="5"/>
      <c r="H5486" s="5"/>
      <c r="I5486" s="5" t="s">
        <v>1243</v>
      </c>
      <c r="J5486" s="5"/>
      <c r="K5486" s="6">
        <v>44375</v>
      </c>
      <c r="L5486" s="5"/>
      <c r="M5486" s="5"/>
      <c r="N5486" s="5"/>
      <c r="O5486" s="5" t="s">
        <v>206</v>
      </c>
      <c r="P5486" s="5"/>
      <c r="Q5486" s="5" t="s">
        <v>755</v>
      </c>
      <c r="R5486" s="5"/>
      <c r="S5486" s="5" t="s">
        <v>318</v>
      </c>
      <c r="T5486" s="5"/>
      <c r="U5486" s="7">
        <v>490.48</v>
      </c>
      <c r="V5486" s="5"/>
      <c r="W5486" s="7">
        <f>ROUND(W5485+U5486,5)</f>
        <v>-1968.56</v>
      </c>
    </row>
    <row r="5487" spans="1:23" x14ac:dyDescent="0.25">
      <c r="A5487" s="5"/>
      <c r="B5487" s="5"/>
      <c r="C5487" s="5"/>
      <c r="D5487" s="5"/>
      <c r="E5487" s="5"/>
      <c r="F5487" s="5"/>
      <c r="G5487" s="5"/>
      <c r="H5487" s="5"/>
      <c r="I5487" s="5" t="s">
        <v>1243</v>
      </c>
      <c r="J5487" s="5"/>
      <c r="K5487" s="6">
        <v>44385</v>
      </c>
      <c r="L5487" s="5"/>
      <c r="M5487" s="5"/>
      <c r="N5487" s="5"/>
      <c r="O5487" s="5" t="s">
        <v>172</v>
      </c>
      <c r="P5487" s="5"/>
      <c r="Q5487" s="5" t="s">
        <v>759</v>
      </c>
      <c r="R5487" s="5"/>
      <c r="S5487" s="5" t="s">
        <v>318</v>
      </c>
      <c r="T5487" s="5"/>
      <c r="U5487" s="7">
        <v>-20.309999999999999</v>
      </c>
      <c r="V5487" s="5"/>
      <c r="W5487" s="7">
        <f>ROUND(W5486+U5487,5)</f>
        <v>-1988.87</v>
      </c>
    </row>
    <row r="5488" spans="1:23" x14ac:dyDescent="0.25">
      <c r="A5488" s="5"/>
      <c r="B5488" s="5"/>
      <c r="C5488" s="5"/>
      <c r="D5488" s="5"/>
      <c r="E5488" s="5"/>
      <c r="F5488" s="5"/>
      <c r="G5488" s="5"/>
      <c r="H5488" s="5"/>
      <c r="I5488" s="5" t="s">
        <v>1243</v>
      </c>
      <c r="J5488" s="5"/>
      <c r="K5488" s="6">
        <v>44385</v>
      </c>
      <c r="L5488" s="5"/>
      <c r="M5488" s="5"/>
      <c r="N5488" s="5"/>
      <c r="O5488" s="5" t="s">
        <v>162</v>
      </c>
      <c r="P5488" s="5"/>
      <c r="Q5488" s="5" t="s">
        <v>759</v>
      </c>
      <c r="R5488" s="5"/>
      <c r="S5488" s="5" t="s">
        <v>318</v>
      </c>
      <c r="T5488" s="5"/>
      <c r="U5488" s="7">
        <v>-39.479999999999997</v>
      </c>
      <c r="V5488" s="5"/>
      <c r="W5488" s="7">
        <f>ROUND(W5487+U5488,5)</f>
        <v>-2028.35</v>
      </c>
    </row>
    <row r="5489" spans="1:23" x14ac:dyDescent="0.25">
      <c r="A5489" s="5"/>
      <c r="B5489" s="5"/>
      <c r="C5489" s="5"/>
      <c r="D5489" s="5"/>
      <c r="E5489" s="5"/>
      <c r="F5489" s="5"/>
      <c r="G5489" s="5"/>
      <c r="H5489" s="5"/>
      <c r="I5489" s="5" t="s">
        <v>1243</v>
      </c>
      <c r="J5489" s="5"/>
      <c r="K5489" s="6">
        <v>44385</v>
      </c>
      <c r="L5489" s="5"/>
      <c r="M5489" s="5"/>
      <c r="N5489" s="5"/>
      <c r="O5489" s="5" t="s">
        <v>164</v>
      </c>
      <c r="P5489" s="5"/>
      <c r="Q5489" s="5" t="s">
        <v>759</v>
      </c>
      <c r="R5489" s="5"/>
      <c r="S5489" s="5" t="s">
        <v>318</v>
      </c>
      <c r="T5489" s="5"/>
      <c r="U5489" s="7">
        <v>-45.38</v>
      </c>
      <c r="V5489" s="5"/>
      <c r="W5489" s="7">
        <f>ROUND(W5488+U5489,5)</f>
        <v>-2073.73</v>
      </c>
    </row>
    <row r="5490" spans="1:23" x14ac:dyDescent="0.25">
      <c r="A5490" s="5"/>
      <c r="B5490" s="5"/>
      <c r="C5490" s="5"/>
      <c r="D5490" s="5"/>
      <c r="E5490" s="5"/>
      <c r="F5490" s="5"/>
      <c r="G5490" s="5"/>
      <c r="H5490" s="5"/>
      <c r="I5490" s="5" t="s">
        <v>1243</v>
      </c>
      <c r="J5490" s="5"/>
      <c r="K5490" s="6">
        <v>44385</v>
      </c>
      <c r="L5490" s="5"/>
      <c r="M5490" s="5"/>
      <c r="N5490" s="5"/>
      <c r="O5490" s="5" t="s">
        <v>167</v>
      </c>
      <c r="P5490" s="5"/>
      <c r="Q5490" s="5" t="s">
        <v>759</v>
      </c>
      <c r="R5490" s="5"/>
      <c r="S5490" s="5" t="s">
        <v>318</v>
      </c>
      <c r="T5490" s="5"/>
      <c r="U5490" s="7">
        <v>-12.96</v>
      </c>
      <c r="V5490" s="5"/>
      <c r="W5490" s="7">
        <f>ROUND(W5489+U5490,5)</f>
        <v>-2086.69</v>
      </c>
    </row>
    <row r="5491" spans="1:23" x14ac:dyDescent="0.25">
      <c r="A5491" s="5"/>
      <c r="B5491" s="5"/>
      <c r="C5491" s="5"/>
      <c r="D5491" s="5"/>
      <c r="E5491" s="5"/>
      <c r="F5491" s="5"/>
      <c r="G5491" s="5"/>
      <c r="H5491" s="5"/>
      <c r="I5491" s="5" t="s">
        <v>1243</v>
      </c>
      <c r="J5491" s="5"/>
      <c r="K5491" s="6">
        <v>44385</v>
      </c>
      <c r="L5491" s="5"/>
      <c r="M5491" s="5"/>
      <c r="N5491" s="5"/>
      <c r="O5491" s="5" t="s">
        <v>169</v>
      </c>
      <c r="P5491" s="5"/>
      <c r="Q5491" s="5" t="s">
        <v>759</v>
      </c>
      <c r="R5491" s="5"/>
      <c r="S5491" s="5" t="s">
        <v>318</v>
      </c>
      <c r="T5491" s="5"/>
      <c r="U5491" s="7">
        <v>-10.55</v>
      </c>
      <c r="V5491" s="5"/>
      <c r="W5491" s="7">
        <f>ROUND(W5490+U5491,5)</f>
        <v>-2097.2399999999998</v>
      </c>
    </row>
    <row r="5492" spans="1:23" x14ac:dyDescent="0.25">
      <c r="A5492" s="5"/>
      <c r="B5492" s="5"/>
      <c r="C5492" s="5"/>
      <c r="D5492" s="5"/>
      <c r="E5492" s="5"/>
      <c r="F5492" s="5"/>
      <c r="G5492" s="5"/>
      <c r="H5492" s="5"/>
      <c r="I5492" s="5" t="s">
        <v>1243</v>
      </c>
      <c r="J5492" s="5"/>
      <c r="K5492" s="6">
        <v>44385</v>
      </c>
      <c r="L5492" s="5"/>
      <c r="M5492" s="5"/>
      <c r="N5492" s="5"/>
      <c r="O5492" s="5" t="s">
        <v>170</v>
      </c>
      <c r="P5492" s="5"/>
      <c r="Q5492" s="5" t="s">
        <v>759</v>
      </c>
      <c r="R5492" s="5"/>
      <c r="S5492" s="5" t="s">
        <v>318</v>
      </c>
      <c r="T5492" s="5"/>
      <c r="U5492" s="7">
        <v>-13.87</v>
      </c>
      <c r="V5492" s="5"/>
      <c r="W5492" s="7">
        <f>ROUND(W5491+U5492,5)</f>
        <v>-2111.11</v>
      </c>
    </row>
    <row r="5493" spans="1:23" x14ac:dyDescent="0.25">
      <c r="A5493" s="5"/>
      <c r="B5493" s="5"/>
      <c r="C5493" s="5"/>
      <c r="D5493" s="5"/>
      <c r="E5493" s="5"/>
      <c r="F5493" s="5"/>
      <c r="G5493" s="5"/>
      <c r="H5493" s="5"/>
      <c r="I5493" s="5" t="s">
        <v>1243</v>
      </c>
      <c r="J5493" s="5"/>
      <c r="K5493" s="6">
        <v>44391</v>
      </c>
      <c r="L5493" s="5"/>
      <c r="M5493" s="5"/>
      <c r="N5493" s="5"/>
      <c r="O5493" s="5" t="s">
        <v>177</v>
      </c>
      <c r="P5493" s="5"/>
      <c r="Q5493" s="5" t="s">
        <v>762</v>
      </c>
      <c r="R5493" s="5"/>
      <c r="S5493" s="5" t="s">
        <v>318</v>
      </c>
      <c r="T5493" s="5"/>
      <c r="U5493" s="7">
        <v>512</v>
      </c>
      <c r="V5493" s="5"/>
      <c r="W5493" s="7">
        <f>ROUND(W5492+U5493,5)</f>
        <v>-1599.11</v>
      </c>
    </row>
    <row r="5494" spans="1:23" x14ac:dyDescent="0.25">
      <c r="A5494" s="5"/>
      <c r="B5494" s="5"/>
      <c r="C5494" s="5"/>
      <c r="D5494" s="5"/>
      <c r="E5494" s="5"/>
      <c r="F5494" s="5"/>
      <c r="G5494" s="5"/>
      <c r="H5494" s="5"/>
      <c r="I5494" s="5" t="s">
        <v>1243</v>
      </c>
      <c r="J5494" s="5"/>
      <c r="K5494" s="6">
        <v>44393</v>
      </c>
      <c r="L5494" s="5"/>
      <c r="M5494" s="5"/>
      <c r="N5494" s="5"/>
      <c r="O5494" s="5" t="s">
        <v>172</v>
      </c>
      <c r="P5494" s="5"/>
      <c r="Q5494" s="5" t="s">
        <v>761</v>
      </c>
      <c r="R5494" s="5"/>
      <c r="S5494" s="5" t="s">
        <v>318</v>
      </c>
      <c r="T5494" s="5"/>
      <c r="U5494" s="7">
        <v>-20.309999999999999</v>
      </c>
      <c r="V5494" s="5"/>
      <c r="W5494" s="7">
        <f>ROUND(W5493+U5494,5)</f>
        <v>-1619.42</v>
      </c>
    </row>
    <row r="5495" spans="1:23" x14ac:dyDescent="0.25">
      <c r="A5495" s="5"/>
      <c r="B5495" s="5"/>
      <c r="C5495" s="5"/>
      <c r="D5495" s="5"/>
      <c r="E5495" s="5"/>
      <c r="F5495" s="5"/>
      <c r="G5495" s="5"/>
      <c r="H5495" s="5"/>
      <c r="I5495" s="5" t="s">
        <v>1243</v>
      </c>
      <c r="J5495" s="5"/>
      <c r="K5495" s="6">
        <v>44393</v>
      </c>
      <c r="L5495" s="5"/>
      <c r="M5495" s="5"/>
      <c r="N5495" s="5"/>
      <c r="O5495" s="5" t="s">
        <v>162</v>
      </c>
      <c r="P5495" s="5"/>
      <c r="Q5495" s="5" t="s">
        <v>761</v>
      </c>
      <c r="R5495" s="5"/>
      <c r="S5495" s="5" t="s">
        <v>318</v>
      </c>
      <c r="T5495" s="5"/>
      <c r="U5495" s="7">
        <v>-39.479999999999997</v>
      </c>
      <c r="V5495" s="5"/>
      <c r="W5495" s="7">
        <f>ROUND(W5494+U5495,5)</f>
        <v>-1658.9</v>
      </c>
    </row>
    <row r="5496" spans="1:23" x14ac:dyDescent="0.25">
      <c r="A5496" s="5"/>
      <c r="B5496" s="5"/>
      <c r="C5496" s="5"/>
      <c r="D5496" s="5"/>
      <c r="E5496" s="5"/>
      <c r="F5496" s="5"/>
      <c r="G5496" s="5"/>
      <c r="H5496" s="5"/>
      <c r="I5496" s="5" t="s">
        <v>1243</v>
      </c>
      <c r="J5496" s="5"/>
      <c r="K5496" s="6">
        <v>44393</v>
      </c>
      <c r="L5496" s="5"/>
      <c r="M5496" s="5"/>
      <c r="N5496" s="5"/>
      <c r="O5496" s="5" t="s">
        <v>169</v>
      </c>
      <c r="P5496" s="5"/>
      <c r="Q5496" s="5" t="s">
        <v>761</v>
      </c>
      <c r="R5496" s="5"/>
      <c r="S5496" s="5" t="s">
        <v>318</v>
      </c>
      <c r="T5496" s="5"/>
      <c r="U5496" s="7">
        <v>-9.4</v>
      </c>
      <c r="V5496" s="5"/>
      <c r="W5496" s="7">
        <f>ROUND(W5495+U5496,5)</f>
        <v>-1668.3</v>
      </c>
    </row>
    <row r="5497" spans="1:23" x14ac:dyDescent="0.25">
      <c r="A5497" s="5"/>
      <c r="B5497" s="5"/>
      <c r="C5497" s="5"/>
      <c r="D5497" s="5"/>
      <c r="E5497" s="5"/>
      <c r="F5497" s="5"/>
      <c r="G5497" s="5"/>
      <c r="H5497" s="5"/>
      <c r="I5497" s="5" t="s">
        <v>1243</v>
      </c>
      <c r="J5497" s="5"/>
      <c r="K5497" s="6">
        <v>44393</v>
      </c>
      <c r="L5497" s="5"/>
      <c r="M5497" s="5"/>
      <c r="N5497" s="5"/>
      <c r="O5497" s="5" t="s">
        <v>170</v>
      </c>
      <c r="P5497" s="5"/>
      <c r="Q5497" s="5" t="s">
        <v>761</v>
      </c>
      <c r="R5497" s="5"/>
      <c r="S5497" s="5" t="s">
        <v>318</v>
      </c>
      <c r="T5497" s="5"/>
      <c r="U5497" s="7">
        <v>-13.5</v>
      </c>
      <c r="V5497" s="5"/>
      <c r="W5497" s="7">
        <f>ROUND(W5496+U5497,5)</f>
        <v>-1681.8</v>
      </c>
    </row>
    <row r="5498" spans="1:23" x14ac:dyDescent="0.25">
      <c r="A5498" s="5"/>
      <c r="B5498" s="5"/>
      <c r="C5498" s="5"/>
      <c r="D5498" s="5"/>
      <c r="E5498" s="5"/>
      <c r="F5498" s="5"/>
      <c r="G5498" s="5"/>
      <c r="H5498" s="5"/>
      <c r="I5498" s="5" t="s">
        <v>1243</v>
      </c>
      <c r="J5498" s="5"/>
      <c r="K5498" s="6">
        <v>44393</v>
      </c>
      <c r="L5498" s="5"/>
      <c r="M5498" s="5"/>
      <c r="N5498" s="5"/>
      <c r="O5498" s="5" t="s">
        <v>164</v>
      </c>
      <c r="P5498" s="5"/>
      <c r="Q5498" s="5" t="s">
        <v>761</v>
      </c>
      <c r="R5498" s="5"/>
      <c r="S5498" s="5" t="s">
        <v>318</v>
      </c>
      <c r="T5498" s="5"/>
      <c r="U5498" s="7">
        <v>-43.32</v>
      </c>
      <c r="V5498" s="5"/>
      <c r="W5498" s="7">
        <f>ROUND(W5497+U5498,5)</f>
        <v>-1725.12</v>
      </c>
    </row>
    <row r="5499" spans="1:23" x14ac:dyDescent="0.25">
      <c r="A5499" s="5"/>
      <c r="B5499" s="5"/>
      <c r="C5499" s="5"/>
      <c r="D5499" s="5"/>
      <c r="E5499" s="5"/>
      <c r="F5499" s="5"/>
      <c r="G5499" s="5"/>
      <c r="H5499" s="5"/>
      <c r="I5499" s="5" t="s">
        <v>1243</v>
      </c>
      <c r="J5499" s="5"/>
      <c r="K5499" s="6">
        <v>44412</v>
      </c>
      <c r="L5499" s="5"/>
      <c r="M5499" s="5"/>
      <c r="N5499" s="5"/>
      <c r="O5499" s="5" t="s">
        <v>167</v>
      </c>
      <c r="P5499" s="5"/>
      <c r="Q5499" s="5" t="s">
        <v>771</v>
      </c>
      <c r="R5499" s="5"/>
      <c r="S5499" s="5" t="s">
        <v>318</v>
      </c>
      <c r="T5499" s="5"/>
      <c r="U5499" s="7">
        <v>-13.1</v>
      </c>
      <c r="V5499" s="5"/>
      <c r="W5499" s="7">
        <f>ROUND(W5498+U5499,5)</f>
        <v>-1738.22</v>
      </c>
    </row>
    <row r="5500" spans="1:23" x14ac:dyDescent="0.25">
      <c r="A5500" s="5"/>
      <c r="B5500" s="5"/>
      <c r="C5500" s="5"/>
      <c r="D5500" s="5"/>
      <c r="E5500" s="5"/>
      <c r="F5500" s="5"/>
      <c r="G5500" s="5"/>
      <c r="H5500" s="5"/>
      <c r="I5500" s="5" t="s">
        <v>1243</v>
      </c>
      <c r="J5500" s="5"/>
      <c r="K5500" s="6">
        <v>44412</v>
      </c>
      <c r="L5500" s="5"/>
      <c r="M5500" s="5"/>
      <c r="N5500" s="5"/>
      <c r="O5500" s="5" t="s">
        <v>172</v>
      </c>
      <c r="P5500" s="5"/>
      <c r="Q5500" s="5" t="s">
        <v>771</v>
      </c>
      <c r="R5500" s="5"/>
      <c r="S5500" s="5" t="s">
        <v>318</v>
      </c>
      <c r="T5500" s="5"/>
      <c r="U5500" s="7">
        <v>-20.309999999999999</v>
      </c>
      <c r="V5500" s="5"/>
      <c r="W5500" s="7">
        <f>ROUND(W5499+U5500,5)</f>
        <v>-1758.53</v>
      </c>
    </row>
    <row r="5501" spans="1:23" x14ac:dyDescent="0.25">
      <c r="A5501" s="5"/>
      <c r="B5501" s="5"/>
      <c r="C5501" s="5"/>
      <c r="D5501" s="5"/>
      <c r="E5501" s="5"/>
      <c r="F5501" s="5"/>
      <c r="G5501" s="5"/>
      <c r="H5501" s="5"/>
      <c r="I5501" s="5" t="s">
        <v>1243</v>
      </c>
      <c r="J5501" s="5"/>
      <c r="K5501" s="6">
        <v>44412</v>
      </c>
      <c r="L5501" s="5"/>
      <c r="M5501" s="5"/>
      <c r="N5501" s="5"/>
      <c r="O5501" s="5" t="s">
        <v>162</v>
      </c>
      <c r="P5501" s="5"/>
      <c r="Q5501" s="5" t="s">
        <v>771</v>
      </c>
      <c r="R5501" s="5"/>
      <c r="S5501" s="5" t="s">
        <v>318</v>
      </c>
      <c r="T5501" s="5"/>
      <c r="U5501" s="7">
        <v>-39.72</v>
      </c>
      <c r="V5501" s="5"/>
      <c r="W5501" s="7">
        <f>ROUND(W5500+U5501,5)</f>
        <v>-1798.25</v>
      </c>
    </row>
    <row r="5502" spans="1:23" x14ac:dyDescent="0.25">
      <c r="A5502" s="5"/>
      <c r="B5502" s="5"/>
      <c r="C5502" s="5"/>
      <c r="D5502" s="5"/>
      <c r="E5502" s="5"/>
      <c r="F5502" s="5"/>
      <c r="G5502" s="5"/>
      <c r="H5502" s="5"/>
      <c r="I5502" s="5" t="s">
        <v>1243</v>
      </c>
      <c r="J5502" s="5"/>
      <c r="K5502" s="6">
        <v>44412</v>
      </c>
      <c r="L5502" s="5"/>
      <c r="M5502" s="5"/>
      <c r="N5502" s="5"/>
      <c r="O5502" s="5" t="s">
        <v>169</v>
      </c>
      <c r="P5502" s="5"/>
      <c r="Q5502" s="5" t="s">
        <v>771</v>
      </c>
      <c r="R5502" s="5"/>
      <c r="S5502" s="5" t="s">
        <v>318</v>
      </c>
      <c r="T5502" s="5"/>
      <c r="U5502" s="7">
        <v>-12.93</v>
      </c>
      <c r="V5502" s="5"/>
      <c r="W5502" s="7">
        <f>ROUND(W5501+U5502,5)</f>
        <v>-1811.18</v>
      </c>
    </row>
    <row r="5503" spans="1:23" x14ac:dyDescent="0.25">
      <c r="A5503" s="5"/>
      <c r="B5503" s="5"/>
      <c r="C5503" s="5"/>
      <c r="D5503" s="5"/>
      <c r="E5503" s="5"/>
      <c r="F5503" s="5"/>
      <c r="G5503" s="5"/>
      <c r="H5503" s="5"/>
      <c r="I5503" s="5" t="s">
        <v>1243</v>
      </c>
      <c r="J5503" s="5"/>
      <c r="K5503" s="6">
        <v>44412</v>
      </c>
      <c r="L5503" s="5"/>
      <c r="M5503" s="5"/>
      <c r="N5503" s="5"/>
      <c r="O5503" s="5" t="s">
        <v>164</v>
      </c>
      <c r="P5503" s="5"/>
      <c r="Q5503" s="5" t="s">
        <v>1553</v>
      </c>
      <c r="R5503" s="5"/>
      <c r="S5503" s="5" t="s">
        <v>318</v>
      </c>
      <c r="T5503" s="5"/>
      <c r="U5503" s="7">
        <v>-55.4</v>
      </c>
      <c r="V5503" s="5"/>
      <c r="W5503" s="7">
        <f>ROUND(W5502+U5503,5)</f>
        <v>-1866.58</v>
      </c>
    </row>
    <row r="5504" spans="1:23" x14ac:dyDescent="0.25">
      <c r="A5504" s="5"/>
      <c r="B5504" s="5"/>
      <c r="C5504" s="5"/>
      <c r="D5504" s="5"/>
      <c r="E5504" s="5"/>
      <c r="F5504" s="5"/>
      <c r="G5504" s="5"/>
      <c r="H5504" s="5"/>
      <c r="I5504" s="5" t="s">
        <v>1243</v>
      </c>
      <c r="J5504" s="5"/>
      <c r="K5504" s="6">
        <v>44412</v>
      </c>
      <c r="L5504" s="5"/>
      <c r="M5504" s="5"/>
      <c r="N5504" s="5"/>
      <c r="O5504" s="5" t="s">
        <v>170</v>
      </c>
      <c r="P5504" s="5"/>
      <c r="Q5504" s="5" t="s">
        <v>774</v>
      </c>
      <c r="R5504" s="5"/>
      <c r="S5504" s="5" t="s">
        <v>318</v>
      </c>
      <c r="T5504" s="5"/>
      <c r="U5504" s="7">
        <v>-16.920000000000002</v>
      </c>
      <c r="V5504" s="5"/>
      <c r="W5504" s="7">
        <f>ROUND(W5503+U5504,5)</f>
        <v>-1883.5</v>
      </c>
    </row>
    <row r="5505" spans="1:23" x14ac:dyDescent="0.25">
      <c r="A5505" s="5"/>
      <c r="B5505" s="5"/>
      <c r="C5505" s="5"/>
      <c r="D5505" s="5"/>
      <c r="E5505" s="5"/>
      <c r="F5505" s="5"/>
      <c r="G5505" s="5"/>
      <c r="H5505" s="5"/>
      <c r="I5505" s="5" t="s">
        <v>1243</v>
      </c>
      <c r="J5505" s="5"/>
      <c r="K5505" s="6">
        <v>44412</v>
      </c>
      <c r="L5505" s="5"/>
      <c r="M5505" s="5"/>
      <c r="N5505" s="5"/>
      <c r="O5505" s="5" t="s">
        <v>737</v>
      </c>
      <c r="P5505" s="5"/>
      <c r="Q5505" s="5" t="s">
        <v>774</v>
      </c>
      <c r="R5505" s="5"/>
      <c r="S5505" s="5" t="s">
        <v>318</v>
      </c>
      <c r="T5505" s="5"/>
      <c r="U5505" s="7">
        <v>-4.3499999999999996</v>
      </c>
      <c r="V5505" s="5"/>
      <c r="W5505" s="7">
        <f>ROUND(W5504+U5505,5)</f>
        <v>-1887.85</v>
      </c>
    </row>
    <row r="5506" spans="1:23" x14ac:dyDescent="0.25">
      <c r="A5506" s="5"/>
      <c r="B5506" s="5"/>
      <c r="C5506" s="5"/>
      <c r="D5506" s="5"/>
      <c r="E5506" s="5"/>
      <c r="F5506" s="5"/>
      <c r="G5506" s="5"/>
      <c r="H5506" s="5"/>
      <c r="I5506" s="5" t="s">
        <v>1243</v>
      </c>
      <c r="J5506" s="5"/>
      <c r="K5506" s="6">
        <v>44425</v>
      </c>
      <c r="L5506" s="5"/>
      <c r="M5506" s="5"/>
      <c r="N5506" s="5"/>
      <c r="O5506" s="5" t="s">
        <v>162</v>
      </c>
      <c r="P5506" s="5"/>
      <c r="Q5506" s="5" t="s">
        <v>782</v>
      </c>
      <c r="R5506" s="5"/>
      <c r="S5506" s="5" t="s">
        <v>318</v>
      </c>
      <c r="T5506" s="5"/>
      <c r="U5506" s="7">
        <v>-41.73</v>
      </c>
      <c r="V5506" s="5"/>
      <c r="W5506" s="7">
        <f>ROUND(W5505+U5506,5)</f>
        <v>-1929.58</v>
      </c>
    </row>
    <row r="5507" spans="1:23" x14ac:dyDescent="0.25">
      <c r="A5507" s="5"/>
      <c r="B5507" s="5"/>
      <c r="C5507" s="5"/>
      <c r="D5507" s="5"/>
      <c r="E5507" s="5"/>
      <c r="F5507" s="5"/>
      <c r="G5507" s="5"/>
      <c r="H5507" s="5"/>
      <c r="I5507" s="5" t="s">
        <v>1243</v>
      </c>
      <c r="J5507" s="5"/>
      <c r="K5507" s="6">
        <v>44425</v>
      </c>
      <c r="L5507" s="5"/>
      <c r="M5507" s="5"/>
      <c r="N5507" s="5"/>
      <c r="O5507" s="5" t="s">
        <v>172</v>
      </c>
      <c r="P5507" s="5"/>
      <c r="Q5507" s="5" t="s">
        <v>782</v>
      </c>
      <c r="R5507" s="5"/>
      <c r="S5507" s="5" t="s">
        <v>318</v>
      </c>
      <c r="T5507" s="5"/>
      <c r="U5507" s="7">
        <v>-22.56</v>
      </c>
      <c r="V5507" s="5"/>
      <c r="W5507" s="7">
        <f>ROUND(W5506+U5507,5)</f>
        <v>-1952.14</v>
      </c>
    </row>
    <row r="5508" spans="1:23" x14ac:dyDescent="0.25">
      <c r="A5508" s="5"/>
      <c r="B5508" s="5"/>
      <c r="C5508" s="5"/>
      <c r="D5508" s="5"/>
      <c r="E5508" s="5"/>
      <c r="F5508" s="5"/>
      <c r="G5508" s="5"/>
      <c r="H5508" s="5"/>
      <c r="I5508" s="5" t="s">
        <v>1243</v>
      </c>
      <c r="J5508" s="5"/>
      <c r="K5508" s="6">
        <v>44425</v>
      </c>
      <c r="L5508" s="5"/>
      <c r="M5508" s="5"/>
      <c r="N5508" s="5"/>
      <c r="O5508" s="5" t="s">
        <v>167</v>
      </c>
      <c r="P5508" s="5"/>
      <c r="Q5508" s="5" t="s">
        <v>782</v>
      </c>
      <c r="R5508" s="5"/>
      <c r="S5508" s="5" t="s">
        <v>318</v>
      </c>
      <c r="T5508" s="5"/>
      <c r="U5508" s="7">
        <v>-14.85</v>
      </c>
      <c r="V5508" s="5"/>
      <c r="W5508" s="7">
        <f>ROUND(W5507+U5508,5)</f>
        <v>-1966.99</v>
      </c>
    </row>
    <row r="5509" spans="1:23" x14ac:dyDescent="0.25">
      <c r="A5509" s="5"/>
      <c r="B5509" s="5"/>
      <c r="C5509" s="5"/>
      <c r="D5509" s="5"/>
      <c r="E5509" s="5"/>
      <c r="F5509" s="5"/>
      <c r="G5509" s="5"/>
      <c r="H5509" s="5"/>
      <c r="I5509" s="5" t="s">
        <v>1243</v>
      </c>
      <c r="J5509" s="5"/>
      <c r="K5509" s="6">
        <v>44425</v>
      </c>
      <c r="L5509" s="5"/>
      <c r="M5509" s="5"/>
      <c r="N5509" s="5"/>
      <c r="O5509" s="5" t="s">
        <v>169</v>
      </c>
      <c r="P5509" s="5"/>
      <c r="Q5509" s="5" t="s">
        <v>782</v>
      </c>
      <c r="R5509" s="5"/>
      <c r="S5509" s="5" t="s">
        <v>318</v>
      </c>
      <c r="T5509" s="5"/>
      <c r="U5509" s="7">
        <v>-10.53</v>
      </c>
      <c r="V5509" s="5"/>
      <c r="W5509" s="7">
        <f>ROUND(W5508+U5509,5)</f>
        <v>-1977.52</v>
      </c>
    </row>
    <row r="5510" spans="1:23" x14ac:dyDescent="0.25">
      <c r="A5510" s="5"/>
      <c r="B5510" s="5"/>
      <c r="C5510" s="5"/>
      <c r="D5510" s="5"/>
      <c r="E5510" s="5"/>
      <c r="F5510" s="5"/>
      <c r="G5510" s="5"/>
      <c r="H5510" s="5"/>
      <c r="I5510" s="5" t="s">
        <v>1243</v>
      </c>
      <c r="J5510" s="5"/>
      <c r="K5510" s="6">
        <v>44425</v>
      </c>
      <c r="L5510" s="5"/>
      <c r="M5510" s="5"/>
      <c r="N5510" s="5"/>
      <c r="O5510" s="5" t="s">
        <v>737</v>
      </c>
      <c r="P5510" s="5"/>
      <c r="Q5510" s="5" t="s">
        <v>782</v>
      </c>
      <c r="R5510" s="5"/>
      <c r="S5510" s="5" t="s">
        <v>318</v>
      </c>
      <c r="T5510" s="5"/>
      <c r="U5510" s="7">
        <v>-3.55</v>
      </c>
      <c r="V5510" s="5"/>
      <c r="W5510" s="7">
        <f>ROUND(W5509+U5510,5)</f>
        <v>-1981.07</v>
      </c>
    </row>
    <row r="5511" spans="1:23" x14ac:dyDescent="0.25">
      <c r="A5511" s="5"/>
      <c r="B5511" s="5"/>
      <c r="C5511" s="5"/>
      <c r="D5511" s="5"/>
      <c r="E5511" s="5"/>
      <c r="F5511" s="5"/>
      <c r="G5511" s="5"/>
      <c r="H5511" s="5"/>
      <c r="I5511" s="5" t="s">
        <v>1243</v>
      </c>
      <c r="J5511" s="5"/>
      <c r="K5511" s="6">
        <v>44425</v>
      </c>
      <c r="L5511" s="5"/>
      <c r="M5511" s="5"/>
      <c r="N5511" s="5"/>
      <c r="O5511" s="5" t="s">
        <v>170</v>
      </c>
      <c r="P5511" s="5"/>
      <c r="Q5511" s="5" t="s">
        <v>782</v>
      </c>
      <c r="R5511" s="5"/>
      <c r="S5511" s="5" t="s">
        <v>318</v>
      </c>
      <c r="T5511" s="5"/>
      <c r="U5511" s="7">
        <v>-15.5</v>
      </c>
      <c r="V5511" s="5"/>
      <c r="W5511" s="7">
        <f>ROUND(W5510+U5511,5)</f>
        <v>-1996.57</v>
      </c>
    </row>
    <row r="5512" spans="1:23" x14ac:dyDescent="0.25">
      <c r="A5512" s="5"/>
      <c r="B5512" s="5"/>
      <c r="C5512" s="5"/>
      <c r="D5512" s="5"/>
      <c r="E5512" s="5"/>
      <c r="F5512" s="5"/>
      <c r="G5512" s="5"/>
      <c r="H5512" s="5"/>
      <c r="I5512" s="5" t="s">
        <v>1243</v>
      </c>
      <c r="J5512" s="5"/>
      <c r="K5512" s="6">
        <v>44425</v>
      </c>
      <c r="L5512" s="5"/>
      <c r="M5512" s="5"/>
      <c r="N5512" s="5"/>
      <c r="O5512" s="5" t="s">
        <v>164</v>
      </c>
      <c r="P5512" s="5"/>
      <c r="Q5512" s="5" t="s">
        <v>782</v>
      </c>
      <c r="R5512" s="5"/>
      <c r="S5512" s="5" t="s">
        <v>318</v>
      </c>
      <c r="T5512" s="5"/>
      <c r="U5512" s="7">
        <v>-49.4</v>
      </c>
      <c r="V5512" s="5"/>
      <c r="W5512" s="7">
        <f>ROUND(W5511+U5512,5)</f>
        <v>-2045.97</v>
      </c>
    </row>
    <row r="5513" spans="1:23" x14ac:dyDescent="0.25">
      <c r="A5513" s="5"/>
      <c r="B5513" s="5"/>
      <c r="C5513" s="5"/>
      <c r="D5513" s="5"/>
      <c r="E5513" s="5"/>
      <c r="F5513" s="5"/>
      <c r="G5513" s="5"/>
      <c r="H5513" s="5"/>
      <c r="I5513" s="5" t="s">
        <v>1243</v>
      </c>
      <c r="J5513" s="5"/>
      <c r="K5513" s="6">
        <v>44438</v>
      </c>
      <c r="L5513" s="5"/>
      <c r="M5513" s="5"/>
      <c r="N5513" s="5"/>
      <c r="O5513" s="5" t="s">
        <v>167</v>
      </c>
      <c r="P5513" s="5"/>
      <c r="Q5513" s="5" t="s">
        <v>785</v>
      </c>
      <c r="R5513" s="5"/>
      <c r="S5513" s="5" t="s">
        <v>318</v>
      </c>
      <c r="T5513" s="5"/>
      <c r="U5513" s="7">
        <v>-13.05</v>
      </c>
      <c r="V5513" s="5"/>
      <c r="W5513" s="7">
        <f>ROUND(W5512+U5513,5)</f>
        <v>-2059.02</v>
      </c>
    </row>
    <row r="5514" spans="1:23" x14ac:dyDescent="0.25">
      <c r="A5514" s="5"/>
      <c r="B5514" s="5"/>
      <c r="C5514" s="5"/>
      <c r="D5514" s="5"/>
      <c r="E5514" s="5"/>
      <c r="F5514" s="5"/>
      <c r="G5514" s="5"/>
      <c r="H5514" s="5"/>
      <c r="I5514" s="5" t="s">
        <v>1243</v>
      </c>
      <c r="J5514" s="5"/>
      <c r="K5514" s="6">
        <v>44438</v>
      </c>
      <c r="L5514" s="5"/>
      <c r="M5514" s="5"/>
      <c r="N5514" s="5"/>
      <c r="O5514" s="5" t="s">
        <v>172</v>
      </c>
      <c r="P5514" s="5"/>
      <c r="Q5514" s="5" t="s">
        <v>785</v>
      </c>
      <c r="R5514" s="5"/>
      <c r="S5514" s="5" t="s">
        <v>318</v>
      </c>
      <c r="T5514" s="5"/>
      <c r="U5514" s="7">
        <v>-22.56</v>
      </c>
      <c r="V5514" s="5"/>
      <c r="W5514" s="7">
        <f>ROUND(W5513+U5514,5)</f>
        <v>-2081.58</v>
      </c>
    </row>
    <row r="5515" spans="1:23" x14ac:dyDescent="0.25">
      <c r="A5515" s="5"/>
      <c r="B5515" s="5"/>
      <c r="C5515" s="5"/>
      <c r="D5515" s="5"/>
      <c r="E5515" s="5"/>
      <c r="F5515" s="5"/>
      <c r="G5515" s="5"/>
      <c r="H5515" s="5"/>
      <c r="I5515" s="5" t="s">
        <v>1243</v>
      </c>
      <c r="J5515" s="5"/>
      <c r="K5515" s="6">
        <v>44438</v>
      </c>
      <c r="L5515" s="5"/>
      <c r="M5515" s="5"/>
      <c r="N5515" s="5"/>
      <c r="O5515" s="5" t="s">
        <v>162</v>
      </c>
      <c r="P5515" s="5"/>
      <c r="Q5515" s="5" t="s">
        <v>785</v>
      </c>
      <c r="R5515" s="5"/>
      <c r="S5515" s="5" t="s">
        <v>318</v>
      </c>
      <c r="T5515" s="5"/>
      <c r="U5515" s="7">
        <v>-41.73</v>
      </c>
      <c r="V5515" s="5"/>
      <c r="W5515" s="7">
        <f>ROUND(W5514+U5515,5)</f>
        <v>-2123.31</v>
      </c>
    </row>
    <row r="5516" spans="1:23" x14ac:dyDescent="0.25">
      <c r="A5516" s="5"/>
      <c r="B5516" s="5"/>
      <c r="C5516" s="5"/>
      <c r="D5516" s="5"/>
      <c r="E5516" s="5"/>
      <c r="F5516" s="5"/>
      <c r="G5516" s="5"/>
      <c r="H5516" s="5"/>
      <c r="I5516" s="5" t="s">
        <v>1243</v>
      </c>
      <c r="J5516" s="5"/>
      <c r="K5516" s="6">
        <v>44438</v>
      </c>
      <c r="L5516" s="5"/>
      <c r="M5516" s="5"/>
      <c r="N5516" s="5"/>
      <c r="O5516" s="5" t="s">
        <v>169</v>
      </c>
      <c r="P5516" s="5"/>
      <c r="Q5516" s="5" t="s">
        <v>785</v>
      </c>
      <c r="R5516" s="5"/>
      <c r="S5516" s="5" t="s">
        <v>318</v>
      </c>
      <c r="T5516" s="5"/>
      <c r="U5516" s="7">
        <v>-12.56</v>
      </c>
      <c r="V5516" s="5"/>
      <c r="W5516" s="7">
        <f>ROUND(W5515+U5516,5)</f>
        <v>-2135.87</v>
      </c>
    </row>
    <row r="5517" spans="1:23" x14ac:dyDescent="0.25">
      <c r="A5517" s="5"/>
      <c r="B5517" s="5"/>
      <c r="C5517" s="5"/>
      <c r="D5517" s="5"/>
      <c r="E5517" s="5"/>
      <c r="F5517" s="5"/>
      <c r="G5517" s="5"/>
      <c r="H5517" s="5"/>
      <c r="I5517" s="5" t="s">
        <v>1243</v>
      </c>
      <c r="J5517" s="5"/>
      <c r="K5517" s="6">
        <v>44438</v>
      </c>
      <c r="L5517" s="5"/>
      <c r="M5517" s="5"/>
      <c r="N5517" s="5"/>
      <c r="O5517" s="5" t="s">
        <v>737</v>
      </c>
      <c r="P5517" s="5"/>
      <c r="Q5517" s="5" t="s">
        <v>785</v>
      </c>
      <c r="R5517" s="5"/>
      <c r="S5517" s="5" t="s">
        <v>318</v>
      </c>
      <c r="T5517" s="5"/>
      <c r="U5517" s="7">
        <v>-3.34</v>
      </c>
      <c r="V5517" s="5"/>
      <c r="W5517" s="7">
        <f>ROUND(W5516+U5517,5)</f>
        <v>-2139.21</v>
      </c>
    </row>
    <row r="5518" spans="1:23" x14ac:dyDescent="0.25">
      <c r="A5518" s="5"/>
      <c r="B5518" s="5"/>
      <c r="C5518" s="5"/>
      <c r="D5518" s="5"/>
      <c r="E5518" s="5"/>
      <c r="F5518" s="5"/>
      <c r="G5518" s="5"/>
      <c r="H5518" s="5"/>
      <c r="I5518" s="5" t="s">
        <v>1243</v>
      </c>
      <c r="J5518" s="5"/>
      <c r="K5518" s="6">
        <v>44438</v>
      </c>
      <c r="L5518" s="5"/>
      <c r="M5518" s="5"/>
      <c r="N5518" s="5"/>
      <c r="O5518" s="5" t="s">
        <v>170</v>
      </c>
      <c r="P5518" s="5"/>
      <c r="Q5518" s="5" t="s">
        <v>785</v>
      </c>
      <c r="R5518" s="5"/>
      <c r="S5518" s="5" t="s">
        <v>318</v>
      </c>
      <c r="T5518" s="5"/>
      <c r="U5518" s="7">
        <v>-16.02</v>
      </c>
      <c r="V5518" s="5"/>
      <c r="W5518" s="7">
        <f>ROUND(W5517+U5518,5)</f>
        <v>-2155.23</v>
      </c>
    </row>
    <row r="5519" spans="1:23" x14ac:dyDescent="0.25">
      <c r="A5519" s="5"/>
      <c r="B5519" s="5"/>
      <c r="C5519" s="5"/>
      <c r="D5519" s="5"/>
      <c r="E5519" s="5"/>
      <c r="F5519" s="5"/>
      <c r="G5519" s="5"/>
      <c r="H5519" s="5"/>
      <c r="I5519" s="5" t="s">
        <v>1243</v>
      </c>
      <c r="J5519" s="5"/>
      <c r="K5519" s="6">
        <v>44438</v>
      </c>
      <c r="L5519" s="5"/>
      <c r="M5519" s="5"/>
      <c r="N5519" s="5"/>
      <c r="O5519" s="5" t="s">
        <v>164</v>
      </c>
      <c r="P5519" s="5"/>
      <c r="Q5519" s="5" t="s">
        <v>785</v>
      </c>
      <c r="R5519" s="5"/>
      <c r="S5519" s="5" t="s">
        <v>318</v>
      </c>
      <c r="T5519" s="5"/>
      <c r="U5519" s="7">
        <v>-51.54</v>
      </c>
      <c r="V5519" s="5"/>
      <c r="W5519" s="7">
        <f>ROUND(W5518+U5519,5)</f>
        <v>-2206.77</v>
      </c>
    </row>
    <row r="5520" spans="1:23" x14ac:dyDescent="0.25">
      <c r="A5520" s="5"/>
      <c r="B5520" s="5"/>
      <c r="C5520" s="5"/>
      <c r="D5520" s="5"/>
      <c r="E5520" s="5"/>
      <c r="F5520" s="5"/>
      <c r="G5520" s="5"/>
      <c r="H5520" s="5"/>
      <c r="I5520" s="5" t="s">
        <v>1243</v>
      </c>
      <c r="J5520" s="5"/>
      <c r="K5520" s="6">
        <v>44454</v>
      </c>
      <c r="L5520" s="5"/>
      <c r="M5520" s="5"/>
      <c r="N5520" s="5"/>
      <c r="O5520" s="5" t="s">
        <v>167</v>
      </c>
      <c r="P5520" s="5"/>
      <c r="Q5520" s="5" t="s">
        <v>964</v>
      </c>
      <c r="R5520" s="5"/>
      <c r="S5520" s="5" t="s">
        <v>318</v>
      </c>
      <c r="T5520" s="5"/>
      <c r="U5520" s="7">
        <v>-8.25</v>
      </c>
      <c r="V5520" s="5"/>
      <c r="W5520" s="7">
        <f>ROUND(W5519+U5520,5)</f>
        <v>-2215.02</v>
      </c>
    </row>
    <row r="5521" spans="1:23" x14ac:dyDescent="0.25">
      <c r="A5521" s="5"/>
      <c r="B5521" s="5"/>
      <c r="C5521" s="5"/>
      <c r="D5521" s="5"/>
      <c r="E5521" s="5"/>
      <c r="F5521" s="5"/>
      <c r="G5521" s="5"/>
      <c r="H5521" s="5"/>
      <c r="I5521" s="5" t="s">
        <v>1243</v>
      </c>
      <c r="J5521" s="5"/>
      <c r="K5521" s="6">
        <v>44454</v>
      </c>
      <c r="L5521" s="5"/>
      <c r="M5521" s="5"/>
      <c r="N5521" s="5"/>
      <c r="O5521" s="5" t="s">
        <v>172</v>
      </c>
      <c r="P5521" s="5"/>
      <c r="Q5521" s="5" t="s">
        <v>964</v>
      </c>
      <c r="R5521" s="5"/>
      <c r="S5521" s="5" t="s">
        <v>318</v>
      </c>
      <c r="T5521" s="5"/>
      <c r="U5521" s="7">
        <v>-24</v>
      </c>
      <c r="V5521" s="5"/>
      <c r="W5521" s="7">
        <f>ROUND(W5520+U5521,5)</f>
        <v>-2239.02</v>
      </c>
    </row>
    <row r="5522" spans="1:23" x14ac:dyDescent="0.25">
      <c r="A5522" s="5"/>
      <c r="B5522" s="5"/>
      <c r="C5522" s="5"/>
      <c r="D5522" s="5"/>
      <c r="E5522" s="5"/>
      <c r="F5522" s="5"/>
      <c r="G5522" s="5"/>
      <c r="H5522" s="5"/>
      <c r="I5522" s="5" t="s">
        <v>1243</v>
      </c>
      <c r="J5522" s="5"/>
      <c r="K5522" s="6">
        <v>44454</v>
      </c>
      <c r="L5522" s="5"/>
      <c r="M5522" s="5"/>
      <c r="N5522" s="5"/>
      <c r="O5522" s="5" t="s">
        <v>737</v>
      </c>
      <c r="P5522" s="5"/>
      <c r="Q5522" s="5" t="s">
        <v>964</v>
      </c>
      <c r="R5522" s="5"/>
      <c r="S5522" s="5" t="s">
        <v>318</v>
      </c>
      <c r="T5522" s="5"/>
      <c r="U5522" s="7">
        <v>-2.0299999999999998</v>
      </c>
      <c r="V5522" s="5"/>
      <c r="W5522" s="7">
        <f>ROUND(W5521+U5522,5)</f>
        <v>-2241.0500000000002</v>
      </c>
    </row>
    <row r="5523" spans="1:23" x14ac:dyDescent="0.25">
      <c r="A5523" s="5"/>
      <c r="B5523" s="5"/>
      <c r="C5523" s="5"/>
      <c r="D5523" s="5"/>
      <c r="E5523" s="5"/>
      <c r="F5523" s="5"/>
      <c r="G5523" s="5"/>
      <c r="H5523" s="5"/>
      <c r="I5523" s="5" t="s">
        <v>1243</v>
      </c>
      <c r="J5523" s="5"/>
      <c r="K5523" s="6">
        <v>44454</v>
      </c>
      <c r="L5523" s="5"/>
      <c r="M5523" s="5"/>
      <c r="N5523" s="5"/>
      <c r="O5523" s="5" t="s">
        <v>162</v>
      </c>
      <c r="P5523" s="5"/>
      <c r="Q5523" s="5" t="s">
        <v>964</v>
      </c>
      <c r="R5523" s="5"/>
      <c r="S5523" s="5" t="s">
        <v>318</v>
      </c>
      <c r="T5523" s="5"/>
      <c r="U5523" s="7">
        <v>-41.73</v>
      </c>
      <c r="V5523" s="5"/>
      <c r="W5523" s="7">
        <f>ROUND(W5522+U5523,5)</f>
        <v>-2282.7800000000002</v>
      </c>
    </row>
    <row r="5524" spans="1:23" x14ac:dyDescent="0.25">
      <c r="A5524" s="5"/>
      <c r="B5524" s="5"/>
      <c r="C5524" s="5"/>
      <c r="D5524" s="5"/>
      <c r="E5524" s="5"/>
      <c r="F5524" s="5"/>
      <c r="G5524" s="5"/>
      <c r="H5524" s="5"/>
      <c r="I5524" s="5" t="s">
        <v>1243</v>
      </c>
      <c r="J5524" s="5"/>
      <c r="K5524" s="6">
        <v>44454</v>
      </c>
      <c r="L5524" s="5"/>
      <c r="M5524" s="5"/>
      <c r="N5524" s="5"/>
      <c r="O5524" s="5" t="s">
        <v>164</v>
      </c>
      <c r="P5524" s="5"/>
      <c r="Q5524" s="5" t="s">
        <v>964</v>
      </c>
      <c r="R5524" s="5"/>
      <c r="S5524" s="5" t="s">
        <v>318</v>
      </c>
      <c r="T5524" s="5"/>
      <c r="U5524" s="7">
        <v>-48.46</v>
      </c>
      <c r="V5524" s="5"/>
      <c r="W5524" s="7">
        <f>ROUND(W5523+U5524,5)</f>
        <v>-2331.2399999999998</v>
      </c>
    </row>
    <row r="5525" spans="1:23" x14ac:dyDescent="0.25">
      <c r="A5525" s="5"/>
      <c r="B5525" s="5"/>
      <c r="C5525" s="5"/>
      <c r="D5525" s="5"/>
      <c r="E5525" s="5"/>
      <c r="F5525" s="5"/>
      <c r="G5525" s="5"/>
      <c r="H5525" s="5"/>
      <c r="I5525" s="5" t="s">
        <v>1243</v>
      </c>
      <c r="J5525" s="5"/>
      <c r="K5525" s="6">
        <v>44454</v>
      </c>
      <c r="L5525" s="5"/>
      <c r="M5525" s="5"/>
      <c r="N5525" s="5"/>
      <c r="O5525" s="5" t="s">
        <v>169</v>
      </c>
      <c r="P5525" s="5"/>
      <c r="Q5525" s="5" t="s">
        <v>964</v>
      </c>
      <c r="R5525" s="5"/>
      <c r="S5525" s="5" t="s">
        <v>318</v>
      </c>
      <c r="T5525" s="5"/>
      <c r="U5525" s="7">
        <v>-12.69</v>
      </c>
      <c r="V5525" s="5"/>
      <c r="W5525" s="7">
        <f>ROUND(W5524+U5525,5)</f>
        <v>-2343.9299999999998</v>
      </c>
    </row>
    <row r="5526" spans="1:23" x14ac:dyDescent="0.25">
      <c r="A5526" s="5"/>
      <c r="B5526" s="5"/>
      <c r="C5526" s="5"/>
      <c r="D5526" s="5"/>
      <c r="E5526" s="5"/>
      <c r="F5526" s="5"/>
      <c r="G5526" s="5"/>
      <c r="H5526" s="5"/>
      <c r="I5526" s="5" t="s">
        <v>1243</v>
      </c>
      <c r="J5526" s="5"/>
      <c r="K5526" s="6">
        <v>44454</v>
      </c>
      <c r="L5526" s="5"/>
      <c r="M5526" s="5"/>
      <c r="N5526" s="5"/>
      <c r="O5526" s="5" t="s">
        <v>170</v>
      </c>
      <c r="P5526" s="5"/>
      <c r="Q5526" s="5" t="s">
        <v>964</v>
      </c>
      <c r="R5526" s="5"/>
      <c r="S5526" s="5" t="s">
        <v>318</v>
      </c>
      <c r="T5526" s="5"/>
      <c r="U5526" s="7">
        <v>-13.74</v>
      </c>
      <c r="V5526" s="5"/>
      <c r="W5526" s="7">
        <f>ROUND(W5525+U5526,5)</f>
        <v>-2357.67</v>
      </c>
    </row>
    <row r="5527" spans="1:23" x14ac:dyDescent="0.25">
      <c r="A5527" s="5"/>
      <c r="B5527" s="5"/>
      <c r="C5527" s="5"/>
      <c r="D5527" s="5"/>
      <c r="E5527" s="5"/>
      <c r="F5527" s="5"/>
      <c r="G5527" s="5"/>
      <c r="H5527" s="5"/>
      <c r="I5527" s="5" t="s">
        <v>1243</v>
      </c>
      <c r="J5527" s="5"/>
      <c r="K5527" s="6">
        <v>44468</v>
      </c>
      <c r="L5527" s="5"/>
      <c r="M5527" s="5"/>
      <c r="N5527" s="5"/>
      <c r="O5527" s="5" t="s">
        <v>164</v>
      </c>
      <c r="P5527" s="5"/>
      <c r="Q5527" s="5" t="s">
        <v>976</v>
      </c>
      <c r="R5527" s="5"/>
      <c r="S5527" s="5" t="s">
        <v>318</v>
      </c>
      <c r="T5527" s="5"/>
      <c r="U5527" s="7">
        <v>-42.98</v>
      </c>
      <c r="V5527" s="5"/>
      <c r="W5527" s="7">
        <f>ROUND(W5526+U5527,5)</f>
        <v>-2400.65</v>
      </c>
    </row>
    <row r="5528" spans="1:23" x14ac:dyDescent="0.25">
      <c r="A5528" s="5"/>
      <c r="B5528" s="5"/>
      <c r="C5528" s="5"/>
      <c r="D5528" s="5"/>
      <c r="E5528" s="5"/>
      <c r="F5528" s="5"/>
      <c r="G5528" s="5"/>
      <c r="H5528" s="5"/>
      <c r="I5528" s="5" t="s">
        <v>1243</v>
      </c>
      <c r="J5528" s="5"/>
      <c r="K5528" s="6">
        <v>44468</v>
      </c>
      <c r="L5528" s="5"/>
      <c r="M5528" s="5"/>
      <c r="N5528" s="5"/>
      <c r="O5528" s="5" t="s">
        <v>172</v>
      </c>
      <c r="P5528" s="5"/>
      <c r="Q5528" s="5" t="s">
        <v>976</v>
      </c>
      <c r="R5528" s="5"/>
      <c r="S5528" s="5" t="s">
        <v>318</v>
      </c>
      <c r="T5528" s="5"/>
      <c r="U5528" s="7">
        <v>-24</v>
      </c>
      <c r="V5528" s="5"/>
      <c r="W5528" s="7">
        <f>ROUND(W5527+U5528,5)</f>
        <v>-2424.65</v>
      </c>
    </row>
    <row r="5529" spans="1:23" x14ac:dyDescent="0.25">
      <c r="A5529" s="5"/>
      <c r="B5529" s="5"/>
      <c r="C5529" s="5"/>
      <c r="D5529" s="5"/>
      <c r="E5529" s="5"/>
      <c r="F5529" s="5"/>
      <c r="G5529" s="5"/>
      <c r="H5529" s="5"/>
      <c r="I5529" s="5" t="s">
        <v>1243</v>
      </c>
      <c r="J5529" s="5"/>
      <c r="K5529" s="6">
        <v>44468</v>
      </c>
      <c r="L5529" s="5"/>
      <c r="M5529" s="5"/>
      <c r="N5529" s="5"/>
      <c r="O5529" s="5" t="s">
        <v>167</v>
      </c>
      <c r="P5529" s="5"/>
      <c r="Q5529" s="5" t="s">
        <v>976</v>
      </c>
      <c r="R5529" s="5"/>
      <c r="S5529" s="5" t="s">
        <v>318</v>
      </c>
      <c r="T5529" s="5"/>
      <c r="U5529" s="7">
        <v>-14.4</v>
      </c>
      <c r="V5529" s="5"/>
      <c r="W5529" s="7">
        <f>ROUND(W5528+U5529,5)</f>
        <v>-2439.0500000000002</v>
      </c>
    </row>
    <row r="5530" spans="1:23" x14ac:dyDescent="0.25">
      <c r="A5530" s="5"/>
      <c r="B5530" s="5"/>
      <c r="C5530" s="5"/>
      <c r="D5530" s="5"/>
      <c r="E5530" s="5"/>
      <c r="F5530" s="5"/>
      <c r="G5530" s="5"/>
      <c r="H5530" s="5"/>
      <c r="I5530" s="5" t="s">
        <v>1243</v>
      </c>
      <c r="J5530" s="5"/>
      <c r="K5530" s="6">
        <v>44468</v>
      </c>
      <c r="L5530" s="5"/>
      <c r="M5530" s="5"/>
      <c r="N5530" s="5"/>
      <c r="O5530" s="5" t="s">
        <v>162</v>
      </c>
      <c r="P5530" s="5"/>
      <c r="Q5530" s="5" t="s">
        <v>976</v>
      </c>
      <c r="R5530" s="5"/>
      <c r="S5530" s="5" t="s">
        <v>318</v>
      </c>
      <c r="T5530" s="5"/>
      <c r="U5530" s="7">
        <v>-41.73</v>
      </c>
      <c r="V5530" s="5"/>
      <c r="W5530" s="7">
        <f>ROUND(W5529+U5530,5)</f>
        <v>-2480.7800000000002</v>
      </c>
    </row>
    <row r="5531" spans="1:23" x14ac:dyDescent="0.25">
      <c r="A5531" s="5"/>
      <c r="B5531" s="5"/>
      <c r="C5531" s="5"/>
      <c r="D5531" s="5"/>
      <c r="E5531" s="5"/>
      <c r="F5531" s="5"/>
      <c r="G5531" s="5"/>
      <c r="H5531" s="5"/>
      <c r="I5531" s="5" t="s">
        <v>1243</v>
      </c>
      <c r="J5531" s="5"/>
      <c r="K5531" s="6">
        <v>44468</v>
      </c>
      <c r="L5531" s="5"/>
      <c r="M5531" s="5"/>
      <c r="N5531" s="5"/>
      <c r="O5531" s="5" t="s">
        <v>737</v>
      </c>
      <c r="P5531" s="5"/>
      <c r="Q5531" s="5" t="s">
        <v>976</v>
      </c>
      <c r="R5531" s="5"/>
      <c r="S5531" s="5" t="s">
        <v>318</v>
      </c>
      <c r="T5531" s="5"/>
      <c r="U5531" s="7">
        <v>-3.84</v>
      </c>
      <c r="V5531" s="5"/>
      <c r="W5531" s="7">
        <f>ROUND(W5530+U5531,5)</f>
        <v>-2484.62</v>
      </c>
    </row>
    <row r="5532" spans="1:23" x14ac:dyDescent="0.25">
      <c r="A5532" s="5"/>
      <c r="B5532" s="5"/>
      <c r="C5532" s="5"/>
      <c r="D5532" s="5"/>
      <c r="E5532" s="5"/>
      <c r="F5532" s="5"/>
      <c r="G5532" s="5"/>
      <c r="H5532" s="5"/>
      <c r="I5532" s="5" t="s">
        <v>1243</v>
      </c>
      <c r="J5532" s="5"/>
      <c r="K5532" s="6">
        <v>44468</v>
      </c>
      <c r="L5532" s="5"/>
      <c r="M5532" s="5"/>
      <c r="N5532" s="5"/>
      <c r="O5532" s="5" t="s">
        <v>170</v>
      </c>
      <c r="P5532" s="5"/>
      <c r="Q5532" s="5" t="s">
        <v>976</v>
      </c>
      <c r="R5532" s="5"/>
      <c r="S5532" s="5" t="s">
        <v>318</v>
      </c>
      <c r="T5532" s="5"/>
      <c r="U5532" s="7">
        <v>-13.02</v>
      </c>
      <c r="V5532" s="5"/>
      <c r="W5532" s="7">
        <f>ROUND(W5531+U5532,5)</f>
        <v>-2497.64</v>
      </c>
    </row>
    <row r="5533" spans="1:23" x14ac:dyDescent="0.25">
      <c r="A5533" s="5"/>
      <c r="B5533" s="5"/>
      <c r="C5533" s="5"/>
      <c r="D5533" s="5"/>
      <c r="E5533" s="5"/>
      <c r="F5533" s="5"/>
      <c r="G5533" s="5"/>
      <c r="H5533" s="5"/>
      <c r="I5533" s="5" t="s">
        <v>1243</v>
      </c>
      <c r="J5533" s="5"/>
      <c r="K5533" s="6">
        <v>44468</v>
      </c>
      <c r="L5533" s="5"/>
      <c r="M5533" s="5"/>
      <c r="N5533" s="5"/>
      <c r="O5533" s="5" t="s">
        <v>169</v>
      </c>
      <c r="P5533" s="5"/>
      <c r="Q5533" s="5" t="s">
        <v>976</v>
      </c>
      <c r="R5533" s="5"/>
      <c r="S5533" s="5" t="s">
        <v>318</v>
      </c>
      <c r="T5533" s="5"/>
      <c r="U5533" s="7">
        <v>-10.15</v>
      </c>
      <c r="V5533" s="5"/>
      <c r="W5533" s="7">
        <f>ROUND(W5532+U5533,5)</f>
        <v>-2507.79</v>
      </c>
    </row>
    <row r="5534" spans="1:23" x14ac:dyDescent="0.25">
      <c r="A5534" s="5"/>
      <c r="B5534" s="5"/>
      <c r="C5534" s="5"/>
      <c r="D5534" s="5"/>
      <c r="E5534" s="5"/>
      <c r="F5534" s="5"/>
      <c r="G5534" s="5"/>
      <c r="H5534" s="5"/>
      <c r="I5534" s="5" t="s">
        <v>1243</v>
      </c>
      <c r="J5534" s="5"/>
      <c r="K5534" s="6">
        <v>44476</v>
      </c>
      <c r="L5534" s="5"/>
      <c r="M5534" s="5"/>
      <c r="N5534" s="5"/>
      <c r="O5534" s="5" t="s">
        <v>177</v>
      </c>
      <c r="P5534" s="5"/>
      <c r="Q5534" s="5" t="s">
        <v>978</v>
      </c>
      <c r="R5534" s="5"/>
      <c r="S5534" s="5" t="s">
        <v>318</v>
      </c>
      <c r="T5534" s="5"/>
      <c r="U5534" s="7">
        <v>445.51</v>
      </c>
      <c r="V5534" s="5"/>
      <c r="W5534" s="7">
        <f>ROUND(W5533+U5534,5)</f>
        <v>-2062.2800000000002</v>
      </c>
    </row>
    <row r="5535" spans="1:23" x14ac:dyDescent="0.25">
      <c r="A5535" s="5"/>
      <c r="B5535" s="5"/>
      <c r="C5535" s="5"/>
      <c r="D5535" s="5"/>
      <c r="E5535" s="5"/>
      <c r="F5535" s="5"/>
      <c r="G5535" s="5"/>
      <c r="H5535" s="5"/>
      <c r="I5535" s="5" t="s">
        <v>1243</v>
      </c>
      <c r="J5535" s="5"/>
      <c r="K5535" s="6">
        <v>44482</v>
      </c>
      <c r="L5535" s="5"/>
      <c r="M5535" s="5"/>
      <c r="N5535" s="5"/>
      <c r="O5535" s="5" t="s">
        <v>164</v>
      </c>
      <c r="P5535" s="5"/>
      <c r="Q5535" s="5" t="s">
        <v>983</v>
      </c>
      <c r="R5535" s="5"/>
      <c r="S5535" s="5" t="s">
        <v>318</v>
      </c>
      <c r="T5535" s="5"/>
      <c r="U5535" s="7">
        <v>-45.84</v>
      </c>
      <c r="V5535" s="5"/>
      <c r="W5535" s="7">
        <f>ROUND(W5534+U5535,5)</f>
        <v>-2108.12</v>
      </c>
    </row>
    <row r="5536" spans="1:23" x14ac:dyDescent="0.25">
      <c r="A5536" s="5"/>
      <c r="B5536" s="5"/>
      <c r="C5536" s="5"/>
      <c r="D5536" s="5"/>
      <c r="E5536" s="5"/>
      <c r="F5536" s="5"/>
      <c r="G5536" s="5"/>
      <c r="H5536" s="5"/>
      <c r="I5536" s="5" t="s">
        <v>1243</v>
      </c>
      <c r="J5536" s="5"/>
      <c r="K5536" s="6">
        <v>44482</v>
      </c>
      <c r="L5536" s="5"/>
      <c r="M5536" s="5"/>
      <c r="N5536" s="5"/>
      <c r="O5536" s="5" t="s">
        <v>167</v>
      </c>
      <c r="P5536" s="5"/>
      <c r="Q5536" s="5" t="s">
        <v>983</v>
      </c>
      <c r="R5536" s="5"/>
      <c r="S5536" s="5" t="s">
        <v>318</v>
      </c>
      <c r="T5536" s="5"/>
      <c r="U5536" s="7">
        <v>-14.4</v>
      </c>
      <c r="V5536" s="5"/>
      <c r="W5536" s="7">
        <f>ROUND(W5535+U5536,5)</f>
        <v>-2122.52</v>
      </c>
    </row>
    <row r="5537" spans="1:23" x14ac:dyDescent="0.25">
      <c r="A5537" s="5"/>
      <c r="B5537" s="5"/>
      <c r="C5537" s="5"/>
      <c r="D5537" s="5"/>
      <c r="E5537" s="5"/>
      <c r="F5537" s="5"/>
      <c r="G5537" s="5"/>
      <c r="H5537" s="5"/>
      <c r="I5537" s="5" t="s">
        <v>1243</v>
      </c>
      <c r="J5537" s="5"/>
      <c r="K5537" s="6">
        <v>44482</v>
      </c>
      <c r="L5537" s="5"/>
      <c r="M5537" s="5"/>
      <c r="N5537" s="5"/>
      <c r="O5537" s="5" t="s">
        <v>172</v>
      </c>
      <c r="P5537" s="5"/>
      <c r="Q5537" s="5" t="s">
        <v>983</v>
      </c>
      <c r="R5537" s="5"/>
      <c r="S5537" s="5" t="s">
        <v>318</v>
      </c>
      <c r="T5537" s="5"/>
      <c r="U5537" s="7">
        <v>-24</v>
      </c>
      <c r="V5537" s="5"/>
      <c r="W5537" s="7">
        <f>ROUND(W5536+U5537,5)</f>
        <v>-2146.52</v>
      </c>
    </row>
    <row r="5538" spans="1:23" x14ac:dyDescent="0.25">
      <c r="A5538" s="5"/>
      <c r="B5538" s="5"/>
      <c r="C5538" s="5"/>
      <c r="D5538" s="5"/>
      <c r="E5538" s="5"/>
      <c r="F5538" s="5"/>
      <c r="G5538" s="5"/>
      <c r="H5538" s="5"/>
      <c r="I5538" s="5" t="s">
        <v>1243</v>
      </c>
      <c r="J5538" s="5"/>
      <c r="K5538" s="6">
        <v>44482</v>
      </c>
      <c r="L5538" s="5"/>
      <c r="M5538" s="5"/>
      <c r="N5538" s="5"/>
      <c r="O5538" s="5" t="s">
        <v>162</v>
      </c>
      <c r="P5538" s="5"/>
      <c r="Q5538" s="5" t="s">
        <v>983</v>
      </c>
      <c r="R5538" s="5"/>
      <c r="S5538" s="5" t="s">
        <v>318</v>
      </c>
      <c r="T5538" s="5"/>
      <c r="U5538" s="7">
        <v>-41.73</v>
      </c>
      <c r="V5538" s="5"/>
      <c r="W5538" s="7">
        <f>ROUND(W5537+U5538,5)</f>
        <v>-2188.25</v>
      </c>
    </row>
    <row r="5539" spans="1:23" x14ac:dyDescent="0.25">
      <c r="A5539" s="5"/>
      <c r="B5539" s="5"/>
      <c r="C5539" s="5"/>
      <c r="D5539" s="5"/>
      <c r="E5539" s="5"/>
      <c r="F5539" s="5"/>
      <c r="G5539" s="5"/>
      <c r="H5539" s="5"/>
      <c r="I5539" s="5" t="s">
        <v>1243</v>
      </c>
      <c r="J5539" s="5"/>
      <c r="K5539" s="6">
        <v>44482</v>
      </c>
      <c r="L5539" s="5"/>
      <c r="M5539" s="5"/>
      <c r="N5539" s="5"/>
      <c r="O5539" s="5" t="s">
        <v>737</v>
      </c>
      <c r="P5539" s="5"/>
      <c r="Q5539" s="5" t="s">
        <v>983</v>
      </c>
      <c r="R5539" s="5"/>
      <c r="S5539" s="5" t="s">
        <v>318</v>
      </c>
      <c r="T5539" s="5"/>
      <c r="U5539" s="7">
        <v>-3.84</v>
      </c>
      <c r="V5539" s="5"/>
      <c r="W5539" s="7">
        <f>ROUND(W5538+U5539,5)</f>
        <v>-2192.09</v>
      </c>
    </row>
    <row r="5540" spans="1:23" x14ac:dyDescent="0.25">
      <c r="A5540" s="5"/>
      <c r="B5540" s="5"/>
      <c r="C5540" s="5"/>
      <c r="D5540" s="5"/>
      <c r="E5540" s="5"/>
      <c r="F5540" s="5"/>
      <c r="G5540" s="5"/>
      <c r="H5540" s="5"/>
      <c r="I5540" s="5" t="s">
        <v>1243</v>
      </c>
      <c r="J5540" s="5"/>
      <c r="K5540" s="6">
        <v>44482</v>
      </c>
      <c r="L5540" s="5"/>
      <c r="M5540" s="5"/>
      <c r="N5540" s="5"/>
      <c r="O5540" s="5" t="s">
        <v>170</v>
      </c>
      <c r="P5540" s="5"/>
      <c r="Q5540" s="5" t="s">
        <v>983</v>
      </c>
      <c r="R5540" s="5"/>
      <c r="S5540" s="5" t="s">
        <v>318</v>
      </c>
      <c r="T5540" s="5"/>
      <c r="U5540" s="7">
        <v>-14.62</v>
      </c>
      <c r="V5540" s="5"/>
      <c r="W5540" s="7">
        <f>ROUND(W5539+U5540,5)</f>
        <v>-2206.71</v>
      </c>
    </row>
    <row r="5541" spans="1:23" x14ac:dyDescent="0.25">
      <c r="A5541" s="5"/>
      <c r="B5541" s="5"/>
      <c r="C5541" s="5"/>
      <c r="D5541" s="5"/>
      <c r="E5541" s="5"/>
      <c r="F5541" s="5"/>
      <c r="G5541" s="5"/>
      <c r="H5541" s="5"/>
      <c r="I5541" s="5" t="s">
        <v>1243</v>
      </c>
      <c r="J5541" s="5"/>
      <c r="K5541" s="6">
        <v>44482</v>
      </c>
      <c r="L5541" s="5"/>
      <c r="M5541" s="5"/>
      <c r="N5541" s="5"/>
      <c r="O5541" s="5" t="s">
        <v>169</v>
      </c>
      <c r="P5541" s="5"/>
      <c r="Q5541" s="5" t="s">
        <v>983</v>
      </c>
      <c r="R5541" s="5"/>
      <c r="S5541" s="5" t="s">
        <v>318</v>
      </c>
      <c r="T5541" s="5"/>
      <c r="U5541" s="7">
        <v>-10.53</v>
      </c>
      <c r="V5541" s="5"/>
      <c r="W5541" s="7">
        <f>ROUND(W5540+U5541,5)</f>
        <v>-2217.2399999999998</v>
      </c>
    </row>
    <row r="5542" spans="1:23" x14ac:dyDescent="0.25">
      <c r="A5542" s="5"/>
      <c r="B5542" s="5"/>
      <c r="C5542" s="5"/>
      <c r="D5542" s="5"/>
      <c r="E5542" s="5"/>
      <c r="F5542" s="5"/>
      <c r="G5542" s="5"/>
      <c r="H5542" s="5"/>
      <c r="I5542" s="5" t="s">
        <v>1243</v>
      </c>
      <c r="J5542" s="5"/>
      <c r="K5542" s="6">
        <v>44487</v>
      </c>
      <c r="L5542" s="5"/>
      <c r="M5542" s="5"/>
      <c r="N5542" s="5"/>
      <c r="O5542" s="5" t="s">
        <v>206</v>
      </c>
      <c r="P5542" s="5"/>
      <c r="Q5542" s="5" t="s">
        <v>1614</v>
      </c>
      <c r="R5542" s="5"/>
      <c r="S5542" s="5" t="s">
        <v>318</v>
      </c>
      <c r="T5542" s="5"/>
      <c r="U5542" s="7">
        <v>467.62</v>
      </c>
      <c r="V5542" s="5"/>
      <c r="W5542" s="7">
        <f>ROUND(W5541+U5542,5)</f>
        <v>-1749.62</v>
      </c>
    </row>
    <row r="5543" spans="1:23" x14ac:dyDescent="0.25">
      <c r="A5543" s="5"/>
      <c r="B5543" s="5"/>
      <c r="C5543" s="5"/>
      <c r="D5543" s="5"/>
      <c r="E5543" s="5"/>
      <c r="F5543" s="5"/>
      <c r="G5543" s="5"/>
      <c r="H5543" s="5"/>
      <c r="I5543" s="5" t="s">
        <v>1243</v>
      </c>
      <c r="J5543" s="5"/>
      <c r="K5543" s="6">
        <v>44496</v>
      </c>
      <c r="L5543" s="5"/>
      <c r="M5543" s="5"/>
      <c r="N5543" s="5"/>
      <c r="O5543" s="5" t="s">
        <v>167</v>
      </c>
      <c r="P5543" s="5"/>
      <c r="Q5543" s="5" t="s">
        <v>994</v>
      </c>
      <c r="R5543" s="5"/>
      <c r="S5543" s="5" t="s">
        <v>318</v>
      </c>
      <c r="T5543" s="5"/>
      <c r="U5543" s="7">
        <v>-14.4</v>
      </c>
      <c r="V5543" s="5"/>
      <c r="W5543" s="7">
        <f>ROUND(W5542+U5543,5)</f>
        <v>-1764.02</v>
      </c>
    </row>
    <row r="5544" spans="1:23" x14ac:dyDescent="0.25">
      <c r="A5544" s="5"/>
      <c r="B5544" s="5"/>
      <c r="C5544" s="5"/>
      <c r="D5544" s="5"/>
      <c r="E5544" s="5"/>
      <c r="F5544" s="5"/>
      <c r="G5544" s="5"/>
      <c r="H5544" s="5"/>
      <c r="I5544" s="5" t="s">
        <v>1243</v>
      </c>
      <c r="J5544" s="5"/>
      <c r="K5544" s="6">
        <v>44496</v>
      </c>
      <c r="L5544" s="5"/>
      <c r="M5544" s="5"/>
      <c r="N5544" s="5"/>
      <c r="O5544" s="5" t="s">
        <v>162</v>
      </c>
      <c r="P5544" s="5"/>
      <c r="Q5544" s="5" t="s">
        <v>994</v>
      </c>
      <c r="R5544" s="5"/>
      <c r="S5544" s="5" t="s">
        <v>318</v>
      </c>
      <c r="T5544" s="5"/>
      <c r="U5544" s="7">
        <v>-41.73</v>
      </c>
      <c r="V5544" s="5"/>
      <c r="W5544" s="7">
        <f>ROUND(W5543+U5544,5)</f>
        <v>-1805.75</v>
      </c>
    </row>
    <row r="5545" spans="1:23" x14ac:dyDescent="0.25">
      <c r="A5545" s="5"/>
      <c r="B5545" s="5"/>
      <c r="C5545" s="5"/>
      <c r="D5545" s="5"/>
      <c r="E5545" s="5"/>
      <c r="F5545" s="5"/>
      <c r="G5545" s="5"/>
      <c r="H5545" s="5"/>
      <c r="I5545" s="5" t="s">
        <v>1243</v>
      </c>
      <c r="J5545" s="5"/>
      <c r="K5545" s="6">
        <v>44496</v>
      </c>
      <c r="L5545" s="5"/>
      <c r="M5545" s="5"/>
      <c r="N5545" s="5"/>
      <c r="O5545" s="5" t="s">
        <v>172</v>
      </c>
      <c r="P5545" s="5"/>
      <c r="Q5545" s="5" t="s">
        <v>994</v>
      </c>
      <c r="R5545" s="5"/>
      <c r="S5545" s="5" t="s">
        <v>318</v>
      </c>
      <c r="T5545" s="5"/>
      <c r="U5545" s="7">
        <v>-24</v>
      </c>
      <c r="V5545" s="5"/>
      <c r="W5545" s="7">
        <f>ROUND(W5544+U5545,5)</f>
        <v>-1829.75</v>
      </c>
    </row>
    <row r="5546" spans="1:23" x14ac:dyDescent="0.25">
      <c r="A5546" s="5"/>
      <c r="B5546" s="5"/>
      <c r="C5546" s="5"/>
      <c r="D5546" s="5"/>
      <c r="E5546" s="5"/>
      <c r="F5546" s="5"/>
      <c r="G5546" s="5"/>
      <c r="H5546" s="5"/>
      <c r="I5546" s="5" t="s">
        <v>1243</v>
      </c>
      <c r="J5546" s="5"/>
      <c r="K5546" s="6">
        <v>44496</v>
      </c>
      <c r="L5546" s="5"/>
      <c r="M5546" s="5"/>
      <c r="N5546" s="5"/>
      <c r="O5546" s="5" t="s">
        <v>737</v>
      </c>
      <c r="P5546" s="5"/>
      <c r="Q5546" s="5" t="s">
        <v>994</v>
      </c>
      <c r="R5546" s="5"/>
      <c r="S5546" s="5" t="s">
        <v>318</v>
      </c>
      <c r="T5546" s="5"/>
      <c r="U5546" s="7">
        <v>-3.84</v>
      </c>
      <c r="V5546" s="5"/>
      <c r="W5546" s="7">
        <f>ROUND(W5545+U5546,5)</f>
        <v>-1833.59</v>
      </c>
    </row>
    <row r="5547" spans="1:23" x14ac:dyDescent="0.25">
      <c r="A5547" s="5"/>
      <c r="B5547" s="5"/>
      <c r="C5547" s="5"/>
      <c r="D5547" s="5"/>
      <c r="E5547" s="5"/>
      <c r="F5547" s="5"/>
      <c r="G5547" s="5"/>
      <c r="H5547" s="5"/>
      <c r="I5547" s="5" t="s">
        <v>1243</v>
      </c>
      <c r="J5547" s="5"/>
      <c r="K5547" s="6">
        <v>44496</v>
      </c>
      <c r="L5547" s="5"/>
      <c r="M5547" s="5"/>
      <c r="N5547" s="5"/>
      <c r="O5547" s="5" t="s">
        <v>164</v>
      </c>
      <c r="P5547" s="5"/>
      <c r="Q5547" s="5" t="s">
        <v>994</v>
      </c>
      <c r="R5547" s="5"/>
      <c r="S5547" s="5" t="s">
        <v>318</v>
      </c>
      <c r="T5547" s="5"/>
      <c r="U5547" s="7">
        <v>-50.12</v>
      </c>
      <c r="V5547" s="5"/>
      <c r="W5547" s="7">
        <f>ROUND(W5546+U5547,5)</f>
        <v>-1883.71</v>
      </c>
    </row>
    <row r="5548" spans="1:23" x14ac:dyDescent="0.25">
      <c r="A5548" s="5"/>
      <c r="B5548" s="5"/>
      <c r="C5548" s="5"/>
      <c r="D5548" s="5"/>
      <c r="E5548" s="5"/>
      <c r="F5548" s="5"/>
      <c r="G5548" s="5"/>
      <c r="H5548" s="5"/>
      <c r="I5548" s="5" t="s">
        <v>1243</v>
      </c>
      <c r="J5548" s="5"/>
      <c r="K5548" s="6">
        <v>44496</v>
      </c>
      <c r="L5548" s="5"/>
      <c r="M5548" s="5"/>
      <c r="N5548" s="5"/>
      <c r="O5548" s="5" t="s">
        <v>169</v>
      </c>
      <c r="P5548" s="5"/>
      <c r="Q5548" s="5" t="s">
        <v>994</v>
      </c>
      <c r="R5548" s="5"/>
      <c r="S5548" s="5" t="s">
        <v>318</v>
      </c>
      <c r="T5548" s="5"/>
      <c r="U5548" s="7">
        <v>-11.9</v>
      </c>
      <c r="V5548" s="5"/>
      <c r="W5548" s="7">
        <f>ROUND(W5547+U5548,5)</f>
        <v>-1895.61</v>
      </c>
    </row>
    <row r="5549" spans="1:23" x14ac:dyDescent="0.25">
      <c r="A5549" s="5"/>
      <c r="B5549" s="5"/>
      <c r="C5549" s="5"/>
      <c r="D5549" s="5"/>
      <c r="E5549" s="5"/>
      <c r="F5549" s="5"/>
      <c r="G5549" s="5"/>
      <c r="H5549" s="5"/>
      <c r="I5549" s="5" t="s">
        <v>1243</v>
      </c>
      <c r="J5549" s="5"/>
      <c r="K5549" s="6">
        <v>44496</v>
      </c>
      <c r="L5549" s="5"/>
      <c r="M5549" s="5"/>
      <c r="N5549" s="5"/>
      <c r="O5549" s="5" t="s">
        <v>170</v>
      </c>
      <c r="P5549" s="5"/>
      <c r="Q5549" s="5" t="s">
        <v>994</v>
      </c>
      <c r="R5549" s="5"/>
      <c r="S5549" s="5" t="s">
        <v>318</v>
      </c>
      <c r="T5549" s="5"/>
      <c r="U5549" s="7">
        <v>-16.100000000000001</v>
      </c>
      <c r="V5549" s="5"/>
      <c r="W5549" s="7">
        <f>ROUND(W5548+U5549,5)</f>
        <v>-1911.71</v>
      </c>
    </row>
    <row r="5550" spans="1:23" x14ac:dyDescent="0.25">
      <c r="A5550" s="5"/>
      <c r="B5550" s="5"/>
      <c r="C5550" s="5"/>
      <c r="D5550" s="5"/>
      <c r="E5550" s="5"/>
      <c r="F5550" s="5"/>
      <c r="G5550" s="5"/>
      <c r="H5550" s="5"/>
      <c r="I5550" s="5" t="s">
        <v>1243</v>
      </c>
      <c r="J5550" s="5"/>
      <c r="K5550" s="6">
        <v>44508</v>
      </c>
      <c r="L5550" s="5"/>
      <c r="M5550" s="5"/>
      <c r="N5550" s="5"/>
      <c r="O5550" s="5" t="s">
        <v>737</v>
      </c>
      <c r="P5550" s="5"/>
      <c r="Q5550" s="5" t="s">
        <v>999</v>
      </c>
      <c r="R5550" s="5"/>
      <c r="S5550" s="5" t="s">
        <v>318</v>
      </c>
      <c r="T5550" s="5"/>
      <c r="U5550" s="7">
        <v>-3.64</v>
      </c>
      <c r="V5550" s="5"/>
      <c r="W5550" s="7">
        <f>ROUND(W5549+U5550,5)</f>
        <v>-1915.35</v>
      </c>
    </row>
    <row r="5551" spans="1:23" x14ac:dyDescent="0.25">
      <c r="A5551" s="5"/>
      <c r="B5551" s="5"/>
      <c r="C5551" s="5"/>
      <c r="D5551" s="5"/>
      <c r="E5551" s="5"/>
      <c r="F5551" s="5"/>
      <c r="G5551" s="5"/>
      <c r="H5551" s="5"/>
      <c r="I5551" s="5" t="s">
        <v>1243</v>
      </c>
      <c r="J5551" s="5"/>
      <c r="K5551" s="6">
        <v>44508</v>
      </c>
      <c r="L5551" s="5"/>
      <c r="M5551" s="5"/>
      <c r="N5551" s="5"/>
      <c r="O5551" s="5" t="s">
        <v>167</v>
      </c>
      <c r="P5551" s="5"/>
      <c r="Q5551" s="5" t="s">
        <v>998</v>
      </c>
      <c r="R5551" s="5"/>
      <c r="S5551" s="5" t="s">
        <v>318</v>
      </c>
      <c r="T5551" s="5"/>
      <c r="U5551" s="7">
        <v>-14.1</v>
      </c>
      <c r="V5551" s="5"/>
      <c r="W5551" s="7">
        <f>ROUND(W5550+U5551,5)</f>
        <v>-1929.45</v>
      </c>
    </row>
    <row r="5552" spans="1:23" x14ac:dyDescent="0.25">
      <c r="A5552" s="5"/>
      <c r="B5552" s="5"/>
      <c r="C5552" s="5"/>
      <c r="D5552" s="5"/>
      <c r="E5552" s="5"/>
      <c r="F5552" s="5"/>
      <c r="G5552" s="5"/>
      <c r="H5552" s="5"/>
      <c r="I5552" s="5" t="s">
        <v>1243</v>
      </c>
      <c r="J5552" s="5"/>
      <c r="K5552" s="6">
        <v>44508</v>
      </c>
      <c r="L5552" s="5"/>
      <c r="M5552" s="5"/>
      <c r="N5552" s="5"/>
      <c r="O5552" s="5" t="s">
        <v>172</v>
      </c>
      <c r="P5552" s="5"/>
      <c r="Q5552" s="5" t="s">
        <v>998</v>
      </c>
      <c r="R5552" s="5"/>
      <c r="S5552" s="5" t="s">
        <v>318</v>
      </c>
      <c r="T5552" s="5"/>
      <c r="U5552" s="7">
        <v>-24</v>
      </c>
      <c r="V5552" s="5"/>
      <c r="W5552" s="7">
        <f>ROUND(W5551+U5552,5)</f>
        <v>-1953.45</v>
      </c>
    </row>
    <row r="5553" spans="1:23" x14ac:dyDescent="0.25">
      <c r="A5553" s="5"/>
      <c r="B5553" s="5"/>
      <c r="C5553" s="5"/>
      <c r="D5553" s="5"/>
      <c r="E5553" s="5"/>
      <c r="F5553" s="5"/>
      <c r="G5553" s="5"/>
      <c r="H5553" s="5"/>
      <c r="I5553" s="5" t="s">
        <v>1243</v>
      </c>
      <c r="J5553" s="5"/>
      <c r="K5553" s="6">
        <v>44508</v>
      </c>
      <c r="L5553" s="5"/>
      <c r="M5553" s="5"/>
      <c r="N5553" s="5"/>
      <c r="O5553" s="5" t="s">
        <v>162</v>
      </c>
      <c r="P5553" s="5"/>
      <c r="Q5553" s="5" t="s">
        <v>998</v>
      </c>
      <c r="R5553" s="5"/>
      <c r="S5553" s="5" t="s">
        <v>318</v>
      </c>
      <c r="T5553" s="5"/>
      <c r="U5553" s="7">
        <v>-44.4</v>
      </c>
      <c r="V5553" s="5"/>
      <c r="W5553" s="7">
        <f>ROUND(W5552+U5553,5)</f>
        <v>-1997.85</v>
      </c>
    </row>
    <row r="5554" spans="1:23" x14ac:dyDescent="0.25">
      <c r="A5554" s="5"/>
      <c r="B5554" s="5"/>
      <c r="C5554" s="5"/>
      <c r="D5554" s="5"/>
      <c r="E5554" s="5"/>
      <c r="F5554" s="5"/>
      <c r="G5554" s="5"/>
      <c r="H5554" s="5"/>
      <c r="I5554" s="5" t="s">
        <v>1243</v>
      </c>
      <c r="J5554" s="5"/>
      <c r="K5554" s="6">
        <v>44508</v>
      </c>
      <c r="L5554" s="5"/>
      <c r="M5554" s="5"/>
      <c r="N5554" s="5"/>
      <c r="O5554" s="5" t="s">
        <v>169</v>
      </c>
      <c r="P5554" s="5"/>
      <c r="Q5554" s="5" t="s">
        <v>998</v>
      </c>
      <c r="R5554" s="5"/>
      <c r="S5554" s="5" t="s">
        <v>318</v>
      </c>
      <c r="T5554" s="5"/>
      <c r="U5554" s="7">
        <v>-12.56</v>
      </c>
      <c r="V5554" s="5"/>
      <c r="W5554" s="7">
        <f>ROUND(W5553+U5554,5)</f>
        <v>-2010.41</v>
      </c>
    </row>
    <row r="5555" spans="1:23" x14ac:dyDescent="0.25">
      <c r="A5555" s="5"/>
      <c r="B5555" s="5"/>
      <c r="C5555" s="5"/>
      <c r="D5555" s="5"/>
      <c r="E5555" s="5"/>
      <c r="F5555" s="5"/>
      <c r="G5555" s="5"/>
      <c r="H5555" s="5"/>
      <c r="I5555" s="5" t="s">
        <v>1243</v>
      </c>
      <c r="J5555" s="5"/>
      <c r="K5555" s="6">
        <v>44508</v>
      </c>
      <c r="L5555" s="5"/>
      <c r="M5555" s="5"/>
      <c r="N5555" s="5"/>
      <c r="O5555" s="5" t="s">
        <v>170</v>
      </c>
      <c r="P5555" s="5"/>
      <c r="Q5555" s="5" t="s">
        <v>998</v>
      </c>
      <c r="R5555" s="5"/>
      <c r="S5555" s="5" t="s">
        <v>318</v>
      </c>
      <c r="T5555" s="5"/>
      <c r="U5555" s="7">
        <v>-16.14</v>
      </c>
      <c r="V5555" s="5"/>
      <c r="W5555" s="7">
        <f>ROUND(W5554+U5555,5)</f>
        <v>-2026.55</v>
      </c>
    </row>
    <row r="5556" spans="1:23" x14ac:dyDescent="0.25">
      <c r="A5556" s="5"/>
      <c r="B5556" s="5"/>
      <c r="C5556" s="5"/>
      <c r="D5556" s="5"/>
      <c r="E5556" s="5"/>
      <c r="F5556" s="5"/>
      <c r="G5556" s="5"/>
      <c r="H5556" s="5"/>
      <c r="I5556" s="5" t="s">
        <v>1243</v>
      </c>
      <c r="J5556" s="5"/>
      <c r="K5556" s="6">
        <v>44508</v>
      </c>
      <c r="L5556" s="5"/>
      <c r="M5556" s="5"/>
      <c r="N5556" s="5"/>
      <c r="O5556" s="5" t="s">
        <v>164</v>
      </c>
      <c r="P5556" s="5"/>
      <c r="Q5556" s="5" t="s">
        <v>998</v>
      </c>
      <c r="R5556" s="5"/>
      <c r="S5556" s="5" t="s">
        <v>318</v>
      </c>
      <c r="T5556" s="5"/>
      <c r="U5556" s="7">
        <v>-50.82</v>
      </c>
      <c r="V5556" s="5"/>
      <c r="W5556" s="7">
        <f>ROUND(W5555+U5556,5)</f>
        <v>-2077.37</v>
      </c>
    </row>
    <row r="5557" spans="1:23" x14ac:dyDescent="0.25">
      <c r="A5557" s="5"/>
      <c r="B5557" s="5"/>
      <c r="C5557" s="5"/>
      <c r="D5557" s="5"/>
      <c r="E5557" s="5"/>
      <c r="F5557" s="5"/>
      <c r="G5557" s="5"/>
      <c r="H5557" s="5"/>
      <c r="I5557" s="5" t="s">
        <v>1243</v>
      </c>
      <c r="J5557" s="5"/>
      <c r="K5557" s="6">
        <v>44519</v>
      </c>
      <c r="L5557" s="5"/>
      <c r="M5557" s="5"/>
      <c r="N5557" s="5"/>
      <c r="O5557" s="5" t="s">
        <v>162</v>
      </c>
      <c r="P5557" s="5"/>
      <c r="Q5557" s="5" t="s">
        <v>1007</v>
      </c>
      <c r="R5557" s="5"/>
      <c r="S5557" s="5" t="s">
        <v>318</v>
      </c>
      <c r="T5557" s="5"/>
      <c r="U5557" s="7">
        <v>-44.4</v>
      </c>
      <c r="V5557" s="5"/>
      <c r="W5557" s="7">
        <f>ROUND(W5556+U5557,5)</f>
        <v>-2121.77</v>
      </c>
    </row>
    <row r="5558" spans="1:23" x14ac:dyDescent="0.25">
      <c r="A5558" s="5"/>
      <c r="B5558" s="5"/>
      <c r="C5558" s="5"/>
      <c r="D5558" s="5"/>
      <c r="E5558" s="5"/>
      <c r="F5558" s="5"/>
      <c r="G5558" s="5"/>
      <c r="H5558" s="5"/>
      <c r="I5558" s="5" t="s">
        <v>1243</v>
      </c>
      <c r="J5558" s="5"/>
      <c r="K5558" s="6">
        <v>44519</v>
      </c>
      <c r="L5558" s="5"/>
      <c r="M5558" s="5"/>
      <c r="N5558" s="5"/>
      <c r="O5558" s="5" t="s">
        <v>172</v>
      </c>
      <c r="P5558" s="5"/>
      <c r="Q5558" s="5" t="s">
        <v>1007</v>
      </c>
      <c r="R5558" s="5"/>
      <c r="S5558" s="5" t="s">
        <v>318</v>
      </c>
      <c r="T5558" s="5"/>
      <c r="U5558" s="7">
        <v>-24</v>
      </c>
      <c r="V5558" s="5"/>
      <c r="W5558" s="7">
        <f>ROUND(W5557+U5558,5)</f>
        <v>-2145.77</v>
      </c>
    </row>
    <row r="5559" spans="1:23" x14ac:dyDescent="0.25">
      <c r="A5559" s="5"/>
      <c r="B5559" s="5"/>
      <c r="C5559" s="5"/>
      <c r="D5559" s="5"/>
      <c r="E5559" s="5"/>
      <c r="F5559" s="5"/>
      <c r="G5559" s="5"/>
      <c r="H5559" s="5"/>
      <c r="I5559" s="5" t="s">
        <v>1243</v>
      </c>
      <c r="J5559" s="5"/>
      <c r="K5559" s="6">
        <v>44519</v>
      </c>
      <c r="L5559" s="5"/>
      <c r="M5559" s="5"/>
      <c r="N5559" s="5"/>
      <c r="O5559" s="5" t="s">
        <v>737</v>
      </c>
      <c r="P5559" s="5"/>
      <c r="Q5559" s="5" t="s">
        <v>1007</v>
      </c>
      <c r="R5559" s="5"/>
      <c r="S5559" s="5" t="s">
        <v>318</v>
      </c>
      <c r="T5559" s="5"/>
      <c r="U5559" s="7">
        <v>-2.88</v>
      </c>
      <c r="V5559" s="5"/>
      <c r="W5559" s="7">
        <f>ROUND(W5558+U5559,5)</f>
        <v>-2148.65</v>
      </c>
    </row>
    <row r="5560" spans="1:23" x14ac:dyDescent="0.25">
      <c r="A5560" s="5"/>
      <c r="B5560" s="5"/>
      <c r="C5560" s="5"/>
      <c r="D5560" s="5"/>
      <c r="E5560" s="5"/>
      <c r="F5560" s="5"/>
      <c r="G5560" s="5"/>
      <c r="H5560" s="5"/>
      <c r="I5560" s="5" t="s">
        <v>1243</v>
      </c>
      <c r="J5560" s="5"/>
      <c r="K5560" s="6">
        <v>44519</v>
      </c>
      <c r="L5560" s="5"/>
      <c r="M5560" s="5"/>
      <c r="N5560" s="5"/>
      <c r="O5560" s="5" t="s">
        <v>167</v>
      </c>
      <c r="P5560" s="5"/>
      <c r="Q5560" s="5" t="s">
        <v>1007</v>
      </c>
      <c r="R5560" s="5"/>
      <c r="S5560" s="5" t="s">
        <v>318</v>
      </c>
      <c r="T5560" s="5"/>
      <c r="U5560" s="7">
        <v>-12.6</v>
      </c>
      <c r="V5560" s="5"/>
      <c r="W5560" s="7">
        <f>ROUND(W5559+U5560,5)</f>
        <v>-2161.25</v>
      </c>
    </row>
    <row r="5561" spans="1:23" x14ac:dyDescent="0.25">
      <c r="A5561" s="5"/>
      <c r="B5561" s="5"/>
      <c r="C5561" s="5"/>
      <c r="D5561" s="5"/>
      <c r="E5561" s="5"/>
      <c r="F5561" s="5"/>
      <c r="G5561" s="5"/>
      <c r="H5561" s="5"/>
      <c r="I5561" s="5" t="s">
        <v>1243</v>
      </c>
      <c r="J5561" s="5"/>
      <c r="K5561" s="6">
        <v>44519</v>
      </c>
      <c r="L5561" s="5"/>
      <c r="M5561" s="5"/>
      <c r="N5561" s="5"/>
      <c r="O5561" s="5" t="s">
        <v>169</v>
      </c>
      <c r="P5561" s="5"/>
      <c r="Q5561" s="5" t="s">
        <v>1007</v>
      </c>
      <c r="R5561" s="5"/>
      <c r="S5561" s="5" t="s">
        <v>318</v>
      </c>
      <c r="T5561" s="5"/>
      <c r="U5561" s="7">
        <v>-10.15</v>
      </c>
      <c r="V5561" s="5"/>
      <c r="W5561" s="7">
        <f>ROUND(W5560+U5561,5)</f>
        <v>-2171.4</v>
      </c>
    </row>
    <row r="5562" spans="1:23" x14ac:dyDescent="0.25">
      <c r="A5562" s="5"/>
      <c r="B5562" s="5"/>
      <c r="C5562" s="5"/>
      <c r="D5562" s="5"/>
      <c r="E5562" s="5"/>
      <c r="F5562" s="5"/>
      <c r="G5562" s="5"/>
      <c r="H5562" s="5"/>
      <c r="I5562" s="5" t="s">
        <v>1243</v>
      </c>
      <c r="J5562" s="5"/>
      <c r="K5562" s="6">
        <v>44519</v>
      </c>
      <c r="L5562" s="5"/>
      <c r="M5562" s="5"/>
      <c r="N5562" s="5"/>
      <c r="O5562" s="5" t="s">
        <v>164</v>
      </c>
      <c r="P5562" s="5"/>
      <c r="Q5562" s="5" t="s">
        <v>1007</v>
      </c>
      <c r="R5562" s="5"/>
      <c r="S5562" s="5" t="s">
        <v>318</v>
      </c>
      <c r="T5562" s="5"/>
      <c r="U5562" s="7">
        <v>-45.36</v>
      </c>
      <c r="V5562" s="5"/>
      <c r="W5562" s="7">
        <f>ROUND(W5561+U5562,5)</f>
        <v>-2216.7600000000002</v>
      </c>
    </row>
    <row r="5563" spans="1:23" x14ac:dyDescent="0.25">
      <c r="A5563" s="5"/>
      <c r="B5563" s="5"/>
      <c r="C5563" s="5"/>
      <c r="D5563" s="5"/>
      <c r="E5563" s="5"/>
      <c r="F5563" s="5"/>
      <c r="G5563" s="5"/>
      <c r="H5563" s="5"/>
      <c r="I5563" s="5" t="s">
        <v>1243</v>
      </c>
      <c r="J5563" s="5"/>
      <c r="K5563" s="6">
        <v>44519</v>
      </c>
      <c r="L5563" s="5"/>
      <c r="M5563" s="5"/>
      <c r="N5563" s="5"/>
      <c r="O5563" s="5" t="s">
        <v>170</v>
      </c>
      <c r="P5563" s="5"/>
      <c r="Q5563" s="5" t="s">
        <v>1007</v>
      </c>
      <c r="R5563" s="5"/>
      <c r="S5563" s="5" t="s">
        <v>318</v>
      </c>
      <c r="T5563" s="5"/>
      <c r="U5563" s="7">
        <v>-13.5</v>
      </c>
      <c r="V5563" s="5"/>
      <c r="W5563" s="7">
        <f>ROUND(W5562+U5563,5)</f>
        <v>-2230.2600000000002</v>
      </c>
    </row>
    <row r="5564" spans="1:23" x14ac:dyDescent="0.25">
      <c r="A5564" s="5"/>
      <c r="B5564" s="5"/>
      <c r="C5564" s="5"/>
      <c r="D5564" s="5"/>
      <c r="E5564" s="5"/>
      <c r="F5564" s="5"/>
      <c r="G5564" s="5"/>
      <c r="H5564" s="5"/>
      <c r="I5564" s="5" t="s">
        <v>1243</v>
      </c>
      <c r="J5564" s="5"/>
      <c r="K5564" s="6">
        <v>44538</v>
      </c>
      <c r="L5564" s="5"/>
      <c r="M5564" s="5"/>
      <c r="N5564" s="5"/>
      <c r="O5564" s="5" t="s">
        <v>167</v>
      </c>
      <c r="P5564" s="5"/>
      <c r="Q5564" s="5" t="s">
        <v>1326</v>
      </c>
      <c r="R5564" s="5"/>
      <c r="S5564" s="5" t="s">
        <v>318</v>
      </c>
      <c r="T5564" s="5"/>
      <c r="U5564" s="7">
        <v>-13.2</v>
      </c>
      <c r="V5564" s="5"/>
      <c r="W5564" s="7">
        <f>ROUND(W5563+U5564,5)</f>
        <v>-2243.46</v>
      </c>
    </row>
    <row r="5565" spans="1:23" x14ac:dyDescent="0.25">
      <c r="A5565" s="5"/>
      <c r="B5565" s="5"/>
      <c r="C5565" s="5"/>
      <c r="D5565" s="5"/>
      <c r="E5565" s="5"/>
      <c r="F5565" s="5"/>
      <c r="G5565" s="5"/>
      <c r="H5565" s="5"/>
      <c r="I5565" s="5" t="s">
        <v>1243</v>
      </c>
      <c r="J5565" s="5"/>
      <c r="K5565" s="6">
        <v>44538</v>
      </c>
      <c r="L5565" s="5"/>
      <c r="M5565" s="5"/>
      <c r="N5565" s="5"/>
      <c r="O5565" s="5" t="s">
        <v>172</v>
      </c>
      <c r="P5565" s="5"/>
      <c r="Q5565" s="5" t="s">
        <v>1326</v>
      </c>
      <c r="R5565" s="5"/>
      <c r="S5565" s="5" t="s">
        <v>318</v>
      </c>
      <c r="T5565" s="5"/>
      <c r="U5565" s="7">
        <v>-24</v>
      </c>
      <c r="V5565" s="5"/>
      <c r="W5565" s="7">
        <f>ROUND(W5564+U5565,5)</f>
        <v>-2267.46</v>
      </c>
    </row>
    <row r="5566" spans="1:23" x14ac:dyDescent="0.25">
      <c r="A5566" s="5"/>
      <c r="B5566" s="5"/>
      <c r="C5566" s="5"/>
      <c r="D5566" s="5"/>
      <c r="E5566" s="5"/>
      <c r="F5566" s="5"/>
      <c r="G5566" s="5"/>
      <c r="H5566" s="5"/>
      <c r="I5566" s="5" t="s">
        <v>1243</v>
      </c>
      <c r="J5566" s="5"/>
      <c r="K5566" s="6">
        <v>44538</v>
      </c>
      <c r="L5566" s="5"/>
      <c r="M5566" s="5"/>
      <c r="N5566" s="5"/>
      <c r="O5566" s="5" t="s">
        <v>162</v>
      </c>
      <c r="P5566" s="5"/>
      <c r="Q5566" s="5" t="s">
        <v>1326</v>
      </c>
      <c r="R5566" s="5"/>
      <c r="S5566" s="5" t="s">
        <v>318</v>
      </c>
      <c r="T5566" s="5"/>
      <c r="U5566" s="7">
        <v>-44.4</v>
      </c>
      <c r="V5566" s="5"/>
      <c r="W5566" s="7">
        <f>ROUND(W5565+U5566,5)</f>
        <v>-2311.86</v>
      </c>
    </row>
    <row r="5567" spans="1:23" x14ac:dyDescent="0.25">
      <c r="A5567" s="5"/>
      <c r="B5567" s="5"/>
      <c r="C5567" s="5"/>
      <c r="D5567" s="5"/>
      <c r="E5567" s="5"/>
      <c r="F5567" s="5"/>
      <c r="G5567" s="5"/>
      <c r="H5567" s="5"/>
      <c r="I5567" s="5" t="s">
        <v>1243</v>
      </c>
      <c r="J5567" s="5"/>
      <c r="K5567" s="6">
        <v>44538</v>
      </c>
      <c r="L5567" s="5"/>
      <c r="M5567" s="5"/>
      <c r="N5567" s="5"/>
      <c r="O5567" s="5" t="s">
        <v>164</v>
      </c>
      <c r="P5567" s="5"/>
      <c r="Q5567" s="5" t="s">
        <v>1326</v>
      </c>
      <c r="R5567" s="5"/>
      <c r="S5567" s="5" t="s">
        <v>318</v>
      </c>
      <c r="T5567" s="5"/>
      <c r="U5567" s="7">
        <v>-49.4</v>
      </c>
      <c r="V5567" s="5"/>
      <c r="W5567" s="7">
        <f>ROUND(W5566+U5567,5)</f>
        <v>-2361.2600000000002</v>
      </c>
    </row>
    <row r="5568" spans="1:23" x14ac:dyDescent="0.25">
      <c r="A5568" s="5"/>
      <c r="B5568" s="5"/>
      <c r="C5568" s="5"/>
      <c r="D5568" s="5"/>
      <c r="E5568" s="5"/>
      <c r="F5568" s="5"/>
      <c r="G5568" s="5"/>
      <c r="H5568" s="5"/>
      <c r="I5568" s="5" t="s">
        <v>1243</v>
      </c>
      <c r="J5568" s="5"/>
      <c r="K5568" s="6">
        <v>44538</v>
      </c>
      <c r="L5568" s="5"/>
      <c r="M5568" s="5"/>
      <c r="N5568" s="5"/>
      <c r="O5568" s="5" t="s">
        <v>169</v>
      </c>
      <c r="P5568" s="5"/>
      <c r="Q5568" s="5" t="s">
        <v>1326</v>
      </c>
      <c r="R5568" s="5"/>
      <c r="S5568" s="5" t="s">
        <v>318</v>
      </c>
      <c r="T5568" s="5"/>
      <c r="U5568" s="7">
        <v>-12.69</v>
      </c>
      <c r="V5568" s="5"/>
      <c r="W5568" s="7">
        <f>ROUND(W5567+U5568,5)</f>
        <v>-2373.9499999999998</v>
      </c>
    </row>
    <row r="5569" spans="1:23" x14ac:dyDescent="0.25">
      <c r="A5569" s="5"/>
      <c r="B5569" s="5"/>
      <c r="C5569" s="5"/>
      <c r="D5569" s="5"/>
      <c r="E5569" s="5"/>
      <c r="F5569" s="5"/>
      <c r="G5569" s="5"/>
      <c r="H5569" s="5"/>
      <c r="I5569" s="5" t="s">
        <v>1243</v>
      </c>
      <c r="J5569" s="5"/>
      <c r="K5569" s="6">
        <v>44538</v>
      </c>
      <c r="L5569" s="5"/>
      <c r="M5569" s="5"/>
      <c r="N5569" s="5"/>
      <c r="O5569" s="5" t="s">
        <v>737</v>
      </c>
      <c r="P5569" s="5"/>
      <c r="Q5569" s="5" t="s">
        <v>1326</v>
      </c>
      <c r="R5569" s="5"/>
      <c r="S5569" s="5" t="s">
        <v>318</v>
      </c>
      <c r="T5569" s="5"/>
      <c r="U5569" s="7">
        <v>-3.68</v>
      </c>
      <c r="V5569" s="5"/>
      <c r="W5569" s="7">
        <f>ROUND(W5568+U5569,5)</f>
        <v>-2377.63</v>
      </c>
    </row>
    <row r="5570" spans="1:23" x14ac:dyDescent="0.25">
      <c r="A5570" s="5"/>
      <c r="B5570" s="5"/>
      <c r="C5570" s="5"/>
      <c r="D5570" s="5"/>
      <c r="E5570" s="5"/>
      <c r="F5570" s="5"/>
      <c r="G5570" s="5"/>
      <c r="H5570" s="5"/>
      <c r="I5570" s="5" t="s">
        <v>1243</v>
      </c>
      <c r="J5570" s="5"/>
      <c r="K5570" s="6">
        <v>44538</v>
      </c>
      <c r="L5570" s="5"/>
      <c r="M5570" s="5"/>
      <c r="N5570" s="5"/>
      <c r="O5570" s="5" t="s">
        <v>170</v>
      </c>
      <c r="P5570" s="5"/>
      <c r="Q5570" s="5" t="s">
        <v>1326</v>
      </c>
      <c r="R5570" s="5"/>
      <c r="S5570" s="5" t="s">
        <v>318</v>
      </c>
      <c r="T5570" s="5"/>
      <c r="U5570" s="7">
        <v>-15.34</v>
      </c>
      <c r="V5570" s="5"/>
      <c r="W5570" s="7">
        <f>ROUND(W5569+U5570,5)</f>
        <v>-2392.9699999999998</v>
      </c>
    </row>
    <row r="5571" spans="1:23" x14ac:dyDescent="0.25">
      <c r="A5571" s="5"/>
      <c r="B5571" s="5"/>
      <c r="C5571" s="5"/>
      <c r="D5571" s="5"/>
      <c r="E5571" s="5"/>
      <c r="F5571" s="5"/>
      <c r="G5571" s="5"/>
      <c r="H5571" s="5"/>
      <c r="I5571" s="5" t="s">
        <v>1243</v>
      </c>
      <c r="J5571" s="5"/>
      <c r="K5571" s="6">
        <v>44550</v>
      </c>
      <c r="L5571" s="5"/>
      <c r="M5571" s="5"/>
      <c r="N5571" s="5"/>
      <c r="O5571" s="5" t="s">
        <v>169</v>
      </c>
      <c r="P5571" s="5"/>
      <c r="Q5571" s="5" t="s">
        <v>1010</v>
      </c>
      <c r="R5571" s="5"/>
      <c r="S5571" s="5" t="s">
        <v>318</v>
      </c>
      <c r="T5571" s="5"/>
      <c r="U5571" s="7">
        <v>-13.01</v>
      </c>
      <c r="V5571" s="5"/>
      <c r="W5571" s="7">
        <f>ROUND(W5570+U5571,5)</f>
        <v>-2405.98</v>
      </c>
    </row>
    <row r="5572" spans="1:23" x14ac:dyDescent="0.25">
      <c r="A5572" s="5"/>
      <c r="B5572" s="5"/>
      <c r="C5572" s="5"/>
      <c r="D5572" s="5"/>
      <c r="E5572" s="5"/>
      <c r="F5572" s="5"/>
      <c r="G5572" s="5"/>
      <c r="H5572" s="5"/>
      <c r="I5572" s="5" t="s">
        <v>1243</v>
      </c>
      <c r="J5572" s="5"/>
      <c r="K5572" s="6">
        <v>44551</v>
      </c>
      <c r="L5572" s="5"/>
      <c r="M5572" s="5"/>
      <c r="N5572" s="5"/>
      <c r="O5572" s="5" t="s">
        <v>162</v>
      </c>
      <c r="P5572" s="5"/>
      <c r="Q5572" s="5" t="s">
        <v>1010</v>
      </c>
      <c r="R5572" s="5"/>
      <c r="S5572" s="5" t="s">
        <v>318</v>
      </c>
      <c r="T5572" s="5"/>
      <c r="U5572" s="7">
        <v>-44.4</v>
      </c>
      <c r="V5572" s="5"/>
      <c r="W5572" s="7">
        <f>ROUND(W5571+U5572,5)</f>
        <v>-2450.38</v>
      </c>
    </row>
    <row r="5573" spans="1:23" x14ac:dyDescent="0.25">
      <c r="A5573" s="5"/>
      <c r="B5573" s="5"/>
      <c r="C5573" s="5"/>
      <c r="D5573" s="5"/>
      <c r="E5573" s="5"/>
      <c r="F5573" s="5"/>
      <c r="G5573" s="5"/>
      <c r="H5573" s="5"/>
      <c r="I5573" s="5" t="s">
        <v>1243</v>
      </c>
      <c r="J5573" s="5"/>
      <c r="K5573" s="6">
        <v>44551</v>
      </c>
      <c r="L5573" s="5"/>
      <c r="M5573" s="5"/>
      <c r="N5573" s="5"/>
      <c r="O5573" s="5" t="s">
        <v>172</v>
      </c>
      <c r="P5573" s="5"/>
      <c r="Q5573" s="5" t="s">
        <v>1010</v>
      </c>
      <c r="R5573" s="5"/>
      <c r="S5573" s="5" t="s">
        <v>318</v>
      </c>
      <c r="T5573" s="5"/>
      <c r="U5573" s="7">
        <v>-24</v>
      </c>
      <c r="V5573" s="5"/>
      <c r="W5573" s="7">
        <f>ROUND(W5572+U5573,5)</f>
        <v>-2474.38</v>
      </c>
    </row>
    <row r="5574" spans="1:23" x14ac:dyDescent="0.25">
      <c r="A5574" s="5"/>
      <c r="B5574" s="5"/>
      <c r="C5574" s="5"/>
      <c r="D5574" s="5"/>
      <c r="E5574" s="5"/>
      <c r="F5574" s="5"/>
      <c r="G5574" s="5"/>
      <c r="H5574" s="5"/>
      <c r="I5574" s="5" t="s">
        <v>1243</v>
      </c>
      <c r="J5574" s="5"/>
      <c r="K5574" s="6">
        <v>44551</v>
      </c>
      <c r="L5574" s="5"/>
      <c r="M5574" s="5"/>
      <c r="N5574" s="5"/>
      <c r="O5574" s="5" t="s">
        <v>170</v>
      </c>
      <c r="P5574" s="5"/>
      <c r="Q5574" s="5" t="s">
        <v>1010</v>
      </c>
      <c r="R5574" s="5"/>
      <c r="S5574" s="5" t="s">
        <v>318</v>
      </c>
      <c r="T5574" s="5"/>
      <c r="U5574" s="7">
        <v>-14.78</v>
      </c>
      <c r="V5574" s="5"/>
      <c r="W5574" s="7">
        <f>ROUND(W5573+U5574,5)</f>
        <v>-2489.16</v>
      </c>
    </row>
    <row r="5575" spans="1:23" x14ac:dyDescent="0.25">
      <c r="A5575" s="5"/>
      <c r="B5575" s="5"/>
      <c r="C5575" s="5"/>
      <c r="D5575" s="5"/>
      <c r="E5575" s="5"/>
      <c r="F5575" s="5"/>
      <c r="G5575" s="5"/>
      <c r="H5575" s="5"/>
      <c r="I5575" s="5" t="s">
        <v>1243</v>
      </c>
      <c r="J5575" s="5"/>
      <c r="K5575" s="6">
        <v>44551</v>
      </c>
      <c r="L5575" s="5"/>
      <c r="M5575" s="5"/>
      <c r="N5575" s="5"/>
      <c r="O5575" s="5" t="s">
        <v>167</v>
      </c>
      <c r="P5575" s="5"/>
      <c r="Q5575" s="5" t="s">
        <v>1010</v>
      </c>
      <c r="R5575" s="5"/>
      <c r="S5575" s="5" t="s">
        <v>318</v>
      </c>
      <c r="T5575" s="5"/>
      <c r="U5575" s="7">
        <v>-14.4</v>
      </c>
      <c r="V5575" s="5"/>
      <c r="W5575" s="7">
        <f>ROUND(W5574+U5575,5)</f>
        <v>-2503.56</v>
      </c>
    </row>
    <row r="5576" spans="1:23" x14ac:dyDescent="0.25">
      <c r="A5576" s="5"/>
      <c r="B5576" s="5"/>
      <c r="C5576" s="5"/>
      <c r="D5576" s="5"/>
      <c r="E5576" s="5"/>
      <c r="F5576" s="5"/>
      <c r="G5576" s="5"/>
      <c r="H5576" s="5"/>
      <c r="I5576" s="5" t="s">
        <v>1243</v>
      </c>
      <c r="J5576" s="5"/>
      <c r="K5576" s="6">
        <v>44551</v>
      </c>
      <c r="L5576" s="5"/>
      <c r="M5576" s="5"/>
      <c r="N5576" s="5"/>
      <c r="O5576" s="5" t="s">
        <v>737</v>
      </c>
      <c r="P5576" s="5"/>
      <c r="Q5576" s="5" t="s">
        <v>1010</v>
      </c>
      <c r="R5576" s="5"/>
      <c r="S5576" s="5" t="s">
        <v>318</v>
      </c>
      <c r="T5576" s="5"/>
      <c r="U5576" s="7">
        <v>-3.68</v>
      </c>
      <c r="V5576" s="5"/>
      <c r="W5576" s="7">
        <f>ROUND(W5575+U5576,5)</f>
        <v>-2507.2399999999998</v>
      </c>
    </row>
    <row r="5577" spans="1:23" ht="15.75" thickBot="1" x14ac:dyDescent="0.3">
      <c r="A5577" s="5"/>
      <c r="B5577" s="5"/>
      <c r="C5577" s="5"/>
      <c r="D5577" s="5"/>
      <c r="E5577" s="5"/>
      <c r="F5577" s="5"/>
      <c r="G5577" s="5"/>
      <c r="H5577" s="5"/>
      <c r="I5577" s="5" t="s">
        <v>1243</v>
      </c>
      <c r="J5577" s="5"/>
      <c r="K5577" s="6">
        <v>44551</v>
      </c>
      <c r="L5577" s="5"/>
      <c r="M5577" s="5"/>
      <c r="N5577" s="5"/>
      <c r="O5577" s="5" t="s">
        <v>164</v>
      </c>
      <c r="P5577" s="5"/>
      <c r="Q5577" s="5" t="s">
        <v>1010</v>
      </c>
      <c r="R5577" s="5"/>
      <c r="S5577" s="5" t="s">
        <v>318</v>
      </c>
      <c r="T5577" s="5"/>
      <c r="U5577" s="8">
        <v>-54.38</v>
      </c>
      <c r="V5577" s="5"/>
      <c r="W5577" s="8">
        <f>ROUND(W5576+U5577,5)</f>
        <v>-2561.62</v>
      </c>
    </row>
    <row r="5578" spans="1:23" x14ac:dyDescent="0.25">
      <c r="A5578" s="5"/>
      <c r="B5578" s="5"/>
      <c r="C5578" s="5"/>
      <c r="D5578" s="5" t="s">
        <v>1615</v>
      </c>
      <c r="E5578" s="5"/>
      <c r="F5578" s="5"/>
      <c r="G5578" s="5"/>
      <c r="H5578" s="5"/>
      <c r="I5578" s="5"/>
      <c r="J5578" s="5"/>
      <c r="K5578" s="6"/>
      <c r="L5578" s="5"/>
      <c r="M5578" s="5"/>
      <c r="N5578" s="5"/>
      <c r="O5578" s="5"/>
      <c r="P5578" s="5"/>
      <c r="Q5578" s="5"/>
      <c r="R5578" s="5"/>
      <c r="S5578" s="5"/>
      <c r="T5578" s="5"/>
      <c r="U5578" s="7">
        <f>ROUND(SUM(U5402:U5577),5)</f>
        <v>-159.18</v>
      </c>
      <c r="V5578" s="5"/>
      <c r="W5578" s="7">
        <f>W5577</f>
        <v>-2561.62</v>
      </c>
    </row>
    <row r="5579" spans="1:23" x14ac:dyDescent="0.25">
      <c r="A5579" s="2"/>
      <c r="B5579" s="2"/>
      <c r="C5579" s="2"/>
      <c r="D5579" s="2" t="s">
        <v>1616</v>
      </c>
      <c r="E5579" s="2"/>
      <c r="F5579" s="2"/>
      <c r="G5579" s="2"/>
      <c r="H5579" s="2"/>
      <c r="I5579" s="2"/>
      <c r="J5579" s="2"/>
      <c r="K5579" s="4"/>
      <c r="L5579" s="2"/>
      <c r="M5579" s="2"/>
      <c r="N5579" s="2"/>
      <c r="O5579" s="2"/>
      <c r="P5579" s="2"/>
      <c r="Q5579" s="2"/>
      <c r="R5579" s="2"/>
      <c r="S5579" s="2"/>
      <c r="T5579" s="2"/>
      <c r="U5579" s="3"/>
      <c r="V5579" s="2"/>
      <c r="W5579" s="3">
        <v>0</v>
      </c>
    </row>
    <row r="5580" spans="1:23" ht="15.75" thickBot="1" x14ac:dyDescent="0.3">
      <c r="A5580" s="5"/>
      <c r="B5580" s="5"/>
      <c r="C5580" s="5"/>
      <c r="D5580" s="5" t="s">
        <v>1617</v>
      </c>
      <c r="E5580" s="5"/>
      <c r="F5580" s="5"/>
      <c r="G5580" s="5"/>
      <c r="H5580" s="5"/>
      <c r="I5580" s="5"/>
      <c r="J5580" s="5"/>
      <c r="K5580" s="6"/>
      <c r="L5580" s="5"/>
      <c r="M5580" s="5"/>
      <c r="N5580" s="5"/>
      <c r="O5580" s="5"/>
      <c r="P5580" s="5"/>
      <c r="Q5580" s="5"/>
      <c r="R5580" s="5"/>
      <c r="S5580" s="5"/>
      <c r="T5580" s="5"/>
      <c r="U5580" s="8"/>
      <c r="V5580" s="5"/>
      <c r="W5580" s="8">
        <f>W5579</f>
        <v>0</v>
      </c>
    </row>
    <row r="5581" spans="1:23" x14ac:dyDescent="0.25">
      <c r="A5581" s="5"/>
      <c r="B5581" s="5"/>
      <c r="C5581" s="5" t="s">
        <v>1618</v>
      </c>
      <c r="D5581" s="5"/>
      <c r="E5581" s="5"/>
      <c r="F5581" s="5"/>
      <c r="G5581" s="5"/>
      <c r="H5581" s="5"/>
      <c r="I5581" s="5"/>
      <c r="J5581" s="5"/>
      <c r="K5581" s="6"/>
      <c r="L5581" s="5"/>
      <c r="M5581" s="5"/>
      <c r="N5581" s="5"/>
      <c r="O5581" s="5"/>
      <c r="P5581" s="5"/>
      <c r="Q5581" s="5"/>
      <c r="R5581" s="5"/>
      <c r="S5581" s="5"/>
      <c r="T5581" s="5"/>
      <c r="U5581" s="7">
        <f>ROUND(U5219+U5401+U5578+U5580,5)</f>
        <v>-1199.32</v>
      </c>
      <c r="V5581" s="5"/>
      <c r="W5581" s="7">
        <f>ROUND(W5219+W5401+W5578+W5580,5)</f>
        <v>-23057.439999999999</v>
      </c>
    </row>
    <row r="5582" spans="1:23" x14ac:dyDescent="0.25">
      <c r="A5582" s="2"/>
      <c r="B5582" s="2"/>
      <c r="C5582" s="2" t="s">
        <v>1619</v>
      </c>
      <c r="D5582" s="2"/>
      <c r="E5582" s="2"/>
      <c r="F5582" s="2"/>
      <c r="G5582" s="2"/>
      <c r="H5582" s="2"/>
      <c r="I5582" s="2"/>
      <c r="J5582" s="2"/>
      <c r="K5582" s="4"/>
      <c r="L5582" s="2"/>
      <c r="M5582" s="2"/>
      <c r="N5582" s="2"/>
      <c r="O5582" s="2"/>
      <c r="P5582" s="2"/>
      <c r="Q5582" s="2"/>
      <c r="R5582" s="2"/>
      <c r="S5582" s="2"/>
      <c r="T5582" s="2"/>
      <c r="U5582" s="3"/>
      <c r="V5582" s="2"/>
      <c r="W5582" s="3">
        <v>0</v>
      </c>
    </row>
    <row r="5583" spans="1:23" ht="15.75" thickBot="1" x14ac:dyDescent="0.3">
      <c r="A5583" s="5"/>
      <c r="B5583" s="5"/>
      <c r="C5583" s="5" t="s">
        <v>1620</v>
      </c>
      <c r="D5583" s="5"/>
      <c r="E5583" s="5"/>
      <c r="F5583" s="5"/>
      <c r="G5583" s="5"/>
      <c r="H5583" s="5"/>
      <c r="I5583" s="5"/>
      <c r="J5583" s="5"/>
      <c r="K5583" s="6"/>
      <c r="L5583" s="5"/>
      <c r="M5583" s="5"/>
      <c r="N5583" s="5"/>
      <c r="O5583" s="5"/>
      <c r="P5583" s="5"/>
      <c r="Q5583" s="5"/>
      <c r="R5583" s="5"/>
      <c r="S5583" s="5"/>
      <c r="T5583" s="5"/>
      <c r="U5583" s="8"/>
      <c r="V5583" s="5"/>
      <c r="W5583" s="8">
        <f>W5582</f>
        <v>0</v>
      </c>
    </row>
    <row r="5584" spans="1:23" x14ac:dyDescent="0.25">
      <c r="A5584" s="5"/>
      <c r="B5584" s="5" t="s">
        <v>1621</v>
      </c>
      <c r="C5584" s="5"/>
      <c r="D5584" s="5"/>
      <c r="E5584" s="5"/>
      <c r="F5584" s="5"/>
      <c r="G5584" s="5"/>
      <c r="H5584" s="5"/>
      <c r="I5584" s="5"/>
      <c r="J5584" s="5"/>
      <c r="K5584" s="6"/>
      <c r="L5584" s="5"/>
      <c r="M5584" s="5"/>
      <c r="N5584" s="5"/>
      <c r="O5584" s="5"/>
      <c r="P5584" s="5"/>
      <c r="Q5584" s="5"/>
      <c r="R5584" s="5"/>
      <c r="S5584" s="5"/>
      <c r="T5584" s="5"/>
      <c r="U5584" s="7">
        <f>ROUND(U5035+U5037+U5581+U5583,5)</f>
        <v>-1199.32</v>
      </c>
      <c r="V5584" s="5"/>
      <c r="W5584" s="7">
        <f>ROUND(W5035+W5037+W5581+W5583,5)</f>
        <v>-20076</v>
      </c>
    </row>
    <row r="5585" spans="1:23" x14ac:dyDescent="0.25">
      <c r="A5585" s="2"/>
      <c r="B5585" s="2" t="s">
        <v>1622</v>
      </c>
      <c r="C5585" s="2"/>
      <c r="D5585" s="2"/>
      <c r="E5585" s="2"/>
      <c r="F5585" s="2"/>
      <c r="G5585" s="2"/>
      <c r="H5585" s="2"/>
      <c r="I5585" s="2"/>
      <c r="J5585" s="2"/>
      <c r="K5585" s="4"/>
      <c r="L5585" s="2"/>
      <c r="M5585" s="2"/>
      <c r="N5585" s="2"/>
      <c r="O5585" s="2"/>
      <c r="P5585" s="2"/>
      <c r="Q5585" s="2"/>
      <c r="R5585" s="2"/>
      <c r="S5585" s="2"/>
      <c r="T5585" s="2"/>
      <c r="U5585" s="3"/>
      <c r="V5585" s="2"/>
      <c r="W5585" s="3">
        <v>0</v>
      </c>
    </row>
    <row r="5586" spans="1:23" x14ac:dyDescent="0.25">
      <c r="A5586" s="5"/>
      <c r="B5586" s="5" t="s">
        <v>1623</v>
      </c>
      <c r="C5586" s="5"/>
      <c r="D5586" s="5"/>
      <c r="E5586" s="5"/>
      <c r="F5586" s="5"/>
      <c r="G5586" s="5"/>
      <c r="H5586" s="5"/>
      <c r="I5586" s="5"/>
      <c r="J5586" s="5"/>
      <c r="K5586" s="6"/>
      <c r="L5586" s="5"/>
      <c r="M5586" s="5"/>
      <c r="N5586" s="5"/>
      <c r="O5586" s="5"/>
      <c r="P5586" s="5"/>
      <c r="Q5586" s="5"/>
      <c r="R5586" s="5"/>
      <c r="S5586" s="5"/>
      <c r="T5586" s="5"/>
      <c r="U5586" s="7"/>
      <c r="V5586" s="5"/>
      <c r="W5586" s="7">
        <f>W5585</f>
        <v>0</v>
      </c>
    </row>
    <row r="5587" spans="1:23" x14ac:dyDescent="0.25">
      <c r="A5587" s="2"/>
      <c r="B5587" s="2" t="s">
        <v>1624</v>
      </c>
      <c r="C5587" s="2"/>
      <c r="D5587" s="2"/>
      <c r="E5587" s="2"/>
      <c r="F5587" s="2"/>
      <c r="G5587" s="2"/>
      <c r="H5587" s="2"/>
      <c r="I5587" s="2"/>
      <c r="J5587" s="2"/>
      <c r="K5587" s="4"/>
      <c r="L5587" s="2"/>
      <c r="M5587" s="2"/>
      <c r="N5587" s="2"/>
      <c r="O5587" s="2"/>
      <c r="P5587" s="2"/>
      <c r="Q5587" s="2"/>
      <c r="R5587" s="2"/>
      <c r="S5587" s="2"/>
      <c r="T5587" s="2"/>
      <c r="U5587" s="3"/>
      <c r="V5587" s="2"/>
      <c r="W5587" s="3">
        <v>-131772.71</v>
      </c>
    </row>
    <row r="5588" spans="1:23" x14ac:dyDescent="0.25">
      <c r="A5588" s="5"/>
      <c r="B5588" s="5"/>
      <c r="C5588" s="5"/>
      <c r="D5588" s="5"/>
      <c r="E5588" s="5"/>
      <c r="F5588" s="5"/>
      <c r="G5588" s="5"/>
      <c r="H5588" s="5"/>
      <c r="I5588" s="5" t="s">
        <v>1243</v>
      </c>
      <c r="J5588" s="5"/>
      <c r="K5588" s="6">
        <v>44351</v>
      </c>
      <c r="L5588" s="5"/>
      <c r="M5588" s="5"/>
      <c r="N5588" s="5"/>
      <c r="O5588" s="5" t="s">
        <v>156</v>
      </c>
      <c r="P5588" s="5"/>
      <c r="Q5588" s="5" t="s">
        <v>234</v>
      </c>
      <c r="R5588" s="5"/>
      <c r="S5588" s="5" t="s">
        <v>318</v>
      </c>
      <c r="T5588" s="5"/>
      <c r="U5588" s="7">
        <v>6628.49</v>
      </c>
      <c r="V5588" s="5"/>
      <c r="W5588" s="7">
        <f>ROUND(W5587+U5588,5)</f>
        <v>-125144.22</v>
      </c>
    </row>
    <row r="5589" spans="1:23" ht="15.75" thickBot="1" x14ac:dyDescent="0.3">
      <c r="A5589" s="5"/>
      <c r="B5589" s="5"/>
      <c r="C5589" s="5"/>
      <c r="D5589" s="5"/>
      <c r="E5589" s="5"/>
      <c r="F5589" s="5"/>
      <c r="G5589" s="5"/>
      <c r="H5589" s="5"/>
      <c r="I5589" s="5" t="s">
        <v>1243</v>
      </c>
      <c r="J5589" s="5"/>
      <c r="K5589" s="6">
        <v>44548</v>
      </c>
      <c r="L5589" s="5"/>
      <c r="M5589" s="5"/>
      <c r="N5589" s="5"/>
      <c r="O5589" s="5" t="s">
        <v>156</v>
      </c>
      <c r="P5589" s="5"/>
      <c r="Q5589" s="5" t="s">
        <v>234</v>
      </c>
      <c r="R5589" s="5"/>
      <c r="S5589" s="5" t="s">
        <v>318</v>
      </c>
      <c r="T5589" s="5"/>
      <c r="U5589" s="8">
        <v>6661.64</v>
      </c>
      <c r="V5589" s="5"/>
      <c r="W5589" s="8">
        <f>ROUND(W5588+U5589,5)</f>
        <v>-118482.58</v>
      </c>
    </row>
    <row r="5590" spans="1:23" x14ac:dyDescent="0.25">
      <c r="A5590" s="5"/>
      <c r="B5590" s="5" t="s">
        <v>1625</v>
      </c>
      <c r="C5590" s="5"/>
      <c r="D5590" s="5"/>
      <c r="E5590" s="5"/>
      <c r="F5590" s="5"/>
      <c r="G5590" s="5"/>
      <c r="H5590" s="5"/>
      <c r="I5590" s="5"/>
      <c r="J5590" s="5"/>
      <c r="K5590" s="6"/>
      <c r="L5590" s="5"/>
      <c r="M5590" s="5"/>
      <c r="N5590" s="5"/>
      <c r="O5590" s="5"/>
      <c r="P5590" s="5"/>
      <c r="Q5590" s="5"/>
      <c r="R5590" s="5"/>
      <c r="S5590" s="5"/>
      <c r="T5590" s="5"/>
      <c r="U5590" s="7">
        <f>ROUND(SUM(U5587:U5589),5)</f>
        <v>13290.13</v>
      </c>
      <c r="V5590" s="5"/>
      <c r="W5590" s="7">
        <f>W5589</f>
        <v>-118482.58</v>
      </c>
    </row>
    <row r="5591" spans="1:23" x14ac:dyDescent="0.25">
      <c r="A5591" s="2"/>
      <c r="B5591" s="2" t="s">
        <v>1626</v>
      </c>
      <c r="C5591" s="2"/>
      <c r="D5591" s="2"/>
      <c r="E5591" s="2"/>
      <c r="F5591" s="2"/>
      <c r="G5591" s="2"/>
      <c r="H5591" s="2"/>
      <c r="I5591" s="2"/>
      <c r="J5591" s="2"/>
      <c r="K5591" s="4"/>
      <c r="L5591" s="2"/>
      <c r="M5591" s="2"/>
      <c r="N5591" s="2"/>
      <c r="O5591" s="2"/>
      <c r="P5591" s="2"/>
      <c r="Q5591" s="2"/>
      <c r="R5591" s="2"/>
      <c r="S5591" s="2"/>
      <c r="T5591" s="2"/>
      <c r="U5591" s="3"/>
      <c r="V5591" s="2"/>
      <c r="W5591" s="3">
        <v>-294500</v>
      </c>
    </row>
    <row r="5592" spans="1:23" ht="15.75" thickBot="1" x14ac:dyDescent="0.3">
      <c r="A5592" s="1"/>
      <c r="B5592" s="1"/>
      <c r="C5592" s="1"/>
      <c r="D5592" s="1"/>
      <c r="E5592" s="1"/>
      <c r="F5592" s="1"/>
      <c r="G5592" s="5"/>
      <c r="H5592" s="5"/>
      <c r="I5592" s="5" t="s">
        <v>1243</v>
      </c>
      <c r="J5592" s="5"/>
      <c r="K5592" s="6">
        <v>44210</v>
      </c>
      <c r="L5592" s="5"/>
      <c r="M5592" s="5"/>
      <c r="N5592" s="5"/>
      <c r="O5592" s="5" t="s">
        <v>155</v>
      </c>
      <c r="P5592" s="5"/>
      <c r="Q5592" s="5" t="s">
        <v>228</v>
      </c>
      <c r="R5592" s="5"/>
      <c r="S5592" s="5" t="s">
        <v>318</v>
      </c>
      <c r="T5592" s="5"/>
      <c r="U5592" s="8">
        <v>7000</v>
      </c>
      <c r="V5592" s="5"/>
      <c r="W5592" s="8">
        <f>ROUND(W5591+U5592,5)</f>
        <v>-287500</v>
      </c>
    </row>
    <row r="5593" spans="1:23" x14ac:dyDescent="0.25">
      <c r="A5593" s="5"/>
      <c r="B5593" s="5" t="s">
        <v>1627</v>
      </c>
      <c r="C5593" s="5"/>
      <c r="D5593" s="5"/>
      <c r="E5593" s="5"/>
      <c r="F5593" s="5"/>
      <c r="G5593" s="5"/>
      <c r="H5593" s="5"/>
      <c r="I5593" s="5"/>
      <c r="J5593" s="5"/>
      <c r="K5593" s="6"/>
      <c r="L5593" s="5"/>
      <c r="M5593" s="5"/>
      <c r="N5593" s="5"/>
      <c r="O5593" s="5"/>
      <c r="P5593" s="5"/>
      <c r="Q5593" s="5"/>
      <c r="R5593" s="5"/>
      <c r="S5593" s="5"/>
      <c r="T5593" s="5"/>
      <c r="U5593" s="7">
        <f>ROUND(SUM(U5591:U5592),5)</f>
        <v>7000</v>
      </c>
      <c r="V5593" s="5"/>
      <c r="W5593" s="7">
        <f>W5592</f>
        <v>-287500</v>
      </c>
    </row>
    <row r="5594" spans="1:23" x14ac:dyDescent="0.25">
      <c r="A5594" s="2"/>
      <c r="B5594" s="2" t="s">
        <v>1628</v>
      </c>
      <c r="C5594" s="2"/>
      <c r="D5594" s="2"/>
      <c r="E5594" s="2"/>
      <c r="F5594" s="2"/>
      <c r="G5594" s="2"/>
      <c r="H5594" s="2"/>
      <c r="I5594" s="2"/>
      <c r="J5594" s="2"/>
      <c r="K5594" s="4"/>
      <c r="L5594" s="2"/>
      <c r="M5594" s="2"/>
      <c r="N5594" s="2"/>
      <c r="O5594" s="2"/>
      <c r="P5594" s="2"/>
      <c r="Q5594" s="2"/>
      <c r="R5594" s="2"/>
      <c r="S5594" s="2"/>
      <c r="T5594" s="2"/>
      <c r="U5594" s="3"/>
      <c r="V5594" s="2"/>
      <c r="W5594" s="3">
        <v>347428.46</v>
      </c>
    </row>
    <row r="5595" spans="1:23" x14ac:dyDescent="0.25">
      <c r="A5595" s="5"/>
      <c r="B5595" s="5"/>
      <c r="C5595" s="5"/>
      <c r="D5595" s="5"/>
      <c r="E5595" s="5"/>
      <c r="F5595" s="5"/>
      <c r="G5595" s="5"/>
      <c r="H5595" s="5"/>
      <c r="I5595" s="5" t="s">
        <v>1243</v>
      </c>
      <c r="J5595" s="5"/>
      <c r="K5595" s="6">
        <v>44351</v>
      </c>
      <c r="L5595" s="5"/>
      <c r="M5595" s="5"/>
      <c r="N5595" s="5"/>
      <c r="O5595" s="5" t="s">
        <v>156</v>
      </c>
      <c r="P5595" s="5"/>
      <c r="Q5595" s="5" t="s">
        <v>233</v>
      </c>
      <c r="R5595" s="5"/>
      <c r="S5595" s="5" t="s">
        <v>318</v>
      </c>
      <c r="T5595" s="5"/>
      <c r="U5595" s="7">
        <v>35705.42</v>
      </c>
      <c r="V5595" s="5"/>
      <c r="W5595" s="7">
        <f>ROUND(W5594+U5595,5)</f>
        <v>383133.88</v>
      </c>
    </row>
    <row r="5596" spans="1:23" ht="15.75" thickBot="1" x14ac:dyDescent="0.3">
      <c r="A5596" s="5"/>
      <c r="B5596" s="5"/>
      <c r="C5596" s="5"/>
      <c r="D5596" s="5"/>
      <c r="E5596" s="5"/>
      <c r="F5596" s="5"/>
      <c r="G5596" s="5"/>
      <c r="H5596" s="5"/>
      <c r="I5596" s="5" t="s">
        <v>1243</v>
      </c>
      <c r="J5596" s="5"/>
      <c r="K5596" s="6">
        <v>44548</v>
      </c>
      <c r="L5596" s="5"/>
      <c r="M5596" s="5"/>
      <c r="N5596" s="5"/>
      <c r="O5596" s="5" t="s">
        <v>156</v>
      </c>
      <c r="P5596" s="5"/>
      <c r="Q5596" s="5" t="s">
        <v>233</v>
      </c>
      <c r="R5596" s="5"/>
      <c r="S5596" s="5" t="s">
        <v>318</v>
      </c>
      <c r="T5596" s="5"/>
      <c r="U5596" s="8">
        <v>35883.949999999997</v>
      </c>
      <c r="V5596" s="5"/>
      <c r="W5596" s="8">
        <f>ROUND(W5595+U5596,5)</f>
        <v>419017.83</v>
      </c>
    </row>
    <row r="5597" spans="1:23" x14ac:dyDescent="0.25">
      <c r="A5597" s="5"/>
      <c r="B5597" s="5" t="s">
        <v>1629</v>
      </c>
      <c r="C5597" s="5"/>
      <c r="D5597" s="5"/>
      <c r="E5597" s="5"/>
      <c r="F5597" s="5"/>
      <c r="G5597" s="5"/>
      <c r="H5597" s="5"/>
      <c r="I5597" s="5"/>
      <c r="J5597" s="5"/>
      <c r="K5597" s="6"/>
      <c r="L5597" s="5"/>
      <c r="M5597" s="5"/>
      <c r="N5597" s="5"/>
      <c r="O5597" s="5"/>
      <c r="P5597" s="5"/>
      <c r="Q5597" s="5"/>
      <c r="R5597" s="5"/>
      <c r="S5597" s="5"/>
      <c r="T5597" s="5"/>
      <c r="U5597" s="7">
        <f>ROUND(SUM(U5594:U5596),5)</f>
        <v>71589.37</v>
      </c>
      <c r="V5597" s="5"/>
      <c r="W5597" s="7">
        <f>W5596</f>
        <v>419017.83</v>
      </c>
    </row>
    <row r="5598" spans="1:23" x14ac:dyDescent="0.25">
      <c r="A5598" s="2"/>
      <c r="B5598" s="2" t="s">
        <v>1630</v>
      </c>
      <c r="C5598" s="2"/>
      <c r="D5598" s="2"/>
      <c r="E5598" s="2"/>
      <c r="F5598" s="2"/>
      <c r="G5598" s="2"/>
      <c r="H5598" s="2"/>
      <c r="I5598" s="2"/>
      <c r="J5598" s="2"/>
      <c r="K5598" s="4"/>
      <c r="L5598" s="2"/>
      <c r="M5598" s="2"/>
      <c r="N5598" s="2"/>
      <c r="O5598" s="2"/>
      <c r="P5598" s="2"/>
      <c r="Q5598" s="2"/>
      <c r="R5598" s="2"/>
      <c r="S5598" s="2"/>
      <c r="T5598" s="2"/>
      <c r="U5598" s="3"/>
      <c r="V5598" s="2"/>
      <c r="W5598" s="3">
        <v>612548</v>
      </c>
    </row>
    <row r="5599" spans="1:23" x14ac:dyDescent="0.25">
      <c r="A5599" s="2"/>
      <c r="B5599" s="2"/>
      <c r="C5599" s="2" t="s">
        <v>1631</v>
      </c>
      <c r="D5599" s="2"/>
      <c r="E5599" s="2"/>
      <c r="F5599" s="2"/>
      <c r="G5599" s="2"/>
      <c r="H5599" s="2"/>
      <c r="I5599" s="2"/>
      <c r="J5599" s="2"/>
      <c r="K5599" s="4"/>
      <c r="L5599" s="2"/>
      <c r="M5599" s="2"/>
      <c r="N5599" s="2"/>
      <c r="O5599" s="2"/>
      <c r="P5599" s="2"/>
      <c r="Q5599" s="2"/>
      <c r="R5599" s="2"/>
      <c r="S5599" s="2"/>
      <c r="T5599" s="2"/>
      <c r="U5599" s="3"/>
      <c r="V5599" s="2"/>
      <c r="W5599" s="3">
        <v>612548</v>
      </c>
    </row>
    <row r="5600" spans="1:23" x14ac:dyDescent="0.25">
      <c r="A5600" s="5"/>
      <c r="B5600" s="5"/>
      <c r="C5600" s="5" t="s">
        <v>1632</v>
      </c>
      <c r="D5600" s="5"/>
      <c r="E5600" s="5"/>
      <c r="F5600" s="5"/>
      <c r="G5600" s="5"/>
      <c r="H5600" s="5"/>
      <c r="I5600" s="5"/>
      <c r="J5600" s="5"/>
      <c r="K5600" s="6"/>
      <c r="L5600" s="5"/>
      <c r="M5600" s="5"/>
      <c r="N5600" s="5"/>
      <c r="O5600" s="5"/>
      <c r="P5600" s="5"/>
      <c r="Q5600" s="5"/>
      <c r="R5600" s="5"/>
      <c r="S5600" s="5"/>
      <c r="T5600" s="5"/>
      <c r="U5600" s="7"/>
      <c r="V5600" s="5"/>
      <c r="W5600" s="7">
        <f>W5599</f>
        <v>612548</v>
      </c>
    </row>
    <row r="5601" spans="1:23" x14ac:dyDescent="0.25">
      <c r="A5601" s="2"/>
      <c r="B5601" s="2"/>
      <c r="C5601" s="2" t="s">
        <v>1633</v>
      </c>
      <c r="D5601" s="2"/>
      <c r="E5601" s="2"/>
      <c r="F5601" s="2"/>
      <c r="G5601" s="2"/>
      <c r="H5601" s="2"/>
      <c r="I5601" s="2"/>
      <c r="J5601" s="2"/>
      <c r="K5601" s="4"/>
      <c r="L5601" s="2"/>
      <c r="M5601" s="2"/>
      <c r="N5601" s="2"/>
      <c r="O5601" s="2"/>
      <c r="P5601" s="2"/>
      <c r="Q5601" s="2"/>
      <c r="R5601" s="2"/>
      <c r="S5601" s="2"/>
      <c r="T5601" s="2"/>
      <c r="U5601" s="3"/>
      <c r="V5601" s="2"/>
      <c r="W5601" s="3">
        <v>0</v>
      </c>
    </row>
    <row r="5602" spans="1:23" x14ac:dyDescent="0.25">
      <c r="A5602" s="5"/>
      <c r="B5602" s="5"/>
      <c r="C5602" s="5" t="s">
        <v>1634</v>
      </c>
      <c r="D5602" s="5"/>
      <c r="E5602" s="5"/>
      <c r="F5602" s="5"/>
      <c r="G5602" s="5"/>
      <c r="H5602" s="5"/>
      <c r="I5602" s="5"/>
      <c r="J5602" s="5"/>
      <c r="K5602" s="6"/>
      <c r="L5602" s="5"/>
      <c r="M5602" s="5"/>
      <c r="N5602" s="5"/>
      <c r="O5602" s="5"/>
      <c r="P5602" s="5"/>
      <c r="Q5602" s="5"/>
      <c r="R5602" s="5"/>
      <c r="S5602" s="5"/>
      <c r="T5602" s="5"/>
      <c r="U5602" s="7"/>
      <c r="V5602" s="5"/>
      <c r="W5602" s="7">
        <f>W5601</f>
        <v>0</v>
      </c>
    </row>
    <row r="5603" spans="1:23" x14ac:dyDescent="0.25">
      <c r="A5603" s="2"/>
      <c r="B5603" s="2"/>
      <c r="C5603" s="2" t="s">
        <v>1635</v>
      </c>
      <c r="D5603" s="2"/>
      <c r="E5603" s="2"/>
      <c r="F5603" s="2"/>
      <c r="G5603" s="2"/>
      <c r="H5603" s="2"/>
      <c r="I5603" s="2"/>
      <c r="J5603" s="2"/>
      <c r="K5603" s="4"/>
      <c r="L5603" s="2"/>
      <c r="M5603" s="2"/>
      <c r="N5603" s="2"/>
      <c r="O5603" s="2"/>
      <c r="P5603" s="2"/>
      <c r="Q5603" s="2"/>
      <c r="R5603" s="2"/>
      <c r="S5603" s="2"/>
      <c r="T5603" s="2"/>
      <c r="U5603" s="3"/>
      <c r="V5603" s="2"/>
      <c r="W5603" s="3">
        <v>0</v>
      </c>
    </row>
    <row r="5604" spans="1:23" ht="15.75" thickBot="1" x14ac:dyDescent="0.3">
      <c r="A5604" s="5"/>
      <c r="B5604" s="5"/>
      <c r="C5604" s="5" t="s">
        <v>1636</v>
      </c>
      <c r="D5604" s="5"/>
      <c r="E5604" s="5"/>
      <c r="F5604" s="5"/>
      <c r="G5604" s="5"/>
      <c r="H5604" s="5"/>
      <c r="I5604" s="5"/>
      <c r="J5604" s="5"/>
      <c r="K5604" s="6"/>
      <c r="L5604" s="5"/>
      <c r="M5604" s="5"/>
      <c r="N5604" s="5"/>
      <c r="O5604" s="5"/>
      <c r="P5604" s="5"/>
      <c r="Q5604" s="5"/>
      <c r="R5604" s="5"/>
      <c r="S5604" s="5"/>
      <c r="T5604" s="5"/>
      <c r="U5604" s="8"/>
      <c r="V5604" s="5"/>
      <c r="W5604" s="8">
        <f>W5603</f>
        <v>0</v>
      </c>
    </row>
    <row r="5605" spans="1:23" x14ac:dyDescent="0.25">
      <c r="A5605" s="5"/>
      <c r="B5605" s="5" t="s">
        <v>1637</v>
      </c>
      <c r="C5605" s="5"/>
      <c r="D5605" s="5"/>
      <c r="E5605" s="5"/>
      <c r="F5605" s="5"/>
      <c r="G5605" s="5"/>
      <c r="H5605" s="5"/>
      <c r="I5605" s="5"/>
      <c r="J5605" s="5"/>
      <c r="K5605" s="6"/>
      <c r="L5605" s="5"/>
      <c r="M5605" s="5"/>
      <c r="N5605" s="5"/>
      <c r="O5605" s="5"/>
      <c r="P5605" s="5"/>
      <c r="Q5605" s="5"/>
      <c r="R5605" s="5"/>
      <c r="S5605" s="5"/>
      <c r="T5605" s="5"/>
      <c r="U5605" s="7"/>
      <c r="V5605" s="5"/>
      <c r="W5605" s="7">
        <f>ROUND(W5600+W5602+W5604,5)</f>
        <v>612548</v>
      </c>
    </row>
    <row r="5606" spans="1:23" x14ac:dyDescent="0.25">
      <c r="A5606" s="2"/>
      <c r="B5606" s="2" t="s">
        <v>1638</v>
      </c>
      <c r="C5606" s="2"/>
      <c r="D5606" s="2"/>
      <c r="E5606" s="2"/>
      <c r="F5606" s="2"/>
      <c r="G5606" s="2"/>
      <c r="H5606" s="2"/>
      <c r="I5606" s="2"/>
      <c r="J5606" s="2"/>
      <c r="K5606" s="4"/>
      <c r="L5606" s="2"/>
      <c r="M5606" s="2"/>
      <c r="N5606" s="2"/>
      <c r="O5606" s="2"/>
      <c r="P5606" s="2"/>
      <c r="Q5606" s="2"/>
      <c r="R5606" s="2"/>
      <c r="S5606" s="2"/>
      <c r="T5606" s="2"/>
      <c r="U5606" s="3"/>
      <c r="V5606" s="2"/>
      <c r="W5606" s="3">
        <v>-44871035.579999998</v>
      </c>
    </row>
    <row r="5607" spans="1:23" x14ac:dyDescent="0.25">
      <c r="A5607" s="5"/>
      <c r="B5607" s="5" t="s">
        <v>1639</v>
      </c>
      <c r="C5607" s="5"/>
      <c r="D5607" s="5"/>
      <c r="E5607" s="5"/>
      <c r="F5607" s="5"/>
      <c r="G5607" s="5"/>
      <c r="H5607" s="5"/>
      <c r="I5607" s="5"/>
      <c r="J5607" s="5"/>
      <c r="K5607" s="6"/>
      <c r="L5607" s="5"/>
      <c r="M5607" s="5"/>
      <c r="N5607" s="5"/>
      <c r="O5607" s="5"/>
      <c r="P5607" s="5"/>
      <c r="Q5607" s="5"/>
      <c r="R5607" s="5"/>
      <c r="S5607" s="5"/>
      <c r="T5607" s="5"/>
      <c r="U5607" s="7"/>
      <c r="V5607" s="5"/>
      <c r="W5607" s="7">
        <v>-44871035.579999998</v>
      </c>
    </row>
    <row r="5608" spans="1:23" x14ac:dyDescent="0.25">
      <c r="A5608" s="2"/>
      <c r="B5608" s="2" t="s">
        <v>319</v>
      </c>
      <c r="C5608" s="2"/>
      <c r="D5608" s="2"/>
      <c r="E5608" s="2"/>
      <c r="F5608" s="2"/>
      <c r="G5608" s="2"/>
      <c r="H5608" s="2"/>
      <c r="I5608" s="2"/>
      <c r="J5608" s="2"/>
      <c r="K5608" s="4"/>
      <c r="L5608" s="2"/>
      <c r="M5608" s="2"/>
      <c r="N5608" s="2"/>
      <c r="O5608" s="2"/>
      <c r="P5608" s="2"/>
      <c r="Q5608" s="2"/>
      <c r="R5608" s="2"/>
      <c r="S5608" s="2"/>
      <c r="T5608" s="2"/>
      <c r="U5608" s="3"/>
      <c r="V5608" s="2"/>
      <c r="W5608" s="3">
        <v>0</v>
      </c>
    </row>
    <row r="5609" spans="1:23" x14ac:dyDescent="0.25">
      <c r="A5609" s="2"/>
      <c r="B5609" s="2"/>
      <c r="C5609" s="2" t="s">
        <v>1640</v>
      </c>
      <c r="D5609" s="2"/>
      <c r="E5609" s="2"/>
      <c r="F5609" s="2"/>
      <c r="G5609" s="2"/>
      <c r="H5609" s="2"/>
      <c r="I5609" s="2"/>
      <c r="J5609" s="2"/>
      <c r="K5609" s="4"/>
      <c r="L5609" s="2"/>
      <c r="M5609" s="2"/>
      <c r="N5609" s="2"/>
      <c r="O5609" s="2"/>
      <c r="P5609" s="2"/>
      <c r="Q5609" s="2"/>
      <c r="R5609" s="2"/>
      <c r="S5609" s="2"/>
      <c r="T5609" s="2"/>
      <c r="U5609" s="3"/>
      <c r="V5609" s="2"/>
      <c r="W5609" s="3">
        <v>0</v>
      </c>
    </row>
    <row r="5610" spans="1:23" x14ac:dyDescent="0.25">
      <c r="A5610" s="5"/>
      <c r="B5610" s="5"/>
      <c r="C5610" s="5" t="s">
        <v>1641</v>
      </c>
      <c r="D5610" s="5"/>
      <c r="E5610" s="5"/>
      <c r="F5610" s="5"/>
      <c r="G5610" s="5"/>
      <c r="H5610" s="5"/>
      <c r="I5610" s="5"/>
      <c r="J5610" s="5"/>
      <c r="K5610" s="6"/>
      <c r="L5610" s="5"/>
      <c r="M5610" s="5"/>
      <c r="N5610" s="5"/>
      <c r="O5610" s="5"/>
      <c r="P5610" s="5"/>
      <c r="Q5610" s="5"/>
      <c r="R5610" s="5"/>
      <c r="S5610" s="5"/>
      <c r="T5610" s="5"/>
      <c r="U5610" s="7"/>
      <c r="V5610" s="5"/>
      <c r="W5610" s="7">
        <f>W5609</f>
        <v>0</v>
      </c>
    </row>
    <row r="5611" spans="1:23" x14ac:dyDescent="0.25">
      <c r="A5611" s="2"/>
      <c r="B5611" s="2"/>
      <c r="C5611" s="2" t="s">
        <v>1642</v>
      </c>
      <c r="D5611" s="2"/>
      <c r="E5611" s="2"/>
      <c r="F5611" s="2"/>
      <c r="G5611" s="2"/>
      <c r="H5611" s="2"/>
      <c r="I5611" s="2"/>
      <c r="J5611" s="2"/>
      <c r="K5611" s="4"/>
      <c r="L5611" s="2"/>
      <c r="M5611" s="2"/>
      <c r="N5611" s="2"/>
      <c r="O5611" s="2"/>
      <c r="P5611" s="2"/>
      <c r="Q5611" s="2"/>
      <c r="R5611" s="2"/>
      <c r="S5611" s="2"/>
      <c r="T5611" s="2"/>
      <c r="U5611" s="3"/>
      <c r="V5611" s="2"/>
      <c r="W5611" s="3">
        <v>0</v>
      </c>
    </row>
    <row r="5612" spans="1:23" x14ac:dyDescent="0.25">
      <c r="A5612" s="5"/>
      <c r="B5612" s="5"/>
      <c r="C5612" s="5"/>
      <c r="D5612" s="5"/>
      <c r="E5612" s="5"/>
      <c r="F5612" s="5"/>
      <c r="G5612" s="5"/>
      <c r="H5612" s="5"/>
      <c r="I5612" s="5" t="s">
        <v>27</v>
      </c>
      <c r="J5612" s="5"/>
      <c r="K5612" s="6">
        <v>44200</v>
      </c>
      <c r="L5612" s="5"/>
      <c r="M5612" s="5"/>
      <c r="N5612" s="5"/>
      <c r="O5612" s="5" t="s">
        <v>1643</v>
      </c>
      <c r="P5612" s="5"/>
      <c r="Q5612" s="5" t="s">
        <v>27</v>
      </c>
      <c r="R5612" s="5"/>
      <c r="S5612" s="5" t="s">
        <v>24</v>
      </c>
      <c r="T5612" s="5"/>
      <c r="U5612" s="7">
        <v>-2149.96</v>
      </c>
      <c r="V5612" s="5"/>
      <c r="W5612" s="7">
        <f>ROUND(W5611+U5612,5)</f>
        <v>-2149.96</v>
      </c>
    </row>
    <row r="5613" spans="1:23" x14ac:dyDescent="0.25">
      <c r="A5613" s="5"/>
      <c r="B5613" s="5"/>
      <c r="C5613" s="5"/>
      <c r="D5613" s="5"/>
      <c r="E5613" s="5"/>
      <c r="F5613" s="5"/>
      <c r="G5613" s="5"/>
      <c r="H5613" s="5"/>
      <c r="I5613" s="5" t="s">
        <v>27</v>
      </c>
      <c r="J5613" s="5"/>
      <c r="K5613" s="6">
        <v>44200</v>
      </c>
      <c r="L5613" s="5"/>
      <c r="M5613" s="5"/>
      <c r="N5613" s="5"/>
      <c r="O5613" s="5" t="s">
        <v>1643</v>
      </c>
      <c r="P5613" s="5"/>
      <c r="Q5613" s="5" t="s">
        <v>27</v>
      </c>
      <c r="R5613" s="5"/>
      <c r="S5613" s="5" t="s">
        <v>24</v>
      </c>
      <c r="T5613" s="5"/>
      <c r="U5613" s="7">
        <v>-290.16000000000003</v>
      </c>
      <c r="V5613" s="5"/>
      <c r="W5613" s="7">
        <f>ROUND(W5612+U5613,5)</f>
        <v>-2440.12</v>
      </c>
    </row>
    <row r="5614" spans="1:23" x14ac:dyDescent="0.25">
      <c r="A5614" s="5"/>
      <c r="B5614" s="5"/>
      <c r="C5614" s="5"/>
      <c r="D5614" s="5"/>
      <c r="E5614" s="5"/>
      <c r="F5614" s="5"/>
      <c r="G5614" s="5"/>
      <c r="H5614" s="5"/>
      <c r="I5614" s="5" t="s">
        <v>27</v>
      </c>
      <c r="J5614" s="5"/>
      <c r="K5614" s="6">
        <v>44200</v>
      </c>
      <c r="L5614" s="5"/>
      <c r="M5614" s="5"/>
      <c r="N5614" s="5"/>
      <c r="O5614" s="5" t="s">
        <v>1643</v>
      </c>
      <c r="P5614" s="5"/>
      <c r="Q5614" s="5" t="s">
        <v>27</v>
      </c>
      <c r="R5614" s="5"/>
      <c r="S5614" s="5" t="s">
        <v>24</v>
      </c>
      <c r="T5614" s="5"/>
      <c r="U5614" s="7">
        <v>-414.34</v>
      </c>
      <c r="V5614" s="5"/>
      <c r="W5614" s="7">
        <f>ROUND(W5613+U5614,5)</f>
        <v>-2854.46</v>
      </c>
    </row>
    <row r="5615" spans="1:23" x14ac:dyDescent="0.25">
      <c r="A5615" s="5"/>
      <c r="B5615" s="5"/>
      <c r="C5615" s="5"/>
      <c r="D5615" s="5"/>
      <c r="E5615" s="5"/>
      <c r="F5615" s="5"/>
      <c r="G5615" s="5"/>
      <c r="H5615" s="5"/>
      <c r="I5615" s="5" t="s">
        <v>27</v>
      </c>
      <c r="J5615" s="5"/>
      <c r="K5615" s="6">
        <v>44200</v>
      </c>
      <c r="L5615" s="5"/>
      <c r="M5615" s="5"/>
      <c r="N5615" s="5"/>
      <c r="O5615" s="5" t="s">
        <v>1643</v>
      </c>
      <c r="P5615" s="5"/>
      <c r="Q5615" s="5" t="s">
        <v>27</v>
      </c>
      <c r="R5615" s="5"/>
      <c r="S5615" s="5" t="s">
        <v>24</v>
      </c>
      <c r="T5615" s="5"/>
      <c r="U5615" s="7">
        <v>-198.54</v>
      </c>
      <c r="V5615" s="5"/>
      <c r="W5615" s="7">
        <f>ROUND(W5614+U5615,5)</f>
        <v>-3053</v>
      </c>
    </row>
    <row r="5616" spans="1:23" x14ac:dyDescent="0.25">
      <c r="A5616" s="5"/>
      <c r="B5616" s="5"/>
      <c r="C5616" s="5"/>
      <c r="D5616" s="5"/>
      <c r="E5616" s="5"/>
      <c r="F5616" s="5"/>
      <c r="G5616" s="5"/>
      <c r="H5616" s="5"/>
      <c r="I5616" s="5" t="s">
        <v>27</v>
      </c>
      <c r="J5616" s="5"/>
      <c r="K5616" s="6">
        <v>44200</v>
      </c>
      <c r="L5616" s="5"/>
      <c r="M5616" s="5"/>
      <c r="N5616" s="5"/>
      <c r="O5616" s="5" t="s">
        <v>1643</v>
      </c>
      <c r="P5616" s="5"/>
      <c r="Q5616" s="5" t="s">
        <v>27</v>
      </c>
      <c r="R5616" s="5"/>
      <c r="S5616" s="5" t="s">
        <v>24</v>
      </c>
      <c r="T5616" s="5"/>
      <c r="U5616" s="7">
        <v>-106.9</v>
      </c>
      <c r="V5616" s="5"/>
      <c r="W5616" s="7">
        <f>ROUND(W5615+U5616,5)</f>
        <v>-3159.9</v>
      </c>
    </row>
    <row r="5617" spans="1:23" x14ac:dyDescent="0.25">
      <c r="A5617" s="5"/>
      <c r="B5617" s="5"/>
      <c r="C5617" s="5"/>
      <c r="D5617" s="5"/>
      <c r="E5617" s="5"/>
      <c r="F5617" s="5"/>
      <c r="G5617" s="5"/>
      <c r="H5617" s="5"/>
      <c r="I5617" s="5" t="s">
        <v>27</v>
      </c>
      <c r="J5617" s="5"/>
      <c r="K5617" s="6">
        <v>44200</v>
      </c>
      <c r="L5617" s="5"/>
      <c r="M5617" s="5"/>
      <c r="N5617" s="5"/>
      <c r="O5617" s="5" t="s">
        <v>1643</v>
      </c>
      <c r="P5617" s="5"/>
      <c r="Q5617" s="5" t="s">
        <v>27</v>
      </c>
      <c r="R5617" s="5"/>
      <c r="S5617" s="5" t="s">
        <v>24</v>
      </c>
      <c r="T5617" s="5"/>
      <c r="U5617" s="7">
        <v>-466.19</v>
      </c>
      <c r="V5617" s="5"/>
      <c r="W5617" s="7">
        <f>ROUND(W5616+U5617,5)</f>
        <v>-3626.09</v>
      </c>
    </row>
    <row r="5618" spans="1:23" x14ac:dyDescent="0.25">
      <c r="A5618" s="5"/>
      <c r="B5618" s="5"/>
      <c r="C5618" s="5"/>
      <c r="D5618" s="5"/>
      <c r="E5618" s="5"/>
      <c r="F5618" s="5"/>
      <c r="G5618" s="5"/>
      <c r="H5618" s="5"/>
      <c r="I5618" s="5" t="s">
        <v>27</v>
      </c>
      <c r="J5618" s="5"/>
      <c r="K5618" s="6">
        <v>44201</v>
      </c>
      <c r="L5618" s="5"/>
      <c r="M5618" s="5"/>
      <c r="N5618" s="5"/>
      <c r="O5618" s="5" t="s">
        <v>1643</v>
      </c>
      <c r="P5618" s="5"/>
      <c r="Q5618" s="5" t="s">
        <v>27</v>
      </c>
      <c r="R5618" s="5"/>
      <c r="S5618" s="5" t="s">
        <v>24</v>
      </c>
      <c r="T5618" s="5"/>
      <c r="U5618" s="7">
        <v>-290.01</v>
      </c>
      <c r="V5618" s="5"/>
      <c r="W5618" s="7">
        <f>ROUND(W5617+U5618,5)</f>
        <v>-3916.1</v>
      </c>
    </row>
    <row r="5619" spans="1:23" x14ac:dyDescent="0.25">
      <c r="A5619" s="5"/>
      <c r="B5619" s="5"/>
      <c r="C5619" s="5"/>
      <c r="D5619" s="5"/>
      <c r="E5619" s="5"/>
      <c r="F5619" s="5"/>
      <c r="G5619" s="5"/>
      <c r="H5619" s="5"/>
      <c r="I5619" s="5" t="s">
        <v>27</v>
      </c>
      <c r="J5619" s="5"/>
      <c r="K5619" s="6">
        <v>44201</v>
      </c>
      <c r="L5619" s="5"/>
      <c r="M5619" s="5"/>
      <c r="N5619" s="5"/>
      <c r="O5619" s="5" t="s">
        <v>1643</v>
      </c>
      <c r="P5619" s="5"/>
      <c r="Q5619" s="5" t="s">
        <v>27</v>
      </c>
      <c r="R5619" s="5"/>
      <c r="S5619" s="5" t="s">
        <v>24</v>
      </c>
      <c r="T5619" s="5"/>
      <c r="U5619" s="7">
        <v>-360.15</v>
      </c>
      <c r="V5619" s="5"/>
      <c r="W5619" s="7">
        <f>ROUND(W5618+U5619,5)</f>
        <v>-4276.25</v>
      </c>
    </row>
    <row r="5620" spans="1:23" x14ac:dyDescent="0.25">
      <c r="A5620" s="5"/>
      <c r="B5620" s="5"/>
      <c r="C5620" s="5"/>
      <c r="D5620" s="5"/>
      <c r="E5620" s="5"/>
      <c r="F5620" s="5"/>
      <c r="G5620" s="5"/>
      <c r="H5620" s="5"/>
      <c r="I5620" s="5" t="s">
        <v>27</v>
      </c>
      <c r="J5620" s="5"/>
      <c r="K5620" s="6">
        <v>44201</v>
      </c>
      <c r="L5620" s="5"/>
      <c r="M5620" s="5"/>
      <c r="N5620" s="5"/>
      <c r="O5620" s="5" t="s">
        <v>1643</v>
      </c>
      <c r="P5620" s="5"/>
      <c r="Q5620" s="5" t="s">
        <v>27</v>
      </c>
      <c r="R5620" s="5"/>
      <c r="S5620" s="5" t="s">
        <v>24</v>
      </c>
      <c r="T5620" s="5"/>
      <c r="U5620" s="7">
        <v>-730.54</v>
      </c>
      <c r="V5620" s="5"/>
      <c r="W5620" s="7">
        <f>ROUND(W5619+U5620,5)</f>
        <v>-5006.79</v>
      </c>
    </row>
    <row r="5621" spans="1:23" x14ac:dyDescent="0.25">
      <c r="A5621" s="5"/>
      <c r="B5621" s="5"/>
      <c r="C5621" s="5"/>
      <c r="D5621" s="5"/>
      <c r="E5621" s="5"/>
      <c r="F5621" s="5"/>
      <c r="G5621" s="5"/>
      <c r="H5621" s="5"/>
      <c r="I5621" s="5" t="s">
        <v>27</v>
      </c>
      <c r="J5621" s="5"/>
      <c r="K5621" s="6">
        <v>44201</v>
      </c>
      <c r="L5621" s="5"/>
      <c r="M5621" s="5"/>
      <c r="N5621" s="5"/>
      <c r="O5621" s="5" t="s">
        <v>1643</v>
      </c>
      <c r="P5621" s="5"/>
      <c r="Q5621" s="5" t="s">
        <v>27</v>
      </c>
      <c r="R5621" s="5"/>
      <c r="S5621" s="5" t="s">
        <v>24</v>
      </c>
      <c r="T5621" s="5"/>
      <c r="U5621" s="7">
        <v>-358.14</v>
      </c>
      <c r="V5621" s="5"/>
      <c r="W5621" s="7">
        <f>ROUND(W5620+U5621,5)</f>
        <v>-5364.93</v>
      </c>
    </row>
    <row r="5622" spans="1:23" x14ac:dyDescent="0.25">
      <c r="A5622" s="5"/>
      <c r="B5622" s="5"/>
      <c r="C5622" s="5"/>
      <c r="D5622" s="5"/>
      <c r="E5622" s="5"/>
      <c r="F5622" s="5"/>
      <c r="G5622" s="5"/>
      <c r="H5622" s="5"/>
      <c r="I5622" s="5" t="s">
        <v>27</v>
      </c>
      <c r="J5622" s="5"/>
      <c r="K5622" s="6">
        <v>44201</v>
      </c>
      <c r="L5622" s="5"/>
      <c r="M5622" s="5"/>
      <c r="N5622" s="5"/>
      <c r="O5622" s="5" t="s">
        <v>1643</v>
      </c>
      <c r="P5622" s="5"/>
      <c r="Q5622" s="5" t="s">
        <v>27</v>
      </c>
      <c r="R5622" s="5"/>
      <c r="S5622" s="5" t="s">
        <v>24</v>
      </c>
      <c r="T5622" s="5"/>
      <c r="U5622" s="7">
        <v>-130.54</v>
      </c>
      <c r="V5622" s="5"/>
      <c r="W5622" s="7">
        <f>ROUND(W5621+U5622,5)</f>
        <v>-5495.47</v>
      </c>
    </row>
    <row r="5623" spans="1:23" x14ac:dyDescent="0.25">
      <c r="A5623" s="5"/>
      <c r="B5623" s="5"/>
      <c r="C5623" s="5"/>
      <c r="D5623" s="5"/>
      <c r="E5623" s="5"/>
      <c r="F5623" s="5"/>
      <c r="G5623" s="5"/>
      <c r="H5623" s="5"/>
      <c r="I5623" s="5" t="s">
        <v>27</v>
      </c>
      <c r="J5623" s="5"/>
      <c r="K5623" s="6">
        <v>44201</v>
      </c>
      <c r="L5623" s="5"/>
      <c r="M5623" s="5"/>
      <c r="N5623" s="5"/>
      <c r="O5623" s="5" t="s">
        <v>1643</v>
      </c>
      <c r="P5623" s="5"/>
      <c r="Q5623" s="5" t="s">
        <v>27</v>
      </c>
      <c r="R5623" s="5"/>
      <c r="S5623" s="5" t="s">
        <v>24</v>
      </c>
      <c r="T5623" s="5"/>
      <c r="U5623" s="7">
        <v>-2827.12</v>
      </c>
      <c r="V5623" s="5"/>
      <c r="W5623" s="7">
        <f>ROUND(W5622+U5623,5)</f>
        <v>-8322.59</v>
      </c>
    </row>
    <row r="5624" spans="1:23" x14ac:dyDescent="0.25">
      <c r="A5624" s="5"/>
      <c r="B5624" s="5"/>
      <c r="C5624" s="5"/>
      <c r="D5624" s="5"/>
      <c r="E5624" s="5"/>
      <c r="F5624" s="5"/>
      <c r="G5624" s="5"/>
      <c r="H5624" s="5"/>
      <c r="I5624" s="5" t="s">
        <v>27</v>
      </c>
      <c r="J5624" s="5"/>
      <c r="K5624" s="6">
        <v>44201</v>
      </c>
      <c r="L5624" s="5"/>
      <c r="M5624" s="5"/>
      <c r="N5624" s="5"/>
      <c r="O5624" s="5" t="s">
        <v>1643</v>
      </c>
      <c r="P5624" s="5"/>
      <c r="Q5624" s="5" t="s">
        <v>27</v>
      </c>
      <c r="R5624" s="5"/>
      <c r="S5624" s="5" t="s">
        <v>24</v>
      </c>
      <c r="T5624" s="5"/>
      <c r="U5624" s="7">
        <v>-2541.0500000000002</v>
      </c>
      <c r="V5624" s="5"/>
      <c r="W5624" s="7">
        <f>ROUND(W5623+U5624,5)</f>
        <v>-10863.64</v>
      </c>
    </row>
    <row r="5625" spans="1:23" x14ac:dyDescent="0.25">
      <c r="A5625" s="5"/>
      <c r="B5625" s="5"/>
      <c r="C5625" s="5"/>
      <c r="D5625" s="5"/>
      <c r="E5625" s="5"/>
      <c r="F5625" s="5"/>
      <c r="G5625" s="5"/>
      <c r="H5625" s="5"/>
      <c r="I5625" s="5" t="s">
        <v>27</v>
      </c>
      <c r="J5625" s="5"/>
      <c r="K5625" s="6">
        <v>44201</v>
      </c>
      <c r="L5625" s="5"/>
      <c r="M5625" s="5"/>
      <c r="N5625" s="5"/>
      <c r="O5625" s="5" t="s">
        <v>1643</v>
      </c>
      <c r="P5625" s="5"/>
      <c r="Q5625" s="5" t="s">
        <v>27</v>
      </c>
      <c r="R5625" s="5"/>
      <c r="S5625" s="5" t="s">
        <v>24</v>
      </c>
      <c r="T5625" s="5"/>
      <c r="U5625" s="7">
        <v>-2868.55</v>
      </c>
      <c r="V5625" s="5"/>
      <c r="W5625" s="7">
        <f>ROUND(W5624+U5625,5)</f>
        <v>-13732.19</v>
      </c>
    </row>
    <row r="5626" spans="1:23" x14ac:dyDescent="0.25">
      <c r="A5626" s="5"/>
      <c r="B5626" s="5"/>
      <c r="C5626" s="5"/>
      <c r="D5626" s="5"/>
      <c r="E5626" s="5"/>
      <c r="F5626" s="5"/>
      <c r="G5626" s="5"/>
      <c r="H5626" s="5"/>
      <c r="I5626" s="5" t="s">
        <v>27</v>
      </c>
      <c r="J5626" s="5"/>
      <c r="K5626" s="6">
        <v>44201</v>
      </c>
      <c r="L5626" s="5"/>
      <c r="M5626" s="5"/>
      <c r="N5626" s="5"/>
      <c r="O5626" s="5" t="s">
        <v>1643</v>
      </c>
      <c r="P5626" s="5"/>
      <c r="Q5626" s="5" t="s">
        <v>27</v>
      </c>
      <c r="R5626" s="5"/>
      <c r="S5626" s="5" t="s">
        <v>24</v>
      </c>
      <c r="T5626" s="5"/>
      <c r="U5626" s="7">
        <v>-1897.11</v>
      </c>
      <c r="V5626" s="5"/>
      <c r="W5626" s="7">
        <f>ROUND(W5625+U5626,5)</f>
        <v>-15629.3</v>
      </c>
    </row>
    <row r="5627" spans="1:23" x14ac:dyDescent="0.25">
      <c r="A5627" s="5"/>
      <c r="B5627" s="5"/>
      <c r="C5627" s="5"/>
      <c r="D5627" s="5"/>
      <c r="E5627" s="5"/>
      <c r="F5627" s="5"/>
      <c r="G5627" s="5"/>
      <c r="H5627" s="5"/>
      <c r="I5627" s="5" t="s">
        <v>27</v>
      </c>
      <c r="J5627" s="5"/>
      <c r="K5627" s="6">
        <v>44201</v>
      </c>
      <c r="L5627" s="5"/>
      <c r="M5627" s="5"/>
      <c r="N5627" s="5"/>
      <c r="O5627" s="5" t="s">
        <v>1643</v>
      </c>
      <c r="P5627" s="5"/>
      <c r="Q5627" s="5" t="s">
        <v>27</v>
      </c>
      <c r="R5627" s="5"/>
      <c r="S5627" s="5" t="s">
        <v>24</v>
      </c>
      <c r="T5627" s="5"/>
      <c r="U5627" s="7">
        <v>-1281.4000000000001</v>
      </c>
      <c r="V5627" s="5"/>
      <c r="W5627" s="7">
        <f>ROUND(W5626+U5627,5)</f>
        <v>-16910.7</v>
      </c>
    </row>
    <row r="5628" spans="1:23" x14ac:dyDescent="0.25">
      <c r="A5628" s="5"/>
      <c r="B5628" s="5"/>
      <c r="C5628" s="5"/>
      <c r="D5628" s="5"/>
      <c r="E5628" s="5"/>
      <c r="F5628" s="5"/>
      <c r="G5628" s="5"/>
      <c r="H5628" s="5"/>
      <c r="I5628" s="5" t="s">
        <v>27</v>
      </c>
      <c r="J5628" s="5"/>
      <c r="K5628" s="6">
        <v>44201</v>
      </c>
      <c r="L5628" s="5"/>
      <c r="M5628" s="5"/>
      <c r="N5628" s="5"/>
      <c r="O5628" s="5" t="s">
        <v>1643</v>
      </c>
      <c r="P5628" s="5"/>
      <c r="Q5628" s="5" t="s">
        <v>27</v>
      </c>
      <c r="R5628" s="5"/>
      <c r="S5628" s="5" t="s">
        <v>24</v>
      </c>
      <c r="T5628" s="5"/>
      <c r="U5628" s="7">
        <v>-1989.32</v>
      </c>
      <c r="V5628" s="5"/>
      <c r="W5628" s="7">
        <f>ROUND(W5627+U5628,5)</f>
        <v>-18900.02</v>
      </c>
    </row>
    <row r="5629" spans="1:23" x14ac:dyDescent="0.25">
      <c r="A5629" s="5"/>
      <c r="B5629" s="5"/>
      <c r="C5629" s="5"/>
      <c r="D5629" s="5"/>
      <c r="E5629" s="5"/>
      <c r="F5629" s="5"/>
      <c r="G5629" s="5"/>
      <c r="H5629" s="5"/>
      <c r="I5629" s="5" t="s">
        <v>27</v>
      </c>
      <c r="J5629" s="5"/>
      <c r="K5629" s="6">
        <v>44201</v>
      </c>
      <c r="L5629" s="5"/>
      <c r="M5629" s="5"/>
      <c r="N5629" s="5"/>
      <c r="O5629" s="5" t="s">
        <v>1643</v>
      </c>
      <c r="P5629" s="5"/>
      <c r="Q5629" s="5" t="s">
        <v>27</v>
      </c>
      <c r="R5629" s="5"/>
      <c r="S5629" s="5" t="s">
        <v>24</v>
      </c>
      <c r="T5629" s="5"/>
      <c r="U5629" s="7">
        <v>-1615.59</v>
      </c>
      <c r="V5629" s="5"/>
      <c r="W5629" s="7">
        <f>ROUND(W5628+U5629,5)</f>
        <v>-20515.61</v>
      </c>
    </row>
    <row r="5630" spans="1:23" x14ac:dyDescent="0.25">
      <c r="A5630" s="5"/>
      <c r="B5630" s="5"/>
      <c r="C5630" s="5"/>
      <c r="D5630" s="5"/>
      <c r="E5630" s="5"/>
      <c r="F5630" s="5"/>
      <c r="G5630" s="5"/>
      <c r="H5630" s="5"/>
      <c r="I5630" s="5" t="s">
        <v>27</v>
      </c>
      <c r="J5630" s="5"/>
      <c r="K5630" s="6">
        <v>44202</v>
      </c>
      <c r="L5630" s="5"/>
      <c r="M5630" s="5"/>
      <c r="N5630" s="5"/>
      <c r="O5630" s="5" t="s">
        <v>1643</v>
      </c>
      <c r="P5630" s="5"/>
      <c r="Q5630" s="5" t="s">
        <v>27</v>
      </c>
      <c r="R5630" s="5"/>
      <c r="S5630" s="5" t="s">
        <v>24</v>
      </c>
      <c r="T5630" s="5"/>
      <c r="U5630" s="7">
        <v>-2292.37</v>
      </c>
      <c r="V5630" s="5"/>
      <c r="W5630" s="7">
        <f>ROUND(W5629+U5630,5)</f>
        <v>-22807.98</v>
      </c>
    </row>
    <row r="5631" spans="1:23" x14ac:dyDescent="0.25">
      <c r="A5631" s="5"/>
      <c r="B5631" s="5"/>
      <c r="C5631" s="5"/>
      <c r="D5631" s="5"/>
      <c r="E5631" s="5"/>
      <c r="F5631" s="5"/>
      <c r="G5631" s="5"/>
      <c r="H5631" s="5"/>
      <c r="I5631" s="5" t="s">
        <v>27</v>
      </c>
      <c r="J5631" s="5"/>
      <c r="K5631" s="6">
        <v>44202</v>
      </c>
      <c r="L5631" s="5"/>
      <c r="M5631" s="5"/>
      <c r="N5631" s="5"/>
      <c r="O5631" s="5" t="s">
        <v>1643</v>
      </c>
      <c r="P5631" s="5"/>
      <c r="Q5631" s="5" t="s">
        <v>27</v>
      </c>
      <c r="R5631" s="5"/>
      <c r="S5631" s="5" t="s">
        <v>24</v>
      </c>
      <c r="T5631" s="5"/>
      <c r="U5631" s="7">
        <v>-1203.1400000000001</v>
      </c>
      <c r="V5631" s="5"/>
      <c r="W5631" s="7">
        <f>ROUND(W5630+U5631,5)</f>
        <v>-24011.119999999999</v>
      </c>
    </row>
    <row r="5632" spans="1:23" x14ac:dyDescent="0.25">
      <c r="A5632" s="5"/>
      <c r="B5632" s="5"/>
      <c r="C5632" s="5"/>
      <c r="D5632" s="5"/>
      <c r="E5632" s="5"/>
      <c r="F5632" s="5"/>
      <c r="G5632" s="5"/>
      <c r="H5632" s="5"/>
      <c r="I5632" s="5" t="s">
        <v>27</v>
      </c>
      <c r="J5632" s="5"/>
      <c r="K5632" s="6">
        <v>44202</v>
      </c>
      <c r="L5632" s="5"/>
      <c r="M5632" s="5"/>
      <c r="N5632" s="5"/>
      <c r="O5632" s="5" t="s">
        <v>1643</v>
      </c>
      <c r="P5632" s="5"/>
      <c r="Q5632" s="5" t="s">
        <v>27</v>
      </c>
      <c r="R5632" s="5"/>
      <c r="S5632" s="5" t="s">
        <v>24</v>
      </c>
      <c r="T5632" s="5"/>
      <c r="U5632" s="7">
        <v>-351.25</v>
      </c>
      <c r="V5632" s="5"/>
      <c r="W5632" s="7">
        <f>ROUND(W5631+U5632,5)</f>
        <v>-24362.37</v>
      </c>
    </row>
    <row r="5633" spans="1:23" x14ac:dyDescent="0.25">
      <c r="A5633" s="5"/>
      <c r="B5633" s="5"/>
      <c r="C5633" s="5"/>
      <c r="D5633" s="5"/>
      <c r="E5633" s="5"/>
      <c r="F5633" s="5"/>
      <c r="G5633" s="5"/>
      <c r="H5633" s="5"/>
      <c r="I5633" s="5" t="s">
        <v>27</v>
      </c>
      <c r="J5633" s="5"/>
      <c r="K5633" s="6">
        <v>44202</v>
      </c>
      <c r="L5633" s="5"/>
      <c r="M5633" s="5"/>
      <c r="N5633" s="5"/>
      <c r="O5633" s="5" t="s">
        <v>1643</v>
      </c>
      <c r="P5633" s="5"/>
      <c r="Q5633" s="5" t="s">
        <v>27</v>
      </c>
      <c r="R5633" s="5"/>
      <c r="S5633" s="5" t="s">
        <v>24</v>
      </c>
      <c r="T5633" s="5"/>
      <c r="U5633" s="7">
        <v>-244.36</v>
      </c>
      <c r="V5633" s="5"/>
      <c r="W5633" s="7">
        <f>ROUND(W5632+U5633,5)</f>
        <v>-24606.73</v>
      </c>
    </row>
    <row r="5634" spans="1:23" x14ac:dyDescent="0.25">
      <c r="A5634" s="5"/>
      <c r="B5634" s="5"/>
      <c r="C5634" s="5"/>
      <c r="D5634" s="5"/>
      <c r="E5634" s="5"/>
      <c r="F5634" s="5"/>
      <c r="G5634" s="5"/>
      <c r="H5634" s="5"/>
      <c r="I5634" s="5" t="s">
        <v>27</v>
      </c>
      <c r="J5634" s="5"/>
      <c r="K5634" s="6">
        <v>44202</v>
      </c>
      <c r="L5634" s="5"/>
      <c r="M5634" s="5"/>
      <c r="N5634" s="5"/>
      <c r="O5634" s="5" t="s">
        <v>1643</v>
      </c>
      <c r="P5634" s="5"/>
      <c r="Q5634" s="5" t="s">
        <v>27</v>
      </c>
      <c r="R5634" s="5"/>
      <c r="S5634" s="5" t="s">
        <v>24</v>
      </c>
      <c r="T5634" s="5"/>
      <c r="U5634" s="7">
        <v>-183.15</v>
      </c>
      <c r="V5634" s="5"/>
      <c r="W5634" s="7">
        <f>ROUND(W5633+U5634,5)</f>
        <v>-24789.88</v>
      </c>
    </row>
    <row r="5635" spans="1:23" x14ac:dyDescent="0.25">
      <c r="A5635" s="5"/>
      <c r="B5635" s="5"/>
      <c r="C5635" s="5"/>
      <c r="D5635" s="5"/>
      <c r="E5635" s="5"/>
      <c r="F5635" s="5"/>
      <c r="G5635" s="5"/>
      <c r="H5635" s="5"/>
      <c r="I5635" s="5" t="s">
        <v>27</v>
      </c>
      <c r="J5635" s="5"/>
      <c r="K5635" s="6">
        <v>44203</v>
      </c>
      <c r="L5635" s="5"/>
      <c r="M5635" s="5"/>
      <c r="N5635" s="5"/>
      <c r="O5635" s="5" t="s">
        <v>1643</v>
      </c>
      <c r="P5635" s="5"/>
      <c r="Q5635" s="5" t="s">
        <v>27</v>
      </c>
      <c r="R5635" s="5"/>
      <c r="S5635" s="5" t="s">
        <v>24</v>
      </c>
      <c r="T5635" s="5"/>
      <c r="U5635" s="7">
        <v>-30.54</v>
      </c>
      <c r="V5635" s="5"/>
      <c r="W5635" s="7">
        <f>ROUND(W5634+U5635,5)</f>
        <v>-24820.42</v>
      </c>
    </row>
    <row r="5636" spans="1:23" x14ac:dyDescent="0.25">
      <c r="A5636" s="5"/>
      <c r="B5636" s="5"/>
      <c r="C5636" s="5"/>
      <c r="D5636" s="5"/>
      <c r="E5636" s="5"/>
      <c r="F5636" s="5"/>
      <c r="G5636" s="5"/>
      <c r="H5636" s="5"/>
      <c r="I5636" s="5" t="s">
        <v>27</v>
      </c>
      <c r="J5636" s="5"/>
      <c r="K5636" s="6">
        <v>44203</v>
      </c>
      <c r="L5636" s="5"/>
      <c r="M5636" s="5"/>
      <c r="N5636" s="5"/>
      <c r="O5636" s="5" t="s">
        <v>1643</v>
      </c>
      <c r="P5636" s="5"/>
      <c r="Q5636" s="5" t="s">
        <v>27</v>
      </c>
      <c r="R5636" s="5"/>
      <c r="S5636" s="5" t="s">
        <v>24</v>
      </c>
      <c r="T5636" s="5"/>
      <c r="U5636" s="7">
        <v>-3057.37</v>
      </c>
      <c r="V5636" s="5"/>
      <c r="W5636" s="7">
        <f>ROUND(W5635+U5636,5)</f>
        <v>-27877.79</v>
      </c>
    </row>
    <row r="5637" spans="1:23" x14ac:dyDescent="0.25">
      <c r="A5637" s="5"/>
      <c r="B5637" s="5"/>
      <c r="C5637" s="5"/>
      <c r="D5637" s="5"/>
      <c r="E5637" s="5"/>
      <c r="F5637" s="5"/>
      <c r="G5637" s="5"/>
      <c r="H5637" s="5"/>
      <c r="I5637" s="5" t="s">
        <v>27</v>
      </c>
      <c r="J5637" s="5"/>
      <c r="K5637" s="6">
        <v>44203</v>
      </c>
      <c r="L5637" s="5"/>
      <c r="M5637" s="5"/>
      <c r="N5637" s="5"/>
      <c r="O5637" s="5" t="s">
        <v>1643</v>
      </c>
      <c r="P5637" s="5"/>
      <c r="Q5637" s="5" t="s">
        <v>27</v>
      </c>
      <c r="R5637" s="5"/>
      <c r="S5637" s="5" t="s">
        <v>24</v>
      </c>
      <c r="T5637" s="5"/>
      <c r="U5637" s="7">
        <v>-378.74</v>
      </c>
      <c r="V5637" s="5"/>
      <c r="W5637" s="7">
        <f>ROUND(W5636+U5637,5)</f>
        <v>-28256.53</v>
      </c>
    </row>
    <row r="5638" spans="1:23" x14ac:dyDescent="0.25">
      <c r="A5638" s="5"/>
      <c r="B5638" s="5"/>
      <c r="C5638" s="5"/>
      <c r="D5638" s="5"/>
      <c r="E5638" s="5"/>
      <c r="F5638" s="5"/>
      <c r="G5638" s="5"/>
      <c r="H5638" s="5"/>
      <c r="I5638" s="5" t="s">
        <v>27</v>
      </c>
      <c r="J5638" s="5"/>
      <c r="K5638" s="6">
        <v>44203</v>
      </c>
      <c r="L5638" s="5"/>
      <c r="M5638" s="5"/>
      <c r="N5638" s="5"/>
      <c r="O5638" s="5" t="s">
        <v>1643</v>
      </c>
      <c r="P5638" s="5"/>
      <c r="Q5638" s="5" t="s">
        <v>27</v>
      </c>
      <c r="R5638" s="5"/>
      <c r="S5638" s="5" t="s">
        <v>24</v>
      </c>
      <c r="T5638" s="5"/>
      <c r="U5638" s="7">
        <v>-2167.4899999999998</v>
      </c>
      <c r="V5638" s="5"/>
      <c r="W5638" s="7">
        <f>ROUND(W5637+U5638,5)</f>
        <v>-30424.02</v>
      </c>
    </row>
    <row r="5639" spans="1:23" x14ac:dyDescent="0.25">
      <c r="A5639" s="5"/>
      <c r="B5639" s="5"/>
      <c r="C5639" s="5"/>
      <c r="D5639" s="5"/>
      <c r="E5639" s="5"/>
      <c r="F5639" s="5"/>
      <c r="G5639" s="5"/>
      <c r="H5639" s="5"/>
      <c r="I5639" s="5" t="s">
        <v>27</v>
      </c>
      <c r="J5639" s="5"/>
      <c r="K5639" s="6">
        <v>44203</v>
      </c>
      <c r="L5639" s="5"/>
      <c r="M5639" s="5"/>
      <c r="N5639" s="5"/>
      <c r="O5639" s="5" t="s">
        <v>1643</v>
      </c>
      <c r="P5639" s="5"/>
      <c r="Q5639" s="5" t="s">
        <v>27</v>
      </c>
      <c r="R5639" s="5"/>
      <c r="S5639" s="5" t="s">
        <v>24</v>
      </c>
      <c r="T5639" s="5"/>
      <c r="U5639" s="7">
        <v>-1661.64</v>
      </c>
      <c r="V5639" s="5"/>
      <c r="W5639" s="7">
        <f>ROUND(W5638+U5639,5)</f>
        <v>-32085.66</v>
      </c>
    </row>
    <row r="5640" spans="1:23" x14ac:dyDescent="0.25">
      <c r="A5640" s="5"/>
      <c r="B5640" s="5"/>
      <c r="C5640" s="5"/>
      <c r="D5640" s="5"/>
      <c r="E5640" s="5"/>
      <c r="F5640" s="5"/>
      <c r="G5640" s="5"/>
      <c r="H5640" s="5"/>
      <c r="I5640" s="5" t="s">
        <v>27</v>
      </c>
      <c r="J5640" s="5"/>
      <c r="K5640" s="6">
        <v>44203</v>
      </c>
      <c r="L5640" s="5"/>
      <c r="M5640" s="5"/>
      <c r="N5640" s="5"/>
      <c r="O5640" s="5" t="s">
        <v>1643</v>
      </c>
      <c r="P5640" s="5"/>
      <c r="Q5640" s="5" t="s">
        <v>27</v>
      </c>
      <c r="R5640" s="5"/>
      <c r="S5640" s="5" t="s">
        <v>24</v>
      </c>
      <c r="T5640" s="5"/>
      <c r="U5640" s="7">
        <v>-1552.75</v>
      </c>
      <c r="V5640" s="5"/>
      <c r="W5640" s="7">
        <f>ROUND(W5639+U5640,5)</f>
        <v>-33638.410000000003</v>
      </c>
    </row>
    <row r="5641" spans="1:23" x14ac:dyDescent="0.25">
      <c r="A5641" s="5"/>
      <c r="B5641" s="5"/>
      <c r="C5641" s="5"/>
      <c r="D5641" s="5"/>
      <c r="E5641" s="5"/>
      <c r="F5641" s="5"/>
      <c r="G5641" s="5"/>
      <c r="H5641" s="5"/>
      <c r="I5641" s="5" t="s">
        <v>27</v>
      </c>
      <c r="J5641" s="5"/>
      <c r="K5641" s="6">
        <v>44203</v>
      </c>
      <c r="L5641" s="5"/>
      <c r="M5641" s="5"/>
      <c r="N5641" s="5"/>
      <c r="O5641" s="5" t="s">
        <v>1643</v>
      </c>
      <c r="P5641" s="5"/>
      <c r="Q5641" s="5" t="s">
        <v>27</v>
      </c>
      <c r="R5641" s="5"/>
      <c r="S5641" s="5" t="s">
        <v>24</v>
      </c>
      <c r="T5641" s="5"/>
      <c r="U5641" s="7">
        <v>-2407.4899999999998</v>
      </c>
      <c r="V5641" s="5"/>
      <c r="W5641" s="7">
        <f>ROUND(W5640+U5641,5)</f>
        <v>-36045.9</v>
      </c>
    </row>
    <row r="5642" spans="1:23" x14ac:dyDescent="0.25">
      <c r="A5642" s="5"/>
      <c r="B5642" s="5"/>
      <c r="C5642" s="5"/>
      <c r="D5642" s="5"/>
      <c r="E5642" s="5"/>
      <c r="F5642" s="5"/>
      <c r="G5642" s="5"/>
      <c r="H5642" s="5"/>
      <c r="I5642" s="5" t="s">
        <v>27</v>
      </c>
      <c r="J5642" s="5"/>
      <c r="K5642" s="6">
        <v>44203</v>
      </c>
      <c r="L5642" s="5"/>
      <c r="M5642" s="5"/>
      <c r="N5642" s="5"/>
      <c r="O5642" s="5" t="s">
        <v>1643</v>
      </c>
      <c r="P5642" s="5"/>
      <c r="Q5642" s="5" t="s">
        <v>27</v>
      </c>
      <c r="R5642" s="5"/>
      <c r="S5642" s="5" t="s">
        <v>24</v>
      </c>
      <c r="T5642" s="5"/>
      <c r="U5642" s="7">
        <v>-1139.3499999999999</v>
      </c>
      <c r="V5642" s="5"/>
      <c r="W5642" s="7">
        <f>ROUND(W5641+U5642,5)</f>
        <v>-37185.25</v>
      </c>
    </row>
    <row r="5643" spans="1:23" x14ac:dyDescent="0.25">
      <c r="A5643" s="5"/>
      <c r="B5643" s="5"/>
      <c r="C5643" s="5"/>
      <c r="D5643" s="5"/>
      <c r="E5643" s="5"/>
      <c r="F5643" s="5"/>
      <c r="G5643" s="5"/>
      <c r="H5643" s="5"/>
      <c r="I5643" s="5" t="s">
        <v>1243</v>
      </c>
      <c r="J5643" s="5"/>
      <c r="K5643" s="6">
        <v>44204</v>
      </c>
      <c r="L5643" s="5"/>
      <c r="M5643" s="5"/>
      <c r="N5643" s="5"/>
      <c r="O5643" s="5" t="s">
        <v>174</v>
      </c>
      <c r="P5643" s="5"/>
      <c r="Q5643" s="5" t="s">
        <v>279</v>
      </c>
      <c r="R5643" s="5"/>
      <c r="S5643" s="5" t="s">
        <v>318</v>
      </c>
      <c r="T5643" s="5"/>
      <c r="U5643" s="7">
        <v>2210.9</v>
      </c>
      <c r="V5643" s="5"/>
      <c r="W5643" s="7">
        <f>ROUND(W5642+U5643,5)</f>
        <v>-34974.35</v>
      </c>
    </row>
    <row r="5644" spans="1:23" x14ac:dyDescent="0.25">
      <c r="A5644" s="5"/>
      <c r="B5644" s="5"/>
      <c r="C5644" s="5"/>
      <c r="D5644" s="5"/>
      <c r="E5644" s="5"/>
      <c r="F5644" s="5"/>
      <c r="G5644" s="5"/>
      <c r="H5644" s="5"/>
      <c r="I5644" s="5" t="s">
        <v>27</v>
      </c>
      <c r="J5644" s="5"/>
      <c r="K5644" s="6">
        <v>44204</v>
      </c>
      <c r="L5644" s="5"/>
      <c r="M5644" s="5"/>
      <c r="N5644" s="5"/>
      <c r="O5644" s="5" t="s">
        <v>1643</v>
      </c>
      <c r="P5644" s="5"/>
      <c r="Q5644" s="5" t="s">
        <v>27</v>
      </c>
      <c r="R5644" s="5"/>
      <c r="S5644" s="5" t="s">
        <v>24</v>
      </c>
      <c r="T5644" s="5"/>
      <c r="U5644" s="7">
        <v>-2539.1999999999998</v>
      </c>
      <c r="V5644" s="5"/>
      <c r="W5644" s="7">
        <f>ROUND(W5643+U5644,5)</f>
        <v>-37513.550000000003</v>
      </c>
    </row>
    <row r="5645" spans="1:23" x14ac:dyDescent="0.25">
      <c r="A5645" s="5"/>
      <c r="B5645" s="5"/>
      <c r="C5645" s="5"/>
      <c r="D5645" s="5"/>
      <c r="E5645" s="5"/>
      <c r="F5645" s="5"/>
      <c r="G5645" s="5"/>
      <c r="H5645" s="5"/>
      <c r="I5645" s="5" t="s">
        <v>27</v>
      </c>
      <c r="J5645" s="5"/>
      <c r="K5645" s="6">
        <v>44204</v>
      </c>
      <c r="L5645" s="5"/>
      <c r="M5645" s="5"/>
      <c r="N5645" s="5"/>
      <c r="O5645" s="5" t="s">
        <v>1643</v>
      </c>
      <c r="P5645" s="5"/>
      <c r="Q5645" s="5" t="s">
        <v>27</v>
      </c>
      <c r="R5645" s="5"/>
      <c r="S5645" s="5" t="s">
        <v>24</v>
      </c>
      <c r="T5645" s="5"/>
      <c r="U5645" s="7">
        <v>-335.97</v>
      </c>
      <c r="V5645" s="5"/>
      <c r="W5645" s="7">
        <f>ROUND(W5644+U5645,5)</f>
        <v>-37849.519999999997</v>
      </c>
    </row>
    <row r="5646" spans="1:23" x14ac:dyDescent="0.25">
      <c r="A5646" s="5"/>
      <c r="B5646" s="5"/>
      <c r="C5646" s="5"/>
      <c r="D5646" s="5"/>
      <c r="E5646" s="5"/>
      <c r="F5646" s="5"/>
      <c r="G5646" s="5"/>
      <c r="H5646" s="5"/>
      <c r="I5646" s="5" t="s">
        <v>27</v>
      </c>
      <c r="J5646" s="5"/>
      <c r="K5646" s="6">
        <v>44204</v>
      </c>
      <c r="L5646" s="5"/>
      <c r="M5646" s="5"/>
      <c r="N5646" s="5"/>
      <c r="O5646" s="5" t="s">
        <v>1643</v>
      </c>
      <c r="P5646" s="5"/>
      <c r="Q5646" s="5" t="s">
        <v>27</v>
      </c>
      <c r="R5646" s="5"/>
      <c r="S5646" s="5" t="s">
        <v>24</v>
      </c>
      <c r="T5646" s="5"/>
      <c r="U5646" s="7">
        <v>-534.57000000000005</v>
      </c>
      <c r="V5646" s="5"/>
      <c r="W5646" s="7">
        <f>ROUND(W5645+U5646,5)</f>
        <v>-38384.089999999997</v>
      </c>
    </row>
    <row r="5647" spans="1:23" x14ac:dyDescent="0.25">
      <c r="A5647" s="5"/>
      <c r="B5647" s="5"/>
      <c r="C5647" s="5"/>
      <c r="D5647" s="5"/>
      <c r="E5647" s="5"/>
      <c r="F5647" s="5"/>
      <c r="G5647" s="5"/>
      <c r="H5647" s="5"/>
      <c r="I5647" s="5" t="s">
        <v>27</v>
      </c>
      <c r="J5647" s="5"/>
      <c r="K5647" s="6">
        <v>44204</v>
      </c>
      <c r="L5647" s="5"/>
      <c r="M5647" s="5"/>
      <c r="N5647" s="5"/>
      <c r="O5647" s="5" t="s">
        <v>1643</v>
      </c>
      <c r="P5647" s="5"/>
      <c r="Q5647" s="5" t="s">
        <v>27</v>
      </c>
      <c r="R5647" s="5"/>
      <c r="S5647" s="5" t="s">
        <v>24</v>
      </c>
      <c r="T5647" s="5"/>
      <c r="U5647" s="7">
        <v>-3351.24</v>
      </c>
      <c r="V5647" s="5"/>
      <c r="W5647" s="7">
        <f>ROUND(W5646+U5647,5)</f>
        <v>-41735.33</v>
      </c>
    </row>
    <row r="5648" spans="1:23" x14ac:dyDescent="0.25">
      <c r="A5648" s="5"/>
      <c r="B5648" s="5"/>
      <c r="C5648" s="5"/>
      <c r="D5648" s="5"/>
      <c r="E5648" s="5"/>
      <c r="F5648" s="5"/>
      <c r="G5648" s="5"/>
      <c r="H5648" s="5"/>
      <c r="I5648" s="5" t="s">
        <v>27</v>
      </c>
      <c r="J5648" s="5"/>
      <c r="K5648" s="6">
        <v>44204</v>
      </c>
      <c r="L5648" s="5"/>
      <c r="M5648" s="5"/>
      <c r="N5648" s="5"/>
      <c r="O5648" s="5" t="s">
        <v>1643</v>
      </c>
      <c r="P5648" s="5"/>
      <c r="Q5648" s="5" t="s">
        <v>27</v>
      </c>
      <c r="R5648" s="5"/>
      <c r="S5648" s="5" t="s">
        <v>24</v>
      </c>
      <c r="T5648" s="5"/>
      <c r="U5648" s="7">
        <v>-1853.88</v>
      </c>
      <c r="V5648" s="5"/>
      <c r="W5648" s="7">
        <f>ROUND(W5647+U5648,5)</f>
        <v>-43589.21</v>
      </c>
    </row>
    <row r="5649" spans="1:23" x14ac:dyDescent="0.25">
      <c r="A5649" s="5"/>
      <c r="B5649" s="5"/>
      <c r="C5649" s="5"/>
      <c r="D5649" s="5"/>
      <c r="E5649" s="5"/>
      <c r="F5649" s="5"/>
      <c r="G5649" s="5"/>
      <c r="H5649" s="5"/>
      <c r="I5649" s="5" t="s">
        <v>27</v>
      </c>
      <c r="J5649" s="5"/>
      <c r="K5649" s="6">
        <v>44204</v>
      </c>
      <c r="L5649" s="5"/>
      <c r="M5649" s="5"/>
      <c r="N5649" s="5"/>
      <c r="O5649" s="5" t="s">
        <v>1643</v>
      </c>
      <c r="P5649" s="5"/>
      <c r="Q5649" s="5" t="s">
        <v>1645</v>
      </c>
      <c r="R5649" s="5"/>
      <c r="S5649" s="5" t="s">
        <v>24</v>
      </c>
      <c r="T5649" s="5"/>
      <c r="U5649" s="7">
        <v>-30.04</v>
      </c>
      <c r="V5649" s="5"/>
      <c r="W5649" s="7">
        <f>ROUND(W5648+U5649,5)</f>
        <v>-43619.25</v>
      </c>
    </row>
    <row r="5650" spans="1:23" x14ac:dyDescent="0.25">
      <c r="A5650" s="5"/>
      <c r="B5650" s="5"/>
      <c r="C5650" s="5"/>
      <c r="D5650" s="5"/>
      <c r="E5650" s="5"/>
      <c r="F5650" s="5"/>
      <c r="G5650" s="5"/>
      <c r="H5650" s="5"/>
      <c r="I5650" s="5" t="s">
        <v>27</v>
      </c>
      <c r="J5650" s="5"/>
      <c r="K5650" s="6">
        <v>44207</v>
      </c>
      <c r="L5650" s="5"/>
      <c r="M5650" s="5"/>
      <c r="N5650" s="5"/>
      <c r="O5650" s="5" t="s">
        <v>1643</v>
      </c>
      <c r="P5650" s="5"/>
      <c r="Q5650" s="5" t="s">
        <v>27</v>
      </c>
      <c r="R5650" s="5"/>
      <c r="S5650" s="5" t="s">
        <v>24</v>
      </c>
      <c r="T5650" s="5"/>
      <c r="U5650" s="7">
        <v>-23833.61</v>
      </c>
      <c r="V5650" s="5"/>
      <c r="W5650" s="7">
        <f>ROUND(W5649+U5650,5)</f>
        <v>-67452.86</v>
      </c>
    </row>
    <row r="5651" spans="1:23" x14ac:dyDescent="0.25">
      <c r="A5651" s="5"/>
      <c r="B5651" s="5"/>
      <c r="C5651" s="5"/>
      <c r="D5651" s="5"/>
      <c r="E5651" s="5"/>
      <c r="F5651" s="5"/>
      <c r="G5651" s="5"/>
      <c r="H5651" s="5"/>
      <c r="I5651" s="5" t="s">
        <v>27</v>
      </c>
      <c r="J5651" s="5"/>
      <c r="K5651" s="6">
        <v>44207</v>
      </c>
      <c r="L5651" s="5"/>
      <c r="M5651" s="5"/>
      <c r="N5651" s="5"/>
      <c r="O5651" s="5" t="s">
        <v>1643</v>
      </c>
      <c r="P5651" s="5"/>
      <c r="Q5651" s="5" t="s">
        <v>27</v>
      </c>
      <c r="R5651" s="5"/>
      <c r="S5651" s="5" t="s">
        <v>24</v>
      </c>
      <c r="T5651" s="5"/>
      <c r="U5651" s="7">
        <v>-2312.86</v>
      </c>
      <c r="V5651" s="5"/>
      <c r="W5651" s="7">
        <f>ROUND(W5650+U5651,5)</f>
        <v>-69765.72</v>
      </c>
    </row>
    <row r="5652" spans="1:23" x14ac:dyDescent="0.25">
      <c r="A5652" s="5"/>
      <c r="B5652" s="5"/>
      <c r="C5652" s="5"/>
      <c r="D5652" s="5"/>
      <c r="E5652" s="5"/>
      <c r="F5652" s="5"/>
      <c r="G5652" s="5"/>
      <c r="H5652" s="5"/>
      <c r="I5652" s="5" t="s">
        <v>27</v>
      </c>
      <c r="J5652" s="5"/>
      <c r="K5652" s="6">
        <v>44207</v>
      </c>
      <c r="L5652" s="5"/>
      <c r="M5652" s="5"/>
      <c r="N5652" s="5"/>
      <c r="O5652" s="5" t="s">
        <v>1643</v>
      </c>
      <c r="P5652" s="5"/>
      <c r="Q5652" s="5" t="s">
        <v>27</v>
      </c>
      <c r="R5652" s="5"/>
      <c r="S5652" s="5" t="s">
        <v>24</v>
      </c>
      <c r="T5652" s="5"/>
      <c r="U5652" s="7">
        <v>-2278.98</v>
      </c>
      <c r="V5652" s="5"/>
      <c r="W5652" s="7">
        <f>ROUND(W5651+U5652,5)</f>
        <v>-72044.7</v>
      </c>
    </row>
    <row r="5653" spans="1:23" x14ac:dyDescent="0.25">
      <c r="A5653" s="5"/>
      <c r="B5653" s="5"/>
      <c r="C5653" s="5"/>
      <c r="D5653" s="5"/>
      <c r="E5653" s="5"/>
      <c r="F5653" s="5"/>
      <c r="G5653" s="5"/>
      <c r="H5653" s="5"/>
      <c r="I5653" s="5" t="s">
        <v>27</v>
      </c>
      <c r="J5653" s="5"/>
      <c r="K5653" s="6">
        <v>44207</v>
      </c>
      <c r="L5653" s="5"/>
      <c r="M5653" s="5"/>
      <c r="N5653" s="5"/>
      <c r="O5653" s="5" t="s">
        <v>1643</v>
      </c>
      <c r="P5653" s="5"/>
      <c r="Q5653" s="5" t="s">
        <v>27</v>
      </c>
      <c r="R5653" s="5"/>
      <c r="S5653" s="5" t="s">
        <v>24</v>
      </c>
      <c r="T5653" s="5"/>
      <c r="U5653" s="7">
        <v>-1407.32</v>
      </c>
      <c r="V5653" s="5"/>
      <c r="W5653" s="7">
        <f>ROUND(W5652+U5653,5)</f>
        <v>-73452.02</v>
      </c>
    </row>
    <row r="5654" spans="1:23" x14ac:dyDescent="0.25">
      <c r="A5654" s="5"/>
      <c r="B5654" s="5"/>
      <c r="C5654" s="5"/>
      <c r="D5654" s="5"/>
      <c r="E5654" s="5"/>
      <c r="F5654" s="5"/>
      <c r="G5654" s="5"/>
      <c r="H5654" s="5"/>
      <c r="I5654" s="5" t="s">
        <v>27</v>
      </c>
      <c r="J5654" s="5"/>
      <c r="K5654" s="6">
        <v>44207</v>
      </c>
      <c r="L5654" s="5"/>
      <c r="M5654" s="5"/>
      <c r="N5654" s="5"/>
      <c r="O5654" s="5" t="s">
        <v>1643</v>
      </c>
      <c r="P5654" s="5"/>
      <c r="Q5654" s="5" t="s">
        <v>27</v>
      </c>
      <c r="R5654" s="5"/>
      <c r="S5654" s="5" t="s">
        <v>24</v>
      </c>
      <c r="T5654" s="5"/>
      <c r="U5654" s="7">
        <v>-0.5</v>
      </c>
      <c r="V5654" s="5"/>
      <c r="W5654" s="7">
        <f>ROUND(W5653+U5654,5)</f>
        <v>-73452.52</v>
      </c>
    </row>
    <row r="5655" spans="1:23" x14ac:dyDescent="0.25">
      <c r="A5655" s="5"/>
      <c r="B5655" s="5"/>
      <c r="C5655" s="5"/>
      <c r="D5655" s="5"/>
      <c r="E5655" s="5"/>
      <c r="F5655" s="5"/>
      <c r="G5655" s="5"/>
      <c r="H5655" s="5"/>
      <c r="I5655" s="5" t="s">
        <v>27</v>
      </c>
      <c r="J5655" s="5"/>
      <c r="K5655" s="6">
        <v>44207</v>
      </c>
      <c r="L5655" s="5"/>
      <c r="M5655" s="5"/>
      <c r="N5655" s="5"/>
      <c r="O5655" s="5" t="s">
        <v>1643</v>
      </c>
      <c r="P5655" s="5"/>
      <c r="Q5655" s="5" t="s">
        <v>27</v>
      </c>
      <c r="R5655" s="5"/>
      <c r="S5655" s="5" t="s">
        <v>24</v>
      </c>
      <c r="T5655" s="5"/>
      <c r="U5655" s="7">
        <v>-1531.87</v>
      </c>
      <c r="V5655" s="5"/>
      <c r="W5655" s="7">
        <f>ROUND(W5654+U5655,5)</f>
        <v>-74984.39</v>
      </c>
    </row>
    <row r="5656" spans="1:23" x14ac:dyDescent="0.25">
      <c r="A5656" s="5"/>
      <c r="B5656" s="5"/>
      <c r="C5656" s="5"/>
      <c r="D5656" s="5"/>
      <c r="E5656" s="5"/>
      <c r="F5656" s="5"/>
      <c r="G5656" s="5"/>
      <c r="H5656" s="5"/>
      <c r="I5656" s="5" t="s">
        <v>27</v>
      </c>
      <c r="J5656" s="5"/>
      <c r="K5656" s="6">
        <v>44207</v>
      </c>
      <c r="L5656" s="5"/>
      <c r="M5656" s="5"/>
      <c r="N5656" s="5"/>
      <c r="O5656" s="5" t="s">
        <v>1643</v>
      </c>
      <c r="P5656" s="5"/>
      <c r="Q5656" s="5" t="s">
        <v>27</v>
      </c>
      <c r="R5656" s="5"/>
      <c r="S5656" s="5" t="s">
        <v>24</v>
      </c>
      <c r="T5656" s="5"/>
      <c r="U5656" s="7">
        <v>-1419.45</v>
      </c>
      <c r="V5656" s="5"/>
      <c r="W5656" s="7">
        <f>ROUND(W5655+U5656,5)</f>
        <v>-76403.839999999997</v>
      </c>
    </row>
    <row r="5657" spans="1:23" x14ac:dyDescent="0.25">
      <c r="A5657" s="5"/>
      <c r="B5657" s="5"/>
      <c r="C5657" s="5"/>
      <c r="D5657" s="5"/>
      <c r="E5657" s="5"/>
      <c r="F5657" s="5"/>
      <c r="G5657" s="5"/>
      <c r="H5657" s="5"/>
      <c r="I5657" s="5" t="s">
        <v>27</v>
      </c>
      <c r="J5657" s="5"/>
      <c r="K5657" s="6">
        <v>44207</v>
      </c>
      <c r="L5657" s="5"/>
      <c r="M5657" s="5"/>
      <c r="N5657" s="5"/>
      <c r="O5657" s="5" t="s">
        <v>1643</v>
      </c>
      <c r="P5657" s="5"/>
      <c r="Q5657" s="5" t="s">
        <v>27</v>
      </c>
      <c r="R5657" s="5"/>
      <c r="S5657" s="5" t="s">
        <v>24</v>
      </c>
      <c r="T5657" s="5"/>
      <c r="U5657" s="7">
        <v>-510.39</v>
      </c>
      <c r="V5657" s="5"/>
      <c r="W5657" s="7">
        <f>ROUND(W5656+U5657,5)</f>
        <v>-76914.23</v>
      </c>
    </row>
    <row r="5658" spans="1:23" x14ac:dyDescent="0.25">
      <c r="A5658" s="5"/>
      <c r="B5658" s="5"/>
      <c r="C5658" s="5"/>
      <c r="D5658" s="5"/>
      <c r="E5658" s="5"/>
      <c r="F5658" s="5"/>
      <c r="G5658" s="5"/>
      <c r="H5658" s="5"/>
      <c r="I5658" s="5" t="s">
        <v>27</v>
      </c>
      <c r="J5658" s="5"/>
      <c r="K5658" s="6">
        <v>44207</v>
      </c>
      <c r="L5658" s="5"/>
      <c r="M5658" s="5"/>
      <c r="N5658" s="5"/>
      <c r="O5658" s="5" t="s">
        <v>1643</v>
      </c>
      <c r="P5658" s="5"/>
      <c r="Q5658" s="5" t="s">
        <v>27</v>
      </c>
      <c r="R5658" s="5"/>
      <c r="S5658" s="5" t="s">
        <v>24</v>
      </c>
      <c r="T5658" s="5"/>
      <c r="U5658" s="7">
        <v>-219.6</v>
      </c>
      <c r="V5658" s="5"/>
      <c r="W5658" s="7">
        <f>ROUND(W5657+U5658,5)</f>
        <v>-77133.83</v>
      </c>
    </row>
    <row r="5659" spans="1:23" x14ac:dyDescent="0.25">
      <c r="A5659" s="5"/>
      <c r="B5659" s="5"/>
      <c r="C5659" s="5"/>
      <c r="D5659" s="5"/>
      <c r="E5659" s="5"/>
      <c r="F5659" s="5"/>
      <c r="G5659" s="5"/>
      <c r="H5659" s="5"/>
      <c r="I5659" s="5" t="s">
        <v>27</v>
      </c>
      <c r="J5659" s="5"/>
      <c r="K5659" s="6">
        <v>44207</v>
      </c>
      <c r="L5659" s="5"/>
      <c r="M5659" s="5"/>
      <c r="N5659" s="5"/>
      <c r="O5659" s="5" t="s">
        <v>1643</v>
      </c>
      <c r="P5659" s="5"/>
      <c r="Q5659" s="5" t="s">
        <v>27</v>
      </c>
      <c r="R5659" s="5"/>
      <c r="S5659" s="5" t="s">
        <v>24</v>
      </c>
      <c r="T5659" s="5"/>
      <c r="U5659" s="7">
        <v>-325</v>
      </c>
      <c r="V5659" s="5"/>
      <c r="W5659" s="7">
        <f>ROUND(W5658+U5659,5)</f>
        <v>-77458.83</v>
      </c>
    </row>
    <row r="5660" spans="1:23" x14ac:dyDescent="0.25">
      <c r="A5660" s="5"/>
      <c r="B5660" s="5"/>
      <c r="C5660" s="5"/>
      <c r="D5660" s="5"/>
      <c r="E5660" s="5"/>
      <c r="F5660" s="5"/>
      <c r="G5660" s="5"/>
      <c r="H5660" s="5"/>
      <c r="I5660" s="5" t="s">
        <v>27</v>
      </c>
      <c r="J5660" s="5"/>
      <c r="K5660" s="6">
        <v>44208</v>
      </c>
      <c r="L5660" s="5"/>
      <c r="M5660" s="5"/>
      <c r="N5660" s="5"/>
      <c r="O5660" s="5" t="s">
        <v>1643</v>
      </c>
      <c r="P5660" s="5"/>
      <c r="Q5660" s="5" t="s">
        <v>27</v>
      </c>
      <c r="R5660" s="5"/>
      <c r="S5660" s="5" t="s">
        <v>24</v>
      </c>
      <c r="T5660" s="5"/>
      <c r="U5660" s="7">
        <v>-3132.47</v>
      </c>
      <c r="V5660" s="5"/>
      <c r="W5660" s="7">
        <f>ROUND(W5659+U5660,5)</f>
        <v>-80591.3</v>
      </c>
    </row>
    <row r="5661" spans="1:23" x14ac:dyDescent="0.25">
      <c r="A5661" s="5"/>
      <c r="B5661" s="5"/>
      <c r="C5661" s="5"/>
      <c r="D5661" s="5"/>
      <c r="E5661" s="5"/>
      <c r="F5661" s="5"/>
      <c r="G5661" s="5"/>
      <c r="H5661" s="5"/>
      <c r="I5661" s="5" t="s">
        <v>27</v>
      </c>
      <c r="J5661" s="5"/>
      <c r="K5661" s="6">
        <v>44208</v>
      </c>
      <c r="L5661" s="5"/>
      <c r="M5661" s="5"/>
      <c r="N5661" s="5"/>
      <c r="O5661" s="5" t="s">
        <v>1643</v>
      </c>
      <c r="P5661" s="5"/>
      <c r="Q5661" s="5" t="s">
        <v>27</v>
      </c>
      <c r="R5661" s="5"/>
      <c r="S5661" s="5" t="s">
        <v>24</v>
      </c>
      <c r="T5661" s="5"/>
      <c r="U5661" s="7">
        <v>-2756.07</v>
      </c>
      <c r="V5661" s="5"/>
      <c r="W5661" s="7">
        <f>ROUND(W5660+U5661,5)</f>
        <v>-83347.37</v>
      </c>
    </row>
    <row r="5662" spans="1:23" x14ac:dyDescent="0.25">
      <c r="A5662" s="5"/>
      <c r="B5662" s="5"/>
      <c r="C5662" s="5"/>
      <c r="D5662" s="5"/>
      <c r="E5662" s="5"/>
      <c r="F5662" s="5"/>
      <c r="G5662" s="5"/>
      <c r="H5662" s="5"/>
      <c r="I5662" s="5" t="s">
        <v>27</v>
      </c>
      <c r="J5662" s="5"/>
      <c r="K5662" s="6">
        <v>44208</v>
      </c>
      <c r="L5662" s="5"/>
      <c r="M5662" s="5"/>
      <c r="N5662" s="5"/>
      <c r="O5662" s="5" t="s">
        <v>1643</v>
      </c>
      <c r="P5662" s="5"/>
      <c r="Q5662" s="5" t="s">
        <v>27</v>
      </c>
      <c r="R5662" s="5"/>
      <c r="S5662" s="5" t="s">
        <v>24</v>
      </c>
      <c r="T5662" s="5"/>
      <c r="U5662" s="7">
        <v>-2592.6799999999998</v>
      </c>
      <c r="V5662" s="5"/>
      <c r="W5662" s="7">
        <f>ROUND(W5661+U5662,5)</f>
        <v>-85940.05</v>
      </c>
    </row>
    <row r="5663" spans="1:23" x14ac:dyDescent="0.25">
      <c r="A5663" s="5"/>
      <c r="B5663" s="5"/>
      <c r="C5663" s="5"/>
      <c r="D5663" s="5"/>
      <c r="E5663" s="5"/>
      <c r="F5663" s="5"/>
      <c r="G5663" s="5"/>
      <c r="H5663" s="5"/>
      <c r="I5663" s="5" t="s">
        <v>27</v>
      </c>
      <c r="J5663" s="5"/>
      <c r="K5663" s="6">
        <v>44208</v>
      </c>
      <c r="L5663" s="5"/>
      <c r="M5663" s="5"/>
      <c r="N5663" s="5"/>
      <c r="O5663" s="5" t="s">
        <v>1643</v>
      </c>
      <c r="P5663" s="5"/>
      <c r="Q5663" s="5" t="s">
        <v>27</v>
      </c>
      <c r="R5663" s="5"/>
      <c r="S5663" s="5" t="s">
        <v>24</v>
      </c>
      <c r="T5663" s="5"/>
      <c r="U5663" s="7">
        <v>-1044.8599999999999</v>
      </c>
      <c r="V5663" s="5"/>
      <c r="W5663" s="7">
        <f>ROUND(W5662+U5663,5)</f>
        <v>-86984.91</v>
      </c>
    </row>
    <row r="5664" spans="1:23" x14ac:dyDescent="0.25">
      <c r="A5664" s="5"/>
      <c r="B5664" s="5"/>
      <c r="C5664" s="5"/>
      <c r="D5664" s="5"/>
      <c r="E5664" s="5"/>
      <c r="F5664" s="5"/>
      <c r="G5664" s="5"/>
      <c r="H5664" s="5"/>
      <c r="I5664" s="5" t="s">
        <v>27</v>
      </c>
      <c r="J5664" s="5"/>
      <c r="K5664" s="6">
        <v>44208</v>
      </c>
      <c r="L5664" s="5"/>
      <c r="M5664" s="5"/>
      <c r="N5664" s="5"/>
      <c r="O5664" s="5" t="s">
        <v>1643</v>
      </c>
      <c r="P5664" s="5"/>
      <c r="Q5664" s="5" t="s">
        <v>27</v>
      </c>
      <c r="R5664" s="5"/>
      <c r="S5664" s="5" t="s">
        <v>24</v>
      </c>
      <c r="T5664" s="5"/>
      <c r="U5664" s="7">
        <v>-3124.95</v>
      </c>
      <c r="V5664" s="5"/>
      <c r="W5664" s="7">
        <f>ROUND(W5663+U5664,5)</f>
        <v>-90109.86</v>
      </c>
    </row>
    <row r="5665" spans="1:23" x14ac:dyDescent="0.25">
      <c r="A5665" s="5"/>
      <c r="B5665" s="5"/>
      <c r="C5665" s="5"/>
      <c r="D5665" s="5"/>
      <c r="E5665" s="5"/>
      <c r="F5665" s="5"/>
      <c r="G5665" s="5"/>
      <c r="H5665" s="5"/>
      <c r="I5665" s="5" t="s">
        <v>27</v>
      </c>
      <c r="J5665" s="5"/>
      <c r="K5665" s="6">
        <v>44208</v>
      </c>
      <c r="L5665" s="5"/>
      <c r="M5665" s="5"/>
      <c r="N5665" s="5"/>
      <c r="O5665" s="5" t="s">
        <v>1643</v>
      </c>
      <c r="P5665" s="5"/>
      <c r="Q5665" s="5" t="s">
        <v>27</v>
      </c>
      <c r="R5665" s="5"/>
      <c r="S5665" s="5" t="s">
        <v>24</v>
      </c>
      <c r="T5665" s="5"/>
      <c r="U5665" s="7">
        <v>-931.34</v>
      </c>
      <c r="V5665" s="5"/>
      <c r="W5665" s="7">
        <f>ROUND(W5664+U5665,5)</f>
        <v>-91041.2</v>
      </c>
    </row>
    <row r="5666" spans="1:23" x14ac:dyDescent="0.25">
      <c r="A5666" s="5"/>
      <c r="B5666" s="5"/>
      <c r="C5666" s="5"/>
      <c r="D5666" s="5"/>
      <c r="E5666" s="5"/>
      <c r="F5666" s="5"/>
      <c r="G5666" s="5"/>
      <c r="H5666" s="5"/>
      <c r="I5666" s="5" t="s">
        <v>27</v>
      </c>
      <c r="J5666" s="5"/>
      <c r="K5666" s="6">
        <v>44208</v>
      </c>
      <c r="L5666" s="5"/>
      <c r="M5666" s="5"/>
      <c r="N5666" s="5"/>
      <c r="O5666" s="5" t="s">
        <v>1643</v>
      </c>
      <c r="P5666" s="5"/>
      <c r="Q5666" s="5" t="s">
        <v>27</v>
      </c>
      <c r="R5666" s="5"/>
      <c r="S5666" s="5" t="s">
        <v>24</v>
      </c>
      <c r="T5666" s="5"/>
      <c r="U5666" s="7">
        <v>-578.94000000000005</v>
      </c>
      <c r="V5666" s="5"/>
      <c r="W5666" s="7">
        <f>ROUND(W5665+U5666,5)</f>
        <v>-91620.14</v>
      </c>
    </row>
    <row r="5667" spans="1:23" x14ac:dyDescent="0.25">
      <c r="A5667" s="5"/>
      <c r="B5667" s="5"/>
      <c r="C5667" s="5"/>
      <c r="D5667" s="5"/>
      <c r="E5667" s="5"/>
      <c r="F5667" s="5"/>
      <c r="G5667" s="5"/>
      <c r="H5667" s="5"/>
      <c r="I5667" s="5" t="s">
        <v>27</v>
      </c>
      <c r="J5667" s="5"/>
      <c r="K5667" s="6">
        <v>44208</v>
      </c>
      <c r="L5667" s="5"/>
      <c r="M5667" s="5"/>
      <c r="N5667" s="5"/>
      <c r="O5667" s="5" t="s">
        <v>1643</v>
      </c>
      <c r="P5667" s="5"/>
      <c r="Q5667" s="5" t="s">
        <v>27</v>
      </c>
      <c r="R5667" s="5"/>
      <c r="S5667" s="5" t="s">
        <v>24</v>
      </c>
      <c r="T5667" s="5"/>
      <c r="U5667" s="7">
        <v>-473.38</v>
      </c>
      <c r="V5667" s="5"/>
      <c r="W5667" s="7">
        <f>ROUND(W5666+U5667,5)</f>
        <v>-92093.52</v>
      </c>
    </row>
    <row r="5668" spans="1:23" x14ac:dyDescent="0.25">
      <c r="A5668" s="5"/>
      <c r="B5668" s="5"/>
      <c r="C5668" s="5"/>
      <c r="D5668" s="5"/>
      <c r="E5668" s="5"/>
      <c r="F5668" s="5"/>
      <c r="G5668" s="5"/>
      <c r="H5668" s="5"/>
      <c r="I5668" s="5" t="s">
        <v>27</v>
      </c>
      <c r="J5668" s="5"/>
      <c r="K5668" s="6">
        <v>44208</v>
      </c>
      <c r="L5668" s="5"/>
      <c r="M5668" s="5"/>
      <c r="N5668" s="5"/>
      <c r="O5668" s="5" t="s">
        <v>1643</v>
      </c>
      <c r="P5668" s="5"/>
      <c r="Q5668" s="5" t="s">
        <v>27</v>
      </c>
      <c r="R5668" s="5"/>
      <c r="S5668" s="5" t="s">
        <v>24</v>
      </c>
      <c r="T5668" s="5"/>
      <c r="U5668" s="7">
        <v>-351.27</v>
      </c>
      <c r="V5668" s="5"/>
      <c r="W5668" s="7">
        <f>ROUND(W5667+U5668,5)</f>
        <v>-92444.79</v>
      </c>
    </row>
    <row r="5669" spans="1:23" x14ac:dyDescent="0.25">
      <c r="A5669" s="5"/>
      <c r="B5669" s="5"/>
      <c r="C5669" s="5"/>
      <c r="D5669" s="5"/>
      <c r="E5669" s="5"/>
      <c r="F5669" s="5"/>
      <c r="G5669" s="5"/>
      <c r="H5669" s="5"/>
      <c r="I5669" s="5" t="s">
        <v>27</v>
      </c>
      <c r="J5669" s="5"/>
      <c r="K5669" s="6">
        <v>44208</v>
      </c>
      <c r="L5669" s="5"/>
      <c r="M5669" s="5"/>
      <c r="N5669" s="5"/>
      <c r="O5669" s="5" t="s">
        <v>1643</v>
      </c>
      <c r="P5669" s="5"/>
      <c r="Q5669" s="5" t="s">
        <v>27</v>
      </c>
      <c r="R5669" s="5"/>
      <c r="S5669" s="5" t="s">
        <v>24</v>
      </c>
      <c r="T5669" s="5"/>
      <c r="U5669" s="7">
        <v>-30.54</v>
      </c>
      <c r="V5669" s="5"/>
      <c r="W5669" s="7">
        <f>ROUND(W5668+U5669,5)</f>
        <v>-92475.33</v>
      </c>
    </row>
    <row r="5670" spans="1:23" x14ac:dyDescent="0.25">
      <c r="A5670" s="5"/>
      <c r="B5670" s="5"/>
      <c r="C5670" s="5"/>
      <c r="D5670" s="5"/>
      <c r="E5670" s="5"/>
      <c r="F5670" s="5"/>
      <c r="G5670" s="5"/>
      <c r="H5670" s="5"/>
      <c r="I5670" s="5" t="s">
        <v>27</v>
      </c>
      <c r="J5670" s="5"/>
      <c r="K5670" s="6">
        <v>44210</v>
      </c>
      <c r="L5670" s="5"/>
      <c r="M5670" s="5"/>
      <c r="N5670" s="5"/>
      <c r="O5670" s="5" t="s">
        <v>1643</v>
      </c>
      <c r="P5670" s="5"/>
      <c r="Q5670" s="5" t="s">
        <v>27</v>
      </c>
      <c r="R5670" s="5"/>
      <c r="S5670" s="5" t="s">
        <v>24</v>
      </c>
      <c r="T5670" s="5"/>
      <c r="U5670" s="7">
        <v>-411.8</v>
      </c>
      <c r="V5670" s="5"/>
      <c r="W5670" s="7">
        <f>ROUND(W5669+U5670,5)</f>
        <v>-92887.13</v>
      </c>
    </row>
    <row r="5671" spans="1:23" x14ac:dyDescent="0.25">
      <c r="A5671" s="5"/>
      <c r="B5671" s="5"/>
      <c r="C5671" s="5"/>
      <c r="D5671" s="5"/>
      <c r="E5671" s="5"/>
      <c r="F5671" s="5"/>
      <c r="G5671" s="5"/>
      <c r="H5671" s="5"/>
      <c r="I5671" s="5" t="s">
        <v>27</v>
      </c>
      <c r="J5671" s="5"/>
      <c r="K5671" s="6">
        <v>44210</v>
      </c>
      <c r="L5671" s="5"/>
      <c r="M5671" s="5"/>
      <c r="N5671" s="5"/>
      <c r="O5671" s="5" t="s">
        <v>1643</v>
      </c>
      <c r="P5671" s="5"/>
      <c r="Q5671" s="5" t="s">
        <v>27</v>
      </c>
      <c r="R5671" s="5"/>
      <c r="S5671" s="5" t="s">
        <v>24</v>
      </c>
      <c r="T5671" s="5"/>
      <c r="U5671" s="7">
        <v>-1714.71</v>
      </c>
      <c r="V5671" s="5"/>
      <c r="W5671" s="7">
        <f>ROUND(W5670+U5671,5)</f>
        <v>-94601.84</v>
      </c>
    </row>
    <row r="5672" spans="1:23" x14ac:dyDescent="0.25">
      <c r="A5672" s="5"/>
      <c r="B5672" s="5"/>
      <c r="C5672" s="5"/>
      <c r="D5672" s="5"/>
      <c r="E5672" s="5"/>
      <c r="F5672" s="5"/>
      <c r="G5672" s="5"/>
      <c r="H5672" s="5"/>
      <c r="I5672" s="5" t="s">
        <v>27</v>
      </c>
      <c r="J5672" s="5"/>
      <c r="K5672" s="6">
        <v>44210</v>
      </c>
      <c r="L5672" s="5"/>
      <c r="M5672" s="5"/>
      <c r="N5672" s="5"/>
      <c r="O5672" s="5" t="s">
        <v>1643</v>
      </c>
      <c r="P5672" s="5"/>
      <c r="Q5672" s="5" t="s">
        <v>27</v>
      </c>
      <c r="R5672" s="5"/>
      <c r="S5672" s="5" t="s">
        <v>24</v>
      </c>
      <c r="T5672" s="5"/>
      <c r="U5672" s="7">
        <v>-353.31</v>
      </c>
      <c r="V5672" s="5"/>
      <c r="W5672" s="7">
        <f>ROUND(W5671+U5672,5)</f>
        <v>-94955.15</v>
      </c>
    </row>
    <row r="5673" spans="1:23" x14ac:dyDescent="0.25">
      <c r="A5673" s="5"/>
      <c r="B5673" s="5"/>
      <c r="C5673" s="5"/>
      <c r="D5673" s="5"/>
      <c r="E5673" s="5"/>
      <c r="F5673" s="5"/>
      <c r="G5673" s="5"/>
      <c r="H5673" s="5"/>
      <c r="I5673" s="5" t="s">
        <v>27</v>
      </c>
      <c r="J5673" s="5"/>
      <c r="K5673" s="6">
        <v>44210</v>
      </c>
      <c r="L5673" s="5"/>
      <c r="M5673" s="5"/>
      <c r="N5673" s="5"/>
      <c r="O5673" s="5" t="s">
        <v>1643</v>
      </c>
      <c r="P5673" s="5"/>
      <c r="Q5673" s="5" t="s">
        <v>27</v>
      </c>
      <c r="R5673" s="5"/>
      <c r="S5673" s="5" t="s">
        <v>24</v>
      </c>
      <c r="T5673" s="5"/>
      <c r="U5673" s="7">
        <v>-2499.06</v>
      </c>
      <c r="V5673" s="5"/>
      <c r="W5673" s="7">
        <f>ROUND(W5672+U5673,5)</f>
        <v>-97454.21</v>
      </c>
    </row>
    <row r="5674" spans="1:23" x14ac:dyDescent="0.25">
      <c r="A5674" s="5"/>
      <c r="B5674" s="5"/>
      <c r="C5674" s="5"/>
      <c r="D5674" s="5"/>
      <c r="E5674" s="5"/>
      <c r="F5674" s="5"/>
      <c r="G5674" s="5"/>
      <c r="H5674" s="5"/>
      <c r="I5674" s="5" t="s">
        <v>1243</v>
      </c>
      <c r="J5674" s="5"/>
      <c r="K5674" s="6">
        <v>44210</v>
      </c>
      <c r="L5674" s="5"/>
      <c r="M5674" s="5"/>
      <c r="N5674" s="5"/>
      <c r="O5674" s="5" t="s">
        <v>178</v>
      </c>
      <c r="P5674" s="5"/>
      <c r="Q5674" s="5" t="s">
        <v>283</v>
      </c>
      <c r="R5674" s="5"/>
      <c r="S5674" s="5" t="s">
        <v>318</v>
      </c>
      <c r="T5674" s="5"/>
      <c r="U5674" s="7">
        <v>33.51</v>
      </c>
      <c r="V5674" s="5"/>
      <c r="W5674" s="7">
        <f>ROUND(W5673+U5674,5)</f>
        <v>-97420.7</v>
      </c>
    </row>
    <row r="5675" spans="1:23" x14ac:dyDescent="0.25">
      <c r="A5675" s="5"/>
      <c r="B5675" s="5"/>
      <c r="C5675" s="5"/>
      <c r="D5675" s="5"/>
      <c r="E5675" s="5"/>
      <c r="F5675" s="5"/>
      <c r="G5675" s="5"/>
      <c r="H5675" s="5"/>
      <c r="I5675" s="5" t="s">
        <v>27</v>
      </c>
      <c r="J5675" s="5"/>
      <c r="K5675" s="6">
        <v>44210</v>
      </c>
      <c r="L5675" s="5"/>
      <c r="M5675" s="5"/>
      <c r="N5675" s="5"/>
      <c r="O5675" s="5" t="s">
        <v>1643</v>
      </c>
      <c r="P5675" s="5"/>
      <c r="Q5675" s="5" t="s">
        <v>27</v>
      </c>
      <c r="R5675" s="5"/>
      <c r="S5675" s="5" t="s">
        <v>24</v>
      </c>
      <c r="T5675" s="5"/>
      <c r="U5675" s="7">
        <v>-130.54</v>
      </c>
      <c r="V5675" s="5"/>
      <c r="W5675" s="7">
        <f>ROUND(W5674+U5675,5)</f>
        <v>-97551.24</v>
      </c>
    </row>
    <row r="5676" spans="1:23" x14ac:dyDescent="0.25">
      <c r="A5676" s="5"/>
      <c r="B5676" s="5"/>
      <c r="C5676" s="5"/>
      <c r="D5676" s="5"/>
      <c r="E5676" s="5"/>
      <c r="F5676" s="5"/>
      <c r="G5676" s="5"/>
      <c r="H5676" s="5"/>
      <c r="I5676" s="5" t="s">
        <v>27</v>
      </c>
      <c r="J5676" s="5"/>
      <c r="K5676" s="6">
        <v>44211</v>
      </c>
      <c r="L5676" s="5"/>
      <c r="M5676" s="5"/>
      <c r="N5676" s="5"/>
      <c r="O5676" s="5" t="s">
        <v>1643</v>
      </c>
      <c r="P5676" s="5"/>
      <c r="Q5676" s="5" t="s">
        <v>27</v>
      </c>
      <c r="R5676" s="5"/>
      <c r="S5676" s="5" t="s">
        <v>24</v>
      </c>
      <c r="T5676" s="5"/>
      <c r="U5676" s="7">
        <v>-1589</v>
      </c>
      <c r="V5676" s="5"/>
      <c r="W5676" s="7">
        <f>ROUND(W5675+U5676,5)</f>
        <v>-99140.24</v>
      </c>
    </row>
    <row r="5677" spans="1:23" x14ac:dyDescent="0.25">
      <c r="A5677" s="5"/>
      <c r="B5677" s="5"/>
      <c r="C5677" s="5"/>
      <c r="D5677" s="5"/>
      <c r="E5677" s="5"/>
      <c r="F5677" s="5"/>
      <c r="G5677" s="5"/>
      <c r="H5677" s="5"/>
      <c r="I5677" s="5" t="s">
        <v>27</v>
      </c>
      <c r="J5677" s="5"/>
      <c r="K5677" s="6">
        <v>44211</v>
      </c>
      <c r="L5677" s="5"/>
      <c r="M5677" s="5"/>
      <c r="N5677" s="5"/>
      <c r="O5677" s="5" t="s">
        <v>1643</v>
      </c>
      <c r="P5677" s="5"/>
      <c r="Q5677" s="5" t="s">
        <v>27</v>
      </c>
      <c r="R5677" s="5"/>
      <c r="S5677" s="5" t="s">
        <v>24</v>
      </c>
      <c r="T5677" s="5"/>
      <c r="U5677" s="7">
        <v>-30.54</v>
      </c>
      <c r="V5677" s="5"/>
      <c r="W5677" s="7">
        <f>ROUND(W5676+U5677,5)</f>
        <v>-99170.78</v>
      </c>
    </row>
    <row r="5678" spans="1:23" x14ac:dyDescent="0.25">
      <c r="A5678" s="5"/>
      <c r="B5678" s="5"/>
      <c r="C5678" s="5"/>
      <c r="D5678" s="5"/>
      <c r="E5678" s="5"/>
      <c r="F5678" s="5"/>
      <c r="G5678" s="5"/>
      <c r="H5678" s="5"/>
      <c r="I5678" s="5" t="s">
        <v>27</v>
      </c>
      <c r="J5678" s="5"/>
      <c r="K5678" s="6">
        <v>44211</v>
      </c>
      <c r="L5678" s="5"/>
      <c r="M5678" s="5"/>
      <c r="N5678" s="5"/>
      <c r="O5678" s="5" t="s">
        <v>1643</v>
      </c>
      <c r="P5678" s="5"/>
      <c r="Q5678" s="5" t="s">
        <v>27</v>
      </c>
      <c r="R5678" s="5"/>
      <c r="S5678" s="5" t="s">
        <v>24</v>
      </c>
      <c r="T5678" s="5"/>
      <c r="U5678" s="7">
        <v>-61.09</v>
      </c>
      <c r="V5678" s="5"/>
      <c r="W5678" s="7">
        <f>ROUND(W5677+U5678,5)</f>
        <v>-99231.87</v>
      </c>
    </row>
    <row r="5679" spans="1:23" x14ac:dyDescent="0.25">
      <c r="A5679" s="5"/>
      <c r="B5679" s="5"/>
      <c r="C5679" s="5"/>
      <c r="D5679" s="5"/>
      <c r="E5679" s="5"/>
      <c r="F5679" s="5"/>
      <c r="G5679" s="5"/>
      <c r="H5679" s="5"/>
      <c r="I5679" s="5" t="s">
        <v>27</v>
      </c>
      <c r="J5679" s="5"/>
      <c r="K5679" s="6">
        <v>44211</v>
      </c>
      <c r="L5679" s="5"/>
      <c r="M5679" s="5"/>
      <c r="N5679" s="5"/>
      <c r="O5679" s="5" t="s">
        <v>1643</v>
      </c>
      <c r="P5679" s="5"/>
      <c r="Q5679" s="5" t="s">
        <v>27</v>
      </c>
      <c r="R5679" s="5"/>
      <c r="S5679" s="5" t="s">
        <v>24</v>
      </c>
      <c r="T5679" s="5"/>
      <c r="U5679" s="7">
        <v>-1979.34</v>
      </c>
      <c r="V5679" s="5"/>
      <c r="W5679" s="7">
        <f>ROUND(W5678+U5679,5)</f>
        <v>-101211.21</v>
      </c>
    </row>
    <row r="5680" spans="1:23" x14ac:dyDescent="0.25">
      <c r="A5680" s="5"/>
      <c r="B5680" s="5"/>
      <c r="C5680" s="5"/>
      <c r="D5680" s="5"/>
      <c r="E5680" s="5"/>
      <c r="F5680" s="5"/>
      <c r="G5680" s="5"/>
      <c r="H5680" s="5"/>
      <c r="I5680" s="5" t="s">
        <v>27</v>
      </c>
      <c r="J5680" s="5"/>
      <c r="K5680" s="6">
        <v>44215</v>
      </c>
      <c r="L5680" s="5"/>
      <c r="M5680" s="5"/>
      <c r="N5680" s="5"/>
      <c r="O5680" s="5" t="s">
        <v>1643</v>
      </c>
      <c r="P5680" s="5"/>
      <c r="Q5680" s="5" t="s">
        <v>27</v>
      </c>
      <c r="R5680" s="5"/>
      <c r="S5680" s="5" t="s">
        <v>24</v>
      </c>
      <c r="T5680" s="5"/>
      <c r="U5680" s="7">
        <v>-2133.6999999999998</v>
      </c>
      <c r="V5680" s="5"/>
      <c r="W5680" s="7">
        <f>ROUND(W5679+U5680,5)</f>
        <v>-103344.91</v>
      </c>
    </row>
    <row r="5681" spans="1:23" x14ac:dyDescent="0.25">
      <c r="A5681" s="5"/>
      <c r="B5681" s="5"/>
      <c r="C5681" s="5"/>
      <c r="D5681" s="5"/>
      <c r="E5681" s="5"/>
      <c r="F5681" s="5"/>
      <c r="G5681" s="5"/>
      <c r="H5681" s="5"/>
      <c r="I5681" s="5" t="s">
        <v>27</v>
      </c>
      <c r="J5681" s="5"/>
      <c r="K5681" s="6">
        <v>44215</v>
      </c>
      <c r="L5681" s="5"/>
      <c r="M5681" s="5"/>
      <c r="N5681" s="5"/>
      <c r="O5681" s="5" t="s">
        <v>1643</v>
      </c>
      <c r="P5681" s="5"/>
      <c r="Q5681" s="5" t="s">
        <v>27</v>
      </c>
      <c r="R5681" s="5"/>
      <c r="S5681" s="5" t="s">
        <v>24</v>
      </c>
      <c r="T5681" s="5"/>
      <c r="U5681" s="7">
        <v>-1347.99</v>
      </c>
      <c r="V5681" s="5"/>
      <c r="W5681" s="7">
        <f>ROUND(W5680+U5681,5)</f>
        <v>-104692.9</v>
      </c>
    </row>
    <row r="5682" spans="1:23" x14ac:dyDescent="0.25">
      <c r="A5682" s="5"/>
      <c r="B5682" s="5"/>
      <c r="C5682" s="5"/>
      <c r="D5682" s="5"/>
      <c r="E5682" s="5"/>
      <c r="F5682" s="5"/>
      <c r="G5682" s="5"/>
      <c r="H5682" s="5"/>
      <c r="I5682" s="5" t="s">
        <v>27</v>
      </c>
      <c r="J5682" s="5"/>
      <c r="K5682" s="6">
        <v>44215</v>
      </c>
      <c r="L5682" s="5"/>
      <c r="M5682" s="5"/>
      <c r="N5682" s="5"/>
      <c r="O5682" s="5" t="s">
        <v>1643</v>
      </c>
      <c r="P5682" s="5"/>
      <c r="Q5682" s="5" t="s">
        <v>27</v>
      </c>
      <c r="R5682" s="5"/>
      <c r="S5682" s="5" t="s">
        <v>24</v>
      </c>
      <c r="T5682" s="5"/>
      <c r="U5682" s="7">
        <v>-543.28</v>
      </c>
      <c r="V5682" s="5"/>
      <c r="W5682" s="7">
        <f>ROUND(W5681+U5682,5)</f>
        <v>-105236.18</v>
      </c>
    </row>
    <row r="5683" spans="1:23" x14ac:dyDescent="0.25">
      <c r="A5683" s="5"/>
      <c r="B5683" s="5"/>
      <c r="C5683" s="5"/>
      <c r="D5683" s="5"/>
      <c r="E5683" s="5"/>
      <c r="F5683" s="5"/>
      <c r="G5683" s="5"/>
      <c r="H5683" s="5"/>
      <c r="I5683" s="5" t="s">
        <v>27</v>
      </c>
      <c r="J5683" s="5"/>
      <c r="K5683" s="6">
        <v>44215</v>
      </c>
      <c r="L5683" s="5"/>
      <c r="M5683" s="5"/>
      <c r="N5683" s="5"/>
      <c r="O5683" s="5" t="s">
        <v>1643</v>
      </c>
      <c r="P5683" s="5"/>
      <c r="Q5683" s="5" t="s">
        <v>27</v>
      </c>
      <c r="R5683" s="5"/>
      <c r="S5683" s="5" t="s">
        <v>24</v>
      </c>
      <c r="T5683" s="5"/>
      <c r="U5683" s="7">
        <v>-1272.73</v>
      </c>
      <c r="V5683" s="5"/>
      <c r="W5683" s="7">
        <f>ROUND(W5682+U5683,5)</f>
        <v>-106508.91</v>
      </c>
    </row>
    <row r="5684" spans="1:23" x14ac:dyDescent="0.25">
      <c r="A5684" s="5"/>
      <c r="B5684" s="5"/>
      <c r="C5684" s="5"/>
      <c r="D5684" s="5"/>
      <c r="E5684" s="5"/>
      <c r="F5684" s="5"/>
      <c r="G5684" s="5"/>
      <c r="H5684" s="5"/>
      <c r="I5684" s="5" t="s">
        <v>27</v>
      </c>
      <c r="J5684" s="5"/>
      <c r="K5684" s="6">
        <v>44216</v>
      </c>
      <c r="L5684" s="5"/>
      <c r="M5684" s="5"/>
      <c r="N5684" s="5"/>
      <c r="O5684" s="5" t="s">
        <v>1643</v>
      </c>
      <c r="P5684" s="5"/>
      <c r="Q5684" s="5" t="s">
        <v>27</v>
      </c>
      <c r="R5684" s="5"/>
      <c r="S5684" s="5" t="s">
        <v>24</v>
      </c>
      <c r="T5684" s="5"/>
      <c r="U5684" s="7">
        <v>-30.54</v>
      </c>
      <c r="V5684" s="5"/>
      <c r="W5684" s="7">
        <f>ROUND(W5683+U5684,5)</f>
        <v>-106539.45</v>
      </c>
    </row>
    <row r="5685" spans="1:23" x14ac:dyDescent="0.25">
      <c r="A5685" s="5"/>
      <c r="B5685" s="5"/>
      <c r="C5685" s="5"/>
      <c r="D5685" s="5"/>
      <c r="E5685" s="5"/>
      <c r="F5685" s="5"/>
      <c r="G5685" s="5"/>
      <c r="H5685" s="5"/>
      <c r="I5685" s="5" t="s">
        <v>27</v>
      </c>
      <c r="J5685" s="5"/>
      <c r="K5685" s="6">
        <v>44216</v>
      </c>
      <c r="L5685" s="5"/>
      <c r="M5685" s="5"/>
      <c r="N5685" s="5"/>
      <c r="O5685" s="5" t="s">
        <v>1643</v>
      </c>
      <c r="P5685" s="5"/>
      <c r="Q5685" s="5" t="s">
        <v>27</v>
      </c>
      <c r="R5685" s="5"/>
      <c r="S5685" s="5" t="s">
        <v>24</v>
      </c>
      <c r="T5685" s="5"/>
      <c r="U5685" s="7">
        <v>-233.25</v>
      </c>
      <c r="V5685" s="5"/>
      <c r="W5685" s="7">
        <f>ROUND(W5684+U5685,5)</f>
        <v>-106772.7</v>
      </c>
    </row>
    <row r="5686" spans="1:23" x14ac:dyDescent="0.25">
      <c r="A5686" s="5"/>
      <c r="B5686" s="5"/>
      <c r="C5686" s="5"/>
      <c r="D5686" s="5"/>
      <c r="E5686" s="5"/>
      <c r="F5686" s="5"/>
      <c r="G5686" s="5"/>
      <c r="H5686" s="5"/>
      <c r="I5686" s="5" t="s">
        <v>27</v>
      </c>
      <c r="J5686" s="5"/>
      <c r="K5686" s="6">
        <v>44216</v>
      </c>
      <c r="L5686" s="5"/>
      <c r="M5686" s="5"/>
      <c r="N5686" s="5"/>
      <c r="O5686" s="5" t="s">
        <v>1643</v>
      </c>
      <c r="P5686" s="5"/>
      <c r="Q5686" s="5" t="s">
        <v>27</v>
      </c>
      <c r="R5686" s="5"/>
      <c r="S5686" s="5" t="s">
        <v>24</v>
      </c>
      <c r="T5686" s="5"/>
      <c r="U5686" s="7">
        <v>-91.62</v>
      </c>
      <c r="V5686" s="5"/>
      <c r="W5686" s="7">
        <f>ROUND(W5685+U5686,5)</f>
        <v>-106864.32000000001</v>
      </c>
    </row>
    <row r="5687" spans="1:23" x14ac:dyDescent="0.25">
      <c r="A5687" s="5"/>
      <c r="B5687" s="5"/>
      <c r="C5687" s="5"/>
      <c r="D5687" s="5"/>
      <c r="E5687" s="5"/>
      <c r="F5687" s="5"/>
      <c r="G5687" s="5"/>
      <c r="H5687" s="5"/>
      <c r="I5687" s="5" t="s">
        <v>27</v>
      </c>
      <c r="J5687" s="5"/>
      <c r="K5687" s="6">
        <v>44216</v>
      </c>
      <c r="L5687" s="5"/>
      <c r="M5687" s="5"/>
      <c r="N5687" s="5"/>
      <c r="O5687" s="5" t="s">
        <v>1643</v>
      </c>
      <c r="P5687" s="5"/>
      <c r="Q5687" s="5" t="s">
        <v>27</v>
      </c>
      <c r="R5687" s="5"/>
      <c r="S5687" s="5" t="s">
        <v>24</v>
      </c>
      <c r="T5687" s="5"/>
      <c r="U5687" s="7">
        <v>-96.53</v>
      </c>
      <c r="V5687" s="5"/>
      <c r="W5687" s="7">
        <f>ROUND(W5686+U5687,5)</f>
        <v>-106960.85</v>
      </c>
    </row>
    <row r="5688" spans="1:23" x14ac:dyDescent="0.25">
      <c r="A5688" s="5"/>
      <c r="B5688" s="5"/>
      <c r="C5688" s="5"/>
      <c r="D5688" s="5"/>
      <c r="E5688" s="5"/>
      <c r="F5688" s="5"/>
      <c r="G5688" s="5"/>
      <c r="H5688" s="5"/>
      <c r="I5688" s="5" t="s">
        <v>27</v>
      </c>
      <c r="J5688" s="5"/>
      <c r="K5688" s="6">
        <v>44216</v>
      </c>
      <c r="L5688" s="5"/>
      <c r="M5688" s="5"/>
      <c r="N5688" s="5"/>
      <c r="O5688" s="5" t="s">
        <v>1643</v>
      </c>
      <c r="P5688" s="5"/>
      <c r="Q5688" s="5" t="s">
        <v>27</v>
      </c>
      <c r="R5688" s="5"/>
      <c r="S5688" s="5" t="s">
        <v>24</v>
      </c>
      <c r="T5688" s="5"/>
      <c r="U5688" s="7">
        <v>-106.91</v>
      </c>
      <c r="V5688" s="5"/>
      <c r="W5688" s="7">
        <f>ROUND(W5687+U5688,5)</f>
        <v>-107067.76</v>
      </c>
    </row>
    <row r="5689" spans="1:23" x14ac:dyDescent="0.25">
      <c r="A5689" s="5"/>
      <c r="B5689" s="5"/>
      <c r="C5689" s="5"/>
      <c r="D5689" s="5"/>
      <c r="E5689" s="5"/>
      <c r="F5689" s="5"/>
      <c r="G5689" s="5"/>
      <c r="H5689" s="5"/>
      <c r="I5689" s="5" t="s">
        <v>27</v>
      </c>
      <c r="J5689" s="5"/>
      <c r="K5689" s="6">
        <v>44216</v>
      </c>
      <c r="L5689" s="5"/>
      <c r="M5689" s="5"/>
      <c r="N5689" s="5"/>
      <c r="O5689" s="5" t="s">
        <v>1643</v>
      </c>
      <c r="P5689" s="5"/>
      <c r="Q5689" s="5" t="s">
        <v>27</v>
      </c>
      <c r="R5689" s="5"/>
      <c r="S5689" s="5" t="s">
        <v>24</v>
      </c>
      <c r="T5689" s="5"/>
      <c r="U5689" s="7">
        <v>-2860.07</v>
      </c>
      <c r="V5689" s="5"/>
      <c r="W5689" s="7">
        <f>ROUND(W5688+U5689,5)</f>
        <v>-109927.83</v>
      </c>
    </row>
    <row r="5690" spans="1:23" x14ac:dyDescent="0.25">
      <c r="A5690" s="5"/>
      <c r="B5690" s="5"/>
      <c r="C5690" s="5"/>
      <c r="D5690" s="5"/>
      <c r="E5690" s="5"/>
      <c r="F5690" s="5"/>
      <c r="G5690" s="5"/>
      <c r="H5690" s="5"/>
      <c r="I5690" s="5" t="s">
        <v>27</v>
      </c>
      <c r="J5690" s="5"/>
      <c r="K5690" s="6">
        <v>44216</v>
      </c>
      <c r="L5690" s="5"/>
      <c r="M5690" s="5"/>
      <c r="N5690" s="5"/>
      <c r="O5690" s="5" t="s">
        <v>1643</v>
      </c>
      <c r="P5690" s="5"/>
      <c r="Q5690" s="5" t="s">
        <v>27</v>
      </c>
      <c r="R5690" s="5"/>
      <c r="S5690" s="5" t="s">
        <v>24</v>
      </c>
      <c r="T5690" s="5"/>
      <c r="U5690" s="7">
        <v>-1275.92</v>
      </c>
      <c r="V5690" s="5"/>
      <c r="W5690" s="7">
        <f>ROUND(W5689+U5690,5)</f>
        <v>-111203.75</v>
      </c>
    </row>
    <row r="5691" spans="1:23" x14ac:dyDescent="0.25">
      <c r="A5691" s="5"/>
      <c r="B5691" s="5"/>
      <c r="C5691" s="5"/>
      <c r="D5691" s="5"/>
      <c r="E5691" s="5"/>
      <c r="F5691" s="5"/>
      <c r="G5691" s="5"/>
      <c r="H5691" s="5"/>
      <c r="I5691" s="5" t="s">
        <v>27</v>
      </c>
      <c r="J5691" s="5"/>
      <c r="K5691" s="6">
        <v>44216</v>
      </c>
      <c r="L5691" s="5"/>
      <c r="M5691" s="5"/>
      <c r="N5691" s="5"/>
      <c r="O5691" s="5" t="s">
        <v>1643</v>
      </c>
      <c r="P5691" s="5"/>
      <c r="Q5691" s="5" t="s">
        <v>27</v>
      </c>
      <c r="R5691" s="5"/>
      <c r="S5691" s="5" t="s">
        <v>24</v>
      </c>
      <c r="T5691" s="5"/>
      <c r="U5691" s="7">
        <v>-1271.73</v>
      </c>
      <c r="V5691" s="5"/>
      <c r="W5691" s="7">
        <f>ROUND(W5690+U5691,5)</f>
        <v>-112475.48</v>
      </c>
    </row>
    <row r="5692" spans="1:23" x14ac:dyDescent="0.25">
      <c r="A5692" s="5"/>
      <c r="B5692" s="5"/>
      <c r="C5692" s="5"/>
      <c r="D5692" s="5"/>
      <c r="E5692" s="5"/>
      <c r="F5692" s="5"/>
      <c r="G5692" s="5"/>
      <c r="H5692" s="5"/>
      <c r="I5692" s="5" t="s">
        <v>27</v>
      </c>
      <c r="J5692" s="5"/>
      <c r="K5692" s="6">
        <v>44217</v>
      </c>
      <c r="L5692" s="5"/>
      <c r="M5692" s="5"/>
      <c r="N5692" s="5"/>
      <c r="O5692" s="5" t="s">
        <v>1643</v>
      </c>
      <c r="P5692" s="5"/>
      <c r="Q5692" s="5" t="s">
        <v>27</v>
      </c>
      <c r="R5692" s="5"/>
      <c r="S5692" s="5" t="s">
        <v>24</v>
      </c>
      <c r="T5692" s="5"/>
      <c r="U5692" s="7">
        <v>-95.81</v>
      </c>
      <c r="V5692" s="5"/>
      <c r="W5692" s="7">
        <f>ROUND(W5691+U5692,5)</f>
        <v>-112571.29</v>
      </c>
    </row>
    <row r="5693" spans="1:23" x14ac:dyDescent="0.25">
      <c r="A5693" s="5"/>
      <c r="B5693" s="5"/>
      <c r="C5693" s="5"/>
      <c r="D5693" s="5"/>
      <c r="E5693" s="5"/>
      <c r="F5693" s="5"/>
      <c r="G5693" s="5"/>
      <c r="H5693" s="5"/>
      <c r="I5693" s="5" t="s">
        <v>27</v>
      </c>
      <c r="J5693" s="5"/>
      <c r="K5693" s="6">
        <v>44217</v>
      </c>
      <c r="L5693" s="5"/>
      <c r="M5693" s="5"/>
      <c r="N5693" s="5"/>
      <c r="O5693" s="5" t="s">
        <v>1643</v>
      </c>
      <c r="P5693" s="5"/>
      <c r="Q5693" s="5" t="s">
        <v>27</v>
      </c>
      <c r="R5693" s="5"/>
      <c r="S5693" s="5" t="s">
        <v>24</v>
      </c>
      <c r="T5693" s="5"/>
      <c r="U5693" s="7">
        <v>-61.08</v>
      </c>
      <c r="V5693" s="5"/>
      <c r="W5693" s="7">
        <f>ROUND(W5692+U5693,5)</f>
        <v>-112632.37</v>
      </c>
    </row>
    <row r="5694" spans="1:23" x14ac:dyDescent="0.25">
      <c r="A5694" s="5"/>
      <c r="B5694" s="5"/>
      <c r="C5694" s="5"/>
      <c r="D5694" s="5"/>
      <c r="E5694" s="5"/>
      <c r="F5694" s="5"/>
      <c r="G5694" s="5"/>
      <c r="H5694" s="5"/>
      <c r="I5694" s="5" t="s">
        <v>27</v>
      </c>
      <c r="J5694" s="5"/>
      <c r="K5694" s="6">
        <v>44217</v>
      </c>
      <c r="L5694" s="5"/>
      <c r="M5694" s="5"/>
      <c r="N5694" s="5"/>
      <c r="O5694" s="5" t="s">
        <v>1643</v>
      </c>
      <c r="P5694" s="5"/>
      <c r="Q5694" s="5" t="s">
        <v>27</v>
      </c>
      <c r="R5694" s="5"/>
      <c r="S5694" s="5" t="s">
        <v>24</v>
      </c>
      <c r="T5694" s="5"/>
      <c r="U5694" s="7">
        <v>-813.82</v>
      </c>
      <c r="V5694" s="5"/>
      <c r="W5694" s="7">
        <f>ROUND(W5693+U5694,5)</f>
        <v>-113446.19</v>
      </c>
    </row>
    <row r="5695" spans="1:23" x14ac:dyDescent="0.25">
      <c r="A5695" s="5"/>
      <c r="B5695" s="5"/>
      <c r="C5695" s="5"/>
      <c r="D5695" s="5"/>
      <c r="E5695" s="5"/>
      <c r="F5695" s="5"/>
      <c r="G5695" s="5"/>
      <c r="H5695" s="5"/>
      <c r="I5695" s="5" t="s">
        <v>27</v>
      </c>
      <c r="J5695" s="5"/>
      <c r="K5695" s="6">
        <v>44217</v>
      </c>
      <c r="L5695" s="5"/>
      <c r="M5695" s="5"/>
      <c r="N5695" s="5"/>
      <c r="O5695" s="5" t="s">
        <v>1643</v>
      </c>
      <c r="P5695" s="5"/>
      <c r="Q5695" s="5" t="s">
        <v>27</v>
      </c>
      <c r="R5695" s="5"/>
      <c r="S5695" s="5" t="s">
        <v>24</v>
      </c>
      <c r="T5695" s="5"/>
      <c r="U5695" s="7">
        <v>-61.09</v>
      </c>
      <c r="V5695" s="5"/>
      <c r="W5695" s="7">
        <f>ROUND(W5694+U5695,5)</f>
        <v>-113507.28</v>
      </c>
    </row>
    <row r="5696" spans="1:23" x14ac:dyDescent="0.25">
      <c r="A5696" s="5"/>
      <c r="B5696" s="5"/>
      <c r="C5696" s="5"/>
      <c r="D5696" s="5"/>
      <c r="E5696" s="5"/>
      <c r="F5696" s="5"/>
      <c r="G5696" s="5"/>
      <c r="H5696" s="5"/>
      <c r="I5696" s="5" t="s">
        <v>27</v>
      </c>
      <c r="J5696" s="5"/>
      <c r="K5696" s="6">
        <v>44217</v>
      </c>
      <c r="L5696" s="5"/>
      <c r="M5696" s="5"/>
      <c r="N5696" s="5"/>
      <c r="O5696" s="5" t="s">
        <v>1643</v>
      </c>
      <c r="P5696" s="5"/>
      <c r="Q5696" s="5" t="s">
        <v>27</v>
      </c>
      <c r="R5696" s="5"/>
      <c r="S5696" s="5" t="s">
        <v>24</v>
      </c>
      <c r="T5696" s="5"/>
      <c r="U5696" s="7">
        <v>-403.25</v>
      </c>
      <c r="V5696" s="5"/>
      <c r="W5696" s="7">
        <f>ROUND(W5695+U5696,5)</f>
        <v>-113910.53</v>
      </c>
    </row>
    <row r="5697" spans="1:23" x14ac:dyDescent="0.25">
      <c r="A5697" s="5"/>
      <c r="B5697" s="5"/>
      <c r="C5697" s="5"/>
      <c r="D5697" s="5"/>
      <c r="E5697" s="5"/>
      <c r="F5697" s="5"/>
      <c r="G5697" s="5"/>
      <c r="H5697" s="5"/>
      <c r="I5697" s="5" t="s">
        <v>27</v>
      </c>
      <c r="J5697" s="5"/>
      <c r="K5697" s="6">
        <v>44221</v>
      </c>
      <c r="L5697" s="5"/>
      <c r="M5697" s="5"/>
      <c r="N5697" s="5"/>
      <c r="O5697" s="5" t="s">
        <v>1643</v>
      </c>
      <c r="P5697" s="5"/>
      <c r="Q5697" s="5" t="s">
        <v>27</v>
      </c>
      <c r="R5697" s="5"/>
      <c r="S5697" s="5" t="s">
        <v>24</v>
      </c>
      <c r="T5697" s="5"/>
      <c r="U5697" s="7">
        <v>-782.55</v>
      </c>
      <c r="V5697" s="5"/>
      <c r="W5697" s="7">
        <f>ROUND(W5696+U5697,5)</f>
        <v>-114693.08</v>
      </c>
    </row>
    <row r="5698" spans="1:23" x14ac:dyDescent="0.25">
      <c r="A5698" s="5"/>
      <c r="B5698" s="5"/>
      <c r="C5698" s="5"/>
      <c r="D5698" s="5"/>
      <c r="E5698" s="5"/>
      <c r="F5698" s="5"/>
      <c r="G5698" s="5"/>
      <c r="H5698" s="5"/>
      <c r="I5698" s="5" t="s">
        <v>27</v>
      </c>
      <c r="J5698" s="5"/>
      <c r="K5698" s="6">
        <v>44221</v>
      </c>
      <c r="L5698" s="5"/>
      <c r="M5698" s="5"/>
      <c r="N5698" s="5"/>
      <c r="O5698" s="5" t="s">
        <v>1643</v>
      </c>
      <c r="P5698" s="5"/>
      <c r="Q5698" s="5" t="s">
        <v>27</v>
      </c>
      <c r="R5698" s="5"/>
      <c r="S5698" s="5" t="s">
        <v>24</v>
      </c>
      <c r="T5698" s="5"/>
      <c r="U5698" s="7">
        <v>-234</v>
      </c>
      <c r="V5698" s="5"/>
      <c r="W5698" s="7">
        <f>ROUND(W5697+U5698,5)</f>
        <v>-114927.08</v>
      </c>
    </row>
    <row r="5699" spans="1:23" x14ac:dyDescent="0.25">
      <c r="A5699" s="5"/>
      <c r="B5699" s="5"/>
      <c r="C5699" s="5"/>
      <c r="D5699" s="5"/>
      <c r="E5699" s="5"/>
      <c r="F5699" s="5"/>
      <c r="G5699" s="5"/>
      <c r="H5699" s="5"/>
      <c r="I5699" s="5" t="s">
        <v>27</v>
      </c>
      <c r="J5699" s="5"/>
      <c r="K5699" s="6">
        <v>44221</v>
      </c>
      <c r="L5699" s="5"/>
      <c r="M5699" s="5"/>
      <c r="N5699" s="5"/>
      <c r="O5699" s="5" t="s">
        <v>1643</v>
      </c>
      <c r="P5699" s="5"/>
      <c r="Q5699" s="5" t="s">
        <v>27</v>
      </c>
      <c r="R5699" s="5"/>
      <c r="S5699" s="5" t="s">
        <v>24</v>
      </c>
      <c r="T5699" s="5"/>
      <c r="U5699" s="7">
        <v>-1156.68</v>
      </c>
      <c r="V5699" s="5"/>
      <c r="W5699" s="7">
        <f>ROUND(W5698+U5699,5)</f>
        <v>-116083.76</v>
      </c>
    </row>
    <row r="5700" spans="1:23" x14ac:dyDescent="0.25">
      <c r="A5700" s="5"/>
      <c r="B5700" s="5"/>
      <c r="C5700" s="5"/>
      <c r="D5700" s="5"/>
      <c r="E5700" s="5"/>
      <c r="F5700" s="5"/>
      <c r="G5700" s="5"/>
      <c r="H5700" s="5"/>
      <c r="I5700" s="5" t="s">
        <v>27</v>
      </c>
      <c r="J5700" s="5"/>
      <c r="K5700" s="6">
        <v>44221</v>
      </c>
      <c r="L5700" s="5"/>
      <c r="M5700" s="5"/>
      <c r="N5700" s="5"/>
      <c r="O5700" s="5" t="s">
        <v>1643</v>
      </c>
      <c r="P5700" s="5"/>
      <c r="Q5700" s="5" t="s">
        <v>27</v>
      </c>
      <c r="R5700" s="5"/>
      <c r="S5700" s="5" t="s">
        <v>24</v>
      </c>
      <c r="T5700" s="5"/>
      <c r="U5700" s="7">
        <v>-280.54000000000002</v>
      </c>
      <c r="V5700" s="5"/>
      <c r="W5700" s="7">
        <f>ROUND(W5699+U5700,5)</f>
        <v>-116364.3</v>
      </c>
    </row>
    <row r="5701" spans="1:23" x14ac:dyDescent="0.25">
      <c r="A5701" s="5"/>
      <c r="B5701" s="5"/>
      <c r="C5701" s="5"/>
      <c r="D5701" s="5"/>
      <c r="E5701" s="5"/>
      <c r="F5701" s="5"/>
      <c r="G5701" s="5"/>
      <c r="H5701" s="5"/>
      <c r="I5701" s="5" t="s">
        <v>27</v>
      </c>
      <c r="J5701" s="5"/>
      <c r="K5701" s="6">
        <v>44221</v>
      </c>
      <c r="L5701" s="5"/>
      <c r="M5701" s="5"/>
      <c r="N5701" s="5"/>
      <c r="O5701" s="5" t="s">
        <v>1643</v>
      </c>
      <c r="P5701" s="5"/>
      <c r="Q5701" s="5" t="s">
        <v>27</v>
      </c>
      <c r="R5701" s="5"/>
      <c r="S5701" s="5" t="s">
        <v>24</v>
      </c>
      <c r="T5701" s="5"/>
      <c r="U5701" s="7">
        <v>-575.88</v>
      </c>
      <c r="V5701" s="5"/>
      <c r="W5701" s="7">
        <f>ROUND(W5700+U5701,5)</f>
        <v>-116940.18</v>
      </c>
    </row>
    <row r="5702" spans="1:23" x14ac:dyDescent="0.25">
      <c r="A5702" s="5"/>
      <c r="B5702" s="5"/>
      <c r="C5702" s="5"/>
      <c r="D5702" s="5"/>
      <c r="E5702" s="5"/>
      <c r="F5702" s="5"/>
      <c r="G5702" s="5"/>
      <c r="H5702" s="5"/>
      <c r="I5702" s="5" t="s">
        <v>27</v>
      </c>
      <c r="J5702" s="5"/>
      <c r="K5702" s="6">
        <v>44222</v>
      </c>
      <c r="L5702" s="5"/>
      <c r="M5702" s="5"/>
      <c r="N5702" s="5"/>
      <c r="O5702" s="5" t="s">
        <v>1643</v>
      </c>
      <c r="P5702" s="5"/>
      <c r="Q5702" s="5" t="s">
        <v>27</v>
      </c>
      <c r="R5702" s="5"/>
      <c r="S5702" s="5" t="s">
        <v>24</v>
      </c>
      <c r="T5702" s="5"/>
      <c r="U5702" s="7">
        <v>-785.39</v>
      </c>
      <c r="V5702" s="5"/>
      <c r="W5702" s="7">
        <f>ROUND(W5701+U5702,5)</f>
        <v>-117725.57</v>
      </c>
    </row>
    <row r="5703" spans="1:23" x14ac:dyDescent="0.25">
      <c r="A5703" s="5"/>
      <c r="B5703" s="5"/>
      <c r="C5703" s="5"/>
      <c r="D5703" s="5"/>
      <c r="E5703" s="5"/>
      <c r="F5703" s="5"/>
      <c r="G5703" s="5"/>
      <c r="H5703" s="5"/>
      <c r="I5703" s="5" t="s">
        <v>27</v>
      </c>
      <c r="J5703" s="5"/>
      <c r="K5703" s="6">
        <v>44222</v>
      </c>
      <c r="L5703" s="5"/>
      <c r="M5703" s="5"/>
      <c r="N5703" s="5"/>
      <c r="O5703" s="5" t="s">
        <v>1643</v>
      </c>
      <c r="P5703" s="5"/>
      <c r="Q5703" s="5" t="s">
        <v>27</v>
      </c>
      <c r="R5703" s="5"/>
      <c r="S5703" s="5" t="s">
        <v>24</v>
      </c>
      <c r="T5703" s="5"/>
      <c r="U5703" s="7">
        <v>-137.46</v>
      </c>
      <c r="V5703" s="5"/>
      <c r="W5703" s="7">
        <f>ROUND(W5702+U5703,5)</f>
        <v>-117863.03</v>
      </c>
    </row>
    <row r="5704" spans="1:23" x14ac:dyDescent="0.25">
      <c r="A5704" s="5"/>
      <c r="B5704" s="5"/>
      <c r="C5704" s="5"/>
      <c r="D5704" s="5"/>
      <c r="E5704" s="5"/>
      <c r="F5704" s="5"/>
      <c r="G5704" s="5"/>
      <c r="H5704" s="5"/>
      <c r="I5704" s="5" t="s">
        <v>27</v>
      </c>
      <c r="J5704" s="5"/>
      <c r="K5704" s="6">
        <v>44222</v>
      </c>
      <c r="L5704" s="5"/>
      <c r="M5704" s="5"/>
      <c r="N5704" s="5"/>
      <c r="O5704" s="5" t="s">
        <v>1643</v>
      </c>
      <c r="P5704" s="5"/>
      <c r="Q5704" s="5" t="s">
        <v>27</v>
      </c>
      <c r="R5704" s="5"/>
      <c r="S5704" s="5" t="s">
        <v>24</v>
      </c>
      <c r="T5704" s="5"/>
      <c r="U5704" s="7">
        <v>-32</v>
      </c>
      <c r="V5704" s="5"/>
      <c r="W5704" s="7">
        <f>ROUND(W5703+U5704,5)</f>
        <v>-117895.03</v>
      </c>
    </row>
    <row r="5705" spans="1:23" x14ac:dyDescent="0.25">
      <c r="A5705" s="5"/>
      <c r="B5705" s="5"/>
      <c r="C5705" s="5"/>
      <c r="D5705" s="5"/>
      <c r="E5705" s="5"/>
      <c r="F5705" s="5"/>
      <c r="G5705" s="5"/>
      <c r="H5705" s="5"/>
      <c r="I5705" s="5" t="s">
        <v>27</v>
      </c>
      <c r="J5705" s="5"/>
      <c r="K5705" s="6">
        <v>44223</v>
      </c>
      <c r="L5705" s="5"/>
      <c r="M5705" s="5"/>
      <c r="N5705" s="5"/>
      <c r="O5705" s="5" t="s">
        <v>1643</v>
      </c>
      <c r="P5705" s="5"/>
      <c r="Q5705" s="5" t="s">
        <v>27</v>
      </c>
      <c r="R5705" s="5"/>
      <c r="S5705" s="5" t="s">
        <v>24</v>
      </c>
      <c r="T5705" s="5"/>
      <c r="U5705" s="7">
        <v>-3494.18</v>
      </c>
      <c r="V5705" s="5"/>
      <c r="W5705" s="7">
        <f>ROUND(W5704+U5705,5)</f>
        <v>-121389.21</v>
      </c>
    </row>
    <row r="5706" spans="1:23" x14ac:dyDescent="0.25">
      <c r="A5706" s="5"/>
      <c r="B5706" s="5"/>
      <c r="C5706" s="5"/>
      <c r="D5706" s="5"/>
      <c r="E5706" s="5"/>
      <c r="F5706" s="5"/>
      <c r="G5706" s="5"/>
      <c r="H5706" s="5"/>
      <c r="I5706" s="5" t="s">
        <v>27</v>
      </c>
      <c r="J5706" s="5"/>
      <c r="K5706" s="6">
        <v>44223</v>
      </c>
      <c r="L5706" s="5"/>
      <c r="M5706" s="5"/>
      <c r="N5706" s="5"/>
      <c r="O5706" s="5" t="s">
        <v>1643</v>
      </c>
      <c r="P5706" s="5"/>
      <c r="Q5706" s="5" t="s">
        <v>27</v>
      </c>
      <c r="R5706" s="5"/>
      <c r="S5706" s="5" t="s">
        <v>24</v>
      </c>
      <c r="T5706" s="5"/>
      <c r="U5706" s="7">
        <v>-500</v>
      </c>
      <c r="V5706" s="5"/>
      <c r="W5706" s="7">
        <f>ROUND(W5705+U5706,5)</f>
        <v>-121889.21</v>
      </c>
    </row>
    <row r="5707" spans="1:23" x14ac:dyDescent="0.25">
      <c r="A5707" s="5"/>
      <c r="B5707" s="5"/>
      <c r="C5707" s="5"/>
      <c r="D5707" s="5"/>
      <c r="E5707" s="5"/>
      <c r="F5707" s="5"/>
      <c r="G5707" s="5"/>
      <c r="H5707" s="5"/>
      <c r="I5707" s="5" t="s">
        <v>27</v>
      </c>
      <c r="J5707" s="5"/>
      <c r="K5707" s="6">
        <v>44223</v>
      </c>
      <c r="L5707" s="5"/>
      <c r="M5707" s="5"/>
      <c r="N5707" s="5"/>
      <c r="O5707" s="5" t="s">
        <v>1643</v>
      </c>
      <c r="P5707" s="5"/>
      <c r="Q5707" s="5" t="s">
        <v>27</v>
      </c>
      <c r="R5707" s="5"/>
      <c r="S5707" s="5" t="s">
        <v>24</v>
      </c>
      <c r="T5707" s="5"/>
      <c r="U5707" s="7">
        <v>-297.05</v>
      </c>
      <c r="V5707" s="5"/>
      <c r="W5707" s="7">
        <f>ROUND(W5706+U5707,5)</f>
        <v>-122186.26</v>
      </c>
    </row>
    <row r="5708" spans="1:23" x14ac:dyDescent="0.25">
      <c r="A5708" s="5"/>
      <c r="B5708" s="5"/>
      <c r="C5708" s="5"/>
      <c r="D5708" s="5"/>
      <c r="E5708" s="5"/>
      <c r="F5708" s="5"/>
      <c r="G5708" s="5"/>
      <c r="H5708" s="5"/>
      <c r="I5708" s="5" t="s">
        <v>27</v>
      </c>
      <c r="J5708" s="5"/>
      <c r="K5708" s="6">
        <v>44223</v>
      </c>
      <c r="L5708" s="5"/>
      <c r="M5708" s="5"/>
      <c r="N5708" s="5"/>
      <c r="O5708" s="5" t="s">
        <v>1643</v>
      </c>
      <c r="P5708" s="5"/>
      <c r="Q5708" s="5" t="s">
        <v>27</v>
      </c>
      <c r="R5708" s="5"/>
      <c r="S5708" s="5" t="s">
        <v>24</v>
      </c>
      <c r="T5708" s="5"/>
      <c r="U5708" s="7">
        <v>-289.39999999999998</v>
      </c>
      <c r="V5708" s="5"/>
      <c r="W5708" s="7">
        <f>ROUND(W5707+U5708,5)</f>
        <v>-122475.66</v>
      </c>
    </row>
    <row r="5709" spans="1:23" x14ac:dyDescent="0.25">
      <c r="A5709" s="5"/>
      <c r="B5709" s="5"/>
      <c r="C5709" s="5"/>
      <c r="D5709" s="5"/>
      <c r="E5709" s="5"/>
      <c r="F5709" s="5"/>
      <c r="G5709" s="5"/>
      <c r="H5709" s="5"/>
      <c r="I5709" s="5" t="s">
        <v>27</v>
      </c>
      <c r="J5709" s="5"/>
      <c r="K5709" s="6">
        <v>44223</v>
      </c>
      <c r="L5709" s="5"/>
      <c r="M5709" s="5"/>
      <c r="N5709" s="5"/>
      <c r="O5709" s="5" t="s">
        <v>1643</v>
      </c>
      <c r="P5709" s="5"/>
      <c r="Q5709" s="5" t="s">
        <v>27</v>
      </c>
      <c r="R5709" s="5"/>
      <c r="S5709" s="5" t="s">
        <v>24</v>
      </c>
      <c r="T5709" s="5"/>
      <c r="U5709" s="7">
        <v>-250</v>
      </c>
      <c r="V5709" s="5"/>
      <c r="W5709" s="7">
        <f>ROUND(W5708+U5709,5)</f>
        <v>-122725.66</v>
      </c>
    </row>
    <row r="5710" spans="1:23" x14ac:dyDescent="0.25">
      <c r="A5710" s="5"/>
      <c r="B5710" s="5"/>
      <c r="C5710" s="5"/>
      <c r="D5710" s="5"/>
      <c r="E5710" s="5"/>
      <c r="F5710" s="5"/>
      <c r="G5710" s="5"/>
      <c r="H5710" s="5"/>
      <c r="I5710" s="5" t="s">
        <v>27</v>
      </c>
      <c r="J5710" s="5"/>
      <c r="K5710" s="6">
        <v>44223</v>
      </c>
      <c r="L5710" s="5"/>
      <c r="M5710" s="5"/>
      <c r="N5710" s="5"/>
      <c r="O5710" s="5" t="s">
        <v>1643</v>
      </c>
      <c r="P5710" s="5"/>
      <c r="Q5710" s="5" t="s">
        <v>27</v>
      </c>
      <c r="R5710" s="5"/>
      <c r="S5710" s="5" t="s">
        <v>24</v>
      </c>
      <c r="T5710" s="5"/>
      <c r="U5710" s="7">
        <v>-253.39</v>
      </c>
      <c r="V5710" s="5"/>
      <c r="W5710" s="7">
        <f>ROUND(W5709+U5710,5)</f>
        <v>-122979.05</v>
      </c>
    </row>
    <row r="5711" spans="1:23" x14ac:dyDescent="0.25">
      <c r="A5711" s="5"/>
      <c r="B5711" s="5"/>
      <c r="C5711" s="5"/>
      <c r="D5711" s="5"/>
      <c r="E5711" s="5"/>
      <c r="F5711" s="5"/>
      <c r="G5711" s="5"/>
      <c r="H5711" s="5"/>
      <c r="I5711" s="5" t="s">
        <v>27</v>
      </c>
      <c r="J5711" s="5"/>
      <c r="K5711" s="6">
        <v>44224</v>
      </c>
      <c r="L5711" s="5"/>
      <c r="M5711" s="5"/>
      <c r="N5711" s="5"/>
      <c r="O5711" s="5" t="s">
        <v>1643</v>
      </c>
      <c r="P5711" s="5"/>
      <c r="Q5711" s="5" t="s">
        <v>27</v>
      </c>
      <c r="R5711" s="5"/>
      <c r="S5711" s="5" t="s">
        <v>24</v>
      </c>
      <c r="T5711" s="5"/>
      <c r="U5711" s="7">
        <v>-412.57</v>
      </c>
      <c r="V5711" s="5"/>
      <c r="W5711" s="7">
        <f>ROUND(W5710+U5711,5)</f>
        <v>-123391.62</v>
      </c>
    </row>
    <row r="5712" spans="1:23" x14ac:dyDescent="0.25">
      <c r="A5712" s="5"/>
      <c r="B5712" s="5"/>
      <c r="C5712" s="5"/>
      <c r="D5712" s="5"/>
      <c r="E5712" s="5"/>
      <c r="F5712" s="5"/>
      <c r="G5712" s="5"/>
      <c r="H5712" s="5"/>
      <c r="I5712" s="5" t="s">
        <v>27</v>
      </c>
      <c r="J5712" s="5"/>
      <c r="K5712" s="6">
        <v>44224</v>
      </c>
      <c r="L5712" s="5"/>
      <c r="M5712" s="5"/>
      <c r="N5712" s="5"/>
      <c r="O5712" s="5" t="s">
        <v>1643</v>
      </c>
      <c r="P5712" s="5"/>
      <c r="Q5712" s="5" t="s">
        <v>27</v>
      </c>
      <c r="R5712" s="5"/>
      <c r="S5712" s="5" t="s">
        <v>24</v>
      </c>
      <c r="T5712" s="5"/>
      <c r="U5712" s="7">
        <v>-106.9</v>
      </c>
      <c r="V5712" s="5"/>
      <c r="W5712" s="7">
        <f>ROUND(W5711+U5712,5)</f>
        <v>-123498.52</v>
      </c>
    </row>
    <row r="5713" spans="1:23" x14ac:dyDescent="0.25">
      <c r="A5713" s="5"/>
      <c r="B5713" s="5"/>
      <c r="C5713" s="5"/>
      <c r="D5713" s="5"/>
      <c r="E5713" s="5"/>
      <c r="F5713" s="5"/>
      <c r="G5713" s="5"/>
      <c r="H5713" s="5"/>
      <c r="I5713" s="5" t="s">
        <v>27</v>
      </c>
      <c r="J5713" s="5"/>
      <c r="K5713" s="6">
        <v>44228</v>
      </c>
      <c r="L5713" s="5"/>
      <c r="M5713" s="5"/>
      <c r="N5713" s="5"/>
      <c r="O5713" s="5" t="s">
        <v>1643</v>
      </c>
      <c r="P5713" s="5"/>
      <c r="Q5713" s="5" t="s">
        <v>27</v>
      </c>
      <c r="R5713" s="5"/>
      <c r="S5713" s="5" t="s">
        <v>24</v>
      </c>
      <c r="T5713" s="5"/>
      <c r="U5713" s="7">
        <v>-306.05</v>
      </c>
      <c r="V5713" s="5"/>
      <c r="W5713" s="7">
        <f>ROUND(W5712+U5713,5)</f>
        <v>-123804.57</v>
      </c>
    </row>
    <row r="5714" spans="1:23" x14ac:dyDescent="0.25">
      <c r="A5714" s="5"/>
      <c r="B5714" s="5"/>
      <c r="C5714" s="5"/>
      <c r="D5714" s="5"/>
      <c r="E5714" s="5"/>
      <c r="F5714" s="5"/>
      <c r="G5714" s="5"/>
      <c r="H5714" s="5"/>
      <c r="I5714" s="5" t="s">
        <v>27</v>
      </c>
      <c r="J5714" s="5"/>
      <c r="K5714" s="6">
        <v>44228</v>
      </c>
      <c r="L5714" s="5"/>
      <c r="M5714" s="5"/>
      <c r="N5714" s="5"/>
      <c r="O5714" s="5" t="s">
        <v>1643</v>
      </c>
      <c r="P5714" s="5"/>
      <c r="Q5714" s="5" t="s">
        <v>27</v>
      </c>
      <c r="R5714" s="5"/>
      <c r="S5714" s="5" t="s">
        <v>24</v>
      </c>
      <c r="T5714" s="5"/>
      <c r="U5714" s="7">
        <v>-89.05</v>
      </c>
      <c r="V5714" s="5"/>
      <c r="W5714" s="7">
        <f>ROUND(W5713+U5714,5)</f>
        <v>-123893.62</v>
      </c>
    </row>
    <row r="5715" spans="1:23" x14ac:dyDescent="0.25">
      <c r="A5715" s="5"/>
      <c r="B5715" s="5"/>
      <c r="C5715" s="5"/>
      <c r="D5715" s="5"/>
      <c r="E5715" s="5"/>
      <c r="F5715" s="5"/>
      <c r="G5715" s="5"/>
      <c r="H5715" s="5"/>
      <c r="I5715" s="5" t="s">
        <v>27</v>
      </c>
      <c r="J5715" s="5"/>
      <c r="K5715" s="6">
        <v>44228</v>
      </c>
      <c r="L5715" s="5"/>
      <c r="M5715" s="5"/>
      <c r="N5715" s="5"/>
      <c r="O5715" s="5" t="s">
        <v>1643</v>
      </c>
      <c r="P5715" s="5"/>
      <c r="Q5715" s="5" t="s">
        <v>27</v>
      </c>
      <c r="R5715" s="5"/>
      <c r="S5715" s="5" t="s">
        <v>24</v>
      </c>
      <c r="T5715" s="5"/>
      <c r="U5715" s="7">
        <v>-319.26</v>
      </c>
      <c r="V5715" s="5"/>
      <c r="W5715" s="7">
        <f>ROUND(W5714+U5715,5)</f>
        <v>-124212.88</v>
      </c>
    </row>
    <row r="5716" spans="1:23" x14ac:dyDescent="0.25">
      <c r="A5716" s="5"/>
      <c r="B5716" s="5"/>
      <c r="C5716" s="5"/>
      <c r="D5716" s="5"/>
      <c r="E5716" s="5"/>
      <c r="F5716" s="5"/>
      <c r="G5716" s="5"/>
      <c r="H5716" s="5"/>
      <c r="I5716" s="5" t="s">
        <v>27</v>
      </c>
      <c r="J5716" s="5"/>
      <c r="K5716" s="6">
        <v>44228</v>
      </c>
      <c r="L5716" s="5"/>
      <c r="M5716" s="5"/>
      <c r="N5716" s="5"/>
      <c r="O5716" s="5" t="s">
        <v>1643</v>
      </c>
      <c r="P5716" s="5"/>
      <c r="Q5716" s="5" t="s">
        <v>27</v>
      </c>
      <c r="R5716" s="5"/>
      <c r="S5716" s="5" t="s">
        <v>24</v>
      </c>
      <c r="T5716" s="5"/>
      <c r="U5716" s="7">
        <v>-45.81</v>
      </c>
      <c r="V5716" s="5"/>
      <c r="W5716" s="7">
        <f>ROUND(W5715+U5716,5)</f>
        <v>-124258.69</v>
      </c>
    </row>
    <row r="5717" spans="1:23" x14ac:dyDescent="0.25">
      <c r="A5717" s="5"/>
      <c r="B5717" s="5"/>
      <c r="C5717" s="5"/>
      <c r="D5717" s="5"/>
      <c r="E5717" s="5"/>
      <c r="F5717" s="5"/>
      <c r="G5717" s="5"/>
      <c r="H5717" s="5"/>
      <c r="I5717" s="5" t="s">
        <v>27</v>
      </c>
      <c r="J5717" s="5"/>
      <c r="K5717" s="6">
        <v>44228</v>
      </c>
      <c r="L5717" s="5"/>
      <c r="M5717" s="5"/>
      <c r="N5717" s="5"/>
      <c r="O5717" s="5" t="s">
        <v>1643</v>
      </c>
      <c r="P5717" s="5"/>
      <c r="Q5717" s="5" t="s">
        <v>27</v>
      </c>
      <c r="R5717" s="5"/>
      <c r="S5717" s="5" t="s">
        <v>24</v>
      </c>
      <c r="T5717" s="5"/>
      <c r="U5717" s="7">
        <v>-527.54999999999995</v>
      </c>
      <c r="V5717" s="5"/>
      <c r="W5717" s="7">
        <f>ROUND(W5716+U5717,5)</f>
        <v>-124786.24000000001</v>
      </c>
    </row>
    <row r="5718" spans="1:23" x14ac:dyDescent="0.25">
      <c r="A5718" s="5"/>
      <c r="B5718" s="5"/>
      <c r="C5718" s="5"/>
      <c r="D5718" s="5"/>
      <c r="E5718" s="5"/>
      <c r="F5718" s="5"/>
      <c r="G5718" s="5"/>
      <c r="H5718" s="5"/>
      <c r="I5718" s="5" t="s">
        <v>27</v>
      </c>
      <c r="J5718" s="5"/>
      <c r="K5718" s="6">
        <v>44228</v>
      </c>
      <c r="L5718" s="5"/>
      <c r="M5718" s="5"/>
      <c r="N5718" s="5"/>
      <c r="O5718" s="5" t="s">
        <v>1643</v>
      </c>
      <c r="P5718" s="5"/>
      <c r="Q5718" s="5" t="s">
        <v>27</v>
      </c>
      <c r="R5718" s="5"/>
      <c r="S5718" s="5" t="s">
        <v>24</v>
      </c>
      <c r="T5718" s="5"/>
      <c r="U5718" s="7">
        <v>-417.17</v>
      </c>
      <c r="V5718" s="5"/>
      <c r="W5718" s="7">
        <f>ROUND(W5717+U5718,5)</f>
        <v>-125203.41</v>
      </c>
    </row>
    <row r="5719" spans="1:23" x14ac:dyDescent="0.25">
      <c r="A5719" s="5"/>
      <c r="B5719" s="5"/>
      <c r="C5719" s="5"/>
      <c r="D5719" s="5"/>
      <c r="E5719" s="5"/>
      <c r="F5719" s="5"/>
      <c r="G5719" s="5"/>
      <c r="H5719" s="5"/>
      <c r="I5719" s="5" t="s">
        <v>27</v>
      </c>
      <c r="J5719" s="5"/>
      <c r="K5719" s="6">
        <v>44229</v>
      </c>
      <c r="L5719" s="5"/>
      <c r="M5719" s="5"/>
      <c r="N5719" s="5"/>
      <c r="O5719" s="5" t="s">
        <v>1643</v>
      </c>
      <c r="P5719" s="5"/>
      <c r="Q5719" s="5" t="s">
        <v>27</v>
      </c>
      <c r="R5719" s="5"/>
      <c r="S5719" s="5" t="s">
        <v>24</v>
      </c>
      <c r="T5719" s="5"/>
      <c r="U5719" s="7">
        <v>-243.81</v>
      </c>
      <c r="V5719" s="5"/>
      <c r="W5719" s="7">
        <f>ROUND(W5718+U5719,5)</f>
        <v>-125447.22</v>
      </c>
    </row>
    <row r="5720" spans="1:23" x14ac:dyDescent="0.25">
      <c r="A5720" s="5"/>
      <c r="B5720" s="5"/>
      <c r="C5720" s="5"/>
      <c r="D5720" s="5"/>
      <c r="E5720" s="5"/>
      <c r="F5720" s="5"/>
      <c r="G5720" s="5"/>
      <c r="H5720" s="5"/>
      <c r="I5720" s="5" t="s">
        <v>27</v>
      </c>
      <c r="J5720" s="5"/>
      <c r="K5720" s="6">
        <v>44229</v>
      </c>
      <c r="L5720" s="5"/>
      <c r="M5720" s="5"/>
      <c r="N5720" s="5"/>
      <c r="O5720" s="5" t="s">
        <v>1643</v>
      </c>
      <c r="P5720" s="5"/>
      <c r="Q5720" s="5" t="s">
        <v>27</v>
      </c>
      <c r="R5720" s="5"/>
      <c r="S5720" s="5" t="s">
        <v>24</v>
      </c>
      <c r="T5720" s="5"/>
      <c r="U5720" s="7">
        <v>-183.26</v>
      </c>
      <c r="V5720" s="5"/>
      <c r="W5720" s="7">
        <f>ROUND(W5719+U5720,5)</f>
        <v>-125630.48</v>
      </c>
    </row>
    <row r="5721" spans="1:23" x14ac:dyDescent="0.25">
      <c r="A5721" s="5"/>
      <c r="B5721" s="5"/>
      <c r="C5721" s="5"/>
      <c r="D5721" s="5"/>
      <c r="E5721" s="5"/>
      <c r="F5721" s="5"/>
      <c r="G5721" s="5"/>
      <c r="H5721" s="5"/>
      <c r="I5721" s="5" t="s">
        <v>27</v>
      </c>
      <c r="J5721" s="5"/>
      <c r="K5721" s="6">
        <v>44229</v>
      </c>
      <c r="L5721" s="5"/>
      <c r="M5721" s="5"/>
      <c r="N5721" s="5"/>
      <c r="O5721" s="5" t="s">
        <v>1643</v>
      </c>
      <c r="P5721" s="5"/>
      <c r="Q5721" s="5" t="s">
        <v>27</v>
      </c>
      <c r="R5721" s="5"/>
      <c r="S5721" s="5" t="s">
        <v>24</v>
      </c>
      <c r="T5721" s="5"/>
      <c r="U5721" s="7">
        <v>-61.09</v>
      </c>
      <c r="V5721" s="5"/>
      <c r="W5721" s="7">
        <f>ROUND(W5720+U5721,5)</f>
        <v>-125691.57</v>
      </c>
    </row>
    <row r="5722" spans="1:23" x14ac:dyDescent="0.25">
      <c r="A5722" s="5"/>
      <c r="B5722" s="5"/>
      <c r="C5722" s="5"/>
      <c r="D5722" s="5"/>
      <c r="E5722" s="5"/>
      <c r="F5722" s="5"/>
      <c r="G5722" s="5"/>
      <c r="H5722" s="5"/>
      <c r="I5722" s="5" t="s">
        <v>27</v>
      </c>
      <c r="J5722" s="5"/>
      <c r="K5722" s="6">
        <v>44230</v>
      </c>
      <c r="L5722" s="5"/>
      <c r="M5722" s="5"/>
      <c r="N5722" s="5"/>
      <c r="O5722" s="5" t="s">
        <v>1643</v>
      </c>
      <c r="P5722" s="5"/>
      <c r="Q5722" s="5" t="s">
        <v>27</v>
      </c>
      <c r="R5722" s="5"/>
      <c r="S5722" s="5" t="s">
        <v>24</v>
      </c>
      <c r="T5722" s="5"/>
      <c r="U5722" s="7">
        <v>-277.85000000000002</v>
      </c>
      <c r="V5722" s="5"/>
      <c r="W5722" s="7">
        <f>ROUND(W5721+U5722,5)</f>
        <v>-125969.42</v>
      </c>
    </row>
    <row r="5723" spans="1:23" x14ac:dyDescent="0.25">
      <c r="A5723" s="5"/>
      <c r="B5723" s="5"/>
      <c r="C5723" s="5"/>
      <c r="D5723" s="5"/>
      <c r="E5723" s="5"/>
      <c r="F5723" s="5"/>
      <c r="G5723" s="5"/>
      <c r="H5723" s="5"/>
      <c r="I5723" s="5" t="s">
        <v>27</v>
      </c>
      <c r="J5723" s="5"/>
      <c r="K5723" s="6">
        <v>44230</v>
      </c>
      <c r="L5723" s="5"/>
      <c r="M5723" s="5"/>
      <c r="N5723" s="5"/>
      <c r="O5723" s="5" t="s">
        <v>1643</v>
      </c>
      <c r="P5723" s="5"/>
      <c r="Q5723" s="5" t="s">
        <v>27</v>
      </c>
      <c r="R5723" s="5"/>
      <c r="S5723" s="5" t="s">
        <v>24</v>
      </c>
      <c r="T5723" s="5"/>
      <c r="U5723" s="7">
        <v>-106.9</v>
      </c>
      <c r="V5723" s="5"/>
      <c r="W5723" s="7">
        <f>ROUND(W5722+U5723,5)</f>
        <v>-126076.32</v>
      </c>
    </row>
    <row r="5724" spans="1:23" x14ac:dyDescent="0.25">
      <c r="A5724" s="5"/>
      <c r="B5724" s="5"/>
      <c r="C5724" s="5"/>
      <c r="D5724" s="5"/>
      <c r="E5724" s="5"/>
      <c r="F5724" s="5"/>
      <c r="G5724" s="5"/>
      <c r="H5724" s="5"/>
      <c r="I5724" s="5" t="s">
        <v>27</v>
      </c>
      <c r="J5724" s="5"/>
      <c r="K5724" s="6">
        <v>44230</v>
      </c>
      <c r="L5724" s="5"/>
      <c r="M5724" s="5"/>
      <c r="N5724" s="5"/>
      <c r="O5724" s="5" t="s">
        <v>1643</v>
      </c>
      <c r="P5724" s="5"/>
      <c r="Q5724" s="5" t="s">
        <v>27</v>
      </c>
      <c r="R5724" s="5"/>
      <c r="S5724" s="5" t="s">
        <v>24</v>
      </c>
      <c r="T5724" s="5"/>
      <c r="U5724" s="7">
        <v>-269.07</v>
      </c>
      <c r="V5724" s="5"/>
      <c r="W5724" s="7">
        <f>ROUND(W5723+U5724,5)</f>
        <v>-126345.39</v>
      </c>
    </row>
    <row r="5725" spans="1:23" x14ac:dyDescent="0.25">
      <c r="A5725" s="5"/>
      <c r="B5725" s="5"/>
      <c r="C5725" s="5"/>
      <c r="D5725" s="5"/>
      <c r="E5725" s="5"/>
      <c r="F5725" s="5"/>
      <c r="G5725" s="5"/>
      <c r="H5725" s="5"/>
      <c r="I5725" s="5" t="s">
        <v>27</v>
      </c>
      <c r="J5725" s="5"/>
      <c r="K5725" s="6">
        <v>44230</v>
      </c>
      <c r="L5725" s="5"/>
      <c r="M5725" s="5"/>
      <c r="N5725" s="5"/>
      <c r="O5725" s="5" t="s">
        <v>1643</v>
      </c>
      <c r="P5725" s="5"/>
      <c r="Q5725" s="5" t="s">
        <v>27</v>
      </c>
      <c r="R5725" s="5"/>
      <c r="S5725" s="5" t="s">
        <v>24</v>
      </c>
      <c r="T5725" s="5"/>
      <c r="U5725" s="7">
        <v>-1376.56</v>
      </c>
      <c r="V5725" s="5"/>
      <c r="W5725" s="7">
        <f>ROUND(W5724+U5725,5)</f>
        <v>-127721.95</v>
      </c>
    </row>
    <row r="5726" spans="1:23" x14ac:dyDescent="0.25">
      <c r="A5726" s="5"/>
      <c r="B5726" s="5"/>
      <c r="C5726" s="5"/>
      <c r="D5726" s="5"/>
      <c r="E5726" s="5"/>
      <c r="F5726" s="5"/>
      <c r="G5726" s="5"/>
      <c r="H5726" s="5"/>
      <c r="I5726" s="5" t="s">
        <v>27</v>
      </c>
      <c r="J5726" s="5"/>
      <c r="K5726" s="6">
        <v>44230</v>
      </c>
      <c r="L5726" s="5"/>
      <c r="M5726" s="5"/>
      <c r="N5726" s="5"/>
      <c r="O5726" s="5" t="s">
        <v>1643</v>
      </c>
      <c r="P5726" s="5"/>
      <c r="Q5726" s="5" t="s">
        <v>27</v>
      </c>
      <c r="R5726" s="5"/>
      <c r="S5726" s="5" t="s">
        <v>24</v>
      </c>
      <c r="T5726" s="5"/>
      <c r="U5726" s="7">
        <v>-1623.46</v>
      </c>
      <c r="V5726" s="5"/>
      <c r="W5726" s="7">
        <f>ROUND(W5725+U5726,5)</f>
        <v>-129345.41</v>
      </c>
    </row>
    <row r="5727" spans="1:23" x14ac:dyDescent="0.25">
      <c r="A5727" s="5"/>
      <c r="B5727" s="5"/>
      <c r="C5727" s="5"/>
      <c r="D5727" s="5"/>
      <c r="E5727" s="5"/>
      <c r="F5727" s="5"/>
      <c r="G5727" s="5"/>
      <c r="H5727" s="5"/>
      <c r="I5727" s="5" t="s">
        <v>27</v>
      </c>
      <c r="J5727" s="5"/>
      <c r="K5727" s="6">
        <v>44230</v>
      </c>
      <c r="L5727" s="5"/>
      <c r="M5727" s="5"/>
      <c r="N5727" s="5"/>
      <c r="O5727" s="5" t="s">
        <v>1643</v>
      </c>
      <c r="P5727" s="5"/>
      <c r="Q5727" s="5" t="s">
        <v>27</v>
      </c>
      <c r="R5727" s="5"/>
      <c r="S5727" s="5" t="s">
        <v>24</v>
      </c>
      <c r="T5727" s="5"/>
      <c r="U5727" s="7">
        <v>-1593.85</v>
      </c>
      <c r="V5727" s="5"/>
      <c r="W5727" s="7">
        <f>ROUND(W5726+U5727,5)</f>
        <v>-130939.26</v>
      </c>
    </row>
    <row r="5728" spans="1:23" x14ac:dyDescent="0.25">
      <c r="A5728" s="5"/>
      <c r="B5728" s="5"/>
      <c r="C5728" s="5"/>
      <c r="D5728" s="5"/>
      <c r="E5728" s="5"/>
      <c r="F5728" s="5"/>
      <c r="G5728" s="5"/>
      <c r="H5728" s="5"/>
      <c r="I5728" s="5" t="s">
        <v>27</v>
      </c>
      <c r="J5728" s="5"/>
      <c r="K5728" s="6">
        <v>44230</v>
      </c>
      <c r="L5728" s="5"/>
      <c r="M5728" s="5"/>
      <c r="N5728" s="5"/>
      <c r="O5728" s="5" t="s">
        <v>1643</v>
      </c>
      <c r="P5728" s="5"/>
      <c r="Q5728" s="5" t="s">
        <v>27</v>
      </c>
      <c r="R5728" s="5"/>
      <c r="S5728" s="5" t="s">
        <v>24</v>
      </c>
      <c r="T5728" s="5"/>
      <c r="U5728" s="7">
        <v>-1667.33</v>
      </c>
      <c r="V5728" s="5"/>
      <c r="W5728" s="7">
        <f>ROUND(W5727+U5728,5)</f>
        <v>-132606.59</v>
      </c>
    </row>
    <row r="5729" spans="1:23" x14ac:dyDescent="0.25">
      <c r="A5729" s="5"/>
      <c r="B5729" s="5"/>
      <c r="C5729" s="5"/>
      <c r="D5729" s="5"/>
      <c r="E5729" s="5"/>
      <c r="F5729" s="5"/>
      <c r="G5729" s="5"/>
      <c r="H5729" s="5"/>
      <c r="I5729" s="5" t="s">
        <v>27</v>
      </c>
      <c r="J5729" s="5"/>
      <c r="K5729" s="6">
        <v>44230</v>
      </c>
      <c r="L5729" s="5"/>
      <c r="M5729" s="5"/>
      <c r="N5729" s="5"/>
      <c r="O5729" s="5" t="s">
        <v>1643</v>
      </c>
      <c r="P5729" s="5"/>
      <c r="Q5729" s="5" t="s">
        <v>27</v>
      </c>
      <c r="R5729" s="5"/>
      <c r="S5729" s="5" t="s">
        <v>24</v>
      </c>
      <c r="T5729" s="5"/>
      <c r="U5729" s="7">
        <v>-2266.48</v>
      </c>
      <c r="V5729" s="5"/>
      <c r="W5729" s="7">
        <f>ROUND(W5728+U5729,5)</f>
        <v>-134873.07</v>
      </c>
    </row>
    <row r="5730" spans="1:23" x14ac:dyDescent="0.25">
      <c r="A5730" s="5"/>
      <c r="B5730" s="5"/>
      <c r="C5730" s="5"/>
      <c r="D5730" s="5"/>
      <c r="E5730" s="5"/>
      <c r="F5730" s="5"/>
      <c r="G5730" s="5"/>
      <c r="H5730" s="5"/>
      <c r="I5730" s="5" t="s">
        <v>27</v>
      </c>
      <c r="J5730" s="5"/>
      <c r="K5730" s="6">
        <v>44230</v>
      </c>
      <c r="L5730" s="5"/>
      <c r="M5730" s="5"/>
      <c r="N5730" s="5"/>
      <c r="O5730" s="5" t="s">
        <v>1643</v>
      </c>
      <c r="P5730" s="5"/>
      <c r="Q5730" s="5" t="s">
        <v>27</v>
      </c>
      <c r="R5730" s="5"/>
      <c r="S5730" s="5" t="s">
        <v>24</v>
      </c>
      <c r="T5730" s="5"/>
      <c r="U5730" s="7">
        <v>-1392.99</v>
      </c>
      <c r="V5730" s="5"/>
      <c r="W5730" s="7">
        <f>ROUND(W5729+U5730,5)</f>
        <v>-136266.06</v>
      </c>
    </row>
    <row r="5731" spans="1:23" x14ac:dyDescent="0.25">
      <c r="A5731" s="5"/>
      <c r="B5731" s="5"/>
      <c r="C5731" s="5"/>
      <c r="D5731" s="5"/>
      <c r="E5731" s="5"/>
      <c r="F5731" s="5"/>
      <c r="G5731" s="5"/>
      <c r="H5731" s="5"/>
      <c r="I5731" s="5" t="s">
        <v>27</v>
      </c>
      <c r="J5731" s="5"/>
      <c r="K5731" s="6">
        <v>44230</v>
      </c>
      <c r="L5731" s="5"/>
      <c r="M5731" s="5"/>
      <c r="N5731" s="5"/>
      <c r="O5731" s="5" t="s">
        <v>1643</v>
      </c>
      <c r="P5731" s="5"/>
      <c r="Q5731" s="5" t="s">
        <v>27</v>
      </c>
      <c r="R5731" s="5"/>
      <c r="S5731" s="5" t="s">
        <v>24</v>
      </c>
      <c r="T5731" s="5"/>
      <c r="U5731" s="7">
        <v>-1963.75</v>
      </c>
      <c r="V5731" s="5"/>
      <c r="W5731" s="7">
        <f>ROUND(W5730+U5731,5)</f>
        <v>-138229.81</v>
      </c>
    </row>
    <row r="5732" spans="1:23" x14ac:dyDescent="0.25">
      <c r="A5732" s="5"/>
      <c r="B5732" s="5"/>
      <c r="C5732" s="5"/>
      <c r="D5732" s="5"/>
      <c r="E5732" s="5"/>
      <c r="F5732" s="5"/>
      <c r="G5732" s="5"/>
      <c r="H5732" s="5"/>
      <c r="I5732" s="5" t="s">
        <v>1243</v>
      </c>
      <c r="J5732" s="5"/>
      <c r="K5732" s="6">
        <v>44230</v>
      </c>
      <c r="L5732" s="5"/>
      <c r="M5732" s="5"/>
      <c r="N5732" s="5"/>
      <c r="O5732" s="5" t="s">
        <v>178</v>
      </c>
      <c r="P5732" s="5"/>
      <c r="Q5732" s="5" t="s">
        <v>306</v>
      </c>
      <c r="R5732" s="5"/>
      <c r="S5732" s="5" t="s">
        <v>318</v>
      </c>
      <c r="T5732" s="5"/>
      <c r="U5732" s="7">
        <v>227.15</v>
      </c>
      <c r="V5732" s="5"/>
      <c r="W5732" s="7">
        <f>ROUND(W5731+U5732,5)</f>
        <v>-138002.66</v>
      </c>
    </row>
    <row r="5733" spans="1:23" x14ac:dyDescent="0.25">
      <c r="A5733" s="5"/>
      <c r="B5733" s="5"/>
      <c r="C5733" s="5"/>
      <c r="D5733" s="5"/>
      <c r="E5733" s="5"/>
      <c r="F5733" s="5"/>
      <c r="G5733" s="5"/>
      <c r="H5733" s="5"/>
      <c r="I5733" s="5" t="s">
        <v>27</v>
      </c>
      <c r="J5733" s="5"/>
      <c r="K5733" s="6">
        <v>44231</v>
      </c>
      <c r="L5733" s="5"/>
      <c r="M5733" s="5"/>
      <c r="N5733" s="5"/>
      <c r="O5733" s="5" t="s">
        <v>1643</v>
      </c>
      <c r="P5733" s="5"/>
      <c r="Q5733" s="5" t="s">
        <v>27</v>
      </c>
      <c r="R5733" s="5"/>
      <c r="S5733" s="5" t="s">
        <v>24</v>
      </c>
      <c r="T5733" s="5"/>
      <c r="U5733" s="7">
        <v>-1390.51</v>
      </c>
      <c r="V5733" s="5"/>
      <c r="W5733" s="7">
        <f>ROUND(W5732+U5733,5)</f>
        <v>-139393.17000000001</v>
      </c>
    </row>
    <row r="5734" spans="1:23" x14ac:dyDescent="0.25">
      <c r="A5734" s="5"/>
      <c r="B5734" s="5"/>
      <c r="C5734" s="5"/>
      <c r="D5734" s="5"/>
      <c r="E5734" s="5"/>
      <c r="F5734" s="5"/>
      <c r="G5734" s="5"/>
      <c r="H5734" s="5"/>
      <c r="I5734" s="5" t="s">
        <v>27</v>
      </c>
      <c r="J5734" s="5"/>
      <c r="K5734" s="6">
        <v>44231</v>
      </c>
      <c r="L5734" s="5"/>
      <c r="M5734" s="5"/>
      <c r="N5734" s="5"/>
      <c r="O5734" s="5" t="s">
        <v>1643</v>
      </c>
      <c r="P5734" s="5"/>
      <c r="Q5734" s="5" t="s">
        <v>27</v>
      </c>
      <c r="R5734" s="5"/>
      <c r="S5734" s="5" t="s">
        <v>24</v>
      </c>
      <c r="T5734" s="5"/>
      <c r="U5734" s="7">
        <v>-2521.86</v>
      </c>
      <c r="V5734" s="5"/>
      <c r="W5734" s="7">
        <f>ROUND(W5733+U5734,5)</f>
        <v>-141915.03</v>
      </c>
    </row>
    <row r="5735" spans="1:23" x14ac:dyDescent="0.25">
      <c r="A5735" s="5"/>
      <c r="B5735" s="5"/>
      <c r="C5735" s="5"/>
      <c r="D5735" s="5"/>
      <c r="E5735" s="5"/>
      <c r="F5735" s="5"/>
      <c r="G5735" s="5"/>
      <c r="H5735" s="5"/>
      <c r="I5735" s="5" t="s">
        <v>27</v>
      </c>
      <c r="J5735" s="5"/>
      <c r="K5735" s="6">
        <v>44231</v>
      </c>
      <c r="L5735" s="5"/>
      <c r="M5735" s="5"/>
      <c r="N5735" s="5"/>
      <c r="O5735" s="5" t="s">
        <v>1643</v>
      </c>
      <c r="P5735" s="5"/>
      <c r="Q5735" s="5" t="s">
        <v>27</v>
      </c>
      <c r="R5735" s="5"/>
      <c r="S5735" s="5" t="s">
        <v>24</v>
      </c>
      <c r="T5735" s="5"/>
      <c r="U5735" s="7">
        <v>-400.05</v>
      </c>
      <c r="V5735" s="5"/>
      <c r="W5735" s="7">
        <f>ROUND(W5734+U5735,5)</f>
        <v>-142315.07999999999</v>
      </c>
    </row>
    <row r="5736" spans="1:23" x14ac:dyDescent="0.25">
      <c r="A5736" s="5"/>
      <c r="B5736" s="5"/>
      <c r="C5736" s="5"/>
      <c r="D5736" s="5"/>
      <c r="E5736" s="5"/>
      <c r="F5736" s="5"/>
      <c r="G5736" s="5"/>
      <c r="H5736" s="5"/>
      <c r="I5736" s="5" t="s">
        <v>27</v>
      </c>
      <c r="J5736" s="5"/>
      <c r="K5736" s="6">
        <v>44231</v>
      </c>
      <c r="L5736" s="5"/>
      <c r="M5736" s="5"/>
      <c r="N5736" s="5"/>
      <c r="O5736" s="5" t="s">
        <v>1643</v>
      </c>
      <c r="P5736" s="5"/>
      <c r="Q5736" s="5" t="s">
        <v>27</v>
      </c>
      <c r="R5736" s="5"/>
      <c r="S5736" s="5" t="s">
        <v>24</v>
      </c>
      <c r="T5736" s="5"/>
      <c r="U5736" s="7">
        <v>-61.08</v>
      </c>
      <c r="V5736" s="5"/>
      <c r="W5736" s="7">
        <f>ROUND(W5735+U5736,5)</f>
        <v>-142376.16</v>
      </c>
    </row>
    <row r="5737" spans="1:23" x14ac:dyDescent="0.25">
      <c r="A5737" s="5"/>
      <c r="B5737" s="5"/>
      <c r="C5737" s="5"/>
      <c r="D5737" s="5"/>
      <c r="E5737" s="5"/>
      <c r="F5737" s="5"/>
      <c r="G5737" s="5"/>
      <c r="H5737" s="5"/>
      <c r="I5737" s="5" t="s">
        <v>27</v>
      </c>
      <c r="J5737" s="5"/>
      <c r="K5737" s="6">
        <v>44232</v>
      </c>
      <c r="L5737" s="5"/>
      <c r="M5737" s="5"/>
      <c r="N5737" s="5"/>
      <c r="O5737" s="5" t="s">
        <v>1643</v>
      </c>
      <c r="P5737" s="5"/>
      <c r="Q5737" s="5" t="s">
        <v>27</v>
      </c>
      <c r="R5737" s="5"/>
      <c r="S5737" s="5" t="s">
        <v>24</v>
      </c>
      <c r="T5737" s="5"/>
      <c r="U5737" s="7">
        <v>-4252.03</v>
      </c>
      <c r="V5737" s="5"/>
      <c r="W5737" s="7">
        <f>ROUND(W5736+U5737,5)</f>
        <v>-146628.19</v>
      </c>
    </row>
    <row r="5738" spans="1:23" x14ac:dyDescent="0.25">
      <c r="A5738" s="5"/>
      <c r="B5738" s="5"/>
      <c r="C5738" s="5"/>
      <c r="D5738" s="5"/>
      <c r="E5738" s="5"/>
      <c r="F5738" s="5"/>
      <c r="G5738" s="5"/>
      <c r="H5738" s="5"/>
      <c r="I5738" s="5" t="s">
        <v>27</v>
      </c>
      <c r="J5738" s="5"/>
      <c r="K5738" s="6">
        <v>44232</v>
      </c>
      <c r="L5738" s="5"/>
      <c r="M5738" s="5"/>
      <c r="N5738" s="5"/>
      <c r="O5738" s="5" t="s">
        <v>1643</v>
      </c>
      <c r="P5738" s="5"/>
      <c r="Q5738" s="5" t="s">
        <v>27</v>
      </c>
      <c r="R5738" s="5"/>
      <c r="S5738" s="5" t="s">
        <v>24</v>
      </c>
      <c r="T5738" s="5"/>
      <c r="U5738" s="7">
        <v>-2171.6799999999998</v>
      </c>
      <c r="V5738" s="5"/>
      <c r="W5738" s="7">
        <f>ROUND(W5737+U5738,5)</f>
        <v>-148799.87</v>
      </c>
    </row>
    <row r="5739" spans="1:23" x14ac:dyDescent="0.25">
      <c r="A5739" s="5"/>
      <c r="B5739" s="5"/>
      <c r="C5739" s="5"/>
      <c r="D5739" s="5"/>
      <c r="E5739" s="5"/>
      <c r="F5739" s="5"/>
      <c r="G5739" s="5"/>
      <c r="H5739" s="5"/>
      <c r="I5739" s="5" t="s">
        <v>27</v>
      </c>
      <c r="J5739" s="5"/>
      <c r="K5739" s="6">
        <v>44232</v>
      </c>
      <c r="L5739" s="5"/>
      <c r="M5739" s="5"/>
      <c r="N5739" s="5"/>
      <c r="O5739" s="5" t="s">
        <v>1643</v>
      </c>
      <c r="P5739" s="5"/>
      <c r="Q5739" s="5" t="s">
        <v>27</v>
      </c>
      <c r="R5739" s="5"/>
      <c r="S5739" s="5" t="s">
        <v>24</v>
      </c>
      <c r="T5739" s="5"/>
      <c r="U5739" s="7">
        <v>-1802.55</v>
      </c>
      <c r="V5739" s="5"/>
      <c r="W5739" s="7">
        <f>ROUND(W5738+U5739,5)</f>
        <v>-150602.42000000001</v>
      </c>
    </row>
    <row r="5740" spans="1:23" x14ac:dyDescent="0.25">
      <c r="A5740" s="5"/>
      <c r="B5740" s="5"/>
      <c r="C5740" s="5"/>
      <c r="D5740" s="5"/>
      <c r="E5740" s="5"/>
      <c r="F5740" s="5"/>
      <c r="G5740" s="5"/>
      <c r="H5740" s="5"/>
      <c r="I5740" s="5" t="s">
        <v>27</v>
      </c>
      <c r="J5740" s="5"/>
      <c r="K5740" s="6">
        <v>44232</v>
      </c>
      <c r="L5740" s="5"/>
      <c r="M5740" s="5"/>
      <c r="N5740" s="5"/>
      <c r="O5740" s="5" t="s">
        <v>1643</v>
      </c>
      <c r="P5740" s="5"/>
      <c r="Q5740" s="5" t="s">
        <v>27</v>
      </c>
      <c r="R5740" s="5"/>
      <c r="S5740" s="5" t="s">
        <v>24</v>
      </c>
      <c r="T5740" s="5"/>
      <c r="U5740" s="7">
        <v>-1795.31</v>
      </c>
      <c r="V5740" s="5"/>
      <c r="W5740" s="7">
        <f>ROUND(W5739+U5740,5)</f>
        <v>-152397.73000000001</v>
      </c>
    </row>
    <row r="5741" spans="1:23" x14ac:dyDescent="0.25">
      <c r="A5741" s="5"/>
      <c r="B5741" s="5"/>
      <c r="C5741" s="5"/>
      <c r="D5741" s="5"/>
      <c r="E5741" s="5"/>
      <c r="F5741" s="5"/>
      <c r="G5741" s="5"/>
      <c r="H5741" s="5"/>
      <c r="I5741" s="5" t="s">
        <v>27</v>
      </c>
      <c r="J5741" s="5"/>
      <c r="K5741" s="6">
        <v>44232</v>
      </c>
      <c r="L5741" s="5"/>
      <c r="M5741" s="5"/>
      <c r="N5741" s="5"/>
      <c r="O5741" s="5" t="s">
        <v>1643</v>
      </c>
      <c r="P5741" s="5"/>
      <c r="Q5741" s="5" t="s">
        <v>27</v>
      </c>
      <c r="R5741" s="5"/>
      <c r="S5741" s="5" t="s">
        <v>24</v>
      </c>
      <c r="T5741" s="5"/>
      <c r="U5741" s="7">
        <v>-249.22</v>
      </c>
      <c r="V5741" s="5"/>
      <c r="W5741" s="7">
        <f>ROUND(W5740+U5741,5)</f>
        <v>-152646.95000000001</v>
      </c>
    </row>
    <row r="5742" spans="1:23" x14ac:dyDescent="0.25">
      <c r="A5742" s="5"/>
      <c r="B5742" s="5"/>
      <c r="C5742" s="5"/>
      <c r="D5742" s="5"/>
      <c r="E5742" s="5"/>
      <c r="F5742" s="5"/>
      <c r="G5742" s="5"/>
      <c r="H5742" s="5"/>
      <c r="I5742" s="5" t="s">
        <v>27</v>
      </c>
      <c r="J5742" s="5"/>
      <c r="K5742" s="6">
        <v>44232</v>
      </c>
      <c r="L5742" s="5"/>
      <c r="M5742" s="5"/>
      <c r="N5742" s="5"/>
      <c r="O5742" s="5" t="s">
        <v>1643</v>
      </c>
      <c r="P5742" s="5"/>
      <c r="Q5742" s="5" t="s">
        <v>27</v>
      </c>
      <c r="R5742" s="5"/>
      <c r="S5742" s="5" t="s">
        <v>24</v>
      </c>
      <c r="T5742" s="5"/>
      <c r="U5742" s="7">
        <v>-61.08</v>
      </c>
      <c r="V5742" s="5"/>
      <c r="W5742" s="7">
        <f>ROUND(W5741+U5742,5)</f>
        <v>-152708.03</v>
      </c>
    </row>
    <row r="5743" spans="1:23" x14ac:dyDescent="0.25">
      <c r="A5743" s="5"/>
      <c r="B5743" s="5"/>
      <c r="C5743" s="5"/>
      <c r="D5743" s="5"/>
      <c r="E5743" s="5"/>
      <c r="F5743" s="5"/>
      <c r="G5743" s="5"/>
      <c r="H5743" s="5"/>
      <c r="I5743" s="5" t="s">
        <v>27</v>
      </c>
      <c r="J5743" s="5"/>
      <c r="K5743" s="6">
        <v>44232</v>
      </c>
      <c r="L5743" s="5"/>
      <c r="M5743" s="5"/>
      <c r="N5743" s="5"/>
      <c r="O5743" s="5" t="s">
        <v>1643</v>
      </c>
      <c r="P5743" s="5"/>
      <c r="Q5743" s="5" t="s">
        <v>27</v>
      </c>
      <c r="R5743" s="5"/>
      <c r="S5743" s="5" t="s">
        <v>24</v>
      </c>
      <c r="T5743" s="5"/>
      <c r="U5743" s="7">
        <v>-3476.03</v>
      </c>
      <c r="V5743" s="5"/>
      <c r="W5743" s="7">
        <f>ROUND(W5742+U5743,5)</f>
        <v>-156184.06</v>
      </c>
    </row>
    <row r="5744" spans="1:23" x14ac:dyDescent="0.25">
      <c r="A5744" s="5"/>
      <c r="B5744" s="5"/>
      <c r="C5744" s="5"/>
      <c r="D5744" s="5"/>
      <c r="E5744" s="5"/>
      <c r="F5744" s="5"/>
      <c r="G5744" s="5"/>
      <c r="H5744" s="5"/>
      <c r="I5744" s="5" t="s">
        <v>27</v>
      </c>
      <c r="J5744" s="5"/>
      <c r="K5744" s="6">
        <v>44232</v>
      </c>
      <c r="L5744" s="5"/>
      <c r="M5744" s="5"/>
      <c r="N5744" s="5"/>
      <c r="O5744" s="5" t="s">
        <v>1643</v>
      </c>
      <c r="P5744" s="5"/>
      <c r="Q5744" s="5" t="s">
        <v>27</v>
      </c>
      <c r="R5744" s="5"/>
      <c r="S5744" s="5" t="s">
        <v>24</v>
      </c>
      <c r="T5744" s="5"/>
      <c r="U5744" s="7">
        <v>-3127.38</v>
      </c>
      <c r="V5744" s="5"/>
      <c r="W5744" s="7">
        <f>ROUND(W5743+U5744,5)</f>
        <v>-159311.44</v>
      </c>
    </row>
    <row r="5745" spans="1:23" x14ac:dyDescent="0.25">
      <c r="A5745" s="5"/>
      <c r="B5745" s="5"/>
      <c r="C5745" s="5"/>
      <c r="D5745" s="5"/>
      <c r="E5745" s="5"/>
      <c r="F5745" s="5"/>
      <c r="G5745" s="5"/>
      <c r="H5745" s="5"/>
      <c r="I5745" s="5" t="s">
        <v>27</v>
      </c>
      <c r="J5745" s="5"/>
      <c r="K5745" s="6">
        <v>44232</v>
      </c>
      <c r="L5745" s="5"/>
      <c r="M5745" s="5"/>
      <c r="N5745" s="5"/>
      <c r="O5745" s="5" t="s">
        <v>1643</v>
      </c>
      <c r="P5745" s="5"/>
      <c r="Q5745" s="5" t="s">
        <v>27</v>
      </c>
      <c r="R5745" s="5"/>
      <c r="S5745" s="5" t="s">
        <v>24</v>
      </c>
      <c r="T5745" s="5"/>
      <c r="U5745" s="7">
        <v>-1637.92</v>
      </c>
      <c r="V5745" s="5"/>
      <c r="W5745" s="7">
        <f>ROUND(W5744+U5745,5)</f>
        <v>-160949.35999999999</v>
      </c>
    </row>
    <row r="5746" spans="1:23" x14ac:dyDescent="0.25">
      <c r="A5746" s="5"/>
      <c r="B5746" s="5"/>
      <c r="C5746" s="5"/>
      <c r="D5746" s="5"/>
      <c r="E5746" s="5"/>
      <c r="F5746" s="5"/>
      <c r="G5746" s="5"/>
      <c r="H5746" s="5"/>
      <c r="I5746" s="5" t="s">
        <v>27</v>
      </c>
      <c r="J5746" s="5"/>
      <c r="K5746" s="6">
        <v>44232</v>
      </c>
      <c r="L5746" s="5"/>
      <c r="M5746" s="5"/>
      <c r="N5746" s="5"/>
      <c r="O5746" s="5" t="s">
        <v>1643</v>
      </c>
      <c r="P5746" s="5"/>
      <c r="Q5746" s="5" t="s">
        <v>27</v>
      </c>
      <c r="R5746" s="5"/>
      <c r="S5746" s="5" t="s">
        <v>24</v>
      </c>
      <c r="T5746" s="5"/>
      <c r="U5746" s="7">
        <v>-1969.27</v>
      </c>
      <c r="V5746" s="5"/>
      <c r="W5746" s="7">
        <f>ROUND(W5745+U5746,5)</f>
        <v>-162918.63</v>
      </c>
    </row>
    <row r="5747" spans="1:23" x14ac:dyDescent="0.25">
      <c r="A5747" s="5"/>
      <c r="B5747" s="5"/>
      <c r="C5747" s="5"/>
      <c r="D5747" s="5"/>
      <c r="E5747" s="5"/>
      <c r="F5747" s="5"/>
      <c r="G5747" s="5"/>
      <c r="H5747" s="5"/>
      <c r="I5747" s="5" t="s">
        <v>27</v>
      </c>
      <c r="J5747" s="5"/>
      <c r="K5747" s="6">
        <v>44232</v>
      </c>
      <c r="L5747" s="5"/>
      <c r="M5747" s="5"/>
      <c r="N5747" s="5"/>
      <c r="O5747" s="5" t="s">
        <v>1643</v>
      </c>
      <c r="P5747" s="5"/>
      <c r="Q5747" s="5" t="s">
        <v>27</v>
      </c>
      <c r="R5747" s="5"/>
      <c r="S5747" s="5" t="s">
        <v>24</v>
      </c>
      <c r="T5747" s="5"/>
      <c r="U5747" s="7">
        <v>-964.47</v>
      </c>
      <c r="V5747" s="5"/>
      <c r="W5747" s="7">
        <f>ROUND(W5746+U5747,5)</f>
        <v>-163883.1</v>
      </c>
    </row>
    <row r="5748" spans="1:23" x14ac:dyDescent="0.25">
      <c r="A5748" s="5"/>
      <c r="B5748" s="5"/>
      <c r="C5748" s="5"/>
      <c r="D5748" s="5"/>
      <c r="E5748" s="5"/>
      <c r="F5748" s="5"/>
      <c r="G5748" s="5"/>
      <c r="H5748" s="5"/>
      <c r="I5748" s="5" t="s">
        <v>27</v>
      </c>
      <c r="J5748" s="5"/>
      <c r="K5748" s="6">
        <v>44232</v>
      </c>
      <c r="L5748" s="5"/>
      <c r="M5748" s="5"/>
      <c r="N5748" s="5"/>
      <c r="O5748" s="5" t="s">
        <v>1643</v>
      </c>
      <c r="P5748" s="5"/>
      <c r="Q5748" s="5" t="s">
        <v>27</v>
      </c>
      <c r="R5748" s="5"/>
      <c r="S5748" s="5" t="s">
        <v>24</v>
      </c>
      <c r="T5748" s="5"/>
      <c r="U5748" s="7">
        <v>-341.9</v>
      </c>
      <c r="V5748" s="5"/>
      <c r="W5748" s="7">
        <f>ROUND(W5747+U5748,5)</f>
        <v>-164225</v>
      </c>
    </row>
    <row r="5749" spans="1:23" x14ac:dyDescent="0.25">
      <c r="A5749" s="5"/>
      <c r="B5749" s="5"/>
      <c r="C5749" s="5"/>
      <c r="D5749" s="5"/>
      <c r="E5749" s="5"/>
      <c r="F5749" s="5"/>
      <c r="G5749" s="5"/>
      <c r="H5749" s="5"/>
      <c r="I5749" s="5" t="s">
        <v>27</v>
      </c>
      <c r="J5749" s="5"/>
      <c r="K5749" s="6">
        <v>44232</v>
      </c>
      <c r="L5749" s="5"/>
      <c r="M5749" s="5"/>
      <c r="N5749" s="5"/>
      <c r="O5749" s="5" t="s">
        <v>1643</v>
      </c>
      <c r="P5749" s="5"/>
      <c r="Q5749" s="5" t="s">
        <v>27</v>
      </c>
      <c r="R5749" s="5"/>
      <c r="S5749" s="5" t="s">
        <v>24</v>
      </c>
      <c r="T5749" s="5"/>
      <c r="U5749" s="7">
        <v>-208.26</v>
      </c>
      <c r="V5749" s="5"/>
      <c r="W5749" s="7">
        <f>ROUND(W5748+U5749,5)</f>
        <v>-164433.26</v>
      </c>
    </row>
    <row r="5750" spans="1:23" x14ac:dyDescent="0.25">
      <c r="A5750" s="5"/>
      <c r="B5750" s="5"/>
      <c r="C5750" s="5"/>
      <c r="D5750" s="5"/>
      <c r="E5750" s="5"/>
      <c r="F5750" s="5"/>
      <c r="G5750" s="5"/>
      <c r="H5750" s="5"/>
      <c r="I5750" s="5" t="s">
        <v>27</v>
      </c>
      <c r="J5750" s="5"/>
      <c r="K5750" s="6">
        <v>44236</v>
      </c>
      <c r="L5750" s="5"/>
      <c r="M5750" s="5"/>
      <c r="N5750" s="5"/>
      <c r="O5750" s="5" t="s">
        <v>1643</v>
      </c>
      <c r="P5750" s="5"/>
      <c r="Q5750" s="5" t="s">
        <v>27</v>
      </c>
      <c r="R5750" s="5"/>
      <c r="S5750" s="5" t="s">
        <v>24</v>
      </c>
      <c r="T5750" s="5"/>
      <c r="U5750" s="7">
        <v>-4783.47</v>
      </c>
      <c r="V5750" s="5"/>
      <c r="W5750" s="7">
        <f>ROUND(W5749+U5750,5)</f>
        <v>-169216.73</v>
      </c>
    </row>
    <row r="5751" spans="1:23" x14ac:dyDescent="0.25">
      <c r="A5751" s="5"/>
      <c r="B5751" s="5"/>
      <c r="C5751" s="5"/>
      <c r="D5751" s="5"/>
      <c r="E5751" s="5"/>
      <c r="F5751" s="5"/>
      <c r="G5751" s="5"/>
      <c r="H5751" s="5"/>
      <c r="I5751" s="5" t="s">
        <v>27</v>
      </c>
      <c r="J5751" s="5"/>
      <c r="K5751" s="6">
        <v>44236</v>
      </c>
      <c r="L5751" s="5"/>
      <c r="M5751" s="5"/>
      <c r="N5751" s="5"/>
      <c r="O5751" s="5" t="s">
        <v>1643</v>
      </c>
      <c r="P5751" s="5"/>
      <c r="Q5751" s="5" t="s">
        <v>27</v>
      </c>
      <c r="R5751" s="5"/>
      <c r="S5751" s="5" t="s">
        <v>24</v>
      </c>
      <c r="T5751" s="5"/>
      <c r="U5751" s="7">
        <v>-3597.46</v>
      </c>
      <c r="V5751" s="5"/>
      <c r="W5751" s="7">
        <f>ROUND(W5750+U5751,5)</f>
        <v>-172814.19</v>
      </c>
    </row>
    <row r="5752" spans="1:23" x14ac:dyDescent="0.25">
      <c r="A5752" s="5"/>
      <c r="B5752" s="5"/>
      <c r="C5752" s="5"/>
      <c r="D5752" s="5"/>
      <c r="E5752" s="5"/>
      <c r="F5752" s="5"/>
      <c r="G5752" s="5"/>
      <c r="H5752" s="5"/>
      <c r="I5752" s="5" t="s">
        <v>27</v>
      </c>
      <c r="J5752" s="5"/>
      <c r="K5752" s="6">
        <v>44236</v>
      </c>
      <c r="L5752" s="5"/>
      <c r="M5752" s="5"/>
      <c r="N5752" s="5"/>
      <c r="O5752" s="5" t="s">
        <v>1643</v>
      </c>
      <c r="P5752" s="5"/>
      <c r="Q5752" s="5" t="s">
        <v>27</v>
      </c>
      <c r="R5752" s="5"/>
      <c r="S5752" s="5" t="s">
        <v>24</v>
      </c>
      <c r="T5752" s="5"/>
      <c r="U5752" s="7">
        <v>-3125.52</v>
      </c>
      <c r="V5752" s="5"/>
      <c r="W5752" s="7">
        <f>ROUND(W5751+U5752,5)</f>
        <v>-175939.71</v>
      </c>
    </row>
    <row r="5753" spans="1:23" x14ac:dyDescent="0.25">
      <c r="A5753" s="5"/>
      <c r="B5753" s="5"/>
      <c r="C5753" s="5"/>
      <c r="D5753" s="5"/>
      <c r="E5753" s="5"/>
      <c r="F5753" s="5"/>
      <c r="G5753" s="5"/>
      <c r="H5753" s="5"/>
      <c r="I5753" s="5" t="s">
        <v>27</v>
      </c>
      <c r="J5753" s="5"/>
      <c r="K5753" s="6">
        <v>44236</v>
      </c>
      <c r="L5753" s="5"/>
      <c r="M5753" s="5"/>
      <c r="N5753" s="5"/>
      <c r="O5753" s="5" t="s">
        <v>1643</v>
      </c>
      <c r="P5753" s="5"/>
      <c r="Q5753" s="5" t="s">
        <v>27</v>
      </c>
      <c r="R5753" s="5"/>
      <c r="S5753" s="5" t="s">
        <v>24</v>
      </c>
      <c r="T5753" s="5"/>
      <c r="U5753" s="7">
        <v>-1574.87</v>
      </c>
      <c r="V5753" s="5"/>
      <c r="W5753" s="7">
        <f>ROUND(W5752+U5753,5)</f>
        <v>-177514.58</v>
      </c>
    </row>
    <row r="5754" spans="1:23" x14ac:dyDescent="0.25">
      <c r="A5754" s="5"/>
      <c r="B5754" s="5"/>
      <c r="C5754" s="5"/>
      <c r="D5754" s="5"/>
      <c r="E5754" s="5"/>
      <c r="F5754" s="5"/>
      <c r="G5754" s="5"/>
      <c r="H5754" s="5"/>
      <c r="I5754" s="5" t="s">
        <v>27</v>
      </c>
      <c r="J5754" s="5"/>
      <c r="K5754" s="6">
        <v>44236</v>
      </c>
      <c r="L5754" s="5"/>
      <c r="M5754" s="5"/>
      <c r="N5754" s="5"/>
      <c r="O5754" s="5" t="s">
        <v>1643</v>
      </c>
      <c r="P5754" s="5"/>
      <c r="Q5754" s="5" t="s">
        <v>27</v>
      </c>
      <c r="R5754" s="5"/>
      <c r="S5754" s="5" t="s">
        <v>24</v>
      </c>
      <c r="T5754" s="5"/>
      <c r="U5754" s="7">
        <v>-1481.24</v>
      </c>
      <c r="V5754" s="5"/>
      <c r="W5754" s="7">
        <f>ROUND(W5753+U5754,5)</f>
        <v>-178995.82</v>
      </c>
    </row>
    <row r="5755" spans="1:23" x14ac:dyDescent="0.25">
      <c r="A5755" s="5"/>
      <c r="B5755" s="5"/>
      <c r="C5755" s="5"/>
      <c r="D5755" s="5"/>
      <c r="E5755" s="5"/>
      <c r="F5755" s="5"/>
      <c r="G5755" s="5"/>
      <c r="H5755" s="5"/>
      <c r="I5755" s="5" t="s">
        <v>27</v>
      </c>
      <c r="J5755" s="5"/>
      <c r="K5755" s="6">
        <v>44236</v>
      </c>
      <c r="L5755" s="5"/>
      <c r="M5755" s="5"/>
      <c r="N5755" s="5"/>
      <c r="O5755" s="5" t="s">
        <v>1643</v>
      </c>
      <c r="P5755" s="5"/>
      <c r="Q5755" s="5" t="s">
        <v>27</v>
      </c>
      <c r="R5755" s="5"/>
      <c r="S5755" s="5" t="s">
        <v>24</v>
      </c>
      <c r="T5755" s="5"/>
      <c r="U5755" s="7">
        <v>-30.54</v>
      </c>
      <c r="V5755" s="5"/>
      <c r="W5755" s="7">
        <f>ROUND(W5754+U5755,5)</f>
        <v>-179026.36</v>
      </c>
    </row>
    <row r="5756" spans="1:23" x14ac:dyDescent="0.25">
      <c r="A5756" s="5"/>
      <c r="B5756" s="5"/>
      <c r="C5756" s="5"/>
      <c r="D5756" s="5"/>
      <c r="E5756" s="5"/>
      <c r="F5756" s="5"/>
      <c r="G5756" s="5"/>
      <c r="H5756" s="5"/>
      <c r="I5756" s="5" t="s">
        <v>27</v>
      </c>
      <c r="J5756" s="5"/>
      <c r="K5756" s="6">
        <v>44236</v>
      </c>
      <c r="L5756" s="5"/>
      <c r="M5756" s="5"/>
      <c r="N5756" s="5"/>
      <c r="O5756" s="5" t="s">
        <v>1643</v>
      </c>
      <c r="P5756" s="5"/>
      <c r="Q5756" s="5" t="s">
        <v>27</v>
      </c>
      <c r="R5756" s="5"/>
      <c r="S5756" s="5" t="s">
        <v>24</v>
      </c>
      <c r="T5756" s="5"/>
      <c r="U5756" s="7">
        <v>-2076.41</v>
      </c>
      <c r="V5756" s="5"/>
      <c r="W5756" s="7">
        <f>ROUND(W5755+U5756,5)</f>
        <v>-181102.77</v>
      </c>
    </row>
    <row r="5757" spans="1:23" x14ac:dyDescent="0.25">
      <c r="A5757" s="5"/>
      <c r="B5757" s="5"/>
      <c r="C5757" s="5"/>
      <c r="D5757" s="5"/>
      <c r="E5757" s="5"/>
      <c r="F5757" s="5"/>
      <c r="G5757" s="5"/>
      <c r="H5757" s="5"/>
      <c r="I5757" s="5" t="s">
        <v>27</v>
      </c>
      <c r="J5757" s="5"/>
      <c r="K5757" s="6">
        <v>44236</v>
      </c>
      <c r="L5757" s="5"/>
      <c r="M5757" s="5"/>
      <c r="N5757" s="5"/>
      <c r="O5757" s="5" t="s">
        <v>1643</v>
      </c>
      <c r="P5757" s="5"/>
      <c r="Q5757" s="5" t="s">
        <v>27</v>
      </c>
      <c r="R5757" s="5"/>
      <c r="S5757" s="5" t="s">
        <v>24</v>
      </c>
      <c r="T5757" s="5"/>
      <c r="U5757" s="7">
        <v>-536.92999999999995</v>
      </c>
      <c r="V5757" s="5"/>
      <c r="W5757" s="7">
        <f>ROUND(W5756+U5757,5)</f>
        <v>-181639.7</v>
      </c>
    </row>
    <row r="5758" spans="1:23" x14ac:dyDescent="0.25">
      <c r="A5758" s="5"/>
      <c r="B5758" s="5"/>
      <c r="C5758" s="5"/>
      <c r="D5758" s="5"/>
      <c r="E5758" s="5"/>
      <c r="F5758" s="5"/>
      <c r="G5758" s="5"/>
      <c r="H5758" s="5"/>
      <c r="I5758" s="5" t="s">
        <v>27</v>
      </c>
      <c r="J5758" s="5"/>
      <c r="K5758" s="6">
        <v>44236</v>
      </c>
      <c r="L5758" s="5"/>
      <c r="M5758" s="5"/>
      <c r="N5758" s="5"/>
      <c r="O5758" s="5" t="s">
        <v>1643</v>
      </c>
      <c r="P5758" s="5"/>
      <c r="Q5758" s="5" t="s">
        <v>27</v>
      </c>
      <c r="R5758" s="5"/>
      <c r="S5758" s="5" t="s">
        <v>24</v>
      </c>
      <c r="T5758" s="5"/>
      <c r="U5758" s="7">
        <v>-189.19</v>
      </c>
      <c r="V5758" s="5"/>
      <c r="W5758" s="7">
        <f>ROUND(W5757+U5758,5)</f>
        <v>-181828.89</v>
      </c>
    </row>
    <row r="5759" spans="1:23" x14ac:dyDescent="0.25">
      <c r="A5759" s="5"/>
      <c r="B5759" s="5"/>
      <c r="C5759" s="5"/>
      <c r="D5759" s="5"/>
      <c r="E5759" s="5"/>
      <c r="F5759" s="5"/>
      <c r="G5759" s="5"/>
      <c r="H5759" s="5"/>
      <c r="I5759" s="5" t="s">
        <v>27</v>
      </c>
      <c r="J5759" s="5"/>
      <c r="K5759" s="6">
        <v>44236</v>
      </c>
      <c r="L5759" s="5"/>
      <c r="M5759" s="5"/>
      <c r="N5759" s="5"/>
      <c r="O5759" s="5" t="s">
        <v>1643</v>
      </c>
      <c r="P5759" s="5"/>
      <c r="Q5759" s="5" t="s">
        <v>27</v>
      </c>
      <c r="R5759" s="5"/>
      <c r="S5759" s="5" t="s">
        <v>24</v>
      </c>
      <c r="T5759" s="5"/>
      <c r="U5759" s="7">
        <v>-137.44999999999999</v>
      </c>
      <c r="V5759" s="5"/>
      <c r="W5759" s="7">
        <f>ROUND(W5758+U5759,5)</f>
        <v>-181966.34</v>
      </c>
    </row>
    <row r="5760" spans="1:23" x14ac:dyDescent="0.25">
      <c r="A5760" s="5"/>
      <c r="B5760" s="5"/>
      <c r="C5760" s="5"/>
      <c r="D5760" s="5"/>
      <c r="E5760" s="5"/>
      <c r="F5760" s="5"/>
      <c r="G5760" s="5"/>
      <c r="H5760" s="5"/>
      <c r="I5760" s="5" t="s">
        <v>27</v>
      </c>
      <c r="J5760" s="5"/>
      <c r="K5760" s="6">
        <v>44236</v>
      </c>
      <c r="L5760" s="5"/>
      <c r="M5760" s="5"/>
      <c r="N5760" s="5"/>
      <c r="O5760" s="5" t="s">
        <v>1643</v>
      </c>
      <c r="P5760" s="5"/>
      <c r="Q5760" s="5" t="s">
        <v>27</v>
      </c>
      <c r="R5760" s="5"/>
      <c r="S5760" s="5" t="s">
        <v>24</v>
      </c>
      <c r="T5760" s="5"/>
      <c r="U5760" s="7">
        <v>-91.64</v>
      </c>
      <c r="V5760" s="5"/>
      <c r="W5760" s="7">
        <f>ROUND(W5759+U5760,5)</f>
        <v>-182057.98</v>
      </c>
    </row>
    <row r="5761" spans="1:23" x14ac:dyDescent="0.25">
      <c r="A5761" s="5"/>
      <c r="B5761" s="5"/>
      <c r="C5761" s="5"/>
      <c r="D5761" s="5"/>
      <c r="E5761" s="5"/>
      <c r="F5761" s="5"/>
      <c r="G5761" s="5"/>
      <c r="H5761" s="5"/>
      <c r="I5761" s="5" t="s">
        <v>27</v>
      </c>
      <c r="J5761" s="5"/>
      <c r="K5761" s="6">
        <v>44236</v>
      </c>
      <c r="L5761" s="5"/>
      <c r="M5761" s="5"/>
      <c r="N5761" s="5"/>
      <c r="O5761" s="5" t="s">
        <v>1643</v>
      </c>
      <c r="P5761" s="5"/>
      <c r="Q5761" s="5" t="s">
        <v>27</v>
      </c>
      <c r="R5761" s="5"/>
      <c r="S5761" s="5" t="s">
        <v>24</v>
      </c>
      <c r="T5761" s="5"/>
      <c r="U5761" s="7">
        <v>-2521.9899999999998</v>
      </c>
      <c r="V5761" s="5"/>
      <c r="W5761" s="7">
        <f>ROUND(W5760+U5761,5)</f>
        <v>-184579.97</v>
      </c>
    </row>
    <row r="5762" spans="1:23" x14ac:dyDescent="0.25">
      <c r="A5762" s="5"/>
      <c r="B5762" s="5"/>
      <c r="C5762" s="5"/>
      <c r="D5762" s="5"/>
      <c r="E5762" s="5"/>
      <c r="F5762" s="5"/>
      <c r="G5762" s="5"/>
      <c r="H5762" s="5"/>
      <c r="I5762" s="5" t="s">
        <v>27</v>
      </c>
      <c r="J5762" s="5"/>
      <c r="K5762" s="6">
        <v>44236</v>
      </c>
      <c r="L5762" s="5"/>
      <c r="M5762" s="5"/>
      <c r="N5762" s="5"/>
      <c r="O5762" s="5" t="s">
        <v>1643</v>
      </c>
      <c r="P5762" s="5"/>
      <c r="Q5762" s="5" t="s">
        <v>27</v>
      </c>
      <c r="R5762" s="5"/>
      <c r="S5762" s="5" t="s">
        <v>24</v>
      </c>
      <c r="T5762" s="5"/>
      <c r="U5762" s="7">
        <v>-599.23</v>
      </c>
      <c r="V5762" s="5"/>
      <c r="W5762" s="7">
        <f>ROUND(W5761+U5762,5)</f>
        <v>-185179.2</v>
      </c>
    </row>
    <row r="5763" spans="1:23" x14ac:dyDescent="0.25">
      <c r="A5763" s="5"/>
      <c r="B5763" s="5"/>
      <c r="C5763" s="5"/>
      <c r="D5763" s="5"/>
      <c r="E5763" s="5"/>
      <c r="F5763" s="5"/>
      <c r="G5763" s="5"/>
      <c r="H5763" s="5"/>
      <c r="I5763" s="5" t="s">
        <v>27</v>
      </c>
      <c r="J5763" s="5"/>
      <c r="K5763" s="6">
        <v>44236</v>
      </c>
      <c r="L5763" s="5"/>
      <c r="M5763" s="5"/>
      <c r="N5763" s="5"/>
      <c r="O5763" s="5" t="s">
        <v>1643</v>
      </c>
      <c r="P5763" s="5"/>
      <c r="Q5763" s="5" t="s">
        <v>27</v>
      </c>
      <c r="R5763" s="5"/>
      <c r="S5763" s="5" t="s">
        <v>24</v>
      </c>
      <c r="T5763" s="5"/>
      <c r="U5763" s="7">
        <v>-963.1</v>
      </c>
      <c r="V5763" s="5"/>
      <c r="W5763" s="7">
        <f>ROUND(W5762+U5763,5)</f>
        <v>-186142.3</v>
      </c>
    </row>
    <row r="5764" spans="1:23" x14ac:dyDescent="0.25">
      <c r="A5764" s="5"/>
      <c r="B5764" s="5"/>
      <c r="C5764" s="5"/>
      <c r="D5764" s="5"/>
      <c r="E5764" s="5"/>
      <c r="F5764" s="5"/>
      <c r="G5764" s="5"/>
      <c r="H5764" s="5"/>
      <c r="I5764" s="5" t="s">
        <v>27</v>
      </c>
      <c r="J5764" s="5"/>
      <c r="K5764" s="6">
        <v>44236</v>
      </c>
      <c r="L5764" s="5"/>
      <c r="M5764" s="5"/>
      <c r="N5764" s="5"/>
      <c r="O5764" s="5" t="s">
        <v>1643</v>
      </c>
      <c r="P5764" s="5"/>
      <c r="Q5764" s="5" t="s">
        <v>27</v>
      </c>
      <c r="R5764" s="5"/>
      <c r="S5764" s="5" t="s">
        <v>24</v>
      </c>
      <c r="T5764" s="5"/>
      <c r="U5764" s="7">
        <v>-94.59</v>
      </c>
      <c r="V5764" s="5"/>
      <c r="W5764" s="7">
        <f>ROUND(W5763+U5764,5)</f>
        <v>-186236.89</v>
      </c>
    </row>
    <row r="5765" spans="1:23" x14ac:dyDescent="0.25">
      <c r="A5765" s="5"/>
      <c r="B5765" s="5"/>
      <c r="C5765" s="5"/>
      <c r="D5765" s="5"/>
      <c r="E5765" s="5"/>
      <c r="F5765" s="5"/>
      <c r="G5765" s="5"/>
      <c r="H5765" s="5"/>
      <c r="I5765" s="5" t="s">
        <v>27</v>
      </c>
      <c r="J5765" s="5"/>
      <c r="K5765" s="6">
        <v>44236</v>
      </c>
      <c r="L5765" s="5"/>
      <c r="M5765" s="5"/>
      <c r="N5765" s="5"/>
      <c r="O5765" s="5" t="s">
        <v>1643</v>
      </c>
      <c r="P5765" s="5"/>
      <c r="Q5765" s="5" t="s">
        <v>27</v>
      </c>
      <c r="R5765" s="5"/>
      <c r="S5765" s="5" t="s">
        <v>24</v>
      </c>
      <c r="T5765" s="5"/>
      <c r="U5765" s="7">
        <v>-1366.53</v>
      </c>
      <c r="V5765" s="5"/>
      <c r="W5765" s="7">
        <f>ROUND(W5764+U5765,5)</f>
        <v>-187603.42</v>
      </c>
    </row>
    <row r="5766" spans="1:23" x14ac:dyDescent="0.25">
      <c r="A5766" s="5"/>
      <c r="B5766" s="5"/>
      <c r="C5766" s="5"/>
      <c r="D5766" s="5"/>
      <c r="E5766" s="5"/>
      <c r="F5766" s="5"/>
      <c r="G5766" s="5"/>
      <c r="H5766" s="5"/>
      <c r="I5766" s="5" t="s">
        <v>27</v>
      </c>
      <c r="J5766" s="5"/>
      <c r="K5766" s="6">
        <v>44236</v>
      </c>
      <c r="L5766" s="5"/>
      <c r="M5766" s="5"/>
      <c r="N5766" s="5"/>
      <c r="O5766" s="5" t="s">
        <v>1643</v>
      </c>
      <c r="P5766" s="5"/>
      <c r="Q5766" s="5" t="s">
        <v>27</v>
      </c>
      <c r="R5766" s="5"/>
      <c r="S5766" s="5" t="s">
        <v>24</v>
      </c>
      <c r="T5766" s="5"/>
      <c r="U5766" s="7">
        <v>-76.349999999999994</v>
      </c>
      <c r="V5766" s="5"/>
      <c r="W5766" s="7">
        <f>ROUND(W5765+U5766,5)</f>
        <v>-187679.77</v>
      </c>
    </row>
    <row r="5767" spans="1:23" x14ac:dyDescent="0.25">
      <c r="A5767" s="5"/>
      <c r="B5767" s="5"/>
      <c r="C5767" s="5"/>
      <c r="D5767" s="5"/>
      <c r="E5767" s="5"/>
      <c r="F5767" s="5"/>
      <c r="G5767" s="5"/>
      <c r="H5767" s="5"/>
      <c r="I5767" s="5" t="s">
        <v>27</v>
      </c>
      <c r="J5767" s="5"/>
      <c r="K5767" s="6">
        <v>44236</v>
      </c>
      <c r="L5767" s="5"/>
      <c r="M5767" s="5"/>
      <c r="N5767" s="5"/>
      <c r="O5767" s="5" t="s">
        <v>1643</v>
      </c>
      <c r="P5767" s="5"/>
      <c r="Q5767" s="5" t="s">
        <v>27</v>
      </c>
      <c r="R5767" s="5"/>
      <c r="S5767" s="5" t="s">
        <v>24</v>
      </c>
      <c r="T5767" s="5"/>
      <c r="U5767" s="7">
        <v>-415.26</v>
      </c>
      <c r="V5767" s="5"/>
      <c r="W5767" s="7">
        <f>ROUND(W5766+U5767,5)</f>
        <v>-188095.03</v>
      </c>
    </row>
    <row r="5768" spans="1:23" x14ac:dyDescent="0.25">
      <c r="A5768" s="5"/>
      <c r="B5768" s="5"/>
      <c r="C5768" s="5"/>
      <c r="D5768" s="5"/>
      <c r="E5768" s="5"/>
      <c r="F5768" s="5"/>
      <c r="G5768" s="5"/>
      <c r="H5768" s="5"/>
      <c r="I5768" s="5" t="s">
        <v>27</v>
      </c>
      <c r="J5768" s="5"/>
      <c r="K5768" s="6">
        <v>44239</v>
      </c>
      <c r="L5768" s="5"/>
      <c r="M5768" s="5"/>
      <c r="N5768" s="5"/>
      <c r="O5768" s="5" t="s">
        <v>1643</v>
      </c>
      <c r="P5768" s="5"/>
      <c r="Q5768" s="5" t="s">
        <v>27</v>
      </c>
      <c r="R5768" s="5"/>
      <c r="S5768" s="5" t="s">
        <v>24</v>
      </c>
      <c r="T5768" s="5"/>
      <c r="U5768" s="7">
        <v>-3860.49</v>
      </c>
      <c r="V5768" s="5"/>
      <c r="W5768" s="7">
        <f>ROUND(W5767+U5768,5)</f>
        <v>-191955.52</v>
      </c>
    </row>
    <row r="5769" spans="1:23" x14ac:dyDescent="0.25">
      <c r="A5769" s="5"/>
      <c r="B5769" s="5"/>
      <c r="C5769" s="5"/>
      <c r="D5769" s="5"/>
      <c r="E5769" s="5"/>
      <c r="F5769" s="5"/>
      <c r="G5769" s="5"/>
      <c r="H5769" s="5"/>
      <c r="I5769" s="5" t="s">
        <v>27</v>
      </c>
      <c r="J5769" s="5"/>
      <c r="K5769" s="6">
        <v>44239</v>
      </c>
      <c r="L5769" s="5"/>
      <c r="M5769" s="5"/>
      <c r="N5769" s="5"/>
      <c r="O5769" s="5" t="s">
        <v>1643</v>
      </c>
      <c r="P5769" s="5"/>
      <c r="Q5769" s="5" t="s">
        <v>27</v>
      </c>
      <c r="R5769" s="5"/>
      <c r="S5769" s="5" t="s">
        <v>24</v>
      </c>
      <c r="T5769" s="5"/>
      <c r="U5769" s="7">
        <v>-1235.78</v>
      </c>
      <c r="V5769" s="5"/>
      <c r="W5769" s="7">
        <f>ROUND(W5768+U5769,5)</f>
        <v>-193191.3</v>
      </c>
    </row>
    <row r="5770" spans="1:23" x14ac:dyDescent="0.25">
      <c r="A5770" s="5"/>
      <c r="B5770" s="5"/>
      <c r="C5770" s="5"/>
      <c r="D5770" s="5"/>
      <c r="E5770" s="5"/>
      <c r="F5770" s="5"/>
      <c r="G5770" s="5"/>
      <c r="H5770" s="5"/>
      <c r="I5770" s="5" t="s">
        <v>27</v>
      </c>
      <c r="J5770" s="5"/>
      <c r="K5770" s="6">
        <v>44239</v>
      </c>
      <c r="L5770" s="5"/>
      <c r="M5770" s="5"/>
      <c r="N5770" s="5"/>
      <c r="O5770" s="5" t="s">
        <v>1643</v>
      </c>
      <c r="P5770" s="5"/>
      <c r="Q5770" s="5" t="s">
        <v>27</v>
      </c>
      <c r="R5770" s="5"/>
      <c r="S5770" s="5" t="s">
        <v>24</v>
      </c>
      <c r="T5770" s="5"/>
      <c r="U5770" s="7">
        <v>-1545.8</v>
      </c>
      <c r="V5770" s="5"/>
      <c r="W5770" s="7">
        <f>ROUND(W5769+U5770,5)</f>
        <v>-194737.1</v>
      </c>
    </row>
    <row r="5771" spans="1:23" x14ac:dyDescent="0.25">
      <c r="A5771" s="5"/>
      <c r="B5771" s="5"/>
      <c r="C5771" s="5"/>
      <c r="D5771" s="5"/>
      <c r="E5771" s="5"/>
      <c r="F5771" s="5"/>
      <c r="G5771" s="5"/>
      <c r="H5771" s="5"/>
      <c r="I5771" s="5" t="s">
        <v>27</v>
      </c>
      <c r="J5771" s="5"/>
      <c r="K5771" s="6">
        <v>44239</v>
      </c>
      <c r="L5771" s="5"/>
      <c r="M5771" s="5"/>
      <c r="N5771" s="5"/>
      <c r="O5771" s="5" t="s">
        <v>1643</v>
      </c>
      <c r="P5771" s="5"/>
      <c r="Q5771" s="5" t="s">
        <v>27</v>
      </c>
      <c r="R5771" s="5"/>
      <c r="S5771" s="5" t="s">
        <v>24</v>
      </c>
      <c r="T5771" s="5"/>
      <c r="U5771" s="7">
        <v>-137.44</v>
      </c>
      <c r="V5771" s="5"/>
      <c r="W5771" s="7">
        <f>ROUND(W5770+U5771,5)</f>
        <v>-194874.54</v>
      </c>
    </row>
    <row r="5772" spans="1:23" x14ac:dyDescent="0.25">
      <c r="A5772" s="5"/>
      <c r="B5772" s="5"/>
      <c r="C5772" s="5"/>
      <c r="D5772" s="5"/>
      <c r="E5772" s="5"/>
      <c r="F5772" s="5"/>
      <c r="G5772" s="5"/>
      <c r="H5772" s="5"/>
      <c r="I5772" s="5" t="s">
        <v>27</v>
      </c>
      <c r="J5772" s="5"/>
      <c r="K5772" s="6">
        <v>44239</v>
      </c>
      <c r="L5772" s="5"/>
      <c r="M5772" s="5"/>
      <c r="N5772" s="5"/>
      <c r="O5772" s="5" t="s">
        <v>1643</v>
      </c>
      <c r="P5772" s="5"/>
      <c r="Q5772" s="5" t="s">
        <v>27</v>
      </c>
      <c r="R5772" s="5"/>
      <c r="S5772" s="5" t="s">
        <v>24</v>
      </c>
      <c r="T5772" s="5"/>
      <c r="U5772" s="7">
        <v>-50</v>
      </c>
      <c r="V5772" s="5"/>
      <c r="W5772" s="7">
        <f>ROUND(W5771+U5772,5)</f>
        <v>-194924.54</v>
      </c>
    </row>
    <row r="5773" spans="1:23" x14ac:dyDescent="0.25">
      <c r="A5773" s="5"/>
      <c r="B5773" s="5"/>
      <c r="C5773" s="5"/>
      <c r="D5773" s="5"/>
      <c r="E5773" s="5"/>
      <c r="F5773" s="5"/>
      <c r="G5773" s="5"/>
      <c r="H5773" s="5"/>
      <c r="I5773" s="5" t="s">
        <v>27</v>
      </c>
      <c r="J5773" s="5"/>
      <c r="K5773" s="6">
        <v>44239</v>
      </c>
      <c r="L5773" s="5"/>
      <c r="M5773" s="5"/>
      <c r="N5773" s="5"/>
      <c r="O5773" s="5" t="s">
        <v>1643</v>
      </c>
      <c r="P5773" s="5"/>
      <c r="Q5773" s="5" t="s">
        <v>27</v>
      </c>
      <c r="R5773" s="5"/>
      <c r="S5773" s="5" t="s">
        <v>24</v>
      </c>
      <c r="T5773" s="5"/>
      <c r="U5773" s="7">
        <v>-1854.9</v>
      </c>
      <c r="V5773" s="5"/>
      <c r="W5773" s="7">
        <f>ROUND(W5772+U5773,5)</f>
        <v>-196779.44</v>
      </c>
    </row>
    <row r="5774" spans="1:23" x14ac:dyDescent="0.25">
      <c r="A5774" s="5"/>
      <c r="B5774" s="5"/>
      <c r="C5774" s="5"/>
      <c r="D5774" s="5"/>
      <c r="E5774" s="5"/>
      <c r="F5774" s="5"/>
      <c r="G5774" s="5"/>
      <c r="H5774" s="5"/>
      <c r="I5774" s="5" t="s">
        <v>27</v>
      </c>
      <c r="J5774" s="5"/>
      <c r="K5774" s="6">
        <v>44243</v>
      </c>
      <c r="L5774" s="5"/>
      <c r="M5774" s="5"/>
      <c r="N5774" s="5"/>
      <c r="O5774" s="5" t="s">
        <v>1643</v>
      </c>
      <c r="P5774" s="5"/>
      <c r="Q5774" s="5" t="s">
        <v>27</v>
      </c>
      <c r="R5774" s="5"/>
      <c r="S5774" s="5" t="s">
        <v>24</v>
      </c>
      <c r="T5774" s="5"/>
      <c r="U5774" s="7">
        <v>-1090.6600000000001</v>
      </c>
      <c r="V5774" s="5"/>
      <c r="W5774" s="7">
        <f>ROUND(W5773+U5774,5)</f>
        <v>-197870.1</v>
      </c>
    </row>
    <row r="5775" spans="1:23" x14ac:dyDescent="0.25">
      <c r="A5775" s="5"/>
      <c r="B5775" s="5"/>
      <c r="C5775" s="5"/>
      <c r="D5775" s="5"/>
      <c r="E5775" s="5"/>
      <c r="F5775" s="5"/>
      <c r="G5775" s="5"/>
      <c r="H5775" s="5"/>
      <c r="I5775" s="5" t="s">
        <v>27</v>
      </c>
      <c r="J5775" s="5"/>
      <c r="K5775" s="6">
        <v>44243</v>
      </c>
      <c r="L5775" s="5"/>
      <c r="M5775" s="5"/>
      <c r="N5775" s="5"/>
      <c r="O5775" s="5" t="s">
        <v>1643</v>
      </c>
      <c r="P5775" s="5"/>
      <c r="Q5775" s="5" t="s">
        <v>27</v>
      </c>
      <c r="R5775" s="5"/>
      <c r="S5775" s="5" t="s">
        <v>24</v>
      </c>
      <c r="T5775" s="5"/>
      <c r="U5775" s="7">
        <v>-850.39</v>
      </c>
      <c r="V5775" s="5"/>
      <c r="W5775" s="7">
        <f>ROUND(W5774+U5775,5)</f>
        <v>-198720.49</v>
      </c>
    </row>
    <row r="5776" spans="1:23" x14ac:dyDescent="0.25">
      <c r="A5776" s="5"/>
      <c r="B5776" s="5"/>
      <c r="C5776" s="5"/>
      <c r="D5776" s="5"/>
      <c r="E5776" s="5"/>
      <c r="F5776" s="5"/>
      <c r="G5776" s="5"/>
      <c r="H5776" s="5"/>
      <c r="I5776" s="5" t="s">
        <v>27</v>
      </c>
      <c r="J5776" s="5"/>
      <c r="K5776" s="6">
        <v>44243</v>
      </c>
      <c r="L5776" s="5"/>
      <c r="M5776" s="5"/>
      <c r="N5776" s="5"/>
      <c r="O5776" s="5" t="s">
        <v>1643</v>
      </c>
      <c r="P5776" s="5"/>
      <c r="Q5776" s="5" t="s">
        <v>27</v>
      </c>
      <c r="R5776" s="5"/>
      <c r="S5776" s="5" t="s">
        <v>24</v>
      </c>
      <c r="T5776" s="5"/>
      <c r="U5776" s="7">
        <v>-321.52</v>
      </c>
      <c r="V5776" s="5"/>
      <c r="W5776" s="7">
        <f>ROUND(W5775+U5776,5)</f>
        <v>-199042.01</v>
      </c>
    </row>
    <row r="5777" spans="1:23" x14ac:dyDescent="0.25">
      <c r="A5777" s="5"/>
      <c r="B5777" s="5"/>
      <c r="C5777" s="5"/>
      <c r="D5777" s="5"/>
      <c r="E5777" s="5"/>
      <c r="F5777" s="5"/>
      <c r="G5777" s="5"/>
      <c r="H5777" s="5"/>
      <c r="I5777" s="5" t="s">
        <v>27</v>
      </c>
      <c r="J5777" s="5"/>
      <c r="K5777" s="6">
        <v>44243</v>
      </c>
      <c r="L5777" s="5"/>
      <c r="M5777" s="5"/>
      <c r="N5777" s="5"/>
      <c r="O5777" s="5" t="s">
        <v>1643</v>
      </c>
      <c r="P5777" s="5"/>
      <c r="Q5777" s="5" t="s">
        <v>27</v>
      </c>
      <c r="R5777" s="5"/>
      <c r="S5777" s="5" t="s">
        <v>24</v>
      </c>
      <c r="T5777" s="5"/>
      <c r="U5777" s="7">
        <v>-132.99</v>
      </c>
      <c r="V5777" s="5"/>
      <c r="W5777" s="7">
        <f>ROUND(W5776+U5777,5)</f>
        <v>-199175</v>
      </c>
    </row>
    <row r="5778" spans="1:23" x14ac:dyDescent="0.25">
      <c r="A5778" s="5"/>
      <c r="B5778" s="5"/>
      <c r="C5778" s="5"/>
      <c r="D5778" s="5"/>
      <c r="E5778" s="5"/>
      <c r="F5778" s="5"/>
      <c r="G5778" s="5"/>
      <c r="H5778" s="5"/>
      <c r="I5778" s="5" t="s">
        <v>27</v>
      </c>
      <c r="J5778" s="5"/>
      <c r="K5778" s="6">
        <v>44244</v>
      </c>
      <c r="L5778" s="5"/>
      <c r="M5778" s="5"/>
      <c r="N5778" s="5"/>
      <c r="O5778" s="5" t="s">
        <v>1643</v>
      </c>
      <c r="P5778" s="5"/>
      <c r="Q5778" s="5" t="s">
        <v>27</v>
      </c>
      <c r="R5778" s="5"/>
      <c r="S5778" s="5" t="s">
        <v>24</v>
      </c>
      <c r="T5778" s="5"/>
      <c r="U5778" s="7">
        <v>-39.32</v>
      </c>
      <c r="V5778" s="5"/>
      <c r="W5778" s="7">
        <f>ROUND(W5777+U5778,5)</f>
        <v>-199214.32</v>
      </c>
    </row>
    <row r="5779" spans="1:23" x14ac:dyDescent="0.25">
      <c r="A5779" s="5"/>
      <c r="B5779" s="5"/>
      <c r="C5779" s="5"/>
      <c r="D5779" s="5"/>
      <c r="E5779" s="5"/>
      <c r="F5779" s="5"/>
      <c r="G5779" s="5"/>
      <c r="H5779" s="5"/>
      <c r="I5779" s="5" t="s">
        <v>27</v>
      </c>
      <c r="J5779" s="5"/>
      <c r="K5779" s="6">
        <v>44244</v>
      </c>
      <c r="L5779" s="5"/>
      <c r="M5779" s="5"/>
      <c r="N5779" s="5"/>
      <c r="O5779" s="5" t="s">
        <v>1643</v>
      </c>
      <c r="P5779" s="5"/>
      <c r="Q5779" s="5" t="s">
        <v>27</v>
      </c>
      <c r="R5779" s="5"/>
      <c r="S5779" s="5" t="s">
        <v>24</v>
      </c>
      <c r="T5779" s="5"/>
      <c r="U5779" s="7">
        <v>-30.54</v>
      </c>
      <c r="V5779" s="5"/>
      <c r="W5779" s="7">
        <f>ROUND(W5778+U5779,5)</f>
        <v>-199244.86</v>
      </c>
    </row>
    <row r="5780" spans="1:23" x14ac:dyDescent="0.25">
      <c r="A5780" s="5"/>
      <c r="B5780" s="5"/>
      <c r="C5780" s="5"/>
      <c r="D5780" s="5"/>
      <c r="E5780" s="5"/>
      <c r="F5780" s="5"/>
      <c r="G5780" s="5"/>
      <c r="H5780" s="5"/>
      <c r="I5780" s="5" t="s">
        <v>27</v>
      </c>
      <c r="J5780" s="5"/>
      <c r="K5780" s="6">
        <v>44246</v>
      </c>
      <c r="L5780" s="5"/>
      <c r="M5780" s="5"/>
      <c r="N5780" s="5"/>
      <c r="O5780" s="5" t="s">
        <v>1643</v>
      </c>
      <c r="P5780" s="5"/>
      <c r="Q5780" s="5" t="s">
        <v>27</v>
      </c>
      <c r="R5780" s="5"/>
      <c r="S5780" s="5" t="s">
        <v>24</v>
      </c>
      <c r="T5780" s="5"/>
      <c r="U5780" s="7">
        <v>-106.9</v>
      </c>
      <c r="V5780" s="5"/>
      <c r="W5780" s="7">
        <f>ROUND(W5779+U5780,5)</f>
        <v>-199351.76</v>
      </c>
    </row>
    <row r="5781" spans="1:23" x14ac:dyDescent="0.25">
      <c r="A5781" s="5"/>
      <c r="B5781" s="5"/>
      <c r="C5781" s="5"/>
      <c r="D5781" s="5"/>
      <c r="E5781" s="5"/>
      <c r="F5781" s="5"/>
      <c r="G5781" s="5"/>
      <c r="H5781" s="5"/>
      <c r="I5781" s="5" t="s">
        <v>27</v>
      </c>
      <c r="J5781" s="5"/>
      <c r="K5781" s="6">
        <v>44246</v>
      </c>
      <c r="L5781" s="5"/>
      <c r="M5781" s="5"/>
      <c r="N5781" s="5"/>
      <c r="O5781" s="5" t="s">
        <v>1643</v>
      </c>
      <c r="P5781" s="5"/>
      <c r="Q5781" s="5" t="s">
        <v>27</v>
      </c>
      <c r="R5781" s="5"/>
      <c r="S5781" s="5" t="s">
        <v>24</v>
      </c>
      <c r="T5781" s="5"/>
      <c r="U5781" s="7">
        <v>-61.09</v>
      </c>
      <c r="V5781" s="5"/>
      <c r="W5781" s="7">
        <f>ROUND(W5780+U5781,5)</f>
        <v>-199412.85</v>
      </c>
    </row>
    <row r="5782" spans="1:23" x14ac:dyDescent="0.25">
      <c r="A5782" s="5"/>
      <c r="B5782" s="5"/>
      <c r="C5782" s="5"/>
      <c r="D5782" s="5"/>
      <c r="E5782" s="5"/>
      <c r="F5782" s="5"/>
      <c r="G5782" s="5"/>
      <c r="H5782" s="5"/>
      <c r="I5782" s="5" t="s">
        <v>27</v>
      </c>
      <c r="J5782" s="5"/>
      <c r="K5782" s="6">
        <v>44249</v>
      </c>
      <c r="L5782" s="5"/>
      <c r="M5782" s="5"/>
      <c r="N5782" s="5"/>
      <c r="O5782" s="5" t="s">
        <v>1643</v>
      </c>
      <c r="P5782" s="5"/>
      <c r="Q5782" s="5" t="s">
        <v>27</v>
      </c>
      <c r="R5782" s="5"/>
      <c r="S5782" s="5" t="s">
        <v>24</v>
      </c>
      <c r="T5782" s="5"/>
      <c r="U5782" s="7">
        <v>-3318.83</v>
      </c>
      <c r="V5782" s="5"/>
      <c r="W5782" s="7">
        <f>ROUND(W5781+U5782,5)</f>
        <v>-202731.68</v>
      </c>
    </row>
    <row r="5783" spans="1:23" x14ac:dyDescent="0.25">
      <c r="A5783" s="5"/>
      <c r="B5783" s="5"/>
      <c r="C5783" s="5"/>
      <c r="D5783" s="5"/>
      <c r="E5783" s="5"/>
      <c r="F5783" s="5"/>
      <c r="G5783" s="5"/>
      <c r="H5783" s="5"/>
      <c r="I5783" s="5" t="s">
        <v>27</v>
      </c>
      <c r="J5783" s="5"/>
      <c r="K5783" s="6">
        <v>44249</v>
      </c>
      <c r="L5783" s="5"/>
      <c r="M5783" s="5"/>
      <c r="N5783" s="5"/>
      <c r="O5783" s="5" t="s">
        <v>1643</v>
      </c>
      <c r="P5783" s="5"/>
      <c r="Q5783" s="5" t="s">
        <v>27</v>
      </c>
      <c r="R5783" s="5"/>
      <c r="S5783" s="5" t="s">
        <v>24</v>
      </c>
      <c r="T5783" s="5"/>
      <c r="U5783" s="7">
        <v>-2738.52</v>
      </c>
      <c r="V5783" s="5"/>
      <c r="W5783" s="7">
        <f>ROUND(W5782+U5783,5)</f>
        <v>-205470.2</v>
      </c>
    </row>
    <row r="5784" spans="1:23" x14ac:dyDescent="0.25">
      <c r="A5784" s="5"/>
      <c r="B5784" s="5"/>
      <c r="C5784" s="5"/>
      <c r="D5784" s="5"/>
      <c r="E5784" s="5"/>
      <c r="F5784" s="5"/>
      <c r="G5784" s="5"/>
      <c r="H5784" s="5"/>
      <c r="I5784" s="5" t="s">
        <v>27</v>
      </c>
      <c r="J5784" s="5"/>
      <c r="K5784" s="6">
        <v>44249</v>
      </c>
      <c r="L5784" s="5"/>
      <c r="M5784" s="5"/>
      <c r="N5784" s="5"/>
      <c r="O5784" s="5" t="s">
        <v>1643</v>
      </c>
      <c r="P5784" s="5"/>
      <c r="Q5784" s="5" t="s">
        <v>27</v>
      </c>
      <c r="R5784" s="5"/>
      <c r="S5784" s="5" t="s">
        <v>24</v>
      </c>
      <c r="T5784" s="5"/>
      <c r="U5784" s="7">
        <v>-501.22</v>
      </c>
      <c r="V5784" s="5"/>
      <c r="W5784" s="7">
        <f>ROUND(W5783+U5784,5)</f>
        <v>-205971.42</v>
      </c>
    </row>
    <row r="5785" spans="1:23" x14ac:dyDescent="0.25">
      <c r="A5785" s="5"/>
      <c r="B5785" s="5"/>
      <c r="C5785" s="5"/>
      <c r="D5785" s="5"/>
      <c r="E5785" s="5"/>
      <c r="F5785" s="5"/>
      <c r="G5785" s="5"/>
      <c r="H5785" s="5"/>
      <c r="I5785" s="5" t="s">
        <v>27</v>
      </c>
      <c r="J5785" s="5"/>
      <c r="K5785" s="6">
        <v>44249</v>
      </c>
      <c r="L5785" s="5"/>
      <c r="M5785" s="5"/>
      <c r="N5785" s="5"/>
      <c r="O5785" s="5" t="s">
        <v>1643</v>
      </c>
      <c r="P5785" s="5"/>
      <c r="Q5785" s="5" t="s">
        <v>27</v>
      </c>
      <c r="R5785" s="5"/>
      <c r="S5785" s="5" t="s">
        <v>24</v>
      </c>
      <c r="T5785" s="5"/>
      <c r="U5785" s="7">
        <v>-223</v>
      </c>
      <c r="V5785" s="5"/>
      <c r="W5785" s="7">
        <f>ROUND(W5784+U5785,5)</f>
        <v>-206194.42</v>
      </c>
    </row>
    <row r="5786" spans="1:23" x14ac:dyDescent="0.25">
      <c r="A5786" s="5"/>
      <c r="B5786" s="5"/>
      <c r="C5786" s="5"/>
      <c r="D5786" s="5"/>
      <c r="E5786" s="5"/>
      <c r="F5786" s="5"/>
      <c r="G5786" s="5"/>
      <c r="H5786" s="5"/>
      <c r="I5786" s="5" t="s">
        <v>27</v>
      </c>
      <c r="J5786" s="5"/>
      <c r="K5786" s="6">
        <v>44249</v>
      </c>
      <c r="L5786" s="5"/>
      <c r="M5786" s="5"/>
      <c r="N5786" s="5"/>
      <c r="O5786" s="5" t="s">
        <v>1643</v>
      </c>
      <c r="P5786" s="5"/>
      <c r="Q5786" s="5" t="s">
        <v>27</v>
      </c>
      <c r="R5786" s="5"/>
      <c r="S5786" s="5" t="s">
        <v>24</v>
      </c>
      <c r="T5786" s="5"/>
      <c r="U5786" s="7">
        <v>-245.94</v>
      </c>
      <c r="V5786" s="5"/>
      <c r="W5786" s="7">
        <f>ROUND(W5785+U5786,5)</f>
        <v>-206440.36</v>
      </c>
    </row>
    <row r="5787" spans="1:23" x14ac:dyDescent="0.25">
      <c r="A5787" s="5"/>
      <c r="B5787" s="5"/>
      <c r="C5787" s="5"/>
      <c r="D5787" s="5"/>
      <c r="E5787" s="5"/>
      <c r="F5787" s="5"/>
      <c r="G5787" s="5"/>
      <c r="H5787" s="5"/>
      <c r="I5787" s="5" t="s">
        <v>27</v>
      </c>
      <c r="J5787" s="5"/>
      <c r="K5787" s="6">
        <v>44249</v>
      </c>
      <c r="L5787" s="5"/>
      <c r="M5787" s="5"/>
      <c r="N5787" s="5"/>
      <c r="O5787" s="5" t="s">
        <v>1643</v>
      </c>
      <c r="P5787" s="5"/>
      <c r="Q5787" s="5" t="s">
        <v>27</v>
      </c>
      <c r="R5787" s="5"/>
      <c r="S5787" s="5" t="s">
        <v>24</v>
      </c>
      <c r="T5787" s="5"/>
      <c r="U5787" s="7">
        <v>-234.18</v>
      </c>
      <c r="V5787" s="5"/>
      <c r="W5787" s="7">
        <f>ROUND(W5786+U5787,5)</f>
        <v>-206674.54</v>
      </c>
    </row>
    <row r="5788" spans="1:23" x14ac:dyDescent="0.25">
      <c r="A5788" s="5"/>
      <c r="B5788" s="5"/>
      <c r="C5788" s="5"/>
      <c r="D5788" s="5"/>
      <c r="E5788" s="5"/>
      <c r="F5788" s="5"/>
      <c r="G5788" s="5"/>
      <c r="H5788" s="5"/>
      <c r="I5788" s="5" t="s">
        <v>27</v>
      </c>
      <c r="J5788" s="5"/>
      <c r="K5788" s="6">
        <v>44249</v>
      </c>
      <c r="L5788" s="5"/>
      <c r="M5788" s="5"/>
      <c r="N5788" s="5"/>
      <c r="O5788" s="5" t="s">
        <v>1643</v>
      </c>
      <c r="P5788" s="5"/>
      <c r="Q5788" s="5" t="s">
        <v>27</v>
      </c>
      <c r="R5788" s="5"/>
      <c r="S5788" s="5" t="s">
        <v>24</v>
      </c>
      <c r="T5788" s="5"/>
      <c r="U5788" s="7">
        <v>-122.19</v>
      </c>
      <c r="V5788" s="5"/>
      <c r="W5788" s="7">
        <f>ROUND(W5787+U5788,5)</f>
        <v>-206796.73</v>
      </c>
    </row>
    <row r="5789" spans="1:23" x14ac:dyDescent="0.25">
      <c r="A5789" s="5"/>
      <c r="B5789" s="5"/>
      <c r="C5789" s="5"/>
      <c r="D5789" s="5"/>
      <c r="E5789" s="5"/>
      <c r="F5789" s="5"/>
      <c r="G5789" s="5"/>
      <c r="H5789" s="5"/>
      <c r="I5789" s="5" t="s">
        <v>27</v>
      </c>
      <c r="J5789" s="5"/>
      <c r="K5789" s="6">
        <v>44249</v>
      </c>
      <c r="L5789" s="5"/>
      <c r="M5789" s="5"/>
      <c r="N5789" s="5"/>
      <c r="O5789" s="5" t="s">
        <v>1643</v>
      </c>
      <c r="P5789" s="5"/>
      <c r="Q5789" s="5" t="s">
        <v>27</v>
      </c>
      <c r="R5789" s="5"/>
      <c r="S5789" s="5" t="s">
        <v>24</v>
      </c>
      <c r="T5789" s="5"/>
      <c r="U5789" s="7">
        <v>-106.89</v>
      </c>
      <c r="V5789" s="5"/>
      <c r="W5789" s="7">
        <f>ROUND(W5788+U5789,5)</f>
        <v>-206903.62</v>
      </c>
    </row>
    <row r="5790" spans="1:23" x14ac:dyDescent="0.25">
      <c r="A5790" s="5"/>
      <c r="B5790" s="5"/>
      <c r="C5790" s="5"/>
      <c r="D5790" s="5"/>
      <c r="E5790" s="5"/>
      <c r="F5790" s="5"/>
      <c r="G5790" s="5"/>
      <c r="H5790" s="5"/>
      <c r="I5790" s="5" t="s">
        <v>27</v>
      </c>
      <c r="J5790" s="5"/>
      <c r="K5790" s="6">
        <v>44250</v>
      </c>
      <c r="L5790" s="5"/>
      <c r="M5790" s="5"/>
      <c r="N5790" s="5"/>
      <c r="O5790" s="5" t="s">
        <v>1643</v>
      </c>
      <c r="P5790" s="5"/>
      <c r="Q5790" s="5" t="s">
        <v>27</v>
      </c>
      <c r="R5790" s="5"/>
      <c r="S5790" s="5" t="s">
        <v>24</v>
      </c>
      <c r="T5790" s="5"/>
      <c r="U5790" s="7">
        <v>-18955.05</v>
      </c>
      <c r="V5790" s="5"/>
      <c r="W5790" s="7">
        <f>ROUND(W5789+U5790,5)</f>
        <v>-225858.67</v>
      </c>
    </row>
    <row r="5791" spans="1:23" x14ac:dyDescent="0.25">
      <c r="A5791" s="5"/>
      <c r="B5791" s="5"/>
      <c r="C5791" s="5"/>
      <c r="D5791" s="5"/>
      <c r="E5791" s="5"/>
      <c r="F5791" s="5"/>
      <c r="G5791" s="5"/>
      <c r="H5791" s="5"/>
      <c r="I5791" s="5" t="s">
        <v>27</v>
      </c>
      <c r="J5791" s="5"/>
      <c r="K5791" s="6">
        <v>44250</v>
      </c>
      <c r="L5791" s="5"/>
      <c r="M5791" s="5"/>
      <c r="N5791" s="5"/>
      <c r="O5791" s="5" t="s">
        <v>1644</v>
      </c>
      <c r="P5791" s="5"/>
      <c r="Q5791" s="5" t="s">
        <v>27</v>
      </c>
      <c r="R5791" s="5"/>
      <c r="S5791" s="5" t="s">
        <v>24</v>
      </c>
      <c r="T5791" s="5"/>
      <c r="U5791" s="7">
        <v>-895.31</v>
      </c>
      <c r="V5791" s="5"/>
      <c r="W5791" s="7">
        <f>ROUND(W5790+U5791,5)</f>
        <v>-226753.98</v>
      </c>
    </row>
    <row r="5792" spans="1:23" x14ac:dyDescent="0.25">
      <c r="A5792" s="5"/>
      <c r="B5792" s="5"/>
      <c r="C5792" s="5"/>
      <c r="D5792" s="5"/>
      <c r="E5792" s="5"/>
      <c r="F5792" s="5"/>
      <c r="G5792" s="5"/>
      <c r="H5792" s="5"/>
      <c r="I5792" s="5" t="s">
        <v>27</v>
      </c>
      <c r="J5792" s="5"/>
      <c r="K5792" s="6">
        <v>44250</v>
      </c>
      <c r="L5792" s="5"/>
      <c r="M5792" s="5"/>
      <c r="N5792" s="5"/>
      <c r="O5792" s="5" t="s">
        <v>1643</v>
      </c>
      <c r="P5792" s="5"/>
      <c r="Q5792" s="5" t="s">
        <v>27</v>
      </c>
      <c r="R5792" s="5"/>
      <c r="S5792" s="5" t="s">
        <v>24</v>
      </c>
      <c r="T5792" s="5"/>
      <c r="U5792" s="7">
        <v>-267.02999999999997</v>
      </c>
      <c r="V5792" s="5"/>
      <c r="W5792" s="7">
        <f>ROUND(W5791+U5792,5)</f>
        <v>-227021.01</v>
      </c>
    </row>
    <row r="5793" spans="1:23" x14ac:dyDescent="0.25">
      <c r="A5793" s="5"/>
      <c r="B5793" s="5"/>
      <c r="C5793" s="5"/>
      <c r="D5793" s="5"/>
      <c r="E5793" s="5"/>
      <c r="F5793" s="5"/>
      <c r="G5793" s="5"/>
      <c r="H5793" s="5"/>
      <c r="I5793" s="5" t="s">
        <v>27</v>
      </c>
      <c r="J5793" s="5"/>
      <c r="K5793" s="6">
        <v>44250</v>
      </c>
      <c r="L5793" s="5"/>
      <c r="M5793" s="5"/>
      <c r="N5793" s="5"/>
      <c r="O5793" s="5" t="s">
        <v>1643</v>
      </c>
      <c r="P5793" s="5"/>
      <c r="Q5793" s="5" t="s">
        <v>27</v>
      </c>
      <c r="R5793" s="5"/>
      <c r="S5793" s="5" t="s">
        <v>24</v>
      </c>
      <c r="T5793" s="5"/>
      <c r="U5793" s="7">
        <v>-190.37</v>
      </c>
      <c r="V5793" s="5"/>
      <c r="W5793" s="7">
        <f>ROUND(W5792+U5793,5)</f>
        <v>-227211.38</v>
      </c>
    </row>
    <row r="5794" spans="1:23" x14ac:dyDescent="0.25">
      <c r="A5794" s="5"/>
      <c r="B5794" s="5"/>
      <c r="C5794" s="5"/>
      <c r="D5794" s="5"/>
      <c r="E5794" s="5"/>
      <c r="F5794" s="5"/>
      <c r="G5794" s="5"/>
      <c r="H5794" s="5"/>
      <c r="I5794" s="5" t="s">
        <v>27</v>
      </c>
      <c r="J5794" s="5"/>
      <c r="K5794" s="6">
        <v>44250</v>
      </c>
      <c r="L5794" s="5"/>
      <c r="M5794" s="5"/>
      <c r="N5794" s="5"/>
      <c r="O5794" s="5" t="s">
        <v>1643</v>
      </c>
      <c r="P5794" s="5"/>
      <c r="Q5794" s="5" t="s">
        <v>27</v>
      </c>
      <c r="R5794" s="5"/>
      <c r="S5794" s="5" t="s">
        <v>24</v>
      </c>
      <c r="T5794" s="5"/>
      <c r="U5794" s="7">
        <v>-163.31</v>
      </c>
      <c r="V5794" s="5"/>
      <c r="W5794" s="7">
        <f>ROUND(W5793+U5794,5)</f>
        <v>-227374.69</v>
      </c>
    </row>
    <row r="5795" spans="1:23" x14ac:dyDescent="0.25">
      <c r="A5795" s="5"/>
      <c r="B5795" s="5"/>
      <c r="C5795" s="5"/>
      <c r="D5795" s="5"/>
      <c r="E5795" s="5"/>
      <c r="F5795" s="5"/>
      <c r="G5795" s="5"/>
      <c r="H5795" s="5"/>
      <c r="I5795" s="5" t="s">
        <v>27</v>
      </c>
      <c r="J5795" s="5"/>
      <c r="K5795" s="6">
        <v>44251</v>
      </c>
      <c r="L5795" s="5"/>
      <c r="M5795" s="5"/>
      <c r="N5795" s="5"/>
      <c r="O5795" s="5" t="s">
        <v>1643</v>
      </c>
      <c r="P5795" s="5"/>
      <c r="Q5795" s="5" t="s">
        <v>27</v>
      </c>
      <c r="R5795" s="5"/>
      <c r="S5795" s="5" t="s">
        <v>24</v>
      </c>
      <c r="T5795" s="5"/>
      <c r="U5795" s="7">
        <v>-430.05</v>
      </c>
      <c r="V5795" s="5"/>
      <c r="W5795" s="7">
        <f>ROUND(W5794+U5795,5)</f>
        <v>-227804.74</v>
      </c>
    </row>
    <row r="5796" spans="1:23" x14ac:dyDescent="0.25">
      <c r="A5796" s="5"/>
      <c r="B5796" s="5"/>
      <c r="C5796" s="5"/>
      <c r="D5796" s="5"/>
      <c r="E5796" s="5"/>
      <c r="F5796" s="5"/>
      <c r="G5796" s="5"/>
      <c r="H5796" s="5"/>
      <c r="I5796" s="5" t="s">
        <v>27</v>
      </c>
      <c r="J5796" s="5"/>
      <c r="K5796" s="6">
        <v>44251</v>
      </c>
      <c r="L5796" s="5"/>
      <c r="M5796" s="5"/>
      <c r="N5796" s="5"/>
      <c r="O5796" s="5" t="s">
        <v>1643</v>
      </c>
      <c r="P5796" s="5"/>
      <c r="Q5796" s="5" t="s">
        <v>27</v>
      </c>
      <c r="R5796" s="5"/>
      <c r="S5796" s="5" t="s">
        <v>24</v>
      </c>
      <c r="T5796" s="5"/>
      <c r="U5796" s="7">
        <v>-97.58</v>
      </c>
      <c r="V5796" s="5"/>
      <c r="W5796" s="7">
        <f>ROUND(W5795+U5796,5)</f>
        <v>-227902.32</v>
      </c>
    </row>
    <row r="5797" spans="1:23" x14ac:dyDescent="0.25">
      <c r="A5797" s="5"/>
      <c r="B5797" s="5"/>
      <c r="C5797" s="5"/>
      <c r="D5797" s="5"/>
      <c r="E5797" s="5"/>
      <c r="F5797" s="5"/>
      <c r="G5797" s="5"/>
      <c r="H5797" s="5"/>
      <c r="I5797" s="5" t="s">
        <v>27</v>
      </c>
      <c r="J5797" s="5"/>
      <c r="K5797" s="6">
        <v>44252</v>
      </c>
      <c r="L5797" s="5"/>
      <c r="M5797" s="5"/>
      <c r="N5797" s="5"/>
      <c r="O5797" s="5" t="s">
        <v>1643</v>
      </c>
      <c r="P5797" s="5"/>
      <c r="Q5797" s="5" t="s">
        <v>27</v>
      </c>
      <c r="R5797" s="5"/>
      <c r="S5797" s="5" t="s">
        <v>24</v>
      </c>
      <c r="T5797" s="5"/>
      <c r="U5797" s="7">
        <v>-231.95</v>
      </c>
      <c r="V5797" s="5"/>
      <c r="W5797" s="7">
        <f>ROUND(W5796+U5797,5)</f>
        <v>-228134.27</v>
      </c>
    </row>
    <row r="5798" spans="1:23" x14ac:dyDescent="0.25">
      <c r="A5798" s="5"/>
      <c r="B5798" s="5"/>
      <c r="C5798" s="5"/>
      <c r="D5798" s="5"/>
      <c r="E5798" s="5"/>
      <c r="F5798" s="5"/>
      <c r="G5798" s="5"/>
      <c r="H5798" s="5"/>
      <c r="I5798" s="5" t="s">
        <v>27</v>
      </c>
      <c r="J5798" s="5"/>
      <c r="K5798" s="6">
        <v>44252</v>
      </c>
      <c r="L5798" s="5"/>
      <c r="M5798" s="5"/>
      <c r="N5798" s="5"/>
      <c r="O5798" s="5" t="s">
        <v>1643</v>
      </c>
      <c r="P5798" s="5"/>
      <c r="Q5798" s="5" t="s">
        <v>27</v>
      </c>
      <c r="R5798" s="5"/>
      <c r="S5798" s="5" t="s">
        <v>24</v>
      </c>
      <c r="T5798" s="5"/>
      <c r="U5798" s="7">
        <v>-461.34</v>
      </c>
      <c r="V5798" s="5"/>
      <c r="W5798" s="7">
        <f>ROUND(W5797+U5798,5)</f>
        <v>-228595.61</v>
      </c>
    </row>
    <row r="5799" spans="1:23" x14ac:dyDescent="0.25">
      <c r="A5799" s="5"/>
      <c r="B5799" s="5"/>
      <c r="C5799" s="5"/>
      <c r="D5799" s="5"/>
      <c r="E5799" s="5"/>
      <c r="F5799" s="5"/>
      <c r="G5799" s="5"/>
      <c r="H5799" s="5"/>
      <c r="I5799" s="5" t="s">
        <v>27</v>
      </c>
      <c r="J5799" s="5"/>
      <c r="K5799" s="6">
        <v>44253</v>
      </c>
      <c r="L5799" s="5"/>
      <c r="M5799" s="5"/>
      <c r="N5799" s="5"/>
      <c r="O5799" s="5" t="s">
        <v>1643</v>
      </c>
      <c r="P5799" s="5"/>
      <c r="Q5799" s="5" t="s">
        <v>27</v>
      </c>
      <c r="R5799" s="5"/>
      <c r="S5799" s="5" t="s">
        <v>24</v>
      </c>
      <c r="T5799" s="5"/>
      <c r="U5799" s="7">
        <v>-554.41999999999996</v>
      </c>
      <c r="V5799" s="5"/>
      <c r="W5799" s="7">
        <f>ROUND(W5798+U5799,5)</f>
        <v>-229150.03</v>
      </c>
    </row>
    <row r="5800" spans="1:23" x14ac:dyDescent="0.25">
      <c r="A5800" s="5"/>
      <c r="B5800" s="5"/>
      <c r="C5800" s="5"/>
      <c r="D5800" s="5"/>
      <c r="E5800" s="5"/>
      <c r="F5800" s="5"/>
      <c r="G5800" s="5"/>
      <c r="H5800" s="5"/>
      <c r="I5800" s="5" t="s">
        <v>27</v>
      </c>
      <c r="J5800" s="5"/>
      <c r="K5800" s="6">
        <v>44253</v>
      </c>
      <c r="L5800" s="5"/>
      <c r="M5800" s="5"/>
      <c r="N5800" s="5"/>
      <c r="O5800" s="5" t="s">
        <v>1643</v>
      </c>
      <c r="P5800" s="5"/>
      <c r="Q5800" s="5" t="s">
        <v>27</v>
      </c>
      <c r="R5800" s="5"/>
      <c r="S5800" s="5" t="s">
        <v>24</v>
      </c>
      <c r="T5800" s="5"/>
      <c r="U5800" s="7">
        <v>-100</v>
      </c>
      <c r="V5800" s="5"/>
      <c r="W5800" s="7">
        <f>ROUND(W5799+U5800,5)</f>
        <v>-229250.03</v>
      </c>
    </row>
    <row r="5801" spans="1:23" x14ac:dyDescent="0.25">
      <c r="A5801" s="5"/>
      <c r="B5801" s="5"/>
      <c r="C5801" s="5"/>
      <c r="D5801" s="5"/>
      <c r="E5801" s="5"/>
      <c r="F5801" s="5"/>
      <c r="G5801" s="5"/>
      <c r="H5801" s="5"/>
      <c r="I5801" s="5" t="s">
        <v>27</v>
      </c>
      <c r="J5801" s="5"/>
      <c r="K5801" s="6">
        <v>44253</v>
      </c>
      <c r="L5801" s="5"/>
      <c r="M5801" s="5"/>
      <c r="N5801" s="5"/>
      <c r="O5801" s="5" t="s">
        <v>1643</v>
      </c>
      <c r="P5801" s="5"/>
      <c r="Q5801" s="5" t="s">
        <v>27</v>
      </c>
      <c r="R5801" s="5"/>
      <c r="S5801" s="5" t="s">
        <v>24</v>
      </c>
      <c r="T5801" s="5"/>
      <c r="U5801" s="7">
        <v>-558.24</v>
      </c>
      <c r="V5801" s="5"/>
      <c r="W5801" s="7">
        <f>ROUND(W5800+U5801,5)</f>
        <v>-229808.27</v>
      </c>
    </row>
    <row r="5802" spans="1:23" x14ac:dyDescent="0.25">
      <c r="A5802" s="5"/>
      <c r="B5802" s="5"/>
      <c r="C5802" s="5"/>
      <c r="D5802" s="5"/>
      <c r="E5802" s="5"/>
      <c r="F5802" s="5"/>
      <c r="G5802" s="5"/>
      <c r="H5802" s="5"/>
      <c r="I5802" s="5" t="s">
        <v>27</v>
      </c>
      <c r="J5802" s="5"/>
      <c r="K5802" s="6">
        <v>44256</v>
      </c>
      <c r="L5802" s="5"/>
      <c r="M5802" s="5"/>
      <c r="N5802" s="5"/>
      <c r="O5802" s="5" t="s">
        <v>1643</v>
      </c>
      <c r="P5802" s="5"/>
      <c r="Q5802" s="5" t="s">
        <v>27</v>
      </c>
      <c r="R5802" s="5"/>
      <c r="S5802" s="5" t="s">
        <v>24</v>
      </c>
      <c r="T5802" s="5"/>
      <c r="U5802" s="7">
        <v>-389.91</v>
      </c>
      <c r="V5802" s="5"/>
      <c r="W5802" s="7">
        <f>ROUND(W5801+U5802,5)</f>
        <v>-230198.18</v>
      </c>
    </row>
    <row r="5803" spans="1:23" x14ac:dyDescent="0.25">
      <c r="A5803" s="5"/>
      <c r="B5803" s="5"/>
      <c r="C5803" s="5"/>
      <c r="D5803" s="5"/>
      <c r="E5803" s="5"/>
      <c r="F5803" s="5"/>
      <c r="G5803" s="5"/>
      <c r="H5803" s="5"/>
      <c r="I5803" s="5" t="s">
        <v>27</v>
      </c>
      <c r="J5803" s="5"/>
      <c r="K5803" s="6">
        <v>44256</v>
      </c>
      <c r="L5803" s="5"/>
      <c r="M5803" s="5"/>
      <c r="N5803" s="5"/>
      <c r="O5803" s="5" t="s">
        <v>1643</v>
      </c>
      <c r="P5803" s="5"/>
      <c r="Q5803" s="5" t="s">
        <v>27</v>
      </c>
      <c r="R5803" s="5"/>
      <c r="S5803" s="5" t="s">
        <v>24</v>
      </c>
      <c r="T5803" s="5"/>
      <c r="U5803" s="7">
        <v>-1369.59</v>
      </c>
      <c r="V5803" s="5"/>
      <c r="W5803" s="7">
        <f>ROUND(W5802+U5803,5)</f>
        <v>-231567.77</v>
      </c>
    </row>
    <row r="5804" spans="1:23" x14ac:dyDescent="0.25">
      <c r="A5804" s="5"/>
      <c r="B5804" s="5"/>
      <c r="C5804" s="5"/>
      <c r="D5804" s="5"/>
      <c r="E5804" s="5"/>
      <c r="F5804" s="5"/>
      <c r="G5804" s="5"/>
      <c r="H5804" s="5"/>
      <c r="I5804" s="5" t="s">
        <v>27</v>
      </c>
      <c r="J5804" s="5"/>
      <c r="K5804" s="6">
        <v>44256</v>
      </c>
      <c r="L5804" s="5"/>
      <c r="M5804" s="5"/>
      <c r="N5804" s="5"/>
      <c r="O5804" s="5" t="s">
        <v>1643</v>
      </c>
      <c r="P5804" s="5"/>
      <c r="Q5804" s="5" t="s">
        <v>27</v>
      </c>
      <c r="R5804" s="5"/>
      <c r="S5804" s="5" t="s">
        <v>24</v>
      </c>
      <c r="T5804" s="5"/>
      <c r="U5804" s="7">
        <v>-587.38</v>
      </c>
      <c r="V5804" s="5"/>
      <c r="W5804" s="7">
        <f>ROUND(W5803+U5804,5)</f>
        <v>-232155.15</v>
      </c>
    </row>
    <row r="5805" spans="1:23" x14ac:dyDescent="0.25">
      <c r="A5805" s="5"/>
      <c r="B5805" s="5"/>
      <c r="C5805" s="5"/>
      <c r="D5805" s="5"/>
      <c r="E5805" s="5"/>
      <c r="F5805" s="5"/>
      <c r="G5805" s="5"/>
      <c r="H5805" s="5"/>
      <c r="I5805" s="5" t="s">
        <v>27</v>
      </c>
      <c r="J5805" s="5"/>
      <c r="K5805" s="6">
        <v>44256</v>
      </c>
      <c r="L5805" s="5"/>
      <c r="M5805" s="5"/>
      <c r="N5805" s="5"/>
      <c r="O5805" s="5" t="s">
        <v>1643</v>
      </c>
      <c r="P5805" s="5"/>
      <c r="Q5805" s="5" t="s">
        <v>27</v>
      </c>
      <c r="R5805" s="5"/>
      <c r="S5805" s="5" t="s">
        <v>24</v>
      </c>
      <c r="T5805" s="5"/>
      <c r="U5805" s="7">
        <v>-221.17</v>
      </c>
      <c r="V5805" s="5"/>
      <c r="W5805" s="7">
        <f>ROUND(W5804+U5805,5)</f>
        <v>-232376.32000000001</v>
      </c>
    </row>
    <row r="5806" spans="1:23" x14ac:dyDescent="0.25">
      <c r="A5806" s="5"/>
      <c r="B5806" s="5"/>
      <c r="C5806" s="5"/>
      <c r="D5806" s="5"/>
      <c r="E5806" s="5"/>
      <c r="F5806" s="5"/>
      <c r="G5806" s="5"/>
      <c r="H5806" s="5"/>
      <c r="I5806" s="5" t="s">
        <v>27</v>
      </c>
      <c r="J5806" s="5"/>
      <c r="K5806" s="6">
        <v>44257</v>
      </c>
      <c r="L5806" s="5"/>
      <c r="M5806" s="5"/>
      <c r="N5806" s="5"/>
      <c r="O5806" s="5" t="s">
        <v>1643</v>
      </c>
      <c r="P5806" s="5"/>
      <c r="Q5806" s="5" t="s">
        <v>27</v>
      </c>
      <c r="R5806" s="5"/>
      <c r="S5806" s="5" t="s">
        <v>24</v>
      </c>
      <c r="T5806" s="5"/>
      <c r="U5806" s="7">
        <v>-387.04</v>
      </c>
      <c r="V5806" s="5"/>
      <c r="W5806" s="7">
        <f>ROUND(W5805+U5806,5)</f>
        <v>-232763.36</v>
      </c>
    </row>
    <row r="5807" spans="1:23" x14ac:dyDescent="0.25">
      <c r="A5807" s="5"/>
      <c r="B5807" s="5"/>
      <c r="C5807" s="5"/>
      <c r="D5807" s="5"/>
      <c r="E5807" s="5"/>
      <c r="F5807" s="5"/>
      <c r="G5807" s="5"/>
      <c r="H5807" s="5"/>
      <c r="I5807" s="5" t="s">
        <v>27</v>
      </c>
      <c r="J5807" s="5"/>
      <c r="K5807" s="6">
        <v>44257</v>
      </c>
      <c r="L5807" s="5"/>
      <c r="M5807" s="5"/>
      <c r="N5807" s="5"/>
      <c r="O5807" s="5" t="s">
        <v>1643</v>
      </c>
      <c r="P5807" s="5"/>
      <c r="Q5807" s="5" t="s">
        <v>27</v>
      </c>
      <c r="R5807" s="5"/>
      <c r="S5807" s="5" t="s">
        <v>24</v>
      </c>
      <c r="T5807" s="5"/>
      <c r="U5807" s="7">
        <v>-200</v>
      </c>
      <c r="V5807" s="5"/>
      <c r="W5807" s="7">
        <f>ROUND(W5806+U5807,5)</f>
        <v>-232963.36</v>
      </c>
    </row>
    <row r="5808" spans="1:23" x14ac:dyDescent="0.25">
      <c r="A5808" s="5"/>
      <c r="B5808" s="5"/>
      <c r="C5808" s="5"/>
      <c r="D5808" s="5"/>
      <c r="E5808" s="5"/>
      <c r="F5808" s="5"/>
      <c r="G5808" s="5"/>
      <c r="H5808" s="5"/>
      <c r="I5808" s="5" t="s">
        <v>27</v>
      </c>
      <c r="J5808" s="5"/>
      <c r="K5808" s="6">
        <v>44257</v>
      </c>
      <c r="L5808" s="5"/>
      <c r="M5808" s="5"/>
      <c r="N5808" s="5"/>
      <c r="O5808" s="5" t="s">
        <v>1643</v>
      </c>
      <c r="P5808" s="5"/>
      <c r="Q5808" s="5" t="s">
        <v>27</v>
      </c>
      <c r="R5808" s="5"/>
      <c r="S5808" s="5" t="s">
        <v>24</v>
      </c>
      <c r="T5808" s="5"/>
      <c r="U5808" s="7">
        <v>-157</v>
      </c>
      <c r="V5808" s="5"/>
      <c r="W5808" s="7">
        <f>ROUND(W5807+U5808,5)</f>
        <v>-233120.36</v>
      </c>
    </row>
    <row r="5809" spans="1:23" x14ac:dyDescent="0.25">
      <c r="A5809" s="5"/>
      <c r="B5809" s="5"/>
      <c r="C5809" s="5"/>
      <c r="D5809" s="5"/>
      <c r="E5809" s="5"/>
      <c r="F5809" s="5"/>
      <c r="G5809" s="5"/>
      <c r="H5809" s="5"/>
      <c r="I5809" s="5" t="s">
        <v>27</v>
      </c>
      <c r="J5809" s="5"/>
      <c r="K5809" s="6">
        <v>44257</v>
      </c>
      <c r="L5809" s="5"/>
      <c r="M5809" s="5"/>
      <c r="N5809" s="5"/>
      <c r="O5809" s="5" t="s">
        <v>1643</v>
      </c>
      <c r="P5809" s="5"/>
      <c r="Q5809" s="5" t="s">
        <v>27</v>
      </c>
      <c r="R5809" s="5"/>
      <c r="S5809" s="5" t="s">
        <v>24</v>
      </c>
      <c r="T5809" s="5"/>
      <c r="U5809" s="7">
        <v>-155.66999999999999</v>
      </c>
      <c r="V5809" s="5"/>
      <c r="W5809" s="7">
        <f>ROUND(W5808+U5809,5)</f>
        <v>-233276.03</v>
      </c>
    </row>
    <row r="5810" spans="1:23" x14ac:dyDescent="0.25">
      <c r="A5810" s="5"/>
      <c r="B5810" s="5"/>
      <c r="C5810" s="5"/>
      <c r="D5810" s="5"/>
      <c r="E5810" s="5"/>
      <c r="F5810" s="5"/>
      <c r="G5810" s="5"/>
      <c r="H5810" s="5"/>
      <c r="I5810" s="5" t="s">
        <v>27</v>
      </c>
      <c r="J5810" s="5"/>
      <c r="K5810" s="6">
        <v>44257</v>
      </c>
      <c r="L5810" s="5"/>
      <c r="M5810" s="5"/>
      <c r="N5810" s="5"/>
      <c r="O5810" s="5" t="s">
        <v>1643</v>
      </c>
      <c r="P5810" s="5"/>
      <c r="Q5810" s="5" t="s">
        <v>27</v>
      </c>
      <c r="R5810" s="5"/>
      <c r="S5810" s="5" t="s">
        <v>24</v>
      </c>
      <c r="T5810" s="5"/>
      <c r="U5810" s="7">
        <v>-145.81</v>
      </c>
      <c r="V5810" s="5"/>
      <c r="W5810" s="7">
        <f>ROUND(W5809+U5810,5)</f>
        <v>-233421.84</v>
      </c>
    </row>
    <row r="5811" spans="1:23" x14ac:dyDescent="0.25">
      <c r="A5811" s="5"/>
      <c r="B5811" s="5"/>
      <c r="C5811" s="5"/>
      <c r="D5811" s="5"/>
      <c r="E5811" s="5"/>
      <c r="F5811" s="5"/>
      <c r="G5811" s="5"/>
      <c r="H5811" s="5"/>
      <c r="I5811" s="5" t="s">
        <v>27</v>
      </c>
      <c r="J5811" s="5"/>
      <c r="K5811" s="6">
        <v>44257</v>
      </c>
      <c r="L5811" s="5"/>
      <c r="M5811" s="5"/>
      <c r="N5811" s="5"/>
      <c r="O5811" s="5" t="s">
        <v>1643</v>
      </c>
      <c r="P5811" s="5"/>
      <c r="Q5811" s="5" t="s">
        <v>27</v>
      </c>
      <c r="R5811" s="5"/>
      <c r="S5811" s="5" t="s">
        <v>24</v>
      </c>
      <c r="T5811" s="5"/>
      <c r="U5811" s="7">
        <v>-76.36</v>
      </c>
      <c r="V5811" s="5"/>
      <c r="W5811" s="7">
        <f>ROUND(W5810+U5811,5)</f>
        <v>-233498.2</v>
      </c>
    </row>
    <row r="5812" spans="1:23" x14ac:dyDescent="0.25">
      <c r="A5812" s="5"/>
      <c r="B5812" s="5"/>
      <c r="C5812" s="5"/>
      <c r="D5812" s="5"/>
      <c r="E5812" s="5"/>
      <c r="F5812" s="5"/>
      <c r="G5812" s="5"/>
      <c r="H5812" s="5"/>
      <c r="I5812" s="5" t="s">
        <v>27</v>
      </c>
      <c r="J5812" s="5"/>
      <c r="K5812" s="6">
        <v>44258</v>
      </c>
      <c r="L5812" s="5"/>
      <c r="M5812" s="5"/>
      <c r="N5812" s="5"/>
      <c r="O5812" s="5" t="s">
        <v>1643</v>
      </c>
      <c r="P5812" s="5"/>
      <c r="Q5812" s="5" t="s">
        <v>27</v>
      </c>
      <c r="R5812" s="5"/>
      <c r="S5812" s="5" t="s">
        <v>24</v>
      </c>
      <c r="T5812" s="5"/>
      <c r="U5812" s="7">
        <v>-156.62</v>
      </c>
      <c r="V5812" s="5"/>
      <c r="W5812" s="7">
        <f>ROUND(W5811+U5812,5)</f>
        <v>-233654.82</v>
      </c>
    </row>
    <row r="5813" spans="1:23" x14ac:dyDescent="0.25">
      <c r="A5813" s="5"/>
      <c r="B5813" s="5"/>
      <c r="C5813" s="5"/>
      <c r="D5813" s="5"/>
      <c r="E5813" s="5"/>
      <c r="F5813" s="5"/>
      <c r="G5813" s="5"/>
      <c r="H5813" s="5"/>
      <c r="I5813" s="5" t="s">
        <v>27</v>
      </c>
      <c r="J5813" s="5"/>
      <c r="K5813" s="6">
        <v>44258</v>
      </c>
      <c r="L5813" s="5"/>
      <c r="M5813" s="5"/>
      <c r="N5813" s="5"/>
      <c r="O5813" s="5" t="s">
        <v>1643</v>
      </c>
      <c r="P5813" s="5"/>
      <c r="Q5813" s="5" t="s">
        <v>27</v>
      </c>
      <c r="R5813" s="5"/>
      <c r="S5813" s="5" t="s">
        <v>24</v>
      </c>
      <c r="T5813" s="5"/>
      <c r="U5813" s="7">
        <v>-117.72</v>
      </c>
      <c r="V5813" s="5"/>
      <c r="W5813" s="7">
        <f>ROUND(W5812+U5813,5)</f>
        <v>-233772.54</v>
      </c>
    </row>
    <row r="5814" spans="1:23" x14ac:dyDescent="0.25">
      <c r="A5814" s="5"/>
      <c r="B5814" s="5"/>
      <c r="C5814" s="5"/>
      <c r="D5814" s="5"/>
      <c r="E5814" s="5"/>
      <c r="F5814" s="5"/>
      <c r="G5814" s="5"/>
      <c r="H5814" s="5"/>
      <c r="I5814" s="5" t="s">
        <v>27</v>
      </c>
      <c r="J5814" s="5"/>
      <c r="K5814" s="6">
        <v>44258</v>
      </c>
      <c r="L5814" s="5"/>
      <c r="M5814" s="5"/>
      <c r="N5814" s="5"/>
      <c r="O5814" s="5" t="s">
        <v>1643</v>
      </c>
      <c r="P5814" s="5"/>
      <c r="Q5814" s="5" t="s">
        <v>27</v>
      </c>
      <c r="R5814" s="5"/>
      <c r="S5814" s="5" t="s">
        <v>24</v>
      </c>
      <c r="T5814" s="5"/>
      <c r="U5814" s="7">
        <v>-3733.32</v>
      </c>
      <c r="V5814" s="5"/>
      <c r="W5814" s="7">
        <f>ROUND(W5813+U5814,5)</f>
        <v>-237505.86</v>
      </c>
    </row>
    <row r="5815" spans="1:23" x14ac:dyDescent="0.25">
      <c r="A5815" s="5"/>
      <c r="B5815" s="5"/>
      <c r="C5815" s="5"/>
      <c r="D5815" s="5"/>
      <c r="E5815" s="5"/>
      <c r="F5815" s="5"/>
      <c r="G5815" s="5"/>
      <c r="H5815" s="5"/>
      <c r="I5815" s="5" t="s">
        <v>27</v>
      </c>
      <c r="J5815" s="5"/>
      <c r="K5815" s="6">
        <v>44258</v>
      </c>
      <c r="L5815" s="5"/>
      <c r="M5815" s="5"/>
      <c r="N5815" s="5"/>
      <c r="O5815" s="5" t="s">
        <v>1643</v>
      </c>
      <c r="P5815" s="5"/>
      <c r="Q5815" s="5" t="s">
        <v>27</v>
      </c>
      <c r="R5815" s="5"/>
      <c r="S5815" s="5" t="s">
        <v>24</v>
      </c>
      <c r="T5815" s="5"/>
      <c r="U5815" s="7">
        <v>-3374.61</v>
      </c>
      <c r="V5815" s="5"/>
      <c r="W5815" s="7">
        <f>ROUND(W5814+U5815,5)</f>
        <v>-240880.47</v>
      </c>
    </row>
    <row r="5816" spans="1:23" x14ac:dyDescent="0.25">
      <c r="A5816" s="5"/>
      <c r="B5816" s="5"/>
      <c r="C5816" s="5"/>
      <c r="D5816" s="5"/>
      <c r="E5816" s="5"/>
      <c r="F5816" s="5"/>
      <c r="G5816" s="5"/>
      <c r="H5816" s="5"/>
      <c r="I5816" s="5" t="s">
        <v>27</v>
      </c>
      <c r="J5816" s="5"/>
      <c r="K5816" s="6">
        <v>44258</v>
      </c>
      <c r="L5816" s="5"/>
      <c r="M5816" s="5"/>
      <c r="N5816" s="5"/>
      <c r="O5816" s="5" t="s">
        <v>1643</v>
      </c>
      <c r="P5816" s="5"/>
      <c r="Q5816" s="5" t="s">
        <v>27</v>
      </c>
      <c r="R5816" s="5"/>
      <c r="S5816" s="5" t="s">
        <v>24</v>
      </c>
      <c r="T5816" s="5"/>
      <c r="U5816" s="7">
        <v>-1227.55</v>
      </c>
      <c r="V5816" s="5"/>
      <c r="W5816" s="7">
        <f>ROUND(W5815+U5816,5)</f>
        <v>-242108.02</v>
      </c>
    </row>
    <row r="5817" spans="1:23" x14ac:dyDescent="0.25">
      <c r="A5817" s="5"/>
      <c r="B5817" s="5"/>
      <c r="C5817" s="5"/>
      <c r="D5817" s="5"/>
      <c r="E5817" s="5"/>
      <c r="F5817" s="5"/>
      <c r="G5817" s="5"/>
      <c r="H5817" s="5"/>
      <c r="I5817" s="5" t="s">
        <v>27</v>
      </c>
      <c r="J5817" s="5"/>
      <c r="K5817" s="6">
        <v>44259</v>
      </c>
      <c r="L5817" s="5"/>
      <c r="M5817" s="5"/>
      <c r="N5817" s="5"/>
      <c r="O5817" s="5" t="s">
        <v>1643</v>
      </c>
      <c r="P5817" s="5"/>
      <c r="Q5817" s="5" t="s">
        <v>27</v>
      </c>
      <c r="R5817" s="5"/>
      <c r="S5817" s="5" t="s">
        <v>24</v>
      </c>
      <c r="T5817" s="5"/>
      <c r="U5817" s="7">
        <v>-987.31</v>
      </c>
      <c r="V5817" s="5"/>
      <c r="W5817" s="7">
        <f>ROUND(W5816+U5817,5)</f>
        <v>-243095.33</v>
      </c>
    </row>
    <row r="5818" spans="1:23" x14ac:dyDescent="0.25">
      <c r="A5818" s="5"/>
      <c r="B5818" s="5"/>
      <c r="C5818" s="5"/>
      <c r="D5818" s="5"/>
      <c r="E5818" s="5"/>
      <c r="F5818" s="5"/>
      <c r="G5818" s="5"/>
      <c r="H5818" s="5"/>
      <c r="I5818" s="5" t="s">
        <v>27</v>
      </c>
      <c r="J5818" s="5"/>
      <c r="K5818" s="6">
        <v>44259</v>
      </c>
      <c r="L5818" s="5"/>
      <c r="M5818" s="5"/>
      <c r="N5818" s="5"/>
      <c r="O5818" s="5" t="s">
        <v>1643</v>
      </c>
      <c r="P5818" s="5"/>
      <c r="Q5818" s="5" t="s">
        <v>27</v>
      </c>
      <c r="R5818" s="5"/>
      <c r="S5818" s="5" t="s">
        <v>24</v>
      </c>
      <c r="T5818" s="5"/>
      <c r="U5818" s="7">
        <v>-413.8</v>
      </c>
      <c r="V5818" s="5"/>
      <c r="W5818" s="7">
        <f>ROUND(W5817+U5818,5)</f>
        <v>-243509.13</v>
      </c>
    </row>
    <row r="5819" spans="1:23" x14ac:dyDescent="0.25">
      <c r="A5819" s="5"/>
      <c r="B5819" s="5"/>
      <c r="C5819" s="5"/>
      <c r="D5819" s="5"/>
      <c r="E5819" s="5"/>
      <c r="F5819" s="5"/>
      <c r="G5819" s="5"/>
      <c r="H5819" s="5"/>
      <c r="I5819" s="5" t="s">
        <v>27</v>
      </c>
      <c r="J5819" s="5"/>
      <c r="K5819" s="6">
        <v>44260</v>
      </c>
      <c r="L5819" s="5"/>
      <c r="M5819" s="5"/>
      <c r="N5819" s="5"/>
      <c r="O5819" s="5" t="s">
        <v>1643</v>
      </c>
      <c r="P5819" s="5"/>
      <c r="Q5819" s="5" t="s">
        <v>27</v>
      </c>
      <c r="R5819" s="5"/>
      <c r="S5819" s="5" t="s">
        <v>24</v>
      </c>
      <c r="T5819" s="5"/>
      <c r="U5819" s="7">
        <v>-3235.59</v>
      </c>
      <c r="V5819" s="5"/>
      <c r="W5819" s="7">
        <f>ROUND(W5818+U5819,5)</f>
        <v>-246744.72</v>
      </c>
    </row>
    <row r="5820" spans="1:23" x14ac:dyDescent="0.25">
      <c r="A5820" s="5"/>
      <c r="B5820" s="5"/>
      <c r="C5820" s="5"/>
      <c r="D5820" s="5"/>
      <c r="E5820" s="5"/>
      <c r="F5820" s="5"/>
      <c r="G5820" s="5"/>
      <c r="H5820" s="5"/>
      <c r="I5820" s="5" t="s">
        <v>27</v>
      </c>
      <c r="J5820" s="5"/>
      <c r="K5820" s="6">
        <v>44260</v>
      </c>
      <c r="L5820" s="5"/>
      <c r="M5820" s="5"/>
      <c r="N5820" s="5"/>
      <c r="O5820" s="5" t="s">
        <v>1643</v>
      </c>
      <c r="P5820" s="5"/>
      <c r="Q5820" s="5" t="s">
        <v>27</v>
      </c>
      <c r="R5820" s="5"/>
      <c r="S5820" s="5" t="s">
        <v>24</v>
      </c>
      <c r="T5820" s="5"/>
      <c r="U5820" s="7">
        <v>-2261.2199999999998</v>
      </c>
      <c r="V5820" s="5"/>
      <c r="W5820" s="7">
        <f>ROUND(W5819+U5820,5)</f>
        <v>-249005.94</v>
      </c>
    </row>
    <row r="5821" spans="1:23" x14ac:dyDescent="0.25">
      <c r="A5821" s="5"/>
      <c r="B5821" s="5"/>
      <c r="C5821" s="5"/>
      <c r="D5821" s="5"/>
      <c r="E5821" s="5"/>
      <c r="F5821" s="5"/>
      <c r="G5821" s="5"/>
      <c r="H5821" s="5"/>
      <c r="I5821" s="5" t="s">
        <v>27</v>
      </c>
      <c r="J5821" s="5"/>
      <c r="K5821" s="6">
        <v>44260</v>
      </c>
      <c r="L5821" s="5"/>
      <c r="M5821" s="5"/>
      <c r="N5821" s="5"/>
      <c r="O5821" s="5" t="s">
        <v>1643</v>
      </c>
      <c r="P5821" s="5"/>
      <c r="Q5821" s="5" t="s">
        <v>27</v>
      </c>
      <c r="R5821" s="5"/>
      <c r="S5821" s="5" t="s">
        <v>24</v>
      </c>
      <c r="T5821" s="5"/>
      <c r="U5821" s="7">
        <v>-2161.71</v>
      </c>
      <c r="V5821" s="5"/>
      <c r="W5821" s="7">
        <f>ROUND(W5820+U5821,5)</f>
        <v>-251167.65</v>
      </c>
    </row>
    <row r="5822" spans="1:23" x14ac:dyDescent="0.25">
      <c r="A5822" s="5"/>
      <c r="B5822" s="5"/>
      <c r="C5822" s="5"/>
      <c r="D5822" s="5"/>
      <c r="E5822" s="5"/>
      <c r="F5822" s="5"/>
      <c r="G5822" s="5"/>
      <c r="H5822" s="5"/>
      <c r="I5822" s="5" t="s">
        <v>27</v>
      </c>
      <c r="J5822" s="5"/>
      <c r="K5822" s="6">
        <v>44260</v>
      </c>
      <c r="L5822" s="5"/>
      <c r="M5822" s="5"/>
      <c r="N5822" s="5"/>
      <c r="O5822" s="5" t="s">
        <v>1643</v>
      </c>
      <c r="P5822" s="5"/>
      <c r="Q5822" s="5" t="s">
        <v>27</v>
      </c>
      <c r="R5822" s="5"/>
      <c r="S5822" s="5" t="s">
        <v>24</v>
      </c>
      <c r="T5822" s="5"/>
      <c r="U5822" s="7">
        <v>-259.63</v>
      </c>
      <c r="V5822" s="5"/>
      <c r="W5822" s="7">
        <f>ROUND(W5821+U5822,5)</f>
        <v>-251427.28</v>
      </c>
    </row>
    <row r="5823" spans="1:23" x14ac:dyDescent="0.25">
      <c r="A5823" s="5"/>
      <c r="B5823" s="5"/>
      <c r="C5823" s="5"/>
      <c r="D5823" s="5"/>
      <c r="E5823" s="5"/>
      <c r="F5823" s="5"/>
      <c r="G5823" s="5"/>
      <c r="H5823" s="5"/>
      <c r="I5823" s="5" t="s">
        <v>27</v>
      </c>
      <c r="J5823" s="5"/>
      <c r="K5823" s="6">
        <v>44260</v>
      </c>
      <c r="L5823" s="5"/>
      <c r="M5823" s="5"/>
      <c r="N5823" s="5"/>
      <c r="O5823" s="5" t="s">
        <v>1643</v>
      </c>
      <c r="P5823" s="5"/>
      <c r="Q5823" s="5" t="s">
        <v>27</v>
      </c>
      <c r="R5823" s="5"/>
      <c r="S5823" s="5" t="s">
        <v>24</v>
      </c>
      <c r="T5823" s="5"/>
      <c r="U5823" s="7">
        <v>-128.11000000000001</v>
      </c>
      <c r="V5823" s="5"/>
      <c r="W5823" s="7">
        <f>ROUND(W5822+U5823,5)</f>
        <v>-251555.39</v>
      </c>
    </row>
    <row r="5824" spans="1:23" x14ac:dyDescent="0.25">
      <c r="A5824" s="5"/>
      <c r="B5824" s="5"/>
      <c r="C5824" s="5"/>
      <c r="D5824" s="5"/>
      <c r="E5824" s="5"/>
      <c r="F5824" s="5"/>
      <c r="G5824" s="5"/>
      <c r="H5824" s="5"/>
      <c r="I5824" s="5" t="s">
        <v>27</v>
      </c>
      <c r="J5824" s="5"/>
      <c r="K5824" s="6">
        <v>44263</v>
      </c>
      <c r="L5824" s="5"/>
      <c r="M5824" s="5"/>
      <c r="N5824" s="5"/>
      <c r="O5824" s="5" t="s">
        <v>1643</v>
      </c>
      <c r="P5824" s="5"/>
      <c r="Q5824" s="5" t="s">
        <v>27</v>
      </c>
      <c r="R5824" s="5"/>
      <c r="S5824" s="5" t="s">
        <v>24</v>
      </c>
      <c r="T5824" s="5"/>
      <c r="U5824" s="7">
        <v>-3217.19</v>
      </c>
      <c r="V5824" s="5"/>
      <c r="W5824" s="7">
        <f>ROUND(W5823+U5824,5)</f>
        <v>-254772.58</v>
      </c>
    </row>
    <row r="5825" spans="1:23" x14ac:dyDescent="0.25">
      <c r="A5825" s="5"/>
      <c r="B5825" s="5"/>
      <c r="C5825" s="5"/>
      <c r="D5825" s="5"/>
      <c r="E5825" s="5"/>
      <c r="F5825" s="5"/>
      <c r="G5825" s="5"/>
      <c r="H5825" s="5"/>
      <c r="I5825" s="5" t="s">
        <v>27</v>
      </c>
      <c r="J5825" s="5"/>
      <c r="K5825" s="6">
        <v>44263</v>
      </c>
      <c r="L5825" s="5"/>
      <c r="M5825" s="5"/>
      <c r="N5825" s="5"/>
      <c r="O5825" s="5" t="s">
        <v>1643</v>
      </c>
      <c r="P5825" s="5"/>
      <c r="Q5825" s="5" t="s">
        <v>27</v>
      </c>
      <c r="R5825" s="5"/>
      <c r="S5825" s="5" t="s">
        <v>24</v>
      </c>
      <c r="T5825" s="5"/>
      <c r="U5825" s="7">
        <v>-2665.3</v>
      </c>
      <c r="V5825" s="5"/>
      <c r="W5825" s="7">
        <f>ROUND(W5824+U5825,5)</f>
        <v>-257437.88</v>
      </c>
    </row>
    <row r="5826" spans="1:23" x14ac:dyDescent="0.25">
      <c r="A5826" s="5"/>
      <c r="B5826" s="5"/>
      <c r="C5826" s="5"/>
      <c r="D5826" s="5"/>
      <c r="E5826" s="5"/>
      <c r="F5826" s="5"/>
      <c r="G5826" s="5"/>
      <c r="H5826" s="5"/>
      <c r="I5826" s="5" t="s">
        <v>27</v>
      </c>
      <c r="J5826" s="5"/>
      <c r="K5826" s="6">
        <v>44263</v>
      </c>
      <c r="L5826" s="5"/>
      <c r="M5826" s="5"/>
      <c r="N5826" s="5"/>
      <c r="O5826" s="5" t="s">
        <v>1643</v>
      </c>
      <c r="P5826" s="5"/>
      <c r="Q5826" s="5" t="s">
        <v>27</v>
      </c>
      <c r="R5826" s="5"/>
      <c r="S5826" s="5" t="s">
        <v>24</v>
      </c>
      <c r="T5826" s="5"/>
      <c r="U5826" s="7">
        <v>-61.09</v>
      </c>
      <c r="V5826" s="5"/>
      <c r="W5826" s="7">
        <f>ROUND(W5825+U5826,5)</f>
        <v>-257498.97</v>
      </c>
    </row>
    <row r="5827" spans="1:23" x14ac:dyDescent="0.25">
      <c r="A5827" s="5"/>
      <c r="B5827" s="5"/>
      <c r="C5827" s="5"/>
      <c r="D5827" s="5"/>
      <c r="E5827" s="5"/>
      <c r="F5827" s="5"/>
      <c r="G5827" s="5"/>
      <c r="H5827" s="5"/>
      <c r="I5827" s="5" t="s">
        <v>27</v>
      </c>
      <c r="J5827" s="5"/>
      <c r="K5827" s="6">
        <v>44263</v>
      </c>
      <c r="L5827" s="5"/>
      <c r="M5827" s="5"/>
      <c r="N5827" s="5"/>
      <c r="O5827" s="5" t="s">
        <v>1643</v>
      </c>
      <c r="P5827" s="5"/>
      <c r="Q5827" s="5" t="s">
        <v>27</v>
      </c>
      <c r="R5827" s="5"/>
      <c r="S5827" s="5" t="s">
        <v>24</v>
      </c>
      <c r="T5827" s="5"/>
      <c r="U5827" s="7">
        <v>-370.99</v>
      </c>
      <c r="V5827" s="5"/>
      <c r="W5827" s="7">
        <f>ROUND(W5826+U5827,5)</f>
        <v>-257869.96</v>
      </c>
    </row>
    <row r="5828" spans="1:23" x14ac:dyDescent="0.25">
      <c r="A5828" s="5"/>
      <c r="B5828" s="5"/>
      <c r="C5828" s="5"/>
      <c r="D5828" s="5"/>
      <c r="E5828" s="5"/>
      <c r="F5828" s="5"/>
      <c r="G5828" s="5"/>
      <c r="H5828" s="5"/>
      <c r="I5828" s="5" t="s">
        <v>27</v>
      </c>
      <c r="J5828" s="5"/>
      <c r="K5828" s="6">
        <v>44263</v>
      </c>
      <c r="L5828" s="5"/>
      <c r="M5828" s="5"/>
      <c r="N5828" s="5"/>
      <c r="O5828" s="5" t="s">
        <v>1643</v>
      </c>
      <c r="P5828" s="5"/>
      <c r="Q5828" s="5" t="s">
        <v>27</v>
      </c>
      <c r="R5828" s="5"/>
      <c r="S5828" s="5" t="s">
        <v>24</v>
      </c>
      <c r="T5828" s="5"/>
      <c r="U5828" s="7">
        <v>-3439.46</v>
      </c>
      <c r="V5828" s="5"/>
      <c r="W5828" s="7">
        <f>ROUND(W5827+U5828,5)</f>
        <v>-261309.42</v>
      </c>
    </row>
    <row r="5829" spans="1:23" x14ac:dyDescent="0.25">
      <c r="A5829" s="5"/>
      <c r="B5829" s="5"/>
      <c r="C5829" s="5"/>
      <c r="D5829" s="5"/>
      <c r="E5829" s="5"/>
      <c r="F5829" s="5"/>
      <c r="G5829" s="5"/>
      <c r="H5829" s="5"/>
      <c r="I5829" s="5" t="s">
        <v>27</v>
      </c>
      <c r="J5829" s="5"/>
      <c r="K5829" s="6">
        <v>44263</v>
      </c>
      <c r="L5829" s="5"/>
      <c r="M5829" s="5"/>
      <c r="N5829" s="5"/>
      <c r="O5829" s="5" t="s">
        <v>1643</v>
      </c>
      <c r="P5829" s="5"/>
      <c r="Q5829" s="5" t="s">
        <v>27</v>
      </c>
      <c r="R5829" s="5"/>
      <c r="S5829" s="5" t="s">
        <v>24</v>
      </c>
      <c r="T5829" s="5"/>
      <c r="U5829" s="7">
        <v>-3424.8</v>
      </c>
      <c r="V5829" s="5"/>
      <c r="W5829" s="7">
        <f>ROUND(W5828+U5829,5)</f>
        <v>-264734.21999999997</v>
      </c>
    </row>
    <row r="5830" spans="1:23" x14ac:dyDescent="0.25">
      <c r="A5830" s="5"/>
      <c r="B5830" s="5"/>
      <c r="C5830" s="5"/>
      <c r="D5830" s="5"/>
      <c r="E5830" s="5"/>
      <c r="F5830" s="5"/>
      <c r="G5830" s="5"/>
      <c r="H5830" s="5"/>
      <c r="I5830" s="5" t="s">
        <v>27</v>
      </c>
      <c r="J5830" s="5"/>
      <c r="K5830" s="6">
        <v>44263</v>
      </c>
      <c r="L5830" s="5"/>
      <c r="M5830" s="5"/>
      <c r="N5830" s="5"/>
      <c r="O5830" s="5" t="s">
        <v>1643</v>
      </c>
      <c r="P5830" s="5"/>
      <c r="Q5830" s="5" t="s">
        <v>27</v>
      </c>
      <c r="R5830" s="5"/>
      <c r="S5830" s="5" t="s">
        <v>24</v>
      </c>
      <c r="T5830" s="5"/>
      <c r="U5830" s="7">
        <v>-2996.13</v>
      </c>
      <c r="V5830" s="5"/>
      <c r="W5830" s="7">
        <f>ROUND(W5829+U5830,5)</f>
        <v>-267730.34999999998</v>
      </c>
    </row>
    <row r="5831" spans="1:23" x14ac:dyDescent="0.25">
      <c r="A5831" s="5"/>
      <c r="B5831" s="5"/>
      <c r="C5831" s="5"/>
      <c r="D5831" s="5"/>
      <c r="E5831" s="5"/>
      <c r="F5831" s="5"/>
      <c r="G5831" s="5"/>
      <c r="H5831" s="5"/>
      <c r="I5831" s="5" t="s">
        <v>27</v>
      </c>
      <c r="J5831" s="5"/>
      <c r="K5831" s="6">
        <v>44263</v>
      </c>
      <c r="L5831" s="5"/>
      <c r="M5831" s="5"/>
      <c r="N5831" s="5"/>
      <c r="O5831" s="5" t="s">
        <v>1643</v>
      </c>
      <c r="P5831" s="5"/>
      <c r="Q5831" s="5" t="s">
        <v>27</v>
      </c>
      <c r="R5831" s="5"/>
      <c r="S5831" s="5" t="s">
        <v>24</v>
      </c>
      <c r="T5831" s="5"/>
      <c r="U5831" s="7">
        <v>-1954.78</v>
      </c>
      <c r="V5831" s="5"/>
      <c r="W5831" s="7">
        <f>ROUND(W5830+U5831,5)</f>
        <v>-269685.13</v>
      </c>
    </row>
    <row r="5832" spans="1:23" x14ac:dyDescent="0.25">
      <c r="A5832" s="5"/>
      <c r="B5832" s="5"/>
      <c r="C5832" s="5"/>
      <c r="D5832" s="5"/>
      <c r="E5832" s="5"/>
      <c r="F5832" s="5"/>
      <c r="G5832" s="5"/>
      <c r="H5832" s="5"/>
      <c r="I5832" s="5" t="s">
        <v>27</v>
      </c>
      <c r="J5832" s="5"/>
      <c r="K5832" s="6">
        <v>44264</v>
      </c>
      <c r="L5832" s="5"/>
      <c r="M5832" s="5"/>
      <c r="N5832" s="5"/>
      <c r="O5832" s="5" t="s">
        <v>1643</v>
      </c>
      <c r="P5832" s="5"/>
      <c r="Q5832" s="5" t="s">
        <v>27</v>
      </c>
      <c r="R5832" s="5"/>
      <c r="S5832" s="5" t="s">
        <v>24</v>
      </c>
      <c r="T5832" s="5"/>
      <c r="U5832" s="7">
        <v>-2538.88</v>
      </c>
      <c r="V5832" s="5"/>
      <c r="W5832" s="7">
        <f>ROUND(W5831+U5832,5)</f>
        <v>-272224.01</v>
      </c>
    </row>
    <row r="5833" spans="1:23" x14ac:dyDescent="0.25">
      <c r="A5833" s="5"/>
      <c r="B5833" s="5"/>
      <c r="C5833" s="5"/>
      <c r="D5833" s="5"/>
      <c r="E5833" s="5"/>
      <c r="F5833" s="5"/>
      <c r="G5833" s="5"/>
      <c r="H5833" s="5"/>
      <c r="I5833" s="5" t="s">
        <v>27</v>
      </c>
      <c r="J5833" s="5"/>
      <c r="K5833" s="6">
        <v>44264</v>
      </c>
      <c r="L5833" s="5"/>
      <c r="M5833" s="5"/>
      <c r="N5833" s="5"/>
      <c r="O5833" s="5" t="s">
        <v>1644</v>
      </c>
      <c r="P5833" s="5"/>
      <c r="Q5833" s="5" t="s">
        <v>27</v>
      </c>
      <c r="R5833" s="5"/>
      <c r="S5833" s="5" t="s">
        <v>24</v>
      </c>
      <c r="T5833" s="5"/>
      <c r="U5833" s="7">
        <v>-517.77</v>
      </c>
      <c r="V5833" s="5"/>
      <c r="W5833" s="7">
        <f>ROUND(W5832+U5833,5)</f>
        <v>-272741.78000000003</v>
      </c>
    </row>
    <row r="5834" spans="1:23" x14ac:dyDescent="0.25">
      <c r="A5834" s="5"/>
      <c r="B5834" s="5"/>
      <c r="C5834" s="5"/>
      <c r="D5834" s="5"/>
      <c r="E5834" s="5"/>
      <c r="F5834" s="5"/>
      <c r="G5834" s="5"/>
      <c r="H5834" s="5"/>
      <c r="I5834" s="5" t="s">
        <v>27</v>
      </c>
      <c r="J5834" s="5"/>
      <c r="K5834" s="6">
        <v>44264</v>
      </c>
      <c r="L5834" s="5"/>
      <c r="M5834" s="5"/>
      <c r="N5834" s="5"/>
      <c r="O5834" s="5" t="s">
        <v>1644</v>
      </c>
      <c r="P5834" s="5"/>
      <c r="Q5834" s="5" t="s">
        <v>27</v>
      </c>
      <c r="R5834" s="5"/>
      <c r="S5834" s="5" t="s">
        <v>24</v>
      </c>
      <c r="T5834" s="5"/>
      <c r="U5834" s="7">
        <v>-515.02</v>
      </c>
      <c r="V5834" s="5"/>
      <c r="W5834" s="7">
        <f>ROUND(W5833+U5834,5)</f>
        <v>-273256.8</v>
      </c>
    </row>
    <row r="5835" spans="1:23" x14ac:dyDescent="0.25">
      <c r="A5835" s="5"/>
      <c r="B5835" s="5"/>
      <c r="C5835" s="5"/>
      <c r="D5835" s="5"/>
      <c r="E5835" s="5"/>
      <c r="F5835" s="5"/>
      <c r="G5835" s="5"/>
      <c r="H5835" s="5"/>
      <c r="I5835" s="5" t="s">
        <v>27</v>
      </c>
      <c r="J5835" s="5"/>
      <c r="K5835" s="6">
        <v>44265</v>
      </c>
      <c r="L5835" s="5"/>
      <c r="M5835" s="5"/>
      <c r="N5835" s="5"/>
      <c r="O5835" s="5" t="s">
        <v>1643</v>
      </c>
      <c r="P5835" s="5"/>
      <c r="Q5835" s="5" t="s">
        <v>27</v>
      </c>
      <c r="R5835" s="5"/>
      <c r="S5835" s="5" t="s">
        <v>24</v>
      </c>
      <c r="T5835" s="5"/>
      <c r="U5835" s="7">
        <v>-490.65</v>
      </c>
      <c r="V5835" s="5"/>
      <c r="W5835" s="7">
        <f>ROUND(W5834+U5835,5)</f>
        <v>-273747.45</v>
      </c>
    </row>
    <row r="5836" spans="1:23" x14ac:dyDescent="0.25">
      <c r="A5836" s="5"/>
      <c r="B5836" s="5"/>
      <c r="C5836" s="5"/>
      <c r="D5836" s="5"/>
      <c r="E5836" s="5"/>
      <c r="F5836" s="5"/>
      <c r="G5836" s="5"/>
      <c r="H5836" s="5"/>
      <c r="I5836" s="5" t="s">
        <v>27</v>
      </c>
      <c r="J5836" s="5"/>
      <c r="K5836" s="6">
        <v>44265</v>
      </c>
      <c r="L5836" s="5"/>
      <c r="M5836" s="5"/>
      <c r="N5836" s="5"/>
      <c r="O5836" s="5" t="s">
        <v>1643</v>
      </c>
      <c r="P5836" s="5"/>
      <c r="Q5836" s="5" t="s">
        <v>27</v>
      </c>
      <c r="R5836" s="5"/>
      <c r="S5836" s="5" t="s">
        <v>24</v>
      </c>
      <c r="T5836" s="5"/>
      <c r="U5836" s="7">
        <v>-286.23</v>
      </c>
      <c r="V5836" s="5"/>
      <c r="W5836" s="7">
        <f>ROUND(W5835+U5836,5)</f>
        <v>-274033.68</v>
      </c>
    </row>
    <row r="5837" spans="1:23" x14ac:dyDescent="0.25">
      <c r="A5837" s="5"/>
      <c r="B5837" s="5"/>
      <c r="C5837" s="5"/>
      <c r="D5837" s="5"/>
      <c r="E5837" s="5"/>
      <c r="F5837" s="5"/>
      <c r="G5837" s="5"/>
      <c r="H5837" s="5"/>
      <c r="I5837" s="5" t="s">
        <v>27</v>
      </c>
      <c r="J5837" s="5"/>
      <c r="K5837" s="6">
        <v>44265</v>
      </c>
      <c r="L5837" s="5"/>
      <c r="M5837" s="5"/>
      <c r="N5837" s="5"/>
      <c r="O5837" s="5" t="s">
        <v>1643</v>
      </c>
      <c r="P5837" s="5"/>
      <c r="Q5837" s="5" t="s">
        <v>27</v>
      </c>
      <c r="R5837" s="5"/>
      <c r="S5837" s="5" t="s">
        <v>24</v>
      </c>
      <c r="T5837" s="5"/>
      <c r="U5837" s="7">
        <v>-30.54</v>
      </c>
      <c r="V5837" s="5"/>
      <c r="W5837" s="7">
        <f>ROUND(W5836+U5837,5)</f>
        <v>-274064.21999999997</v>
      </c>
    </row>
    <row r="5838" spans="1:23" x14ac:dyDescent="0.25">
      <c r="A5838" s="5"/>
      <c r="B5838" s="5"/>
      <c r="C5838" s="5"/>
      <c r="D5838" s="5"/>
      <c r="E5838" s="5"/>
      <c r="F5838" s="5"/>
      <c r="G5838" s="5"/>
      <c r="H5838" s="5"/>
      <c r="I5838" s="5" t="s">
        <v>27</v>
      </c>
      <c r="J5838" s="5"/>
      <c r="K5838" s="6">
        <v>44265</v>
      </c>
      <c r="L5838" s="5"/>
      <c r="M5838" s="5"/>
      <c r="N5838" s="5"/>
      <c r="O5838" s="5" t="s">
        <v>1643</v>
      </c>
      <c r="P5838" s="5"/>
      <c r="Q5838" s="5" t="s">
        <v>27</v>
      </c>
      <c r="R5838" s="5"/>
      <c r="S5838" s="5" t="s">
        <v>24</v>
      </c>
      <c r="T5838" s="5"/>
      <c r="U5838" s="7">
        <v>-819.24</v>
      </c>
      <c r="V5838" s="5"/>
      <c r="W5838" s="7">
        <f>ROUND(W5837+U5838,5)</f>
        <v>-274883.46000000002</v>
      </c>
    </row>
    <row r="5839" spans="1:23" x14ac:dyDescent="0.25">
      <c r="A5839" s="5"/>
      <c r="B5839" s="5"/>
      <c r="C5839" s="5"/>
      <c r="D5839" s="5"/>
      <c r="E5839" s="5"/>
      <c r="F5839" s="5"/>
      <c r="G5839" s="5"/>
      <c r="H5839" s="5"/>
      <c r="I5839" s="5" t="s">
        <v>27</v>
      </c>
      <c r="J5839" s="5"/>
      <c r="K5839" s="6">
        <v>44267</v>
      </c>
      <c r="L5839" s="5"/>
      <c r="M5839" s="5"/>
      <c r="N5839" s="5"/>
      <c r="O5839" s="5" t="s">
        <v>1643</v>
      </c>
      <c r="P5839" s="5"/>
      <c r="Q5839" s="5" t="s">
        <v>27</v>
      </c>
      <c r="R5839" s="5"/>
      <c r="S5839" s="5" t="s">
        <v>24</v>
      </c>
      <c r="T5839" s="5"/>
      <c r="U5839" s="7">
        <v>-213.79</v>
      </c>
      <c r="V5839" s="5"/>
      <c r="W5839" s="7">
        <f>ROUND(W5838+U5839,5)</f>
        <v>-275097.25</v>
      </c>
    </row>
    <row r="5840" spans="1:23" x14ac:dyDescent="0.25">
      <c r="A5840" s="5"/>
      <c r="B5840" s="5"/>
      <c r="C5840" s="5"/>
      <c r="D5840" s="5"/>
      <c r="E5840" s="5"/>
      <c r="F5840" s="5"/>
      <c r="G5840" s="5"/>
      <c r="H5840" s="5"/>
      <c r="I5840" s="5" t="s">
        <v>27</v>
      </c>
      <c r="J5840" s="5"/>
      <c r="K5840" s="6">
        <v>44267</v>
      </c>
      <c r="L5840" s="5"/>
      <c r="M5840" s="5"/>
      <c r="N5840" s="5"/>
      <c r="O5840" s="5" t="s">
        <v>1643</v>
      </c>
      <c r="P5840" s="5"/>
      <c r="Q5840" s="5" t="s">
        <v>27</v>
      </c>
      <c r="R5840" s="5"/>
      <c r="S5840" s="5" t="s">
        <v>24</v>
      </c>
      <c r="T5840" s="5"/>
      <c r="U5840" s="7">
        <v>-137.44</v>
      </c>
      <c r="V5840" s="5"/>
      <c r="W5840" s="7">
        <f>ROUND(W5839+U5840,5)</f>
        <v>-275234.69</v>
      </c>
    </row>
    <row r="5841" spans="1:23" x14ac:dyDescent="0.25">
      <c r="A5841" s="5"/>
      <c r="B5841" s="5"/>
      <c r="C5841" s="5"/>
      <c r="D5841" s="5"/>
      <c r="E5841" s="5"/>
      <c r="F5841" s="5"/>
      <c r="G5841" s="5"/>
      <c r="H5841" s="5"/>
      <c r="I5841" s="5" t="s">
        <v>27</v>
      </c>
      <c r="J5841" s="5"/>
      <c r="K5841" s="6">
        <v>44267</v>
      </c>
      <c r="L5841" s="5"/>
      <c r="M5841" s="5"/>
      <c r="N5841" s="5"/>
      <c r="O5841" s="5" t="s">
        <v>1643</v>
      </c>
      <c r="P5841" s="5"/>
      <c r="Q5841" s="5" t="s">
        <v>27</v>
      </c>
      <c r="R5841" s="5"/>
      <c r="S5841" s="5" t="s">
        <v>24</v>
      </c>
      <c r="T5841" s="5"/>
      <c r="U5841" s="7">
        <v>-2993.31</v>
      </c>
      <c r="V5841" s="5"/>
      <c r="W5841" s="7">
        <f>ROUND(W5840+U5841,5)</f>
        <v>-278228</v>
      </c>
    </row>
    <row r="5842" spans="1:23" x14ac:dyDescent="0.25">
      <c r="A5842" s="5"/>
      <c r="B5842" s="5"/>
      <c r="C5842" s="5"/>
      <c r="D5842" s="5"/>
      <c r="E5842" s="5"/>
      <c r="F5842" s="5"/>
      <c r="G5842" s="5"/>
      <c r="H5842" s="5"/>
      <c r="I5842" s="5" t="s">
        <v>27</v>
      </c>
      <c r="J5842" s="5"/>
      <c r="K5842" s="6">
        <v>44267</v>
      </c>
      <c r="L5842" s="5"/>
      <c r="M5842" s="5"/>
      <c r="N5842" s="5"/>
      <c r="O5842" s="5" t="s">
        <v>1643</v>
      </c>
      <c r="P5842" s="5"/>
      <c r="Q5842" s="5" t="s">
        <v>27</v>
      </c>
      <c r="R5842" s="5"/>
      <c r="S5842" s="5" t="s">
        <v>24</v>
      </c>
      <c r="T5842" s="5"/>
      <c r="U5842" s="7">
        <v>-311.63</v>
      </c>
      <c r="V5842" s="5"/>
      <c r="W5842" s="7">
        <f>ROUND(W5841+U5842,5)</f>
        <v>-278539.63</v>
      </c>
    </row>
    <row r="5843" spans="1:23" x14ac:dyDescent="0.25">
      <c r="A5843" s="5"/>
      <c r="B5843" s="5"/>
      <c r="C5843" s="5"/>
      <c r="D5843" s="5"/>
      <c r="E5843" s="5"/>
      <c r="F5843" s="5"/>
      <c r="G5843" s="5"/>
      <c r="H5843" s="5"/>
      <c r="I5843" s="5" t="s">
        <v>27</v>
      </c>
      <c r="J5843" s="5"/>
      <c r="K5843" s="6">
        <v>44267</v>
      </c>
      <c r="L5843" s="5"/>
      <c r="M5843" s="5"/>
      <c r="N5843" s="5"/>
      <c r="O5843" s="5" t="s">
        <v>1643</v>
      </c>
      <c r="P5843" s="5"/>
      <c r="Q5843" s="5" t="s">
        <v>27</v>
      </c>
      <c r="R5843" s="5"/>
      <c r="S5843" s="5" t="s">
        <v>24</v>
      </c>
      <c r="T5843" s="5"/>
      <c r="U5843" s="7">
        <v>-172.72</v>
      </c>
      <c r="V5843" s="5"/>
      <c r="W5843" s="7">
        <f>ROUND(W5842+U5843,5)</f>
        <v>-278712.34999999998</v>
      </c>
    </row>
    <row r="5844" spans="1:23" x14ac:dyDescent="0.25">
      <c r="A5844" s="5"/>
      <c r="B5844" s="5"/>
      <c r="C5844" s="5"/>
      <c r="D5844" s="5"/>
      <c r="E5844" s="5"/>
      <c r="F5844" s="5"/>
      <c r="G5844" s="5"/>
      <c r="H5844" s="5"/>
      <c r="I5844" s="5" t="s">
        <v>27</v>
      </c>
      <c r="J5844" s="5"/>
      <c r="K5844" s="6">
        <v>44267</v>
      </c>
      <c r="L5844" s="5"/>
      <c r="M5844" s="5"/>
      <c r="N5844" s="5"/>
      <c r="O5844" s="5" t="s">
        <v>1643</v>
      </c>
      <c r="P5844" s="5"/>
      <c r="Q5844" s="5" t="s">
        <v>27</v>
      </c>
      <c r="R5844" s="5"/>
      <c r="S5844" s="5" t="s">
        <v>24</v>
      </c>
      <c r="T5844" s="5"/>
      <c r="U5844" s="7">
        <v>-2767.7</v>
      </c>
      <c r="V5844" s="5"/>
      <c r="W5844" s="7">
        <f>ROUND(W5843+U5844,5)</f>
        <v>-281480.05</v>
      </c>
    </row>
    <row r="5845" spans="1:23" x14ac:dyDescent="0.25">
      <c r="A5845" s="5"/>
      <c r="B5845" s="5"/>
      <c r="C5845" s="5"/>
      <c r="D5845" s="5"/>
      <c r="E5845" s="5"/>
      <c r="F5845" s="5"/>
      <c r="G5845" s="5"/>
      <c r="H5845" s="5"/>
      <c r="I5845" s="5" t="s">
        <v>27</v>
      </c>
      <c r="J5845" s="5"/>
      <c r="K5845" s="6">
        <v>44267</v>
      </c>
      <c r="L5845" s="5"/>
      <c r="M5845" s="5"/>
      <c r="N5845" s="5"/>
      <c r="O5845" s="5" t="s">
        <v>1643</v>
      </c>
      <c r="P5845" s="5"/>
      <c r="Q5845" s="5" t="s">
        <v>27</v>
      </c>
      <c r="R5845" s="5"/>
      <c r="S5845" s="5" t="s">
        <v>24</v>
      </c>
      <c r="T5845" s="5"/>
      <c r="U5845" s="7">
        <v>-712.58</v>
      </c>
      <c r="V5845" s="5"/>
      <c r="W5845" s="7">
        <f>ROUND(W5844+U5845,5)</f>
        <v>-282192.63</v>
      </c>
    </row>
    <row r="5846" spans="1:23" x14ac:dyDescent="0.25">
      <c r="A5846" s="5"/>
      <c r="B5846" s="5"/>
      <c r="C5846" s="5"/>
      <c r="D5846" s="5"/>
      <c r="E5846" s="5"/>
      <c r="F5846" s="5"/>
      <c r="G5846" s="5"/>
      <c r="H5846" s="5"/>
      <c r="I5846" s="5" t="s">
        <v>27</v>
      </c>
      <c r="J5846" s="5"/>
      <c r="K5846" s="6">
        <v>44267</v>
      </c>
      <c r="L5846" s="5"/>
      <c r="M5846" s="5"/>
      <c r="N5846" s="5"/>
      <c r="O5846" s="5" t="s">
        <v>1643</v>
      </c>
      <c r="P5846" s="5"/>
      <c r="Q5846" s="5" t="s">
        <v>27</v>
      </c>
      <c r="R5846" s="5"/>
      <c r="S5846" s="5" t="s">
        <v>24</v>
      </c>
      <c r="T5846" s="5"/>
      <c r="U5846" s="7">
        <v>-3228.21</v>
      </c>
      <c r="V5846" s="5"/>
      <c r="W5846" s="7">
        <f>ROUND(W5845+U5846,5)</f>
        <v>-285420.84000000003</v>
      </c>
    </row>
    <row r="5847" spans="1:23" x14ac:dyDescent="0.25">
      <c r="A5847" s="5"/>
      <c r="B5847" s="5"/>
      <c r="C5847" s="5"/>
      <c r="D5847" s="5"/>
      <c r="E5847" s="5"/>
      <c r="F5847" s="5"/>
      <c r="G5847" s="5"/>
      <c r="H5847" s="5"/>
      <c r="I5847" s="5" t="s">
        <v>27</v>
      </c>
      <c r="J5847" s="5"/>
      <c r="K5847" s="6">
        <v>44270</v>
      </c>
      <c r="L5847" s="5"/>
      <c r="M5847" s="5"/>
      <c r="N5847" s="5"/>
      <c r="O5847" s="5" t="s">
        <v>1643</v>
      </c>
      <c r="P5847" s="5"/>
      <c r="Q5847" s="5" t="s">
        <v>27</v>
      </c>
      <c r="R5847" s="5"/>
      <c r="S5847" s="5" t="s">
        <v>24</v>
      </c>
      <c r="T5847" s="5"/>
      <c r="U5847" s="7">
        <v>-3456.16</v>
      </c>
      <c r="V5847" s="5"/>
      <c r="W5847" s="7">
        <f>ROUND(W5846+U5847,5)</f>
        <v>-288877</v>
      </c>
    </row>
    <row r="5848" spans="1:23" x14ac:dyDescent="0.25">
      <c r="A5848" s="5"/>
      <c r="B5848" s="5"/>
      <c r="C5848" s="5"/>
      <c r="D5848" s="5"/>
      <c r="E5848" s="5"/>
      <c r="F5848" s="5"/>
      <c r="G5848" s="5"/>
      <c r="H5848" s="5"/>
      <c r="I5848" s="5" t="s">
        <v>27</v>
      </c>
      <c r="J5848" s="5"/>
      <c r="K5848" s="6">
        <v>44270</v>
      </c>
      <c r="L5848" s="5"/>
      <c r="M5848" s="5"/>
      <c r="N5848" s="5"/>
      <c r="O5848" s="5" t="s">
        <v>1643</v>
      </c>
      <c r="P5848" s="5"/>
      <c r="Q5848" s="5" t="s">
        <v>27</v>
      </c>
      <c r="R5848" s="5"/>
      <c r="S5848" s="5" t="s">
        <v>24</v>
      </c>
      <c r="T5848" s="5"/>
      <c r="U5848" s="7">
        <v>-1984.05</v>
      </c>
      <c r="V5848" s="5"/>
      <c r="W5848" s="7">
        <f>ROUND(W5847+U5848,5)</f>
        <v>-290861.05</v>
      </c>
    </row>
    <row r="5849" spans="1:23" x14ac:dyDescent="0.25">
      <c r="A5849" s="5"/>
      <c r="B5849" s="5"/>
      <c r="C5849" s="5"/>
      <c r="D5849" s="5"/>
      <c r="E5849" s="5"/>
      <c r="F5849" s="5"/>
      <c r="G5849" s="5"/>
      <c r="H5849" s="5"/>
      <c r="I5849" s="5" t="s">
        <v>27</v>
      </c>
      <c r="J5849" s="5"/>
      <c r="K5849" s="6">
        <v>44270</v>
      </c>
      <c r="L5849" s="5"/>
      <c r="M5849" s="5"/>
      <c r="N5849" s="5"/>
      <c r="O5849" s="5" t="s">
        <v>1643</v>
      </c>
      <c r="P5849" s="5"/>
      <c r="Q5849" s="5" t="s">
        <v>27</v>
      </c>
      <c r="R5849" s="5"/>
      <c r="S5849" s="5" t="s">
        <v>24</v>
      </c>
      <c r="T5849" s="5"/>
      <c r="U5849" s="7">
        <v>-4617.12</v>
      </c>
      <c r="V5849" s="5"/>
      <c r="W5849" s="7">
        <f>ROUND(W5848+U5849,5)</f>
        <v>-295478.17</v>
      </c>
    </row>
    <row r="5850" spans="1:23" x14ac:dyDescent="0.25">
      <c r="A5850" s="5"/>
      <c r="B5850" s="5"/>
      <c r="C5850" s="5"/>
      <c r="D5850" s="5"/>
      <c r="E5850" s="5"/>
      <c r="F5850" s="5"/>
      <c r="G5850" s="5"/>
      <c r="H5850" s="5"/>
      <c r="I5850" s="5" t="s">
        <v>27</v>
      </c>
      <c r="J5850" s="5"/>
      <c r="K5850" s="6">
        <v>44270</v>
      </c>
      <c r="L5850" s="5"/>
      <c r="M5850" s="5"/>
      <c r="N5850" s="5"/>
      <c r="O5850" s="5" t="s">
        <v>1643</v>
      </c>
      <c r="P5850" s="5"/>
      <c r="Q5850" s="5" t="s">
        <v>27</v>
      </c>
      <c r="R5850" s="5"/>
      <c r="S5850" s="5" t="s">
        <v>24</v>
      </c>
      <c r="T5850" s="5"/>
      <c r="U5850" s="7">
        <v>-1902.52</v>
      </c>
      <c r="V5850" s="5"/>
      <c r="W5850" s="7">
        <f>ROUND(W5849+U5850,5)</f>
        <v>-297380.69</v>
      </c>
    </row>
    <row r="5851" spans="1:23" x14ac:dyDescent="0.25">
      <c r="A5851" s="5"/>
      <c r="B5851" s="5"/>
      <c r="C5851" s="5"/>
      <c r="D5851" s="5"/>
      <c r="E5851" s="5"/>
      <c r="F5851" s="5"/>
      <c r="G5851" s="5"/>
      <c r="H5851" s="5"/>
      <c r="I5851" s="5" t="s">
        <v>27</v>
      </c>
      <c r="J5851" s="5"/>
      <c r="K5851" s="6">
        <v>44270</v>
      </c>
      <c r="L5851" s="5"/>
      <c r="M5851" s="5"/>
      <c r="N5851" s="5"/>
      <c r="O5851" s="5" t="s">
        <v>1643</v>
      </c>
      <c r="P5851" s="5"/>
      <c r="Q5851" s="5" t="s">
        <v>27</v>
      </c>
      <c r="R5851" s="5"/>
      <c r="S5851" s="5" t="s">
        <v>24</v>
      </c>
      <c r="T5851" s="5"/>
      <c r="U5851" s="7">
        <v>-254.74</v>
      </c>
      <c r="V5851" s="5"/>
      <c r="W5851" s="7">
        <f>ROUND(W5850+U5851,5)</f>
        <v>-297635.43</v>
      </c>
    </row>
    <row r="5852" spans="1:23" x14ac:dyDescent="0.25">
      <c r="A5852" s="5"/>
      <c r="B5852" s="5"/>
      <c r="C5852" s="5"/>
      <c r="D5852" s="5"/>
      <c r="E5852" s="5"/>
      <c r="F5852" s="5"/>
      <c r="G5852" s="5"/>
      <c r="H5852" s="5"/>
      <c r="I5852" s="5" t="s">
        <v>27</v>
      </c>
      <c r="J5852" s="5"/>
      <c r="K5852" s="6">
        <v>44270</v>
      </c>
      <c r="L5852" s="5"/>
      <c r="M5852" s="5"/>
      <c r="N5852" s="5"/>
      <c r="O5852" s="5" t="s">
        <v>1643</v>
      </c>
      <c r="P5852" s="5"/>
      <c r="Q5852" s="5" t="s">
        <v>27</v>
      </c>
      <c r="R5852" s="5"/>
      <c r="S5852" s="5" t="s">
        <v>24</v>
      </c>
      <c r="T5852" s="5"/>
      <c r="U5852" s="7">
        <v>-200</v>
      </c>
      <c r="V5852" s="5"/>
      <c r="W5852" s="7">
        <f>ROUND(W5851+U5852,5)</f>
        <v>-297835.43</v>
      </c>
    </row>
    <row r="5853" spans="1:23" x14ac:dyDescent="0.25">
      <c r="A5853" s="5"/>
      <c r="B5853" s="5"/>
      <c r="C5853" s="5"/>
      <c r="D5853" s="5"/>
      <c r="E5853" s="5"/>
      <c r="F5853" s="5"/>
      <c r="G5853" s="5"/>
      <c r="H5853" s="5"/>
      <c r="I5853" s="5" t="s">
        <v>27</v>
      </c>
      <c r="J5853" s="5"/>
      <c r="K5853" s="6">
        <v>44271</v>
      </c>
      <c r="L5853" s="5"/>
      <c r="M5853" s="5"/>
      <c r="N5853" s="5"/>
      <c r="O5853" s="5" t="s">
        <v>1643</v>
      </c>
      <c r="P5853" s="5"/>
      <c r="Q5853" s="5" t="s">
        <v>27</v>
      </c>
      <c r="R5853" s="5"/>
      <c r="S5853" s="5" t="s">
        <v>24</v>
      </c>
      <c r="T5853" s="5"/>
      <c r="U5853" s="7">
        <v>-4227.38</v>
      </c>
      <c r="V5853" s="5"/>
      <c r="W5853" s="7">
        <f>ROUND(W5852+U5853,5)</f>
        <v>-302062.81</v>
      </c>
    </row>
    <row r="5854" spans="1:23" x14ac:dyDescent="0.25">
      <c r="A5854" s="5"/>
      <c r="B5854" s="5"/>
      <c r="C5854" s="5"/>
      <c r="D5854" s="5"/>
      <c r="E5854" s="5"/>
      <c r="F5854" s="5"/>
      <c r="G5854" s="5"/>
      <c r="H5854" s="5"/>
      <c r="I5854" s="5" t="s">
        <v>27</v>
      </c>
      <c r="J5854" s="5"/>
      <c r="K5854" s="6">
        <v>44271</v>
      </c>
      <c r="L5854" s="5"/>
      <c r="M5854" s="5"/>
      <c r="N5854" s="5"/>
      <c r="O5854" s="5" t="s">
        <v>1643</v>
      </c>
      <c r="P5854" s="5"/>
      <c r="Q5854" s="5" t="s">
        <v>27</v>
      </c>
      <c r="R5854" s="5"/>
      <c r="S5854" s="5" t="s">
        <v>24</v>
      </c>
      <c r="T5854" s="5"/>
      <c r="U5854" s="7">
        <v>-3151.31</v>
      </c>
      <c r="V5854" s="5"/>
      <c r="W5854" s="7">
        <f>ROUND(W5853+U5854,5)</f>
        <v>-305214.12</v>
      </c>
    </row>
    <row r="5855" spans="1:23" x14ac:dyDescent="0.25">
      <c r="A5855" s="5"/>
      <c r="B5855" s="5"/>
      <c r="C5855" s="5"/>
      <c r="D5855" s="5"/>
      <c r="E5855" s="5"/>
      <c r="F5855" s="5"/>
      <c r="G5855" s="5"/>
      <c r="H5855" s="5"/>
      <c r="I5855" s="5" t="s">
        <v>27</v>
      </c>
      <c r="J5855" s="5"/>
      <c r="K5855" s="6">
        <v>44271</v>
      </c>
      <c r="L5855" s="5"/>
      <c r="M5855" s="5"/>
      <c r="N5855" s="5"/>
      <c r="O5855" s="5" t="s">
        <v>1643</v>
      </c>
      <c r="P5855" s="5"/>
      <c r="Q5855" s="5" t="s">
        <v>27</v>
      </c>
      <c r="R5855" s="5"/>
      <c r="S5855" s="5" t="s">
        <v>24</v>
      </c>
      <c r="T5855" s="5"/>
      <c r="U5855" s="7">
        <v>-3000</v>
      </c>
      <c r="V5855" s="5"/>
      <c r="W5855" s="7">
        <f>ROUND(W5854+U5855,5)</f>
        <v>-308214.12</v>
      </c>
    </row>
    <row r="5856" spans="1:23" x14ac:dyDescent="0.25">
      <c r="A5856" s="5"/>
      <c r="B5856" s="5"/>
      <c r="C5856" s="5"/>
      <c r="D5856" s="5"/>
      <c r="E5856" s="5"/>
      <c r="F5856" s="5"/>
      <c r="G5856" s="5"/>
      <c r="H5856" s="5"/>
      <c r="I5856" s="5" t="s">
        <v>27</v>
      </c>
      <c r="J5856" s="5"/>
      <c r="K5856" s="6">
        <v>44271</v>
      </c>
      <c r="L5856" s="5"/>
      <c r="M5856" s="5"/>
      <c r="N5856" s="5"/>
      <c r="O5856" s="5" t="s">
        <v>1643</v>
      </c>
      <c r="P5856" s="5"/>
      <c r="Q5856" s="5" t="s">
        <v>27</v>
      </c>
      <c r="R5856" s="5"/>
      <c r="S5856" s="5" t="s">
        <v>24</v>
      </c>
      <c r="T5856" s="5"/>
      <c r="U5856" s="7">
        <v>-2768.15</v>
      </c>
      <c r="V5856" s="5"/>
      <c r="W5856" s="7">
        <f>ROUND(W5855+U5856,5)</f>
        <v>-310982.27</v>
      </c>
    </row>
    <row r="5857" spans="1:23" x14ac:dyDescent="0.25">
      <c r="A5857" s="5"/>
      <c r="B5857" s="5"/>
      <c r="C5857" s="5"/>
      <c r="D5857" s="5"/>
      <c r="E5857" s="5"/>
      <c r="F5857" s="5"/>
      <c r="G5857" s="5"/>
      <c r="H5857" s="5"/>
      <c r="I5857" s="5" t="s">
        <v>27</v>
      </c>
      <c r="J5857" s="5"/>
      <c r="K5857" s="6">
        <v>44271</v>
      </c>
      <c r="L5857" s="5"/>
      <c r="M5857" s="5"/>
      <c r="N5857" s="5"/>
      <c r="O5857" s="5" t="s">
        <v>1643</v>
      </c>
      <c r="P5857" s="5"/>
      <c r="Q5857" s="5" t="s">
        <v>27</v>
      </c>
      <c r="R5857" s="5"/>
      <c r="S5857" s="5" t="s">
        <v>24</v>
      </c>
      <c r="T5857" s="5"/>
      <c r="U5857" s="7">
        <v>-2644.85</v>
      </c>
      <c r="V5857" s="5"/>
      <c r="W5857" s="7">
        <f>ROUND(W5856+U5857,5)</f>
        <v>-313627.12</v>
      </c>
    </row>
    <row r="5858" spans="1:23" x14ac:dyDescent="0.25">
      <c r="A5858" s="5"/>
      <c r="B5858" s="5"/>
      <c r="C5858" s="5"/>
      <c r="D5858" s="5"/>
      <c r="E5858" s="5"/>
      <c r="F5858" s="5"/>
      <c r="G5858" s="5"/>
      <c r="H5858" s="5"/>
      <c r="I5858" s="5" t="s">
        <v>27</v>
      </c>
      <c r="J5858" s="5"/>
      <c r="K5858" s="6">
        <v>44271</v>
      </c>
      <c r="L5858" s="5"/>
      <c r="M5858" s="5"/>
      <c r="N5858" s="5"/>
      <c r="O5858" s="5" t="s">
        <v>1643</v>
      </c>
      <c r="P5858" s="5"/>
      <c r="Q5858" s="5" t="s">
        <v>27</v>
      </c>
      <c r="R5858" s="5"/>
      <c r="S5858" s="5" t="s">
        <v>24</v>
      </c>
      <c r="T5858" s="5"/>
      <c r="U5858" s="7">
        <v>-2563.6999999999998</v>
      </c>
      <c r="V5858" s="5"/>
      <c r="W5858" s="7">
        <f>ROUND(W5857+U5858,5)</f>
        <v>-316190.82</v>
      </c>
    </row>
    <row r="5859" spans="1:23" x14ac:dyDescent="0.25">
      <c r="A5859" s="5"/>
      <c r="B5859" s="5"/>
      <c r="C5859" s="5"/>
      <c r="D5859" s="5"/>
      <c r="E5859" s="5"/>
      <c r="F5859" s="5"/>
      <c r="G5859" s="5"/>
      <c r="H5859" s="5"/>
      <c r="I5859" s="5" t="s">
        <v>27</v>
      </c>
      <c r="J5859" s="5"/>
      <c r="K5859" s="6">
        <v>44271</v>
      </c>
      <c r="L5859" s="5"/>
      <c r="M5859" s="5"/>
      <c r="N5859" s="5"/>
      <c r="O5859" s="5" t="s">
        <v>1643</v>
      </c>
      <c r="P5859" s="5"/>
      <c r="Q5859" s="5" t="s">
        <v>27</v>
      </c>
      <c r="R5859" s="5"/>
      <c r="S5859" s="5" t="s">
        <v>24</v>
      </c>
      <c r="T5859" s="5"/>
      <c r="U5859" s="7">
        <v>-2489.9899999999998</v>
      </c>
      <c r="V5859" s="5"/>
      <c r="W5859" s="7">
        <f>ROUND(W5858+U5859,5)</f>
        <v>-318680.81</v>
      </c>
    </row>
    <row r="5860" spans="1:23" x14ac:dyDescent="0.25">
      <c r="A5860" s="5"/>
      <c r="B5860" s="5"/>
      <c r="C5860" s="5"/>
      <c r="D5860" s="5"/>
      <c r="E5860" s="5"/>
      <c r="F5860" s="5"/>
      <c r="G5860" s="5"/>
      <c r="H5860" s="5"/>
      <c r="I5860" s="5" t="s">
        <v>27</v>
      </c>
      <c r="J5860" s="5"/>
      <c r="K5860" s="6">
        <v>44271</v>
      </c>
      <c r="L5860" s="5"/>
      <c r="M5860" s="5"/>
      <c r="N5860" s="5"/>
      <c r="O5860" s="5" t="s">
        <v>1643</v>
      </c>
      <c r="P5860" s="5"/>
      <c r="Q5860" s="5" t="s">
        <v>27</v>
      </c>
      <c r="R5860" s="5"/>
      <c r="S5860" s="5" t="s">
        <v>24</v>
      </c>
      <c r="T5860" s="5"/>
      <c r="U5860" s="7">
        <v>-2186.66</v>
      </c>
      <c r="V5860" s="5"/>
      <c r="W5860" s="7">
        <f>ROUND(W5859+U5860,5)</f>
        <v>-320867.46999999997</v>
      </c>
    </row>
    <row r="5861" spans="1:23" x14ac:dyDescent="0.25">
      <c r="A5861" s="5"/>
      <c r="B5861" s="5"/>
      <c r="C5861" s="5"/>
      <c r="D5861" s="5"/>
      <c r="E5861" s="5"/>
      <c r="F5861" s="5"/>
      <c r="G5861" s="5"/>
      <c r="H5861" s="5"/>
      <c r="I5861" s="5" t="s">
        <v>27</v>
      </c>
      <c r="J5861" s="5"/>
      <c r="K5861" s="6">
        <v>44271</v>
      </c>
      <c r="L5861" s="5"/>
      <c r="M5861" s="5"/>
      <c r="N5861" s="5"/>
      <c r="O5861" s="5" t="s">
        <v>1643</v>
      </c>
      <c r="P5861" s="5"/>
      <c r="Q5861" s="5" t="s">
        <v>27</v>
      </c>
      <c r="R5861" s="5"/>
      <c r="S5861" s="5" t="s">
        <v>24</v>
      </c>
      <c r="T5861" s="5"/>
      <c r="U5861" s="7">
        <v>-2127.75</v>
      </c>
      <c r="V5861" s="5"/>
      <c r="W5861" s="7">
        <f>ROUND(W5860+U5861,5)</f>
        <v>-322995.21999999997</v>
      </c>
    </row>
    <row r="5862" spans="1:23" x14ac:dyDescent="0.25">
      <c r="A5862" s="5"/>
      <c r="B5862" s="5"/>
      <c r="C5862" s="5"/>
      <c r="D5862" s="5"/>
      <c r="E5862" s="5"/>
      <c r="F5862" s="5"/>
      <c r="G5862" s="5"/>
      <c r="H5862" s="5"/>
      <c r="I5862" s="5" t="s">
        <v>27</v>
      </c>
      <c r="J5862" s="5"/>
      <c r="K5862" s="6">
        <v>44271</v>
      </c>
      <c r="L5862" s="5"/>
      <c r="M5862" s="5"/>
      <c r="N5862" s="5"/>
      <c r="O5862" s="5" t="s">
        <v>1643</v>
      </c>
      <c r="P5862" s="5"/>
      <c r="Q5862" s="5" t="s">
        <v>27</v>
      </c>
      <c r="R5862" s="5"/>
      <c r="S5862" s="5" t="s">
        <v>24</v>
      </c>
      <c r="T5862" s="5"/>
      <c r="U5862" s="7">
        <v>-1809.28</v>
      </c>
      <c r="V5862" s="5"/>
      <c r="W5862" s="7">
        <f>ROUND(W5861+U5862,5)</f>
        <v>-324804.5</v>
      </c>
    </row>
    <row r="5863" spans="1:23" x14ac:dyDescent="0.25">
      <c r="A5863" s="5"/>
      <c r="B5863" s="5"/>
      <c r="C5863" s="5"/>
      <c r="D5863" s="5"/>
      <c r="E5863" s="5"/>
      <c r="F5863" s="5"/>
      <c r="G5863" s="5"/>
      <c r="H5863" s="5"/>
      <c r="I5863" s="5" t="s">
        <v>27</v>
      </c>
      <c r="J5863" s="5"/>
      <c r="K5863" s="6">
        <v>44271</v>
      </c>
      <c r="L5863" s="5"/>
      <c r="M5863" s="5"/>
      <c r="N5863" s="5"/>
      <c r="O5863" s="5" t="s">
        <v>1643</v>
      </c>
      <c r="P5863" s="5"/>
      <c r="Q5863" s="5" t="s">
        <v>27</v>
      </c>
      <c r="R5863" s="5"/>
      <c r="S5863" s="5" t="s">
        <v>24</v>
      </c>
      <c r="T5863" s="5"/>
      <c r="U5863" s="7">
        <v>-1703.73</v>
      </c>
      <c r="V5863" s="5"/>
      <c r="W5863" s="7">
        <f>ROUND(W5862+U5863,5)</f>
        <v>-326508.23</v>
      </c>
    </row>
    <row r="5864" spans="1:23" x14ac:dyDescent="0.25">
      <c r="A5864" s="5"/>
      <c r="B5864" s="5"/>
      <c r="C5864" s="5"/>
      <c r="D5864" s="5"/>
      <c r="E5864" s="5"/>
      <c r="F5864" s="5"/>
      <c r="G5864" s="5"/>
      <c r="H5864" s="5"/>
      <c r="I5864" s="5" t="s">
        <v>27</v>
      </c>
      <c r="J5864" s="5"/>
      <c r="K5864" s="6">
        <v>44271</v>
      </c>
      <c r="L5864" s="5"/>
      <c r="M5864" s="5"/>
      <c r="N5864" s="5"/>
      <c r="O5864" s="5" t="s">
        <v>1643</v>
      </c>
      <c r="P5864" s="5"/>
      <c r="Q5864" s="5" t="s">
        <v>27</v>
      </c>
      <c r="R5864" s="5"/>
      <c r="S5864" s="5" t="s">
        <v>24</v>
      </c>
      <c r="T5864" s="5"/>
      <c r="U5864" s="7">
        <v>-1558.08</v>
      </c>
      <c r="V5864" s="5"/>
      <c r="W5864" s="7">
        <f>ROUND(W5863+U5864,5)</f>
        <v>-328066.31</v>
      </c>
    </row>
    <row r="5865" spans="1:23" x14ac:dyDescent="0.25">
      <c r="A5865" s="5"/>
      <c r="B5865" s="5"/>
      <c r="C5865" s="5"/>
      <c r="D5865" s="5"/>
      <c r="E5865" s="5"/>
      <c r="F5865" s="5"/>
      <c r="G5865" s="5"/>
      <c r="H5865" s="5"/>
      <c r="I5865" s="5" t="s">
        <v>27</v>
      </c>
      <c r="J5865" s="5"/>
      <c r="K5865" s="6">
        <v>44271</v>
      </c>
      <c r="L5865" s="5"/>
      <c r="M5865" s="5"/>
      <c r="N5865" s="5"/>
      <c r="O5865" s="5" t="s">
        <v>1643</v>
      </c>
      <c r="P5865" s="5"/>
      <c r="Q5865" s="5" t="s">
        <v>27</v>
      </c>
      <c r="R5865" s="5"/>
      <c r="S5865" s="5" t="s">
        <v>24</v>
      </c>
      <c r="T5865" s="5"/>
      <c r="U5865" s="7">
        <v>-25</v>
      </c>
      <c r="V5865" s="5"/>
      <c r="W5865" s="7">
        <f>ROUND(W5864+U5865,5)</f>
        <v>-328091.31</v>
      </c>
    </row>
    <row r="5866" spans="1:23" x14ac:dyDescent="0.25">
      <c r="A5866" s="5"/>
      <c r="B5866" s="5"/>
      <c r="C5866" s="5"/>
      <c r="D5866" s="5"/>
      <c r="E5866" s="5"/>
      <c r="F5866" s="5"/>
      <c r="G5866" s="5"/>
      <c r="H5866" s="5"/>
      <c r="I5866" s="5" t="s">
        <v>27</v>
      </c>
      <c r="J5866" s="5"/>
      <c r="K5866" s="6">
        <v>44271</v>
      </c>
      <c r="L5866" s="5"/>
      <c r="M5866" s="5"/>
      <c r="N5866" s="5"/>
      <c r="O5866" s="5" t="s">
        <v>1643</v>
      </c>
      <c r="P5866" s="5"/>
      <c r="Q5866" s="5" t="s">
        <v>27</v>
      </c>
      <c r="R5866" s="5"/>
      <c r="S5866" s="5" t="s">
        <v>24</v>
      </c>
      <c r="T5866" s="5"/>
      <c r="U5866" s="7">
        <v>-996.96</v>
      </c>
      <c r="V5866" s="5"/>
      <c r="W5866" s="7">
        <f>ROUND(W5865+U5866,5)</f>
        <v>-329088.27</v>
      </c>
    </row>
    <row r="5867" spans="1:23" x14ac:dyDescent="0.25">
      <c r="A5867" s="5"/>
      <c r="B5867" s="5"/>
      <c r="C5867" s="5"/>
      <c r="D5867" s="5"/>
      <c r="E5867" s="5"/>
      <c r="F5867" s="5"/>
      <c r="G5867" s="5"/>
      <c r="H5867" s="5"/>
      <c r="I5867" s="5" t="s">
        <v>27</v>
      </c>
      <c r="J5867" s="5"/>
      <c r="K5867" s="6">
        <v>44271</v>
      </c>
      <c r="L5867" s="5"/>
      <c r="M5867" s="5"/>
      <c r="N5867" s="5"/>
      <c r="O5867" s="5" t="s">
        <v>1643</v>
      </c>
      <c r="P5867" s="5"/>
      <c r="Q5867" s="5" t="s">
        <v>27</v>
      </c>
      <c r="R5867" s="5"/>
      <c r="S5867" s="5" t="s">
        <v>24</v>
      </c>
      <c r="T5867" s="5"/>
      <c r="U5867" s="7">
        <v>-672.22</v>
      </c>
      <c r="V5867" s="5"/>
      <c r="W5867" s="7">
        <f>ROUND(W5866+U5867,5)</f>
        <v>-329760.49</v>
      </c>
    </row>
    <row r="5868" spans="1:23" x14ac:dyDescent="0.25">
      <c r="A5868" s="5"/>
      <c r="B5868" s="5"/>
      <c r="C5868" s="5"/>
      <c r="D5868" s="5"/>
      <c r="E5868" s="5"/>
      <c r="F5868" s="5"/>
      <c r="G5868" s="5"/>
      <c r="H5868" s="5"/>
      <c r="I5868" s="5" t="s">
        <v>27</v>
      </c>
      <c r="J5868" s="5"/>
      <c r="K5868" s="6">
        <v>44271</v>
      </c>
      <c r="L5868" s="5"/>
      <c r="M5868" s="5"/>
      <c r="N5868" s="5"/>
      <c r="O5868" s="5" t="s">
        <v>1643</v>
      </c>
      <c r="P5868" s="5"/>
      <c r="Q5868" s="5" t="s">
        <v>27</v>
      </c>
      <c r="R5868" s="5"/>
      <c r="S5868" s="5" t="s">
        <v>24</v>
      </c>
      <c r="T5868" s="5"/>
      <c r="U5868" s="7">
        <v>-488.73</v>
      </c>
      <c r="V5868" s="5"/>
      <c r="W5868" s="7">
        <f>ROUND(W5867+U5868,5)</f>
        <v>-330249.21999999997</v>
      </c>
    </row>
    <row r="5869" spans="1:23" x14ac:dyDescent="0.25">
      <c r="A5869" s="5"/>
      <c r="B5869" s="5"/>
      <c r="C5869" s="5"/>
      <c r="D5869" s="5"/>
      <c r="E5869" s="5"/>
      <c r="F5869" s="5"/>
      <c r="G5869" s="5"/>
      <c r="H5869" s="5"/>
      <c r="I5869" s="5" t="s">
        <v>27</v>
      </c>
      <c r="J5869" s="5"/>
      <c r="K5869" s="6">
        <v>44271</v>
      </c>
      <c r="L5869" s="5"/>
      <c r="M5869" s="5"/>
      <c r="N5869" s="5"/>
      <c r="O5869" s="5" t="s">
        <v>1643</v>
      </c>
      <c r="P5869" s="5"/>
      <c r="Q5869" s="5" t="s">
        <v>27</v>
      </c>
      <c r="R5869" s="5"/>
      <c r="S5869" s="5" t="s">
        <v>24</v>
      </c>
      <c r="T5869" s="5"/>
      <c r="U5869" s="7">
        <v>-205.81</v>
      </c>
      <c r="V5869" s="5"/>
      <c r="W5869" s="7">
        <f>ROUND(W5868+U5869,5)</f>
        <v>-330455.03000000003</v>
      </c>
    </row>
    <row r="5870" spans="1:23" x14ac:dyDescent="0.25">
      <c r="A5870" s="5"/>
      <c r="B5870" s="5"/>
      <c r="C5870" s="5"/>
      <c r="D5870" s="5"/>
      <c r="E5870" s="5"/>
      <c r="F5870" s="5"/>
      <c r="G5870" s="5"/>
      <c r="H5870" s="5"/>
      <c r="I5870" s="5" t="s">
        <v>27</v>
      </c>
      <c r="J5870" s="5"/>
      <c r="K5870" s="6">
        <v>44271</v>
      </c>
      <c r="L5870" s="5"/>
      <c r="M5870" s="5"/>
      <c r="N5870" s="5"/>
      <c r="O5870" s="5" t="s">
        <v>1643</v>
      </c>
      <c r="P5870" s="5"/>
      <c r="Q5870" s="5" t="s">
        <v>27</v>
      </c>
      <c r="R5870" s="5"/>
      <c r="S5870" s="5" t="s">
        <v>24</v>
      </c>
      <c r="T5870" s="5"/>
      <c r="U5870" s="7">
        <v>-150</v>
      </c>
      <c r="V5870" s="5"/>
      <c r="W5870" s="7">
        <f>ROUND(W5869+U5870,5)</f>
        <v>-330605.03000000003</v>
      </c>
    </row>
    <row r="5871" spans="1:23" x14ac:dyDescent="0.25">
      <c r="A5871" s="5"/>
      <c r="B5871" s="5"/>
      <c r="C5871" s="5"/>
      <c r="D5871" s="5"/>
      <c r="E5871" s="5"/>
      <c r="F5871" s="5"/>
      <c r="G5871" s="5"/>
      <c r="H5871" s="5"/>
      <c r="I5871" s="5" t="s">
        <v>27</v>
      </c>
      <c r="J5871" s="5"/>
      <c r="K5871" s="6">
        <v>44272</v>
      </c>
      <c r="L5871" s="5"/>
      <c r="M5871" s="5"/>
      <c r="N5871" s="5"/>
      <c r="O5871" s="5" t="s">
        <v>1643</v>
      </c>
      <c r="P5871" s="5"/>
      <c r="Q5871" s="5" t="s">
        <v>27</v>
      </c>
      <c r="R5871" s="5"/>
      <c r="S5871" s="5" t="s">
        <v>24</v>
      </c>
      <c r="T5871" s="5"/>
      <c r="U5871" s="7">
        <v>-832.63</v>
      </c>
      <c r="V5871" s="5"/>
      <c r="W5871" s="7">
        <f>ROUND(W5870+U5871,5)</f>
        <v>-331437.65999999997</v>
      </c>
    </row>
    <row r="5872" spans="1:23" x14ac:dyDescent="0.25">
      <c r="A5872" s="5"/>
      <c r="B5872" s="5"/>
      <c r="C5872" s="5"/>
      <c r="D5872" s="5"/>
      <c r="E5872" s="5"/>
      <c r="F5872" s="5"/>
      <c r="G5872" s="5"/>
      <c r="H5872" s="5"/>
      <c r="I5872" s="5" t="s">
        <v>27</v>
      </c>
      <c r="J5872" s="5"/>
      <c r="K5872" s="6">
        <v>44272</v>
      </c>
      <c r="L5872" s="5"/>
      <c r="M5872" s="5"/>
      <c r="N5872" s="5"/>
      <c r="O5872" s="5" t="s">
        <v>1643</v>
      </c>
      <c r="P5872" s="5"/>
      <c r="Q5872" s="5" t="s">
        <v>27</v>
      </c>
      <c r="R5872" s="5"/>
      <c r="S5872" s="5" t="s">
        <v>24</v>
      </c>
      <c r="T5872" s="5"/>
      <c r="U5872" s="7">
        <v>-306.5</v>
      </c>
      <c r="V5872" s="5"/>
      <c r="W5872" s="7">
        <f>ROUND(W5871+U5872,5)</f>
        <v>-331744.15999999997</v>
      </c>
    </row>
    <row r="5873" spans="1:23" x14ac:dyDescent="0.25">
      <c r="A5873" s="5"/>
      <c r="B5873" s="5"/>
      <c r="C5873" s="5"/>
      <c r="D5873" s="5"/>
      <c r="E5873" s="5"/>
      <c r="F5873" s="5"/>
      <c r="G5873" s="5"/>
      <c r="H5873" s="5"/>
      <c r="I5873" s="5" t="s">
        <v>27</v>
      </c>
      <c r="J5873" s="5"/>
      <c r="K5873" s="6">
        <v>44272</v>
      </c>
      <c r="L5873" s="5"/>
      <c r="M5873" s="5"/>
      <c r="N5873" s="5"/>
      <c r="O5873" s="5" t="s">
        <v>1643</v>
      </c>
      <c r="P5873" s="5"/>
      <c r="Q5873" s="5" t="s">
        <v>27</v>
      </c>
      <c r="R5873" s="5"/>
      <c r="S5873" s="5" t="s">
        <v>24</v>
      </c>
      <c r="T5873" s="5"/>
      <c r="U5873" s="7">
        <v>-247.33</v>
      </c>
      <c r="V5873" s="5"/>
      <c r="W5873" s="7">
        <f>ROUND(W5872+U5873,5)</f>
        <v>-331991.49</v>
      </c>
    </row>
    <row r="5874" spans="1:23" x14ac:dyDescent="0.25">
      <c r="A5874" s="5"/>
      <c r="B5874" s="5"/>
      <c r="C5874" s="5"/>
      <c r="D5874" s="5"/>
      <c r="E5874" s="5"/>
      <c r="F5874" s="5"/>
      <c r="G5874" s="5"/>
      <c r="H5874" s="5"/>
      <c r="I5874" s="5" t="s">
        <v>27</v>
      </c>
      <c r="J5874" s="5"/>
      <c r="K5874" s="6">
        <v>44272</v>
      </c>
      <c r="L5874" s="5"/>
      <c r="M5874" s="5"/>
      <c r="N5874" s="5"/>
      <c r="O5874" s="5" t="s">
        <v>1643</v>
      </c>
      <c r="P5874" s="5"/>
      <c r="Q5874" s="5" t="s">
        <v>27</v>
      </c>
      <c r="R5874" s="5"/>
      <c r="S5874" s="5" t="s">
        <v>24</v>
      </c>
      <c r="T5874" s="5"/>
      <c r="U5874" s="7">
        <v>-45.82</v>
      </c>
      <c r="V5874" s="5"/>
      <c r="W5874" s="7">
        <f>ROUND(W5873+U5874,5)</f>
        <v>-332037.31</v>
      </c>
    </row>
    <row r="5875" spans="1:23" x14ac:dyDescent="0.25">
      <c r="A5875" s="5"/>
      <c r="B5875" s="5"/>
      <c r="C5875" s="5"/>
      <c r="D5875" s="5"/>
      <c r="E5875" s="5"/>
      <c r="F5875" s="5"/>
      <c r="G5875" s="5"/>
      <c r="H5875" s="5"/>
      <c r="I5875" s="5" t="s">
        <v>27</v>
      </c>
      <c r="J5875" s="5"/>
      <c r="K5875" s="6">
        <v>44273</v>
      </c>
      <c r="L5875" s="5"/>
      <c r="M5875" s="5"/>
      <c r="N5875" s="5"/>
      <c r="O5875" s="5" t="s">
        <v>1643</v>
      </c>
      <c r="P5875" s="5"/>
      <c r="Q5875" s="5" t="s">
        <v>27</v>
      </c>
      <c r="R5875" s="5"/>
      <c r="S5875" s="5" t="s">
        <v>24</v>
      </c>
      <c r="T5875" s="5"/>
      <c r="U5875" s="7">
        <v>-1566.7</v>
      </c>
      <c r="V5875" s="5"/>
      <c r="W5875" s="7">
        <f>ROUND(W5874+U5875,5)</f>
        <v>-333604.01</v>
      </c>
    </row>
    <row r="5876" spans="1:23" x14ac:dyDescent="0.25">
      <c r="A5876" s="5"/>
      <c r="B5876" s="5"/>
      <c r="C5876" s="5"/>
      <c r="D5876" s="5"/>
      <c r="E5876" s="5"/>
      <c r="F5876" s="5"/>
      <c r="G5876" s="5"/>
      <c r="H5876" s="5"/>
      <c r="I5876" s="5" t="s">
        <v>27</v>
      </c>
      <c r="J5876" s="5"/>
      <c r="K5876" s="6">
        <v>44273</v>
      </c>
      <c r="L5876" s="5"/>
      <c r="M5876" s="5"/>
      <c r="N5876" s="5"/>
      <c r="O5876" s="5" t="s">
        <v>1643</v>
      </c>
      <c r="P5876" s="5"/>
      <c r="Q5876" s="5" t="s">
        <v>27</v>
      </c>
      <c r="R5876" s="5"/>
      <c r="S5876" s="5" t="s">
        <v>24</v>
      </c>
      <c r="T5876" s="5"/>
      <c r="U5876" s="7">
        <v>-1804.02</v>
      </c>
      <c r="V5876" s="5"/>
      <c r="W5876" s="7">
        <f>ROUND(W5875+U5876,5)</f>
        <v>-335408.03000000003</v>
      </c>
    </row>
    <row r="5877" spans="1:23" x14ac:dyDescent="0.25">
      <c r="A5877" s="5"/>
      <c r="B5877" s="5"/>
      <c r="C5877" s="5"/>
      <c r="D5877" s="5"/>
      <c r="E5877" s="5"/>
      <c r="F5877" s="5"/>
      <c r="G5877" s="5"/>
      <c r="H5877" s="5"/>
      <c r="I5877" s="5" t="s">
        <v>27</v>
      </c>
      <c r="J5877" s="5"/>
      <c r="K5877" s="6">
        <v>44273</v>
      </c>
      <c r="L5877" s="5"/>
      <c r="M5877" s="5"/>
      <c r="N5877" s="5"/>
      <c r="O5877" s="5" t="s">
        <v>1643</v>
      </c>
      <c r="P5877" s="5"/>
      <c r="Q5877" s="5" t="s">
        <v>27</v>
      </c>
      <c r="R5877" s="5"/>
      <c r="S5877" s="5" t="s">
        <v>24</v>
      </c>
      <c r="T5877" s="5"/>
      <c r="U5877" s="7">
        <v>-571.91</v>
      </c>
      <c r="V5877" s="5"/>
      <c r="W5877" s="7">
        <f>ROUND(W5876+U5877,5)</f>
        <v>-335979.94</v>
      </c>
    </row>
    <row r="5878" spans="1:23" x14ac:dyDescent="0.25">
      <c r="A5878" s="5"/>
      <c r="B5878" s="5"/>
      <c r="C5878" s="5"/>
      <c r="D5878" s="5"/>
      <c r="E5878" s="5"/>
      <c r="F5878" s="5"/>
      <c r="G5878" s="5"/>
      <c r="H5878" s="5"/>
      <c r="I5878" s="5" t="s">
        <v>27</v>
      </c>
      <c r="J5878" s="5"/>
      <c r="K5878" s="6">
        <v>44273</v>
      </c>
      <c r="L5878" s="5"/>
      <c r="M5878" s="5"/>
      <c r="N5878" s="5"/>
      <c r="O5878" s="5" t="s">
        <v>1643</v>
      </c>
      <c r="P5878" s="5"/>
      <c r="Q5878" s="5" t="s">
        <v>27</v>
      </c>
      <c r="R5878" s="5"/>
      <c r="S5878" s="5" t="s">
        <v>24</v>
      </c>
      <c r="T5878" s="5"/>
      <c r="U5878" s="7">
        <v>-615.89</v>
      </c>
      <c r="V5878" s="5"/>
      <c r="W5878" s="7">
        <f>ROUND(W5877+U5878,5)</f>
        <v>-336595.83</v>
      </c>
    </row>
    <row r="5879" spans="1:23" x14ac:dyDescent="0.25">
      <c r="A5879" s="5"/>
      <c r="B5879" s="5"/>
      <c r="C5879" s="5"/>
      <c r="D5879" s="5"/>
      <c r="E5879" s="5"/>
      <c r="F5879" s="5"/>
      <c r="G5879" s="5"/>
      <c r="H5879" s="5"/>
      <c r="I5879" s="5" t="s">
        <v>27</v>
      </c>
      <c r="J5879" s="5"/>
      <c r="K5879" s="6">
        <v>44273</v>
      </c>
      <c r="L5879" s="5"/>
      <c r="M5879" s="5"/>
      <c r="N5879" s="5"/>
      <c r="O5879" s="5" t="s">
        <v>1643</v>
      </c>
      <c r="P5879" s="5"/>
      <c r="Q5879" s="5" t="s">
        <v>27</v>
      </c>
      <c r="R5879" s="5"/>
      <c r="S5879" s="5" t="s">
        <v>24</v>
      </c>
      <c r="T5879" s="5"/>
      <c r="U5879" s="7">
        <v>-959.06</v>
      </c>
      <c r="V5879" s="5"/>
      <c r="W5879" s="7">
        <f>ROUND(W5878+U5879,5)</f>
        <v>-337554.89</v>
      </c>
    </row>
    <row r="5880" spans="1:23" x14ac:dyDescent="0.25">
      <c r="A5880" s="5"/>
      <c r="B5880" s="5"/>
      <c r="C5880" s="5"/>
      <c r="D5880" s="5"/>
      <c r="E5880" s="5"/>
      <c r="F5880" s="5"/>
      <c r="G5880" s="5"/>
      <c r="H5880" s="5"/>
      <c r="I5880" s="5" t="s">
        <v>27</v>
      </c>
      <c r="J5880" s="5"/>
      <c r="K5880" s="6">
        <v>44273</v>
      </c>
      <c r="L5880" s="5"/>
      <c r="M5880" s="5"/>
      <c r="N5880" s="5"/>
      <c r="O5880" s="5" t="s">
        <v>1643</v>
      </c>
      <c r="P5880" s="5"/>
      <c r="Q5880" s="5" t="s">
        <v>27</v>
      </c>
      <c r="R5880" s="5"/>
      <c r="S5880" s="5" t="s">
        <v>24</v>
      </c>
      <c r="T5880" s="5"/>
      <c r="U5880" s="7">
        <v>-168.01</v>
      </c>
      <c r="V5880" s="5"/>
      <c r="W5880" s="7">
        <f>ROUND(W5879+U5880,5)</f>
        <v>-337722.9</v>
      </c>
    </row>
    <row r="5881" spans="1:23" x14ac:dyDescent="0.25">
      <c r="A5881" s="5"/>
      <c r="B5881" s="5"/>
      <c r="C5881" s="5"/>
      <c r="D5881" s="5"/>
      <c r="E5881" s="5"/>
      <c r="F5881" s="5"/>
      <c r="G5881" s="5"/>
      <c r="H5881" s="5"/>
      <c r="I5881" s="5" t="s">
        <v>27</v>
      </c>
      <c r="J5881" s="5"/>
      <c r="K5881" s="6">
        <v>44273</v>
      </c>
      <c r="L5881" s="5"/>
      <c r="M5881" s="5"/>
      <c r="N5881" s="5"/>
      <c r="O5881" s="5" t="s">
        <v>1643</v>
      </c>
      <c r="P5881" s="5"/>
      <c r="Q5881" s="5" t="s">
        <v>27</v>
      </c>
      <c r="R5881" s="5"/>
      <c r="S5881" s="5" t="s">
        <v>24</v>
      </c>
      <c r="T5881" s="5"/>
      <c r="U5881" s="7">
        <v>-126.62</v>
      </c>
      <c r="V5881" s="5"/>
      <c r="W5881" s="7">
        <f>ROUND(W5880+U5881,5)</f>
        <v>-337849.52</v>
      </c>
    </row>
    <row r="5882" spans="1:23" x14ac:dyDescent="0.25">
      <c r="A5882" s="5"/>
      <c r="B5882" s="5"/>
      <c r="C5882" s="5"/>
      <c r="D5882" s="5"/>
      <c r="E5882" s="5"/>
      <c r="F5882" s="5"/>
      <c r="G5882" s="5"/>
      <c r="H5882" s="5"/>
      <c r="I5882" s="5" t="s">
        <v>27</v>
      </c>
      <c r="J5882" s="5"/>
      <c r="K5882" s="6">
        <v>44274</v>
      </c>
      <c r="L5882" s="5"/>
      <c r="M5882" s="5"/>
      <c r="N5882" s="5"/>
      <c r="O5882" s="5" t="s">
        <v>1643</v>
      </c>
      <c r="P5882" s="5"/>
      <c r="Q5882" s="5" t="s">
        <v>27</v>
      </c>
      <c r="R5882" s="5"/>
      <c r="S5882" s="5" t="s">
        <v>24</v>
      </c>
      <c r="T5882" s="5"/>
      <c r="U5882" s="7">
        <v>-1577.47</v>
      </c>
      <c r="V5882" s="5"/>
      <c r="W5882" s="7">
        <f>ROUND(W5881+U5882,5)</f>
        <v>-339426.99</v>
      </c>
    </row>
    <row r="5883" spans="1:23" x14ac:dyDescent="0.25">
      <c r="A5883" s="5"/>
      <c r="B5883" s="5"/>
      <c r="C5883" s="5"/>
      <c r="D5883" s="5"/>
      <c r="E5883" s="5"/>
      <c r="F5883" s="5"/>
      <c r="G5883" s="5"/>
      <c r="H5883" s="5"/>
      <c r="I5883" s="5" t="s">
        <v>27</v>
      </c>
      <c r="J5883" s="5"/>
      <c r="K5883" s="6">
        <v>44277</v>
      </c>
      <c r="L5883" s="5"/>
      <c r="M5883" s="5"/>
      <c r="N5883" s="5"/>
      <c r="O5883" s="5" t="s">
        <v>1643</v>
      </c>
      <c r="P5883" s="5"/>
      <c r="Q5883" s="5" t="s">
        <v>27</v>
      </c>
      <c r="R5883" s="5"/>
      <c r="S5883" s="5" t="s">
        <v>24</v>
      </c>
      <c r="T5883" s="5"/>
      <c r="U5883" s="7">
        <v>-1116.56</v>
      </c>
      <c r="V5883" s="5"/>
      <c r="W5883" s="7">
        <f>ROUND(W5882+U5883,5)</f>
        <v>-340543.55</v>
      </c>
    </row>
    <row r="5884" spans="1:23" x14ac:dyDescent="0.25">
      <c r="A5884" s="5"/>
      <c r="B5884" s="5"/>
      <c r="C5884" s="5"/>
      <c r="D5884" s="5"/>
      <c r="E5884" s="5"/>
      <c r="F5884" s="5"/>
      <c r="G5884" s="5"/>
      <c r="H5884" s="5"/>
      <c r="I5884" s="5" t="s">
        <v>27</v>
      </c>
      <c r="J5884" s="5"/>
      <c r="K5884" s="6">
        <v>44277</v>
      </c>
      <c r="L5884" s="5"/>
      <c r="M5884" s="5"/>
      <c r="N5884" s="5"/>
      <c r="O5884" s="5" t="s">
        <v>1643</v>
      </c>
      <c r="P5884" s="5"/>
      <c r="Q5884" s="5" t="s">
        <v>27</v>
      </c>
      <c r="R5884" s="5"/>
      <c r="S5884" s="5" t="s">
        <v>24</v>
      </c>
      <c r="T5884" s="5"/>
      <c r="U5884" s="7">
        <v>-472.86</v>
      </c>
      <c r="V5884" s="5"/>
      <c r="W5884" s="7">
        <f>ROUND(W5883+U5884,5)</f>
        <v>-341016.41</v>
      </c>
    </row>
    <row r="5885" spans="1:23" x14ac:dyDescent="0.25">
      <c r="A5885" s="5"/>
      <c r="B5885" s="5"/>
      <c r="C5885" s="5"/>
      <c r="D5885" s="5"/>
      <c r="E5885" s="5"/>
      <c r="F5885" s="5"/>
      <c r="G5885" s="5"/>
      <c r="H5885" s="5"/>
      <c r="I5885" s="5" t="s">
        <v>27</v>
      </c>
      <c r="J5885" s="5"/>
      <c r="K5885" s="6">
        <v>44277</v>
      </c>
      <c r="L5885" s="5"/>
      <c r="M5885" s="5"/>
      <c r="N5885" s="5"/>
      <c r="O5885" s="5" t="s">
        <v>1643</v>
      </c>
      <c r="P5885" s="5"/>
      <c r="Q5885" s="5" t="s">
        <v>27</v>
      </c>
      <c r="R5885" s="5"/>
      <c r="S5885" s="5" t="s">
        <v>24</v>
      </c>
      <c r="T5885" s="5"/>
      <c r="U5885" s="7">
        <v>-76.36</v>
      </c>
      <c r="V5885" s="5"/>
      <c r="W5885" s="7">
        <f>ROUND(W5884+U5885,5)</f>
        <v>-341092.77</v>
      </c>
    </row>
    <row r="5886" spans="1:23" x14ac:dyDescent="0.25">
      <c r="A5886" s="5"/>
      <c r="B5886" s="5"/>
      <c r="C5886" s="5"/>
      <c r="D5886" s="5"/>
      <c r="E5886" s="5"/>
      <c r="F5886" s="5"/>
      <c r="G5886" s="5"/>
      <c r="H5886" s="5"/>
      <c r="I5886" s="5" t="s">
        <v>27</v>
      </c>
      <c r="J5886" s="5"/>
      <c r="K5886" s="6">
        <v>44277</v>
      </c>
      <c r="L5886" s="5"/>
      <c r="M5886" s="5"/>
      <c r="N5886" s="5"/>
      <c r="O5886" s="5" t="s">
        <v>1643</v>
      </c>
      <c r="P5886" s="5"/>
      <c r="Q5886" s="5" t="s">
        <v>27</v>
      </c>
      <c r="R5886" s="5"/>
      <c r="S5886" s="5" t="s">
        <v>24</v>
      </c>
      <c r="T5886" s="5"/>
      <c r="U5886" s="7">
        <v>-971.88</v>
      </c>
      <c r="V5886" s="5"/>
      <c r="W5886" s="7">
        <f>ROUND(W5885+U5886,5)</f>
        <v>-342064.65</v>
      </c>
    </row>
    <row r="5887" spans="1:23" x14ac:dyDescent="0.25">
      <c r="A5887" s="5"/>
      <c r="B5887" s="5"/>
      <c r="C5887" s="5"/>
      <c r="D5887" s="5"/>
      <c r="E5887" s="5"/>
      <c r="F5887" s="5"/>
      <c r="G5887" s="5"/>
      <c r="H5887" s="5"/>
      <c r="I5887" s="5" t="s">
        <v>27</v>
      </c>
      <c r="J5887" s="5"/>
      <c r="K5887" s="6">
        <v>44278</v>
      </c>
      <c r="L5887" s="5"/>
      <c r="M5887" s="5"/>
      <c r="N5887" s="5"/>
      <c r="O5887" s="5" t="s">
        <v>1643</v>
      </c>
      <c r="P5887" s="5"/>
      <c r="Q5887" s="5" t="s">
        <v>27</v>
      </c>
      <c r="R5887" s="5"/>
      <c r="S5887" s="5" t="s">
        <v>24</v>
      </c>
      <c r="T5887" s="5"/>
      <c r="U5887" s="7">
        <v>-453.69</v>
      </c>
      <c r="V5887" s="5"/>
      <c r="W5887" s="7">
        <f>ROUND(W5886+U5887,5)</f>
        <v>-342518.34</v>
      </c>
    </row>
    <row r="5888" spans="1:23" x14ac:dyDescent="0.25">
      <c r="A5888" s="5"/>
      <c r="B5888" s="5"/>
      <c r="C5888" s="5"/>
      <c r="D5888" s="5"/>
      <c r="E5888" s="5"/>
      <c r="F5888" s="5"/>
      <c r="G5888" s="5"/>
      <c r="H5888" s="5"/>
      <c r="I5888" s="5" t="s">
        <v>27</v>
      </c>
      <c r="J5888" s="5"/>
      <c r="K5888" s="6">
        <v>44278</v>
      </c>
      <c r="L5888" s="5"/>
      <c r="M5888" s="5"/>
      <c r="N5888" s="5"/>
      <c r="O5888" s="5" t="s">
        <v>1643</v>
      </c>
      <c r="P5888" s="5"/>
      <c r="Q5888" s="5" t="s">
        <v>27</v>
      </c>
      <c r="R5888" s="5"/>
      <c r="S5888" s="5" t="s">
        <v>24</v>
      </c>
      <c r="T5888" s="5"/>
      <c r="U5888" s="7">
        <v>-156.36000000000001</v>
      </c>
      <c r="V5888" s="5"/>
      <c r="W5888" s="7">
        <f>ROUND(W5887+U5888,5)</f>
        <v>-342674.7</v>
      </c>
    </row>
    <row r="5889" spans="1:23" x14ac:dyDescent="0.25">
      <c r="A5889" s="5"/>
      <c r="B5889" s="5"/>
      <c r="C5889" s="5"/>
      <c r="D5889" s="5"/>
      <c r="E5889" s="5"/>
      <c r="F5889" s="5"/>
      <c r="G5889" s="5"/>
      <c r="H5889" s="5"/>
      <c r="I5889" s="5" t="s">
        <v>27</v>
      </c>
      <c r="J5889" s="5"/>
      <c r="K5889" s="6">
        <v>44278</v>
      </c>
      <c r="L5889" s="5"/>
      <c r="M5889" s="5"/>
      <c r="N5889" s="5"/>
      <c r="O5889" s="5" t="s">
        <v>1643</v>
      </c>
      <c r="P5889" s="5"/>
      <c r="Q5889" s="5" t="s">
        <v>27</v>
      </c>
      <c r="R5889" s="5"/>
      <c r="S5889" s="5" t="s">
        <v>24</v>
      </c>
      <c r="T5889" s="5"/>
      <c r="U5889" s="7">
        <v>-137.83000000000001</v>
      </c>
      <c r="V5889" s="5"/>
      <c r="W5889" s="7">
        <f>ROUND(W5888+U5889,5)</f>
        <v>-342812.53</v>
      </c>
    </row>
    <row r="5890" spans="1:23" x14ac:dyDescent="0.25">
      <c r="A5890" s="5"/>
      <c r="B5890" s="5"/>
      <c r="C5890" s="5"/>
      <c r="D5890" s="5"/>
      <c r="E5890" s="5"/>
      <c r="F5890" s="5"/>
      <c r="G5890" s="5"/>
      <c r="H5890" s="5"/>
      <c r="I5890" s="5" t="s">
        <v>27</v>
      </c>
      <c r="J5890" s="5"/>
      <c r="K5890" s="6">
        <v>44278</v>
      </c>
      <c r="L5890" s="5"/>
      <c r="M5890" s="5"/>
      <c r="N5890" s="5"/>
      <c r="O5890" s="5" t="s">
        <v>1643</v>
      </c>
      <c r="P5890" s="5"/>
      <c r="Q5890" s="5" t="s">
        <v>27</v>
      </c>
      <c r="R5890" s="5"/>
      <c r="S5890" s="5" t="s">
        <v>24</v>
      </c>
      <c r="T5890" s="5"/>
      <c r="U5890" s="7">
        <v>-591.97</v>
      </c>
      <c r="V5890" s="5"/>
      <c r="W5890" s="7">
        <f>ROUND(W5889+U5890,5)</f>
        <v>-343404.5</v>
      </c>
    </row>
    <row r="5891" spans="1:23" x14ac:dyDescent="0.25">
      <c r="A5891" s="5"/>
      <c r="B5891" s="5"/>
      <c r="C5891" s="5"/>
      <c r="D5891" s="5"/>
      <c r="E5891" s="5"/>
      <c r="F5891" s="5"/>
      <c r="G5891" s="5"/>
      <c r="H5891" s="5"/>
      <c r="I5891" s="5" t="s">
        <v>27</v>
      </c>
      <c r="J5891" s="5"/>
      <c r="K5891" s="6">
        <v>44278</v>
      </c>
      <c r="L5891" s="5"/>
      <c r="M5891" s="5"/>
      <c r="N5891" s="5"/>
      <c r="O5891" s="5" t="s">
        <v>1643</v>
      </c>
      <c r="P5891" s="5"/>
      <c r="Q5891" s="5" t="s">
        <v>27</v>
      </c>
      <c r="R5891" s="5"/>
      <c r="S5891" s="5" t="s">
        <v>24</v>
      </c>
      <c r="T5891" s="5"/>
      <c r="U5891" s="7">
        <v>-112.83</v>
      </c>
      <c r="V5891" s="5"/>
      <c r="W5891" s="7">
        <f>ROUND(W5890+U5891,5)</f>
        <v>-343517.33</v>
      </c>
    </row>
    <row r="5892" spans="1:23" x14ac:dyDescent="0.25">
      <c r="A5892" s="5"/>
      <c r="B5892" s="5"/>
      <c r="C5892" s="5"/>
      <c r="D5892" s="5"/>
      <c r="E5892" s="5"/>
      <c r="F5892" s="5"/>
      <c r="G5892" s="5"/>
      <c r="H5892" s="5"/>
      <c r="I5892" s="5" t="s">
        <v>27</v>
      </c>
      <c r="J5892" s="5"/>
      <c r="K5892" s="6">
        <v>44279</v>
      </c>
      <c r="L5892" s="5"/>
      <c r="M5892" s="5"/>
      <c r="N5892" s="5"/>
      <c r="O5892" s="5" t="s">
        <v>1643</v>
      </c>
      <c r="P5892" s="5"/>
      <c r="Q5892" s="5" t="s">
        <v>27</v>
      </c>
      <c r="R5892" s="5"/>
      <c r="S5892" s="5" t="s">
        <v>24</v>
      </c>
      <c r="T5892" s="5"/>
      <c r="U5892" s="7">
        <v>-98</v>
      </c>
      <c r="V5892" s="5"/>
      <c r="W5892" s="7">
        <f>ROUND(W5891+U5892,5)</f>
        <v>-343615.33</v>
      </c>
    </row>
    <row r="5893" spans="1:23" x14ac:dyDescent="0.25">
      <c r="A5893" s="5"/>
      <c r="B5893" s="5"/>
      <c r="C5893" s="5"/>
      <c r="D5893" s="5"/>
      <c r="E5893" s="5"/>
      <c r="F5893" s="5"/>
      <c r="G5893" s="5"/>
      <c r="H5893" s="5"/>
      <c r="I5893" s="5" t="s">
        <v>27</v>
      </c>
      <c r="J5893" s="5"/>
      <c r="K5893" s="6">
        <v>44279</v>
      </c>
      <c r="L5893" s="5"/>
      <c r="M5893" s="5"/>
      <c r="N5893" s="5"/>
      <c r="O5893" s="5" t="s">
        <v>1643</v>
      </c>
      <c r="P5893" s="5"/>
      <c r="Q5893" s="5" t="s">
        <v>27</v>
      </c>
      <c r="R5893" s="5"/>
      <c r="S5893" s="5" t="s">
        <v>24</v>
      </c>
      <c r="T5893" s="5"/>
      <c r="U5893" s="7">
        <v>-296.10000000000002</v>
      </c>
      <c r="V5893" s="5"/>
      <c r="W5893" s="7">
        <f>ROUND(W5892+U5893,5)</f>
        <v>-343911.43</v>
      </c>
    </row>
    <row r="5894" spans="1:23" x14ac:dyDescent="0.25">
      <c r="A5894" s="5"/>
      <c r="B5894" s="5"/>
      <c r="C5894" s="5"/>
      <c r="D5894" s="5"/>
      <c r="E5894" s="5"/>
      <c r="F5894" s="5"/>
      <c r="G5894" s="5"/>
      <c r="H5894" s="5"/>
      <c r="I5894" s="5" t="s">
        <v>27</v>
      </c>
      <c r="J5894" s="5"/>
      <c r="K5894" s="6">
        <v>44279</v>
      </c>
      <c r="L5894" s="5"/>
      <c r="M5894" s="5"/>
      <c r="N5894" s="5"/>
      <c r="O5894" s="5" t="s">
        <v>1643</v>
      </c>
      <c r="P5894" s="5"/>
      <c r="Q5894" s="5" t="s">
        <v>27</v>
      </c>
      <c r="R5894" s="5"/>
      <c r="S5894" s="5" t="s">
        <v>24</v>
      </c>
      <c r="T5894" s="5"/>
      <c r="U5894" s="7">
        <v>-122.17</v>
      </c>
      <c r="V5894" s="5"/>
      <c r="W5894" s="7">
        <f>ROUND(W5893+U5894,5)</f>
        <v>-344033.6</v>
      </c>
    </row>
    <row r="5895" spans="1:23" x14ac:dyDescent="0.25">
      <c r="A5895" s="5"/>
      <c r="B5895" s="5"/>
      <c r="C5895" s="5"/>
      <c r="D5895" s="5"/>
      <c r="E5895" s="5"/>
      <c r="F5895" s="5"/>
      <c r="G5895" s="5"/>
      <c r="H5895" s="5"/>
      <c r="I5895" s="5" t="s">
        <v>27</v>
      </c>
      <c r="J5895" s="5"/>
      <c r="K5895" s="6">
        <v>44284</v>
      </c>
      <c r="L5895" s="5"/>
      <c r="M5895" s="5"/>
      <c r="N5895" s="5"/>
      <c r="O5895" s="5" t="s">
        <v>1643</v>
      </c>
      <c r="P5895" s="5"/>
      <c r="Q5895" s="5" t="s">
        <v>27</v>
      </c>
      <c r="R5895" s="5"/>
      <c r="S5895" s="5" t="s">
        <v>24</v>
      </c>
      <c r="T5895" s="5"/>
      <c r="U5895" s="7">
        <v>-302.48</v>
      </c>
      <c r="V5895" s="5"/>
      <c r="W5895" s="7">
        <f>ROUND(W5894+U5895,5)</f>
        <v>-344336.08</v>
      </c>
    </row>
    <row r="5896" spans="1:23" x14ac:dyDescent="0.25">
      <c r="A5896" s="5"/>
      <c r="B5896" s="5"/>
      <c r="C5896" s="5"/>
      <c r="D5896" s="5"/>
      <c r="E5896" s="5"/>
      <c r="F5896" s="5"/>
      <c r="G5896" s="5"/>
      <c r="H5896" s="5"/>
      <c r="I5896" s="5" t="s">
        <v>27</v>
      </c>
      <c r="J5896" s="5"/>
      <c r="K5896" s="6">
        <v>44284</v>
      </c>
      <c r="L5896" s="5"/>
      <c r="M5896" s="5"/>
      <c r="N5896" s="5"/>
      <c r="O5896" s="5" t="s">
        <v>1643</v>
      </c>
      <c r="P5896" s="5"/>
      <c r="Q5896" s="5" t="s">
        <v>27</v>
      </c>
      <c r="R5896" s="5"/>
      <c r="S5896" s="5" t="s">
        <v>24</v>
      </c>
      <c r="T5896" s="5"/>
      <c r="U5896" s="7">
        <v>-78.25</v>
      </c>
      <c r="V5896" s="5"/>
      <c r="W5896" s="7">
        <f>ROUND(W5895+U5896,5)</f>
        <v>-344414.33</v>
      </c>
    </row>
    <row r="5897" spans="1:23" x14ac:dyDescent="0.25">
      <c r="A5897" s="5"/>
      <c r="B5897" s="5"/>
      <c r="C5897" s="5"/>
      <c r="D5897" s="5"/>
      <c r="E5897" s="5"/>
      <c r="F5897" s="5"/>
      <c r="G5897" s="5"/>
      <c r="H5897" s="5"/>
      <c r="I5897" s="5" t="s">
        <v>1243</v>
      </c>
      <c r="J5897" s="5"/>
      <c r="K5897" s="6">
        <v>44284</v>
      </c>
      <c r="L5897" s="5"/>
      <c r="M5897" s="5"/>
      <c r="N5897" s="5"/>
      <c r="O5897" s="5" t="s">
        <v>490</v>
      </c>
      <c r="P5897" s="5"/>
      <c r="Q5897" s="5" t="s">
        <v>510</v>
      </c>
      <c r="R5897" s="5"/>
      <c r="S5897" s="5" t="s">
        <v>318</v>
      </c>
      <c r="T5897" s="5"/>
      <c r="U5897" s="7">
        <v>45.81</v>
      </c>
      <c r="V5897" s="5"/>
      <c r="W5897" s="7">
        <f>ROUND(W5896+U5897,5)</f>
        <v>-344368.52</v>
      </c>
    </row>
    <row r="5898" spans="1:23" x14ac:dyDescent="0.25">
      <c r="A5898" s="5"/>
      <c r="B5898" s="5"/>
      <c r="C5898" s="5"/>
      <c r="D5898" s="5"/>
      <c r="E5898" s="5"/>
      <c r="F5898" s="5"/>
      <c r="G5898" s="5"/>
      <c r="H5898" s="5"/>
      <c r="I5898" s="5" t="s">
        <v>27</v>
      </c>
      <c r="J5898" s="5"/>
      <c r="K5898" s="6">
        <v>44284</v>
      </c>
      <c r="L5898" s="5"/>
      <c r="M5898" s="5"/>
      <c r="N5898" s="5"/>
      <c r="O5898" s="5" t="s">
        <v>1643</v>
      </c>
      <c r="P5898" s="5"/>
      <c r="Q5898" s="5" t="s">
        <v>27</v>
      </c>
      <c r="R5898" s="5"/>
      <c r="S5898" s="5" t="s">
        <v>24</v>
      </c>
      <c r="T5898" s="5"/>
      <c r="U5898" s="7">
        <v>-412.26</v>
      </c>
      <c r="V5898" s="5"/>
      <c r="W5898" s="7">
        <f>ROUND(W5897+U5898,5)</f>
        <v>-344780.78</v>
      </c>
    </row>
    <row r="5899" spans="1:23" x14ac:dyDescent="0.25">
      <c r="A5899" s="5"/>
      <c r="B5899" s="5"/>
      <c r="C5899" s="5"/>
      <c r="D5899" s="5"/>
      <c r="E5899" s="5"/>
      <c r="F5899" s="5"/>
      <c r="G5899" s="5"/>
      <c r="H5899" s="5"/>
      <c r="I5899" s="5" t="s">
        <v>27</v>
      </c>
      <c r="J5899" s="5"/>
      <c r="K5899" s="6">
        <v>44284</v>
      </c>
      <c r="L5899" s="5"/>
      <c r="M5899" s="5"/>
      <c r="N5899" s="5"/>
      <c r="O5899" s="5" t="s">
        <v>1643</v>
      </c>
      <c r="P5899" s="5"/>
      <c r="Q5899" s="5" t="s">
        <v>27</v>
      </c>
      <c r="R5899" s="5"/>
      <c r="S5899" s="5" t="s">
        <v>24</v>
      </c>
      <c r="T5899" s="5"/>
      <c r="U5899" s="7">
        <v>-45.27</v>
      </c>
      <c r="V5899" s="5"/>
      <c r="W5899" s="7">
        <f>ROUND(W5898+U5899,5)</f>
        <v>-344826.05</v>
      </c>
    </row>
    <row r="5900" spans="1:23" x14ac:dyDescent="0.25">
      <c r="A5900" s="5"/>
      <c r="B5900" s="5"/>
      <c r="C5900" s="5"/>
      <c r="D5900" s="5"/>
      <c r="E5900" s="5"/>
      <c r="F5900" s="5"/>
      <c r="G5900" s="5"/>
      <c r="H5900" s="5"/>
      <c r="I5900" s="5" t="s">
        <v>27</v>
      </c>
      <c r="J5900" s="5"/>
      <c r="K5900" s="6">
        <v>44284</v>
      </c>
      <c r="L5900" s="5"/>
      <c r="M5900" s="5"/>
      <c r="N5900" s="5"/>
      <c r="O5900" s="5" t="s">
        <v>1643</v>
      </c>
      <c r="P5900" s="5"/>
      <c r="Q5900" s="5" t="s">
        <v>27</v>
      </c>
      <c r="R5900" s="5"/>
      <c r="S5900" s="5" t="s">
        <v>24</v>
      </c>
      <c r="T5900" s="5"/>
      <c r="U5900" s="7">
        <v>-561.66999999999996</v>
      </c>
      <c r="V5900" s="5"/>
      <c r="W5900" s="7">
        <f>ROUND(W5899+U5900,5)</f>
        <v>-345387.72</v>
      </c>
    </row>
    <row r="5901" spans="1:23" x14ac:dyDescent="0.25">
      <c r="A5901" s="5"/>
      <c r="B5901" s="5"/>
      <c r="C5901" s="5"/>
      <c r="D5901" s="5"/>
      <c r="E5901" s="5"/>
      <c r="F5901" s="5"/>
      <c r="G5901" s="5"/>
      <c r="H5901" s="5"/>
      <c r="I5901" s="5" t="s">
        <v>27</v>
      </c>
      <c r="J5901" s="5"/>
      <c r="K5901" s="6">
        <v>44284</v>
      </c>
      <c r="L5901" s="5"/>
      <c r="M5901" s="5"/>
      <c r="N5901" s="5"/>
      <c r="O5901" s="5" t="s">
        <v>1643</v>
      </c>
      <c r="P5901" s="5"/>
      <c r="Q5901" s="5" t="s">
        <v>27</v>
      </c>
      <c r="R5901" s="5"/>
      <c r="S5901" s="5" t="s">
        <v>24</v>
      </c>
      <c r="T5901" s="5"/>
      <c r="U5901" s="7">
        <v>-290.2</v>
      </c>
      <c r="V5901" s="5"/>
      <c r="W5901" s="7">
        <f>ROUND(W5900+U5901,5)</f>
        <v>-345677.92</v>
      </c>
    </row>
    <row r="5902" spans="1:23" x14ac:dyDescent="0.25">
      <c r="A5902" s="5"/>
      <c r="B5902" s="5"/>
      <c r="C5902" s="5"/>
      <c r="D5902" s="5"/>
      <c r="E5902" s="5"/>
      <c r="F5902" s="5"/>
      <c r="G5902" s="5"/>
      <c r="H5902" s="5"/>
      <c r="I5902" s="5" t="s">
        <v>27</v>
      </c>
      <c r="J5902" s="5"/>
      <c r="K5902" s="6">
        <v>44284</v>
      </c>
      <c r="L5902" s="5"/>
      <c r="M5902" s="5"/>
      <c r="N5902" s="5"/>
      <c r="O5902" s="5" t="s">
        <v>1643</v>
      </c>
      <c r="P5902" s="5"/>
      <c r="Q5902" s="5" t="s">
        <v>27</v>
      </c>
      <c r="R5902" s="5"/>
      <c r="S5902" s="5" t="s">
        <v>24</v>
      </c>
      <c r="T5902" s="5"/>
      <c r="U5902" s="7">
        <v>-243.9</v>
      </c>
      <c r="V5902" s="5"/>
      <c r="W5902" s="7">
        <f>ROUND(W5901+U5902,5)</f>
        <v>-345921.82</v>
      </c>
    </row>
    <row r="5903" spans="1:23" x14ac:dyDescent="0.25">
      <c r="A5903" s="5"/>
      <c r="B5903" s="5"/>
      <c r="C5903" s="5"/>
      <c r="D5903" s="5"/>
      <c r="E5903" s="5"/>
      <c r="F5903" s="5"/>
      <c r="G5903" s="5"/>
      <c r="H5903" s="5"/>
      <c r="I5903" s="5" t="s">
        <v>27</v>
      </c>
      <c r="J5903" s="5"/>
      <c r="K5903" s="6">
        <v>44284</v>
      </c>
      <c r="L5903" s="5"/>
      <c r="M5903" s="5"/>
      <c r="N5903" s="5"/>
      <c r="O5903" s="5" t="s">
        <v>1643</v>
      </c>
      <c r="P5903" s="5"/>
      <c r="Q5903" s="5" t="s">
        <v>27</v>
      </c>
      <c r="R5903" s="5"/>
      <c r="S5903" s="5" t="s">
        <v>24</v>
      </c>
      <c r="T5903" s="5"/>
      <c r="U5903" s="7">
        <v>-1594.89</v>
      </c>
      <c r="V5903" s="5"/>
      <c r="W5903" s="7">
        <f>ROUND(W5902+U5903,5)</f>
        <v>-347516.71</v>
      </c>
    </row>
    <row r="5904" spans="1:23" x14ac:dyDescent="0.25">
      <c r="A5904" s="5"/>
      <c r="B5904" s="5"/>
      <c r="C5904" s="5"/>
      <c r="D5904" s="5"/>
      <c r="E5904" s="5"/>
      <c r="F5904" s="5"/>
      <c r="G5904" s="5"/>
      <c r="H5904" s="5"/>
      <c r="I5904" s="5" t="s">
        <v>27</v>
      </c>
      <c r="J5904" s="5"/>
      <c r="K5904" s="6">
        <v>44287</v>
      </c>
      <c r="L5904" s="5"/>
      <c r="M5904" s="5"/>
      <c r="N5904" s="5"/>
      <c r="O5904" s="5" t="s">
        <v>1643</v>
      </c>
      <c r="P5904" s="5"/>
      <c r="Q5904" s="5" t="s">
        <v>27</v>
      </c>
      <c r="R5904" s="5"/>
      <c r="S5904" s="5" t="s">
        <v>24</v>
      </c>
      <c r="T5904" s="5"/>
      <c r="U5904" s="7">
        <v>-61.08</v>
      </c>
      <c r="V5904" s="5"/>
      <c r="W5904" s="7">
        <f>ROUND(W5903+U5904,5)</f>
        <v>-347577.79</v>
      </c>
    </row>
    <row r="5905" spans="1:23" x14ac:dyDescent="0.25">
      <c r="A5905" s="5"/>
      <c r="B5905" s="5"/>
      <c r="C5905" s="5"/>
      <c r="D5905" s="5"/>
      <c r="E5905" s="5"/>
      <c r="F5905" s="5"/>
      <c r="G5905" s="5"/>
      <c r="H5905" s="5"/>
      <c r="I5905" s="5" t="s">
        <v>27</v>
      </c>
      <c r="J5905" s="5"/>
      <c r="K5905" s="6">
        <v>44287</v>
      </c>
      <c r="L5905" s="5"/>
      <c r="M5905" s="5"/>
      <c r="N5905" s="5"/>
      <c r="O5905" s="5" t="s">
        <v>1643</v>
      </c>
      <c r="P5905" s="5"/>
      <c r="Q5905" s="5" t="s">
        <v>27</v>
      </c>
      <c r="R5905" s="5"/>
      <c r="S5905" s="5" t="s">
        <v>24</v>
      </c>
      <c r="T5905" s="5"/>
      <c r="U5905" s="7">
        <v>-45.81</v>
      </c>
      <c r="V5905" s="5"/>
      <c r="W5905" s="7">
        <f>ROUND(W5904+U5905,5)</f>
        <v>-347623.6</v>
      </c>
    </row>
    <row r="5906" spans="1:23" x14ac:dyDescent="0.25">
      <c r="A5906" s="5"/>
      <c r="B5906" s="5"/>
      <c r="C5906" s="5"/>
      <c r="D5906" s="5"/>
      <c r="E5906" s="5"/>
      <c r="F5906" s="5"/>
      <c r="G5906" s="5"/>
      <c r="H5906" s="5"/>
      <c r="I5906" s="5" t="s">
        <v>27</v>
      </c>
      <c r="J5906" s="5"/>
      <c r="K5906" s="6">
        <v>44288</v>
      </c>
      <c r="L5906" s="5"/>
      <c r="M5906" s="5"/>
      <c r="N5906" s="5"/>
      <c r="O5906" s="5" t="s">
        <v>1643</v>
      </c>
      <c r="P5906" s="5"/>
      <c r="Q5906" s="5" t="s">
        <v>27</v>
      </c>
      <c r="R5906" s="5"/>
      <c r="S5906" s="5" t="s">
        <v>24</v>
      </c>
      <c r="T5906" s="5"/>
      <c r="U5906" s="7">
        <v>-658.03</v>
      </c>
      <c r="V5906" s="5"/>
      <c r="W5906" s="7">
        <f>ROUND(W5905+U5906,5)</f>
        <v>-348281.63</v>
      </c>
    </row>
    <row r="5907" spans="1:23" x14ac:dyDescent="0.25">
      <c r="A5907" s="5"/>
      <c r="B5907" s="5"/>
      <c r="C5907" s="5"/>
      <c r="D5907" s="5"/>
      <c r="E5907" s="5"/>
      <c r="F5907" s="5"/>
      <c r="G5907" s="5"/>
      <c r="H5907" s="5"/>
      <c r="I5907" s="5" t="s">
        <v>27</v>
      </c>
      <c r="J5907" s="5"/>
      <c r="K5907" s="6">
        <v>44288</v>
      </c>
      <c r="L5907" s="5"/>
      <c r="M5907" s="5"/>
      <c r="N5907" s="5"/>
      <c r="O5907" s="5" t="s">
        <v>1643</v>
      </c>
      <c r="P5907" s="5"/>
      <c r="Q5907" s="5" t="s">
        <v>27</v>
      </c>
      <c r="R5907" s="5"/>
      <c r="S5907" s="5" t="s">
        <v>24</v>
      </c>
      <c r="T5907" s="5"/>
      <c r="U5907" s="7">
        <v>-442.84</v>
      </c>
      <c r="V5907" s="5"/>
      <c r="W5907" s="7">
        <f>ROUND(W5906+U5907,5)</f>
        <v>-348724.47</v>
      </c>
    </row>
    <row r="5908" spans="1:23" x14ac:dyDescent="0.25">
      <c r="A5908" s="5"/>
      <c r="B5908" s="5"/>
      <c r="C5908" s="5"/>
      <c r="D5908" s="5"/>
      <c r="E5908" s="5"/>
      <c r="F5908" s="5"/>
      <c r="G5908" s="5"/>
      <c r="H5908" s="5"/>
      <c r="I5908" s="5" t="s">
        <v>27</v>
      </c>
      <c r="J5908" s="5"/>
      <c r="K5908" s="6">
        <v>44288</v>
      </c>
      <c r="L5908" s="5"/>
      <c r="M5908" s="5"/>
      <c r="N5908" s="5"/>
      <c r="O5908" s="5" t="s">
        <v>1643</v>
      </c>
      <c r="P5908" s="5"/>
      <c r="Q5908" s="5" t="s">
        <v>27</v>
      </c>
      <c r="R5908" s="5"/>
      <c r="S5908" s="5" t="s">
        <v>24</v>
      </c>
      <c r="T5908" s="5"/>
      <c r="U5908" s="7">
        <v>-274.89</v>
      </c>
      <c r="V5908" s="5"/>
      <c r="W5908" s="7">
        <f>ROUND(W5907+U5908,5)</f>
        <v>-348999.36</v>
      </c>
    </row>
    <row r="5909" spans="1:23" x14ac:dyDescent="0.25">
      <c r="A5909" s="5"/>
      <c r="B5909" s="5"/>
      <c r="C5909" s="5"/>
      <c r="D5909" s="5"/>
      <c r="E5909" s="5"/>
      <c r="F5909" s="5"/>
      <c r="G5909" s="5"/>
      <c r="H5909" s="5"/>
      <c r="I5909" s="5" t="s">
        <v>27</v>
      </c>
      <c r="J5909" s="5"/>
      <c r="K5909" s="6">
        <v>44288</v>
      </c>
      <c r="L5909" s="5"/>
      <c r="M5909" s="5"/>
      <c r="N5909" s="5"/>
      <c r="O5909" s="5" t="s">
        <v>1643</v>
      </c>
      <c r="P5909" s="5"/>
      <c r="Q5909" s="5" t="s">
        <v>27</v>
      </c>
      <c r="R5909" s="5"/>
      <c r="S5909" s="5" t="s">
        <v>24</v>
      </c>
      <c r="T5909" s="5"/>
      <c r="U5909" s="7">
        <v>-137.44999999999999</v>
      </c>
      <c r="V5909" s="5"/>
      <c r="W5909" s="7">
        <f>ROUND(W5908+U5909,5)</f>
        <v>-349136.81</v>
      </c>
    </row>
    <row r="5910" spans="1:23" x14ac:dyDescent="0.25">
      <c r="A5910" s="5"/>
      <c r="B5910" s="5"/>
      <c r="C5910" s="5"/>
      <c r="D5910" s="5"/>
      <c r="E5910" s="5"/>
      <c r="F5910" s="5"/>
      <c r="G5910" s="5"/>
      <c r="H5910" s="5"/>
      <c r="I5910" s="5" t="s">
        <v>27</v>
      </c>
      <c r="J5910" s="5"/>
      <c r="K5910" s="6">
        <v>44291</v>
      </c>
      <c r="L5910" s="5"/>
      <c r="M5910" s="5"/>
      <c r="N5910" s="5"/>
      <c r="O5910" s="5" t="s">
        <v>1643</v>
      </c>
      <c r="P5910" s="5"/>
      <c r="Q5910" s="5" t="s">
        <v>27</v>
      </c>
      <c r="R5910" s="5"/>
      <c r="S5910" s="5" t="s">
        <v>24</v>
      </c>
      <c r="T5910" s="5"/>
      <c r="U5910" s="7">
        <v>-1960.6</v>
      </c>
      <c r="V5910" s="5"/>
      <c r="W5910" s="7">
        <f>ROUND(W5909+U5910,5)</f>
        <v>-351097.41</v>
      </c>
    </row>
    <row r="5911" spans="1:23" x14ac:dyDescent="0.25">
      <c r="A5911" s="5"/>
      <c r="B5911" s="5"/>
      <c r="C5911" s="5"/>
      <c r="D5911" s="5"/>
      <c r="E5911" s="5"/>
      <c r="F5911" s="5"/>
      <c r="G5911" s="5"/>
      <c r="H5911" s="5"/>
      <c r="I5911" s="5" t="s">
        <v>27</v>
      </c>
      <c r="J5911" s="5"/>
      <c r="K5911" s="6">
        <v>44291</v>
      </c>
      <c r="L5911" s="5"/>
      <c r="M5911" s="5"/>
      <c r="N5911" s="5"/>
      <c r="O5911" s="5" t="s">
        <v>1643</v>
      </c>
      <c r="P5911" s="5"/>
      <c r="Q5911" s="5" t="s">
        <v>27</v>
      </c>
      <c r="R5911" s="5"/>
      <c r="S5911" s="5" t="s">
        <v>24</v>
      </c>
      <c r="T5911" s="5"/>
      <c r="U5911" s="7">
        <v>-962.24</v>
      </c>
      <c r="V5911" s="5"/>
      <c r="W5911" s="7">
        <f>ROUND(W5910+U5911,5)</f>
        <v>-352059.65</v>
      </c>
    </row>
    <row r="5912" spans="1:23" x14ac:dyDescent="0.25">
      <c r="A5912" s="5"/>
      <c r="B5912" s="5"/>
      <c r="C5912" s="5"/>
      <c r="D5912" s="5"/>
      <c r="E5912" s="5"/>
      <c r="F5912" s="5"/>
      <c r="G5912" s="5"/>
      <c r="H5912" s="5"/>
      <c r="I5912" s="5" t="s">
        <v>27</v>
      </c>
      <c r="J5912" s="5"/>
      <c r="K5912" s="6">
        <v>44291</v>
      </c>
      <c r="L5912" s="5"/>
      <c r="M5912" s="5"/>
      <c r="N5912" s="5"/>
      <c r="O5912" s="5" t="s">
        <v>1643</v>
      </c>
      <c r="P5912" s="5"/>
      <c r="Q5912" s="5" t="s">
        <v>27</v>
      </c>
      <c r="R5912" s="5"/>
      <c r="S5912" s="5" t="s">
        <v>24</v>
      </c>
      <c r="T5912" s="5"/>
      <c r="U5912" s="7">
        <v>-328.11</v>
      </c>
      <c r="V5912" s="5"/>
      <c r="W5912" s="7">
        <f>ROUND(W5911+U5912,5)</f>
        <v>-352387.76</v>
      </c>
    </row>
    <row r="5913" spans="1:23" x14ac:dyDescent="0.25">
      <c r="A5913" s="5"/>
      <c r="B5913" s="5"/>
      <c r="C5913" s="5"/>
      <c r="D5913" s="5"/>
      <c r="E5913" s="5"/>
      <c r="F5913" s="5"/>
      <c r="G5913" s="5"/>
      <c r="H5913" s="5"/>
      <c r="I5913" s="5" t="s">
        <v>27</v>
      </c>
      <c r="J5913" s="5"/>
      <c r="K5913" s="6">
        <v>44292</v>
      </c>
      <c r="L5913" s="5"/>
      <c r="M5913" s="5"/>
      <c r="N5913" s="5"/>
      <c r="O5913" s="5" t="s">
        <v>1643</v>
      </c>
      <c r="P5913" s="5"/>
      <c r="Q5913" s="5" t="s">
        <v>27</v>
      </c>
      <c r="R5913" s="5"/>
      <c r="S5913" s="5" t="s">
        <v>24</v>
      </c>
      <c r="T5913" s="5"/>
      <c r="U5913" s="7">
        <v>-3033.37</v>
      </c>
      <c r="V5913" s="5"/>
      <c r="W5913" s="7">
        <f>ROUND(W5912+U5913,5)</f>
        <v>-355421.13</v>
      </c>
    </row>
    <row r="5914" spans="1:23" x14ac:dyDescent="0.25">
      <c r="A5914" s="5"/>
      <c r="B5914" s="5"/>
      <c r="C5914" s="5"/>
      <c r="D5914" s="5"/>
      <c r="E5914" s="5"/>
      <c r="F5914" s="5"/>
      <c r="G5914" s="5"/>
      <c r="H5914" s="5"/>
      <c r="I5914" s="5" t="s">
        <v>27</v>
      </c>
      <c r="J5914" s="5"/>
      <c r="K5914" s="6">
        <v>44292</v>
      </c>
      <c r="L5914" s="5"/>
      <c r="M5914" s="5"/>
      <c r="N5914" s="5"/>
      <c r="O5914" s="5" t="s">
        <v>1643</v>
      </c>
      <c r="P5914" s="5"/>
      <c r="Q5914" s="5" t="s">
        <v>27</v>
      </c>
      <c r="R5914" s="5"/>
      <c r="S5914" s="5" t="s">
        <v>24</v>
      </c>
      <c r="T5914" s="5"/>
      <c r="U5914" s="7">
        <v>-2295.09</v>
      </c>
      <c r="V5914" s="5"/>
      <c r="W5914" s="7">
        <f>ROUND(W5913+U5914,5)</f>
        <v>-357716.22</v>
      </c>
    </row>
    <row r="5915" spans="1:23" x14ac:dyDescent="0.25">
      <c r="A5915" s="5"/>
      <c r="B5915" s="5"/>
      <c r="C5915" s="5"/>
      <c r="D5915" s="5"/>
      <c r="E5915" s="5"/>
      <c r="F5915" s="5"/>
      <c r="G5915" s="5"/>
      <c r="H5915" s="5"/>
      <c r="I5915" s="5" t="s">
        <v>27</v>
      </c>
      <c r="J5915" s="5"/>
      <c r="K5915" s="6">
        <v>44292</v>
      </c>
      <c r="L5915" s="5"/>
      <c r="M5915" s="5"/>
      <c r="N5915" s="5"/>
      <c r="O5915" s="5" t="s">
        <v>1643</v>
      </c>
      <c r="P5915" s="5"/>
      <c r="Q5915" s="5" t="s">
        <v>27</v>
      </c>
      <c r="R5915" s="5"/>
      <c r="S5915" s="5" t="s">
        <v>24</v>
      </c>
      <c r="T5915" s="5"/>
      <c r="U5915" s="7">
        <v>-1980.28</v>
      </c>
      <c r="V5915" s="5"/>
      <c r="W5915" s="7">
        <f>ROUND(W5914+U5915,5)</f>
        <v>-359696.5</v>
      </c>
    </row>
    <row r="5916" spans="1:23" x14ac:dyDescent="0.25">
      <c r="A5916" s="5"/>
      <c r="B5916" s="5"/>
      <c r="C5916" s="5"/>
      <c r="D5916" s="5"/>
      <c r="E5916" s="5"/>
      <c r="F5916" s="5"/>
      <c r="G5916" s="5"/>
      <c r="H5916" s="5"/>
      <c r="I5916" s="5" t="s">
        <v>27</v>
      </c>
      <c r="J5916" s="5"/>
      <c r="K5916" s="6">
        <v>44292</v>
      </c>
      <c r="L5916" s="5"/>
      <c r="M5916" s="5"/>
      <c r="N5916" s="5"/>
      <c r="O5916" s="5" t="s">
        <v>1643</v>
      </c>
      <c r="P5916" s="5"/>
      <c r="Q5916" s="5" t="s">
        <v>27</v>
      </c>
      <c r="R5916" s="5"/>
      <c r="S5916" s="5" t="s">
        <v>24</v>
      </c>
      <c r="T5916" s="5"/>
      <c r="U5916" s="7">
        <v>-1603.35</v>
      </c>
      <c r="V5916" s="5"/>
      <c r="W5916" s="7">
        <f>ROUND(W5915+U5916,5)</f>
        <v>-361299.85</v>
      </c>
    </row>
    <row r="5917" spans="1:23" x14ac:dyDescent="0.25">
      <c r="A5917" s="5"/>
      <c r="B5917" s="5"/>
      <c r="C5917" s="5"/>
      <c r="D5917" s="5"/>
      <c r="E5917" s="5"/>
      <c r="F5917" s="5"/>
      <c r="G5917" s="5"/>
      <c r="H5917" s="5"/>
      <c r="I5917" s="5" t="s">
        <v>27</v>
      </c>
      <c r="J5917" s="5"/>
      <c r="K5917" s="6">
        <v>44292</v>
      </c>
      <c r="L5917" s="5"/>
      <c r="M5917" s="5"/>
      <c r="N5917" s="5"/>
      <c r="O5917" s="5" t="s">
        <v>1643</v>
      </c>
      <c r="P5917" s="5"/>
      <c r="Q5917" s="5" t="s">
        <v>27</v>
      </c>
      <c r="R5917" s="5"/>
      <c r="S5917" s="5" t="s">
        <v>24</v>
      </c>
      <c r="T5917" s="5"/>
      <c r="U5917" s="7">
        <v>-1534.92</v>
      </c>
      <c r="V5917" s="5"/>
      <c r="W5917" s="7">
        <f>ROUND(W5916+U5917,5)</f>
        <v>-362834.77</v>
      </c>
    </row>
    <row r="5918" spans="1:23" x14ac:dyDescent="0.25">
      <c r="A5918" s="5"/>
      <c r="B5918" s="5"/>
      <c r="C5918" s="5"/>
      <c r="D5918" s="5"/>
      <c r="E5918" s="5"/>
      <c r="F5918" s="5"/>
      <c r="G5918" s="5"/>
      <c r="H5918" s="5"/>
      <c r="I5918" s="5" t="s">
        <v>27</v>
      </c>
      <c r="J5918" s="5"/>
      <c r="K5918" s="6">
        <v>44292</v>
      </c>
      <c r="L5918" s="5"/>
      <c r="M5918" s="5"/>
      <c r="N5918" s="5"/>
      <c r="O5918" s="5" t="s">
        <v>1643</v>
      </c>
      <c r="P5918" s="5"/>
      <c r="Q5918" s="5" t="s">
        <v>27</v>
      </c>
      <c r="R5918" s="5"/>
      <c r="S5918" s="5" t="s">
        <v>24</v>
      </c>
      <c r="T5918" s="5"/>
      <c r="U5918" s="7">
        <v>-635.27</v>
      </c>
      <c r="V5918" s="5"/>
      <c r="W5918" s="7">
        <f>ROUND(W5917+U5918,5)</f>
        <v>-363470.04</v>
      </c>
    </row>
    <row r="5919" spans="1:23" x14ac:dyDescent="0.25">
      <c r="A5919" s="5"/>
      <c r="B5919" s="5"/>
      <c r="C5919" s="5"/>
      <c r="D5919" s="5"/>
      <c r="E5919" s="5"/>
      <c r="F5919" s="5"/>
      <c r="G5919" s="5"/>
      <c r="H5919" s="5"/>
      <c r="I5919" s="5" t="s">
        <v>27</v>
      </c>
      <c r="J5919" s="5"/>
      <c r="K5919" s="6">
        <v>44292</v>
      </c>
      <c r="L5919" s="5"/>
      <c r="M5919" s="5"/>
      <c r="N5919" s="5"/>
      <c r="O5919" s="5" t="s">
        <v>1643</v>
      </c>
      <c r="P5919" s="5"/>
      <c r="Q5919" s="5" t="s">
        <v>27</v>
      </c>
      <c r="R5919" s="5"/>
      <c r="S5919" s="5" t="s">
        <v>24</v>
      </c>
      <c r="T5919" s="5"/>
      <c r="U5919" s="7">
        <v>-521.54999999999995</v>
      </c>
      <c r="V5919" s="5"/>
      <c r="W5919" s="7">
        <f>ROUND(W5918+U5919,5)</f>
        <v>-363991.59</v>
      </c>
    </row>
    <row r="5920" spans="1:23" x14ac:dyDescent="0.25">
      <c r="A5920" s="5"/>
      <c r="B5920" s="5"/>
      <c r="C5920" s="5"/>
      <c r="D5920" s="5"/>
      <c r="E5920" s="5"/>
      <c r="F5920" s="5"/>
      <c r="G5920" s="5"/>
      <c r="H5920" s="5"/>
      <c r="I5920" s="5" t="s">
        <v>27</v>
      </c>
      <c r="J5920" s="5"/>
      <c r="K5920" s="6">
        <v>44292</v>
      </c>
      <c r="L5920" s="5"/>
      <c r="M5920" s="5"/>
      <c r="N5920" s="5"/>
      <c r="O5920" s="5" t="s">
        <v>1643</v>
      </c>
      <c r="P5920" s="5"/>
      <c r="Q5920" s="5" t="s">
        <v>27</v>
      </c>
      <c r="R5920" s="5"/>
      <c r="S5920" s="5" t="s">
        <v>24</v>
      </c>
      <c r="T5920" s="5"/>
      <c r="U5920" s="7">
        <v>-244.33</v>
      </c>
      <c r="V5920" s="5"/>
      <c r="W5920" s="7">
        <f>ROUND(W5919+U5920,5)</f>
        <v>-364235.92</v>
      </c>
    </row>
    <row r="5921" spans="1:23" x14ac:dyDescent="0.25">
      <c r="A5921" s="5"/>
      <c r="B5921" s="5"/>
      <c r="C5921" s="5"/>
      <c r="D5921" s="5"/>
      <c r="E5921" s="5"/>
      <c r="F5921" s="5"/>
      <c r="G5921" s="5"/>
      <c r="H5921" s="5"/>
      <c r="I5921" s="5" t="s">
        <v>27</v>
      </c>
      <c r="J5921" s="5"/>
      <c r="K5921" s="6">
        <v>44292</v>
      </c>
      <c r="L5921" s="5"/>
      <c r="M5921" s="5"/>
      <c r="N5921" s="5"/>
      <c r="O5921" s="5" t="s">
        <v>1643</v>
      </c>
      <c r="P5921" s="5"/>
      <c r="Q5921" s="5" t="s">
        <v>27</v>
      </c>
      <c r="R5921" s="5"/>
      <c r="S5921" s="5" t="s">
        <v>24</v>
      </c>
      <c r="T5921" s="5"/>
      <c r="U5921" s="7">
        <v>-137.43</v>
      </c>
      <c r="V5921" s="5"/>
      <c r="W5921" s="7">
        <f>ROUND(W5920+U5921,5)</f>
        <v>-364373.35</v>
      </c>
    </row>
    <row r="5922" spans="1:23" x14ac:dyDescent="0.25">
      <c r="A5922" s="5"/>
      <c r="B5922" s="5"/>
      <c r="C5922" s="5"/>
      <c r="D5922" s="5"/>
      <c r="E5922" s="5"/>
      <c r="F5922" s="5"/>
      <c r="G5922" s="5"/>
      <c r="H5922" s="5"/>
      <c r="I5922" s="5" t="s">
        <v>27</v>
      </c>
      <c r="J5922" s="5"/>
      <c r="K5922" s="6">
        <v>44292</v>
      </c>
      <c r="L5922" s="5"/>
      <c r="M5922" s="5"/>
      <c r="N5922" s="5"/>
      <c r="O5922" s="5" t="s">
        <v>1643</v>
      </c>
      <c r="P5922" s="5"/>
      <c r="Q5922" s="5" t="s">
        <v>27</v>
      </c>
      <c r="R5922" s="5"/>
      <c r="S5922" s="5" t="s">
        <v>24</v>
      </c>
      <c r="T5922" s="5"/>
      <c r="U5922" s="7">
        <v>-91.62</v>
      </c>
      <c r="V5922" s="5"/>
      <c r="W5922" s="7">
        <f>ROUND(W5921+U5922,5)</f>
        <v>-364464.97</v>
      </c>
    </row>
    <row r="5923" spans="1:23" x14ac:dyDescent="0.25">
      <c r="A5923" s="5"/>
      <c r="B5923" s="5"/>
      <c r="C5923" s="5"/>
      <c r="D5923" s="5"/>
      <c r="E5923" s="5"/>
      <c r="F5923" s="5"/>
      <c r="G5923" s="5"/>
      <c r="H5923" s="5"/>
      <c r="I5923" s="5" t="s">
        <v>27</v>
      </c>
      <c r="J5923" s="5"/>
      <c r="K5923" s="6">
        <v>44292</v>
      </c>
      <c r="L5923" s="5"/>
      <c r="M5923" s="5"/>
      <c r="N5923" s="5"/>
      <c r="O5923" s="5" t="s">
        <v>1643</v>
      </c>
      <c r="P5923" s="5"/>
      <c r="Q5923" s="5" t="s">
        <v>27</v>
      </c>
      <c r="R5923" s="5"/>
      <c r="S5923" s="5" t="s">
        <v>24</v>
      </c>
      <c r="T5923" s="5"/>
      <c r="U5923" s="7">
        <v>-61.08</v>
      </c>
      <c r="V5923" s="5"/>
      <c r="W5923" s="7">
        <f>ROUND(W5922+U5923,5)</f>
        <v>-364526.05</v>
      </c>
    </row>
    <row r="5924" spans="1:23" x14ac:dyDescent="0.25">
      <c r="A5924" s="5"/>
      <c r="B5924" s="5"/>
      <c r="C5924" s="5"/>
      <c r="D5924" s="5"/>
      <c r="E5924" s="5"/>
      <c r="F5924" s="5"/>
      <c r="G5924" s="5"/>
      <c r="H5924" s="5"/>
      <c r="I5924" s="5" t="s">
        <v>27</v>
      </c>
      <c r="J5924" s="5"/>
      <c r="K5924" s="6">
        <v>44293</v>
      </c>
      <c r="L5924" s="5"/>
      <c r="M5924" s="5"/>
      <c r="N5924" s="5"/>
      <c r="O5924" s="5" t="s">
        <v>1643</v>
      </c>
      <c r="P5924" s="5"/>
      <c r="Q5924" s="5" t="s">
        <v>27</v>
      </c>
      <c r="R5924" s="5"/>
      <c r="S5924" s="5" t="s">
        <v>24</v>
      </c>
      <c r="T5924" s="5"/>
      <c r="U5924" s="7">
        <v>-3512.59</v>
      </c>
      <c r="V5924" s="5"/>
      <c r="W5924" s="7">
        <f>ROUND(W5923+U5924,5)</f>
        <v>-368038.64</v>
      </c>
    </row>
    <row r="5925" spans="1:23" x14ac:dyDescent="0.25">
      <c r="A5925" s="5"/>
      <c r="B5925" s="5"/>
      <c r="C5925" s="5"/>
      <c r="D5925" s="5"/>
      <c r="E5925" s="5"/>
      <c r="F5925" s="5"/>
      <c r="G5925" s="5"/>
      <c r="H5925" s="5"/>
      <c r="I5925" s="5" t="s">
        <v>27</v>
      </c>
      <c r="J5925" s="5"/>
      <c r="K5925" s="6">
        <v>44293</v>
      </c>
      <c r="L5925" s="5"/>
      <c r="M5925" s="5"/>
      <c r="N5925" s="5"/>
      <c r="O5925" s="5" t="s">
        <v>1643</v>
      </c>
      <c r="P5925" s="5"/>
      <c r="Q5925" s="5" t="s">
        <v>27</v>
      </c>
      <c r="R5925" s="5"/>
      <c r="S5925" s="5" t="s">
        <v>24</v>
      </c>
      <c r="T5925" s="5"/>
      <c r="U5925" s="7">
        <v>-3186.41</v>
      </c>
      <c r="V5925" s="5"/>
      <c r="W5925" s="7">
        <f>ROUND(W5924+U5925,5)</f>
        <v>-371225.05</v>
      </c>
    </row>
    <row r="5926" spans="1:23" x14ac:dyDescent="0.25">
      <c r="A5926" s="5"/>
      <c r="B5926" s="5"/>
      <c r="C5926" s="5"/>
      <c r="D5926" s="5"/>
      <c r="E5926" s="5"/>
      <c r="F5926" s="5"/>
      <c r="G5926" s="5"/>
      <c r="H5926" s="5"/>
      <c r="I5926" s="5" t="s">
        <v>27</v>
      </c>
      <c r="J5926" s="5"/>
      <c r="K5926" s="6">
        <v>44293</v>
      </c>
      <c r="L5926" s="5"/>
      <c r="M5926" s="5"/>
      <c r="N5926" s="5"/>
      <c r="O5926" s="5" t="s">
        <v>1643</v>
      </c>
      <c r="P5926" s="5"/>
      <c r="Q5926" s="5" t="s">
        <v>27</v>
      </c>
      <c r="R5926" s="5"/>
      <c r="S5926" s="5" t="s">
        <v>24</v>
      </c>
      <c r="T5926" s="5"/>
      <c r="U5926" s="7">
        <v>-1683.6</v>
      </c>
      <c r="V5926" s="5"/>
      <c r="W5926" s="7">
        <f>ROUND(W5925+U5926,5)</f>
        <v>-372908.65</v>
      </c>
    </row>
    <row r="5927" spans="1:23" x14ac:dyDescent="0.25">
      <c r="A5927" s="5"/>
      <c r="B5927" s="5"/>
      <c r="C5927" s="5"/>
      <c r="D5927" s="5"/>
      <c r="E5927" s="5"/>
      <c r="F5927" s="5"/>
      <c r="G5927" s="5"/>
      <c r="H5927" s="5"/>
      <c r="I5927" s="5" t="s">
        <v>27</v>
      </c>
      <c r="J5927" s="5"/>
      <c r="K5927" s="6">
        <v>44293</v>
      </c>
      <c r="L5927" s="5"/>
      <c r="M5927" s="5"/>
      <c r="N5927" s="5"/>
      <c r="O5927" s="5" t="s">
        <v>1643</v>
      </c>
      <c r="P5927" s="5"/>
      <c r="Q5927" s="5" t="s">
        <v>27</v>
      </c>
      <c r="R5927" s="5"/>
      <c r="S5927" s="5" t="s">
        <v>24</v>
      </c>
      <c r="T5927" s="5"/>
      <c r="U5927" s="7">
        <v>-1039.22</v>
      </c>
      <c r="V5927" s="5"/>
      <c r="W5927" s="7">
        <f>ROUND(W5926+U5927,5)</f>
        <v>-373947.87</v>
      </c>
    </row>
    <row r="5928" spans="1:23" x14ac:dyDescent="0.25">
      <c r="A5928" s="5"/>
      <c r="B5928" s="5"/>
      <c r="C5928" s="5"/>
      <c r="D5928" s="5"/>
      <c r="E5928" s="5"/>
      <c r="F5928" s="5"/>
      <c r="G5928" s="5"/>
      <c r="H5928" s="5"/>
      <c r="I5928" s="5" t="s">
        <v>27</v>
      </c>
      <c r="J5928" s="5"/>
      <c r="K5928" s="6">
        <v>44293</v>
      </c>
      <c r="L5928" s="5"/>
      <c r="M5928" s="5"/>
      <c r="N5928" s="5"/>
      <c r="O5928" s="5" t="s">
        <v>1643</v>
      </c>
      <c r="P5928" s="5"/>
      <c r="Q5928" s="5" t="s">
        <v>27</v>
      </c>
      <c r="R5928" s="5"/>
      <c r="S5928" s="5" t="s">
        <v>24</v>
      </c>
      <c r="T5928" s="5"/>
      <c r="U5928" s="7">
        <v>-834.6</v>
      </c>
      <c r="V5928" s="5"/>
      <c r="W5928" s="7">
        <f>ROUND(W5927+U5928,5)</f>
        <v>-374782.47</v>
      </c>
    </row>
    <row r="5929" spans="1:23" x14ac:dyDescent="0.25">
      <c r="A5929" s="5"/>
      <c r="B5929" s="5"/>
      <c r="C5929" s="5"/>
      <c r="D5929" s="5"/>
      <c r="E5929" s="5"/>
      <c r="F5929" s="5"/>
      <c r="G5929" s="5"/>
      <c r="H5929" s="5"/>
      <c r="I5929" s="5" t="s">
        <v>27</v>
      </c>
      <c r="J5929" s="5"/>
      <c r="K5929" s="6">
        <v>44293</v>
      </c>
      <c r="L5929" s="5"/>
      <c r="M5929" s="5"/>
      <c r="N5929" s="5"/>
      <c r="O5929" s="5" t="s">
        <v>1643</v>
      </c>
      <c r="P5929" s="5"/>
      <c r="Q5929" s="5" t="s">
        <v>27</v>
      </c>
      <c r="R5929" s="5"/>
      <c r="S5929" s="5" t="s">
        <v>24</v>
      </c>
      <c r="T5929" s="5"/>
      <c r="U5929" s="7">
        <v>-91.63</v>
      </c>
      <c r="V5929" s="5"/>
      <c r="W5929" s="7">
        <f>ROUND(W5928+U5929,5)</f>
        <v>-374874.1</v>
      </c>
    </row>
    <row r="5930" spans="1:23" x14ac:dyDescent="0.25">
      <c r="A5930" s="5"/>
      <c r="B5930" s="5"/>
      <c r="C5930" s="5"/>
      <c r="D5930" s="5"/>
      <c r="E5930" s="5"/>
      <c r="F5930" s="5"/>
      <c r="G5930" s="5"/>
      <c r="H5930" s="5"/>
      <c r="I5930" s="5" t="s">
        <v>27</v>
      </c>
      <c r="J5930" s="5"/>
      <c r="K5930" s="6">
        <v>44293</v>
      </c>
      <c r="L5930" s="5"/>
      <c r="M5930" s="5"/>
      <c r="N5930" s="5"/>
      <c r="O5930" s="5" t="s">
        <v>1643</v>
      </c>
      <c r="P5930" s="5"/>
      <c r="Q5930" s="5" t="s">
        <v>27</v>
      </c>
      <c r="R5930" s="5"/>
      <c r="S5930" s="5" t="s">
        <v>24</v>
      </c>
      <c r="T5930" s="5"/>
      <c r="U5930" s="7">
        <v>-76.349999999999994</v>
      </c>
      <c r="V5930" s="5"/>
      <c r="W5930" s="7">
        <f>ROUND(W5929+U5930,5)</f>
        <v>-374950.45</v>
      </c>
    </row>
    <row r="5931" spans="1:23" x14ac:dyDescent="0.25">
      <c r="A5931" s="5"/>
      <c r="B5931" s="5"/>
      <c r="C5931" s="5"/>
      <c r="D5931" s="5"/>
      <c r="E5931" s="5"/>
      <c r="F5931" s="5"/>
      <c r="G5931" s="5"/>
      <c r="H5931" s="5"/>
      <c r="I5931" s="5" t="s">
        <v>27</v>
      </c>
      <c r="J5931" s="5"/>
      <c r="K5931" s="6">
        <v>44294</v>
      </c>
      <c r="L5931" s="5"/>
      <c r="M5931" s="5"/>
      <c r="N5931" s="5"/>
      <c r="O5931" s="5" t="s">
        <v>1643</v>
      </c>
      <c r="P5931" s="5"/>
      <c r="Q5931" s="5" t="s">
        <v>27</v>
      </c>
      <c r="R5931" s="5"/>
      <c r="S5931" s="5" t="s">
        <v>24</v>
      </c>
      <c r="T5931" s="5"/>
      <c r="U5931" s="7">
        <v>-2986.63</v>
      </c>
      <c r="V5931" s="5"/>
      <c r="W5931" s="7">
        <f>ROUND(W5930+U5931,5)</f>
        <v>-377937.08</v>
      </c>
    </row>
    <row r="5932" spans="1:23" x14ac:dyDescent="0.25">
      <c r="A5932" s="5"/>
      <c r="B5932" s="5"/>
      <c r="C5932" s="5"/>
      <c r="D5932" s="5"/>
      <c r="E5932" s="5"/>
      <c r="F5932" s="5"/>
      <c r="G5932" s="5"/>
      <c r="H5932" s="5"/>
      <c r="I5932" s="5" t="s">
        <v>27</v>
      </c>
      <c r="J5932" s="5"/>
      <c r="K5932" s="6">
        <v>44294</v>
      </c>
      <c r="L5932" s="5"/>
      <c r="M5932" s="5"/>
      <c r="N5932" s="5"/>
      <c r="O5932" s="5" t="s">
        <v>1643</v>
      </c>
      <c r="P5932" s="5"/>
      <c r="Q5932" s="5" t="s">
        <v>27</v>
      </c>
      <c r="R5932" s="5"/>
      <c r="S5932" s="5" t="s">
        <v>24</v>
      </c>
      <c r="T5932" s="5"/>
      <c r="U5932" s="7">
        <v>-1436.76</v>
      </c>
      <c r="V5932" s="5"/>
      <c r="W5932" s="7">
        <f>ROUND(W5931+U5932,5)</f>
        <v>-379373.84</v>
      </c>
    </row>
    <row r="5933" spans="1:23" x14ac:dyDescent="0.25">
      <c r="A5933" s="5"/>
      <c r="B5933" s="5"/>
      <c r="C5933" s="5"/>
      <c r="D5933" s="5"/>
      <c r="E5933" s="5"/>
      <c r="F5933" s="5"/>
      <c r="G5933" s="5"/>
      <c r="H5933" s="5"/>
      <c r="I5933" s="5" t="s">
        <v>27</v>
      </c>
      <c r="J5933" s="5"/>
      <c r="K5933" s="6">
        <v>44294</v>
      </c>
      <c r="L5933" s="5"/>
      <c r="M5933" s="5"/>
      <c r="N5933" s="5"/>
      <c r="O5933" s="5" t="s">
        <v>1643</v>
      </c>
      <c r="P5933" s="5"/>
      <c r="Q5933" s="5" t="s">
        <v>27</v>
      </c>
      <c r="R5933" s="5"/>
      <c r="S5933" s="5" t="s">
        <v>24</v>
      </c>
      <c r="T5933" s="5"/>
      <c r="U5933" s="7">
        <v>-1255.42</v>
      </c>
      <c r="V5933" s="5"/>
      <c r="W5933" s="7">
        <f>ROUND(W5932+U5933,5)</f>
        <v>-380629.26</v>
      </c>
    </row>
    <row r="5934" spans="1:23" x14ac:dyDescent="0.25">
      <c r="A5934" s="5"/>
      <c r="B5934" s="5"/>
      <c r="C5934" s="5"/>
      <c r="D5934" s="5"/>
      <c r="E5934" s="5"/>
      <c r="F5934" s="5"/>
      <c r="G5934" s="5"/>
      <c r="H5934" s="5"/>
      <c r="I5934" s="5" t="s">
        <v>27</v>
      </c>
      <c r="J5934" s="5"/>
      <c r="K5934" s="6">
        <v>44294</v>
      </c>
      <c r="L5934" s="5"/>
      <c r="M5934" s="5"/>
      <c r="N5934" s="5"/>
      <c r="O5934" s="5" t="s">
        <v>1643</v>
      </c>
      <c r="P5934" s="5"/>
      <c r="Q5934" s="5" t="s">
        <v>27</v>
      </c>
      <c r="R5934" s="5"/>
      <c r="S5934" s="5" t="s">
        <v>24</v>
      </c>
      <c r="T5934" s="5"/>
      <c r="U5934" s="7">
        <v>-2924.4</v>
      </c>
      <c r="V5934" s="5"/>
      <c r="W5934" s="7">
        <f>ROUND(W5933+U5934,5)</f>
        <v>-383553.66</v>
      </c>
    </row>
    <row r="5935" spans="1:23" x14ac:dyDescent="0.25">
      <c r="A5935" s="5"/>
      <c r="B5935" s="5"/>
      <c r="C5935" s="5"/>
      <c r="D5935" s="5"/>
      <c r="E5935" s="5"/>
      <c r="F5935" s="5"/>
      <c r="G5935" s="5"/>
      <c r="H5935" s="5"/>
      <c r="I5935" s="5" t="s">
        <v>27</v>
      </c>
      <c r="J5935" s="5"/>
      <c r="K5935" s="6">
        <v>44294</v>
      </c>
      <c r="L5935" s="5"/>
      <c r="M5935" s="5"/>
      <c r="N5935" s="5"/>
      <c r="O5935" s="5" t="s">
        <v>1643</v>
      </c>
      <c r="P5935" s="5"/>
      <c r="Q5935" s="5" t="s">
        <v>27</v>
      </c>
      <c r="R5935" s="5"/>
      <c r="S5935" s="5" t="s">
        <v>24</v>
      </c>
      <c r="T5935" s="5"/>
      <c r="U5935" s="7">
        <v>-314.27999999999997</v>
      </c>
      <c r="V5935" s="5"/>
      <c r="W5935" s="7">
        <f>ROUND(W5934+U5935,5)</f>
        <v>-383867.94</v>
      </c>
    </row>
    <row r="5936" spans="1:23" x14ac:dyDescent="0.25">
      <c r="A5936" s="5"/>
      <c r="B5936" s="5"/>
      <c r="C5936" s="5"/>
      <c r="D5936" s="5"/>
      <c r="E5936" s="5"/>
      <c r="F5936" s="5"/>
      <c r="G5936" s="5"/>
      <c r="H5936" s="5"/>
      <c r="I5936" s="5" t="s">
        <v>27</v>
      </c>
      <c r="J5936" s="5"/>
      <c r="K5936" s="6">
        <v>44294</v>
      </c>
      <c r="L5936" s="5"/>
      <c r="M5936" s="5"/>
      <c r="N5936" s="5"/>
      <c r="O5936" s="5" t="s">
        <v>1643</v>
      </c>
      <c r="P5936" s="5"/>
      <c r="Q5936" s="5" t="s">
        <v>27</v>
      </c>
      <c r="R5936" s="5"/>
      <c r="S5936" s="5" t="s">
        <v>24</v>
      </c>
      <c r="T5936" s="5"/>
      <c r="U5936" s="7">
        <v>-30.54</v>
      </c>
      <c r="V5936" s="5"/>
      <c r="W5936" s="7">
        <f>ROUND(W5935+U5936,5)</f>
        <v>-383898.48</v>
      </c>
    </row>
    <row r="5937" spans="1:23" x14ac:dyDescent="0.25">
      <c r="A5937" s="5"/>
      <c r="B5937" s="5"/>
      <c r="C5937" s="5"/>
      <c r="D5937" s="5"/>
      <c r="E5937" s="5"/>
      <c r="F5937" s="5"/>
      <c r="G5937" s="5"/>
      <c r="H5937" s="5"/>
      <c r="I5937" s="5" t="s">
        <v>1243</v>
      </c>
      <c r="J5937" s="5"/>
      <c r="K5937" s="6">
        <v>44295</v>
      </c>
      <c r="L5937" s="5"/>
      <c r="M5937" s="5"/>
      <c r="N5937" s="5"/>
      <c r="O5937" s="5" t="s">
        <v>178</v>
      </c>
      <c r="P5937" s="5"/>
      <c r="Q5937" s="5" t="s">
        <v>283</v>
      </c>
      <c r="R5937" s="5"/>
      <c r="S5937" s="5" t="s">
        <v>318</v>
      </c>
      <c r="T5937" s="5"/>
      <c r="U5937" s="7">
        <v>25</v>
      </c>
      <c r="V5937" s="5"/>
      <c r="W5937" s="7">
        <f>ROUND(W5936+U5937,5)</f>
        <v>-383873.48</v>
      </c>
    </row>
    <row r="5938" spans="1:23" x14ac:dyDescent="0.25">
      <c r="A5938" s="5"/>
      <c r="B5938" s="5"/>
      <c r="C5938" s="5"/>
      <c r="D5938" s="5"/>
      <c r="E5938" s="5"/>
      <c r="F5938" s="5"/>
      <c r="G5938" s="5"/>
      <c r="H5938" s="5"/>
      <c r="I5938" s="5" t="s">
        <v>27</v>
      </c>
      <c r="J5938" s="5"/>
      <c r="K5938" s="6">
        <v>44295</v>
      </c>
      <c r="L5938" s="5"/>
      <c r="M5938" s="5"/>
      <c r="N5938" s="5"/>
      <c r="O5938" s="5" t="s">
        <v>1643</v>
      </c>
      <c r="P5938" s="5"/>
      <c r="Q5938" s="5" t="s">
        <v>27</v>
      </c>
      <c r="R5938" s="5"/>
      <c r="S5938" s="5" t="s">
        <v>24</v>
      </c>
      <c r="T5938" s="5"/>
      <c r="U5938" s="7">
        <v>-1517.51</v>
      </c>
      <c r="V5938" s="5"/>
      <c r="W5938" s="7">
        <f>ROUND(W5937+U5938,5)</f>
        <v>-385390.99</v>
      </c>
    </row>
    <row r="5939" spans="1:23" x14ac:dyDescent="0.25">
      <c r="A5939" s="5"/>
      <c r="B5939" s="5"/>
      <c r="C5939" s="5"/>
      <c r="D5939" s="5"/>
      <c r="E5939" s="5"/>
      <c r="F5939" s="5"/>
      <c r="G5939" s="5"/>
      <c r="H5939" s="5"/>
      <c r="I5939" s="5" t="s">
        <v>27</v>
      </c>
      <c r="J5939" s="5"/>
      <c r="K5939" s="6">
        <v>44295</v>
      </c>
      <c r="L5939" s="5"/>
      <c r="M5939" s="5"/>
      <c r="N5939" s="5"/>
      <c r="O5939" s="5" t="s">
        <v>1643</v>
      </c>
      <c r="P5939" s="5"/>
      <c r="Q5939" s="5" t="s">
        <v>27</v>
      </c>
      <c r="R5939" s="5"/>
      <c r="S5939" s="5" t="s">
        <v>24</v>
      </c>
      <c r="T5939" s="5"/>
      <c r="U5939" s="7">
        <v>-1442.47</v>
      </c>
      <c r="V5939" s="5"/>
      <c r="W5939" s="7">
        <f>ROUND(W5938+U5939,5)</f>
        <v>-386833.46</v>
      </c>
    </row>
    <row r="5940" spans="1:23" x14ac:dyDescent="0.25">
      <c r="A5940" s="5"/>
      <c r="B5940" s="5"/>
      <c r="C5940" s="5"/>
      <c r="D5940" s="5"/>
      <c r="E5940" s="5"/>
      <c r="F5940" s="5"/>
      <c r="G5940" s="5"/>
      <c r="H5940" s="5"/>
      <c r="I5940" s="5" t="s">
        <v>27</v>
      </c>
      <c r="J5940" s="5"/>
      <c r="K5940" s="6">
        <v>44295</v>
      </c>
      <c r="L5940" s="5"/>
      <c r="M5940" s="5"/>
      <c r="N5940" s="5"/>
      <c r="O5940" s="5" t="s">
        <v>1643</v>
      </c>
      <c r="P5940" s="5"/>
      <c r="Q5940" s="5" t="s">
        <v>27</v>
      </c>
      <c r="R5940" s="5"/>
      <c r="S5940" s="5" t="s">
        <v>24</v>
      </c>
      <c r="T5940" s="5"/>
      <c r="U5940" s="7">
        <v>-1331.63</v>
      </c>
      <c r="V5940" s="5"/>
      <c r="W5940" s="7">
        <f>ROUND(W5939+U5940,5)</f>
        <v>-388165.09</v>
      </c>
    </row>
    <row r="5941" spans="1:23" x14ac:dyDescent="0.25">
      <c r="A5941" s="5"/>
      <c r="B5941" s="5"/>
      <c r="C5941" s="5"/>
      <c r="D5941" s="5"/>
      <c r="E5941" s="5"/>
      <c r="F5941" s="5"/>
      <c r="G5941" s="5"/>
      <c r="H5941" s="5"/>
      <c r="I5941" s="5" t="s">
        <v>27</v>
      </c>
      <c r="J5941" s="5"/>
      <c r="K5941" s="6">
        <v>44295</v>
      </c>
      <c r="L5941" s="5"/>
      <c r="M5941" s="5"/>
      <c r="N5941" s="5"/>
      <c r="O5941" s="5" t="s">
        <v>1643</v>
      </c>
      <c r="P5941" s="5"/>
      <c r="Q5941" s="5" t="s">
        <v>27</v>
      </c>
      <c r="R5941" s="5"/>
      <c r="S5941" s="5" t="s">
        <v>24</v>
      </c>
      <c r="T5941" s="5"/>
      <c r="U5941" s="7">
        <v>-2247.37</v>
      </c>
      <c r="V5941" s="5"/>
      <c r="W5941" s="7">
        <f>ROUND(W5940+U5941,5)</f>
        <v>-390412.46</v>
      </c>
    </row>
    <row r="5942" spans="1:23" x14ac:dyDescent="0.25">
      <c r="A5942" s="5"/>
      <c r="B5942" s="5"/>
      <c r="C5942" s="5"/>
      <c r="D5942" s="5"/>
      <c r="E5942" s="5"/>
      <c r="F5942" s="5"/>
      <c r="G5942" s="5"/>
      <c r="H5942" s="5"/>
      <c r="I5942" s="5" t="s">
        <v>27</v>
      </c>
      <c r="J5942" s="5"/>
      <c r="K5942" s="6">
        <v>44295</v>
      </c>
      <c r="L5942" s="5"/>
      <c r="M5942" s="5"/>
      <c r="N5942" s="5"/>
      <c r="O5942" s="5" t="s">
        <v>1643</v>
      </c>
      <c r="P5942" s="5"/>
      <c r="Q5942" s="5" t="s">
        <v>27</v>
      </c>
      <c r="R5942" s="5"/>
      <c r="S5942" s="5" t="s">
        <v>24</v>
      </c>
      <c r="T5942" s="5"/>
      <c r="U5942" s="7">
        <v>-308.38</v>
      </c>
      <c r="V5942" s="5"/>
      <c r="W5942" s="7">
        <f>ROUND(W5941+U5942,5)</f>
        <v>-390720.84</v>
      </c>
    </row>
    <row r="5943" spans="1:23" x14ac:dyDescent="0.25">
      <c r="A5943" s="5"/>
      <c r="B5943" s="5"/>
      <c r="C5943" s="5"/>
      <c r="D5943" s="5"/>
      <c r="E5943" s="5"/>
      <c r="F5943" s="5"/>
      <c r="G5943" s="5"/>
      <c r="H5943" s="5"/>
      <c r="I5943" s="5" t="s">
        <v>27</v>
      </c>
      <c r="J5943" s="5"/>
      <c r="K5943" s="6">
        <v>44295</v>
      </c>
      <c r="L5943" s="5"/>
      <c r="M5943" s="5"/>
      <c r="N5943" s="5"/>
      <c r="O5943" s="5" t="s">
        <v>1643</v>
      </c>
      <c r="P5943" s="5"/>
      <c r="Q5943" s="5" t="s">
        <v>27</v>
      </c>
      <c r="R5943" s="5"/>
      <c r="S5943" s="5" t="s">
        <v>24</v>
      </c>
      <c r="T5943" s="5"/>
      <c r="U5943" s="7">
        <v>-30.54</v>
      </c>
      <c r="V5943" s="5"/>
      <c r="W5943" s="7">
        <f>ROUND(W5942+U5943,5)</f>
        <v>-390751.38</v>
      </c>
    </row>
    <row r="5944" spans="1:23" x14ac:dyDescent="0.25">
      <c r="A5944" s="5"/>
      <c r="B5944" s="5"/>
      <c r="C5944" s="5"/>
      <c r="D5944" s="5"/>
      <c r="E5944" s="5"/>
      <c r="F5944" s="5"/>
      <c r="G5944" s="5"/>
      <c r="H5944" s="5"/>
      <c r="I5944" s="5" t="s">
        <v>27</v>
      </c>
      <c r="J5944" s="5"/>
      <c r="K5944" s="6">
        <v>44298</v>
      </c>
      <c r="L5944" s="5"/>
      <c r="M5944" s="5"/>
      <c r="N5944" s="5"/>
      <c r="O5944" s="5" t="s">
        <v>1643</v>
      </c>
      <c r="P5944" s="5"/>
      <c r="Q5944" s="5" t="s">
        <v>27</v>
      </c>
      <c r="R5944" s="5"/>
      <c r="S5944" s="5" t="s">
        <v>24</v>
      </c>
      <c r="T5944" s="5"/>
      <c r="U5944" s="7">
        <v>-3635.89</v>
      </c>
      <c r="V5944" s="5"/>
      <c r="W5944" s="7">
        <f>ROUND(W5943+U5944,5)</f>
        <v>-394387.27</v>
      </c>
    </row>
    <row r="5945" spans="1:23" x14ac:dyDescent="0.25">
      <c r="A5945" s="5"/>
      <c r="B5945" s="5"/>
      <c r="C5945" s="5"/>
      <c r="D5945" s="5"/>
      <c r="E5945" s="5"/>
      <c r="F5945" s="5"/>
      <c r="G5945" s="5"/>
      <c r="H5945" s="5"/>
      <c r="I5945" s="5" t="s">
        <v>27</v>
      </c>
      <c r="J5945" s="5"/>
      <c r="K5945" s="6">
        <v>44298</v>
      </c>
      <c r="L5945" s="5"/>
      <c r="M5945" s="5"/>
      <c r="N5945" s="5"/>
      <c r="O5945" s="5" t="s">
        <v>1643</v>
      </c>
      <c r="P5945" s="5"/>
      <c r="Q5945" s="5" t="s">
        <v>27</v>
      </c>
      <c r="R5945" s="5"/>
      <c r="S5945" s="5" t="s">
        <v>24</v>
      </c>
      <c r="T5945" s="5"/>
      <c r="U5945" s="7">
        <v>-1502.6</v>
      </c>
      <c r="V5945" s="5"/>
      <c r="W5945" s="7">
        <f>ROUND(W5944+U5945,5)</f>
        <v>-395889.87</v>
      </c>
    </row>
    <row r="5946" spans="1:23" x14ac:dyDescent="0.25">
      <c r="A5946" s="5"/>
      <c r="B5946" s="5"/>
      <c r="C5946" s="5"/>
      <c r="D5946" s="5"/>
      <c r="E5946" s="5"/>
      <c r="F5946" s="5"/>
      <c r="G5946" s="5"/>
      <c r="H5946" s="5"/>
      <c r="I5946" s="5" t="s">
        <v>27</v>
      </c>
      <c r="J5946" s="5"/>
      <c r="K5946" s="6">
        <v>44298</v>
      </c>
      <c r="L5946" s="5"/>
      <c r="M5946" s="5"/>
      <c r="N5946" s="5"/>
      <c r="O5946" s="5" t="s">
        <v>1643</v>
      </c>
      <c r="P5946" s="5"/>
      <c r="Q5946" s="5" t="s">
        <v>27</v>
      </c>
      <c r="R5946" s="5"/>
      <c r="S5946" s="5" t="s">
        <v>24</v>
      </c>
      <c r="T5946" s="5"/>
      <c r="U5946" s="7">
        <v>-1068.1600000000001</v>
      </c>
      <c r="V5946" s="5"/>
      <c r="W5946" s="7">
        <f>ROUND(W5945+U5946,5)</f>
        <v>-396958.03</v>
      </c>
    </row>
    <row r="5947" spans="1:23" x14ac:dyDescent="0.25">
      <c r="A5947" s="5"/>
      <c r="B5947" s="5"/>
      <c r="C5947" s="5"/>
      <c r="D5947" s="5"/>
      <c r="E5947" s="5"/>
      <c r="F5947" s="5"/>
      <c r="G5947" s="5"/>
      <c r="H5947" s="5"/>
      <c r="I5947" s="5" t="s">
        <v>27</v>
      </c>
      <c r="J5947" s="5"/>
      <c r="K5947" s="6">
        <v>44298</v>
      </c>
      <c r="L5947" s="5"/>
      <c r="M5947" s="5"/>
      <c r="N5947" s="5"/>
      <c r="O5947" s="5" t="s">
        <v>1643</v>
      </c>
      <c r="P5947" s="5"/>
      <c r="Q5947" s="5" t="s">
        <v>27</v>
      </c>
      <c r="R5947" s="5"/>
      <c r="S5947" s="5" t="s">
        <v>24</v>
      </c>
      <c r="T5947" s="5"/>
      <c r="U5947" s="7">
        <v>-992.63</v>
      </c>
      <c r="V5947" s="5"/>
      <c r="W5947" s="7">
        <f>ROUND(W5946+U5947,5)</f>
        <v>-397950.66</v>
      </c>
    </row>
    <row r="5948" spans="1:23" x14ac:dyDescent="0.25">
      <c r="A5948" s="5"/>
      <c r="B5948" s="5"/>
      <c r="C5948" s="5"/>
      <c r="D5948" s="5"/>
      <c r="E5948" s="5"/>
      <c r="F5948" s="5"/>
      <c r="G5948" s="5"/>
      <c r="H5948" s="5"/>
      <c r="I5948" s="5" t="s">
        <v>27</v>
      </c>
      <c r="J5948" s="5"/>
      <c r="K5948" s="6">
        <v>44298</v>
      </c>
      <c r="L5948" s="5"/>
      <c r="M5948" s="5"/>
      <c r="N5948" s="5"/>
      <c r="O5948" s="5" t="s">
        <v>1643</v>
      </c>
      <c r="P5948" s="5"/>
      <c r="Q5948" s="5" t="s">
        <v>27</v>
      </c>
      <c r="R5948" s="5"/>
      <c r="S5948" s="5" t="s">
        <v>24</v>
      </c>
      <c r="T5948" s="5"/>
      <c r="U5948" s="7">
        <v>-152.72</v>
      </c>
      <c r="V5948" s="5"/>
      <c r="W5948" s="7">
        <f>ROUND(W5947+U5948,5)</f>
        <v>-398103.38</v>
      </c>
    </row>
    <row r="5949" spans="1:23" x14ac:dyDescent="0.25">
      <c r="A5949" s="5"/>
      <c r="B5949" s="5"/>
      <c r="C5949" s="5"/>
      <c r="D5949" s="5"/>
      <c r="E5949" s="5"/>
      <c r="F5949" s="5"/>
      <c r="G5949" s="5"/>
      <c r="H5949" s="5"/>
      <c r="I5949" s="5" t="s">
        <v>27</v>
      </c>
      <c r="J5949" s="5"/>
      <c r="K5949" s="6">
        <v>44298</v>
      </c>
      <c r="L5949" s="5"/>
      <c r="M5949" s="5"/>
      <c r="N5949" s="5"/>
      <c r="O5949" s="5" t="s">
        <v>1643</v>
      </c>
      <c r="P5949" s="5"/>
      <c r="Q5949" s="5" t="s">
        <v>27</v>
      </c>
      <c r="R5949" s="5"/>
      <c r="S5949" s="5" t="s">
        <v>24</v>
      </c>
      <c r="T5949" s="5"/>
      <c r="U5949" s="7">
        <v>-3107.4</v>
      </c>
      <c r="V5949" s="5"/>
      <c r="W5949" s="7">
        <f>ROUND(W5948+U5949,5)</f>
        <v>-401210.78</v>
      </c>
    </row>
    <row r="5950" spans="1:23" x14ac:dyDescent="0.25">
      <c r="A5950" s="5"/>
      <c r="B5950" s="5"/>
      <c r="C5950" s="5"/>
      <c r="D5950" s="5"/>
      <c r="E5950" s="5"/>
      <c r="F5950" s="5"/>
      <c r="G5950" s="5"/>
      <c r="H5950" s="5"/>
      <c r="I5950" s="5" t="s">
        <v>27</v>
      </c>
      <c r="J5950" s="5"/>
      <c r="K5950" s="6">
        <v>44298</v>
      </c>
      <c r="L5950" s="5"/>
      <c r="M5950" s="5"/>
      <c r="N5950" s="5"/>
      <c r="O5950" s="5" t="s">
        <v>1643</v>
      </c>
      <c r="P5950" s="5"/>
      <c r="Q5950" s="5" t="s">
        <v>27</v>
      </c>
      <c r="R5950" s="5"/>
      <c r="S5950" s="5" t="s">
        <v>24</v>
      </c>
      <c r="T5950" s="5"/>
      <c r="U5950" s="7">
        <v>-2630.2</v>
      </c>
      <c r="V5950" s="5"/>
      <c r="W5950" s="7">
        <f>ROUND(W5949+U5950,5)</f>
        <v>-403840.98</v>
      </c>
    </row>
    <row r="5951" spans="1:23" x14ac:dyDescent="0.25">
      <c r="A5951" s="5"/>
      <c r="B5951" s="5"/>
      <c r="C5951" s="5"/>
      <c r="D5951" s="5"/>
      <c r="E5951" s="5"/>
      <c r="F5951" s="5"/>
      <c r="G5951" s="5"/>
      <c r="H5951" s="5"/>
      <c r="I5951" s="5" t="s">
        <v>27</v>
      </c>
      <c r="J5951" s="5"/>
      <c r="K5951" s="6">
        <v>44298</v>
      </c>
      <c r="L5951" s="5"/>
      <c r="M5951" s="5"/>
      <c r="N5951" s="5"/>
      <c r="O5951" s="5" t="s">
        <v>1643</v>
      </c>
      <c r="P5951" s="5"/>
      <c r="Q5951" s="5" t="s">
        <v>27</v>
      </c>
      <c r="R5951" s="5"/>
      <c r="S5951" s="5" t="s">
        <v>24</v>
      </c>
      <c r="T5951" s="5"/>
      <c r="U5951" s="7">
        <v>-2156.91</v>
      </c>
      <c r="V5951" s="5"/>
      <c r="W5951" s="7">
        <f>ROUND(W5950+U5951,5)</f>
        <v>-405997.89</v>
      </c>
    </row>
    <row r="5952" spans="1:23" x14ac:dyDescent="0.25">
      <c r="A5952" s="5"/>
      <c r="B5952" s="5"/>
      <c r="C5952" s="5"/>
      <c r="D5952" s="5"/>
      <c r="E5952" s="5"/>
      <c r="F5952" s="5"/>
      <c r="G5952" s="5"/>
      <c r="H5952" s="5"/>
      <c r="I5952" s="5" t="s">
        <v>27</v>
      </c>
      <c r="J5952" s="5"/>
      <c r="K5952" s="6">
        <v>44298</v>
      </c>
      <c r="L5952" s="5"/>
      <c r="M5952" s="5"/>
      <c r="N5952" s="5"/>
      <c r="O5952" s="5" t="s">
        <v>1643</v>
      </c>
      <c r="P5952" s="5"/>
      <c r="Q5952" s="5" t="s">
        <v>27</v>
      </c>
      <c r="R5952" s="5"/>
      <c r="S5952" s="5" t="s">
        <v>24</v>
      </c>
      <c r="T5952" s="5"/>
      <c r="U5952" s="7">
        <v>-962.96</v>
      </c>
      <c r="V5952" s="5"/>
      <c r="W5952" s="7">
        <f>ROUND(W5951+U5952,5)</f>
        <v>-406960.85</v>
      </c>
    </row>
    <row r="5953" spans="1:23" x14ac:dyDescent="0.25">
      <c r="A5953" s="5"/>
      <c r="B5953" s="5"/>
      <c r="C5953" s="5"/>
      <c r="D5953" s="5"/>
      <c r="E5953" s="5"/>
      <c r="F5953" s="5"/>
      <c r="G5953" s="5"/>
      <c r="H5953" s="5"/>
      <c r="I5953" s="5" t="s">
        <v>27</v>
      </c>
      <c r="J5953" s="5"/>
      <c r="K5953" s="6">
        <v>44298</v>
      </c>
      <c r="L5953" s="5"/>
      <c r="M5953" s="5"/>
      <c r="N5953" s="5"/>
      <c r="O5953" s="5" t="s">
        <v>1643</v>
      </c>
      <c r="P5953" s="5"/>
      <c r="Q5953" s="5" t="s">
        <v>27</v>
      </c>
      <c r="R5953" s="5"/>
      <c r="S5953" s="5" t="s">
        <v>24</v>
      </c>
      <c r="T5953" s="5"/>
      <c r="U5953" s="7">
        <v>-30.54</v>
      </c>
      <c r="V5953" s="5"/>
      <c r="W5953" s="7">
        <f>ROUND(W5952+U5953,5)</f>
        <v>-406991.39</v>
      </c>
    </row>
    <row r="5954" spans="1:23" x14ac:dyDescent="0.25">
      <c r="A5954" s="5"/>
      <c r="B5954" s="5"/>
      <c r="C5954" s="5"/>
      <c r="D5954" s="5"/>
      <c r="E5954" s="5"/>
      <c r="F5954" s="5"/>
      <c r="G5954" s="5"/>
      <c r="H5954" s="5"/>
      <c r="I5954" s="5" t="s">
        <v>27</v>
      </c>
      <c r="J5954" s="5"/>
      <c r="K5954" s="6">
        <v>44299</v>
      </c>
      <c r="L5954" s="5"/>
      <c r="M5954" s="5"/>
      <c r="N5954" s="5"/>
      <c r="O5954" s="5" t="s">
        <v>1643</v>
      </c>
      <c r="P5954" s="5"/>
      <c r="Q5954" s="5" t="s">
        <v>27</v>
      </c>
      <c r="R5954" s="5"/>
      <c r="S5954" s="5" t="s">
        <v>24</v>
      </c>
      <c r="T5954" s="5"/>
      <c r="U5954" s="7">
        <v>-244.35</v>
      </c>
      <c r="V5954" s="5"/>
      <c r="W5954" s="7">
        <f>ROUND(W5953+U5954,5)</f>
        <v>-407235.74</v>
      </c>
    </row>
    <row r="5955" spans="1:23" x14ac:dyDescent="0.25">
      <c r="A5955" s="5"/>
      <c r="B5955" s="5"/>
      <c r="C5955" s="5"/>
      <c r="D5955" s="5"/>
      <c r="E5955" s="5"/>
      <c r="F5955" s="5"/>
      <c r="G5955" s="5"/>
      <c r="H5955" s="5"/>
      <c r="I5955" s="5" t="s">
        <v>27</v>
      </c>
      <c r="J5955" s="5"/>
      <c r="K5955" s="6">
        <v>44299</v>
      </c>
      <c r="L5955" s="5"/>
      <c r="M5955" s="5"/>
      <c r="N5955" s="5"/>
      <c r="O5955" s="5" t="s">
        <v>1643</v>
      </c>
      <c r="P5955" s="5"/>
      <c r="Q5955" s="5" t="s">
        <v>27</v>
      </c>
      <c r="R5955" s="5"/>
      <c r="S5955" s="5" t="s">
        <v>24</v>
      </c>
      <c r="T5955" s="5"/>
      <c r="U5955" s="7">
        <v>-211.65</v>
      </c>
      <c r="V5955" s="5"/>
      <c r="W5955" s="7">
        <f>ROUND(W5954+U5955,5)</f>
        <v>-407447.39</v>
      </c>
    </row>
    <row r="5956" spans="1:23" x14ac:dyDescent="0.25">
      <c r="A5956" s="5"/>
      <c r="B5956" s="5"/>
      <c r="C5956" s="5"/>
      <c r="D5956" s="5"/>
      <c r="E5956" s="5"/>
      <c r="F5956" s="5"/>
      <c r="G5956" s="5"/>
      <c r="H5956" s="5"/>
      <c r="I5956" s="5" t="s">
        <v>27</v>
      </c>
      <c r="J5956" s="5"/>
      <c r="K5956" s="6">
        <v>44300</v>
      </c>
      <c r="L5956" s="5"/>
      <c r="M5956" s="5"/>
      <c r="N5956" s="5"/>
      <c r="O5956" s="5" t="s">
        <v>1643</v>
      </c>
      <c r="P5956" s="5"/>
      <c r="Q5956" s="5" t="s">
        <v>27</v>
      </c>
      <c r="R5956" s="5"/>
      <c r="S5956" s="5" t="s">
        <v>24</v>
      </c>
      <c r="T5956" s="5"/>
      <c r="U5956" s="7">
        <v>-30.54</v>
      </c>
      <c r="V5956" s="5"/>
      <c r="W5956" s="7">
        <f>ROUND(W5955+U5956,5)</f>
        <v>-407477.93</v>
      </c>
    </row>
    <row r="5957" spans="1:23" x14ac:dyDescent="0.25">
      <c r="A5957" s="5"/>
      <c r="B5957" s="5"/>
      <c r="C5957" s="5"/>
      <c r="D5957" s="5"/>
      <c r="E5957" s="5"/>
      <c r="F5957" s="5"/>
      <c r="G5957" s="5"/>
      <c r="H5957" s="5"/>
      <c r="I5957" s="5" t="s">
        <v>27</v>
      </c>
      <c r="J5957" s="5"/>
      <c r="K5957" s="6">
        <v>44300</v>
      </c>
      <c r="L5957" s="5"/>
      <c r="M5957" s="5"/>
      <c r="N5957" s="5"/>
      <c r="O5957" s="5" t="s">
        <v>1643</v>
      </c>
      <c r="P5957" s="5"/>
      <c r="Q5957" s="5" t="s">
        <v>27</v>
      </c>
      <c r="R5957" s="5"/>
      <c r="S5957" s="5" t="s">
        <v>24</v>
      </c>
      <c r="T5957" s="5"/>
      <c r="U5957" s="7">
        <v>-198.51</v>
      </c>
      <c r="V5957" s="5"/>
      <c r="W5957" s="7">
        <f>ROUND(W5956+U5957,5)</f>
        <v>-407676.44</v>
      </c>
    </row>
    <row r="5958" spans="1:23" x14ac:dyDescent="0.25">
      <c r="A5958" s="5"/>
      <c r="B5958" s="5"/>
      <c r="C5958" s="5"/>
      <c r="D5958" s="5"/>
      <c r="E5958" s="5"/>
      <c r="F5958" s="5"/>
      <c r="G5958" s="5"/>
      <c r="H5958" s="5"/>
      <c r="I5958" s="5" t="s">
        <v>27</v>
      </c>
      <c r="J5958" s="5"/>
      <c r="K5958" s="6">
        <v>44301</v>
      </c>
      <c r="L5958" s="5"/>
      <c r="M5958" s="5"/>
      <c r="N5958" s="5"/>
      <c r="O5958" s="5" t="s">
        <v>1643</v>
      </c>
      <c r="P5958" s="5"/>
      <c r="Q5958" s="5" t="s">
        <v>27</v>
      </c>
      <c r="R5958" s="5"/>
      <c r="S5958" s="5" t="s">
        <v>24</v>
      </c>
      <c r="T5958" s="5"/>
      <c r="U5958" s="7">
        <v>-2309.92</v>
      </c>
      <c r="V5958" s="5"/>
      <c r="W5958" s="7">
        <f>ROUND(W5957+U5958,5)</f>
        <v>-409986.36</v>
      </c>
    </row>
    <row r="5959" spans="1:23" x14ac:dyDescent="0.25">
      <c r="A5959" s="5"/>
      <c r="B5959" s="5"/>
      <c r="C5959" s="5"/>
      <c r="D5959" s="5"/>
      <c r="E5959" s="5"/>
      <c r="F5959" s="5"/>
      <c r="G5959" s="5"/>
      <c r="H5959" s="5"/>
      <c r="I5959" s="5" t="s">
        <v>27</v>
      </c>
      <c r="J5959" s="5"/>
      <c r="K5959" s="6">
        <v>44301</v>
      </c>
      <c r="L5959" s="5"/>
      <c r="M5959" s="5"/>
      <c r="N5959" s="5"/>
      <c r="O5959" s="5" t="s">
        <v>1643</v>
      </c>
      <c r="P5959" s="5"/>
      <c r="Q5959" s="5" t="s">
        <v>27</v>
      </c>
      <c r="R5959" s="5"/>
      <c r="S5959" s="5" t="s">
        <v>24</v>
      </c>
      <c r="T5959" s="5"/>
      <c r="U5959" s="7">
        <v>-1256.51</v>
      </c>
      <c r="V5959" s="5"/>
      <c r="W5959" s="7">
        <f>ROUND(W5958+U5959,5)</f>
        <v>-411242.87</v>
      </c>
    </row>
    <row r="5960" spans="1:23" x14ac:dyDescent="0.25">
      <c r="A5960" s="5"/>
      <c r="B5960" s="5"/>
      <c r="C5960" s="5"/>
      <c r="D5960" s="5"/>
      <c r="E5960" s="5"/>
      <c r="F5960" s="5"/>
      <c r="G5960" s="5"/>
      <c r="H5960" s="5"/>
      <c r="I5960" s="5" t="s">
        <v>27</v>
      </c>
      <c r="J5960" s="5"/>
      <c r="K5960" s="6">
        <v>44301</v>
      </c>
      <c r="L5960" s="5"/>
      <c r="M5960" s="5"/>
      <c r="N5960" s="5"/>
      <c r="O5960" s="5" t="s">
        <v>1643</v>
      </c>
      <c r="P5960" s="5"/>
      <c r="Q5960" s="5" t="s">
        <v>27</v>
      </c>
      <c r="R5960" s="5"/>
      <c r="S5960" s="5" t="s">
        <v>24</v>
      </c>
      <c r="T5960" s="5"/>
      <c r="U5960" s="7">
        <v>-899.62</v>
      </c>
      <c r="V5960" s="5"/>
      <c r="W5960" s="7">
        <f>ROUND(W5959+U5960,5)</f>
        <v>-412142.49</v>
      </c>
    </row>
    <row r="5961" spans="1:23" x14ac:dyDescent="0.25">
      <c r="A5961" s="5"/>
      <c r="B5961" s="5"/>
      <c r="C5961" s="5"/>
      <c r="D5961" s="5"/>
      <c r="E5961" s="5"/>
      <c r="F5961" s="5"/>
      <c r="G5961" s="5"/>
      <c r="H5961" s="5"/>
      <c r="I5961" s="5" t="s">
        <v>27</v>
      </c>
      <c r="J5961" s="5"/>
      <c r="K5961" s="6">
        <v>44301</v>
      </c>
      <c r="L5961" s="5"/>
      <c r="M5961" s="5"/>
      <c r="N5961" s="5"/>
      <c r="O5961" s="5" t="s">
        <v>1643</v>
      </c>
      <c r="P5961" s="5"/>
      <c r="Q5961" s="5" t="s">
        <v>27</v>
      </c>
      <c r="R5961" s="5"/>
      <c r="S5961" s="5" t="s">
        <v>24</v>
      </c>
      <c r="T5961" s="5"/>
      <c r="U5961" s="7">
        <v>-30.54</v>
      </c>
      <c r="V5961" s="5"/>
      <c r="W5961" s="7">
        <f>ROUND(W5960+U5961,5)</f>
        <v>-412173.03</v>
      </c>
    </row>
    <row r="5962" spans="1:23" x14ac:dyDescent="0.25">
      <c r="A5962" s="5"/>
      <c r="B5962" s="5"/>
      <c r="C5962" s="5"/>
      <c r="D5962" s="5"/>
      <c r="E5962" s="5"/>
      <c r="F5962" s="5"/>
      <c r="G5962" s="5"/>
      <c r="H5962" s="5"/>
      <c r="I5962" s="5" t="s">
        <v>27</v>
      </c>
      <c r="J5962" s="5"/>
      <c r="K5962" s="6">
        <v>44302</v>
      </c>
      <c r="L5962" s="5"/>
      <c r="M5962" s="5"/>
      <c r="N5962" s="5"/>
      <c r="O5962" s="5" t="s">
        <v>1643</v>
      </c>
      <c r="P5962" s="5"/>
      <c r="Q5962" s="5" t="s">
        <v>27</v>
      </c>
      <c r="R5962" s="5"/>
      <c r="S5962" s="5" t="s">
        <v>24</v>
      </c>
      <c r="T5962" s="5"/>
      <c r="U5962" s="7">
        <v>-666.32</v>
      </c>
      <c r="V5962" s="5"/>
      <c r="W5962" s="7">
        <f>ROUND(W5961+U5962,5)</f>
        <v>-412839.35</v>
      </c>
    </row>
    <row r="5963" spans="1:23" x14ac:dyDescent="0.25">
      <c r="A5963" s="5"/>
      <c r="B5963" s="5"/>
      <c r="C5963" s="5"/>
      <c r="D5963" s="5"/>
      <c r="E5963" s="5"/>
      <c r="F5963" s="5"/>
      <c r="G5963" s="5"/>
      <c r="H5963" s="5"/>
      <c r="I5963" s="5" t="s">
        <v>27</v>
      </c>
      <c r="J5963" s="5"/>
      <c r="K5963" s="6">
        <v>44302</v>
      </c>
      <c r="L5963" s="5"/>
      <c r="M5963" s="5"/>
      <c r="N5963" s="5"/>
      <c r="O5963" s="5" t="s">
        <v>1643</v>
      </c>
      <c r="P5963" s="5"/>
      <c r="Q5963" s="5" t="s">
        <v>27</v>
      </c>
      <c r="R5963" s="5"/>
      <c r="S5963" s="5" t="s">
        <v>24</v>
      </c>
      <c r="T5963" s="5"/>
      <c r="U5963" s="7">
        <v>-150</v>
      </c>
      <c r="V5963" s="5"/>
      <c r="W5963" s="7">
        <f>ROUND(W5962+U5963,5)</f>
        <v>-412989.35</v>
      </c>
    </row>
    <row r="5964" spans="1:23" x14ac:dyDescent="0.25">
      <c r="A5964" s="5"/>
      <c r="B5964" s="5"/>
      <c r="C5964" s="5"/>
      <c r="D5964" s="5"/>
      <c r="E5964" s="5"/>
      <c r="F5964" s="5"/>
      <c r="G5964" s="5"/>
      <c r="H5964" s="5"/>
      <c r="I5964" s="5" t="s">
        <v>27</v>
      </c>
      <c r="J5964" s="5"/>
      <c r="K5964" s="6">
        <v>44302</v>
      </c>
      <c r="L5964" s="5"/>
      <c r="M5964" s="5"/>
      <c r="N5964" s="5"/>
      <c r="O5964" s="5" t="s">
        <v>1643</v>
      </c>
      <c r="P5964" s="5"/>
      <c r="Q5964" s="5" t="s">
        <v>27</v>
      </c>
      <c r="R5964" s="5"/>
      <c r="S5964" s="5" t="s">
        <v>24</v>
      </c>
      <c r="T5964" s="5"/>
      <c r="U5964" s="7">
        <v>-30.54</v>
      </c>
      <c r="V5964" s="5"/>
      <c r="W5964" s="7">
        <f>ROUND(W5963+U5964,5)</f>
        <v>-413019.89</v>
      </c>
    </row>
    <row r="5965" spans="1:23" x14ac:dyDescent="0.25">
      <c r="A5965" s="5"/>
      <c r="B5965" s="5"/>
      <c r="C5965" s="5"/>
      <c r="D5965" s="5"/>
      <c r="E5965" s="5"/>
      <c r="F5965" s="5"/>
      <c r="G5965" s="5"/>
      <c r="H5965" s="5"/>
      <c r="I5965" s="5" t="s">
        <v>27</v>
      </c>
      <c r="J5965" s="5"/>
      <c r="K5965" s="6">
        <v>44305</v>
      </c>
      <c r="L5965" s="5"/>
      <c r="M5965" s="5"/>
      <c r="N5965" s="5"/>
      <c r="O5965" s="5" t="s">
        <v>1643</v>
      </c>
      <c r="P5965" s="5"/>
      <c r="Q5965" s="5" t="s">
        <v>27</v>
      </c>
      <c r="R5965" s="5"/>
      <c r="S5965" s="5" t="s">
        <v>24</v>
      </c>
      <c r="T5965" s="5"/>
      <c r="U5965" s="7">
        <v>-76.36</v>
      </c>
      <c r="V5965" s="5"/>
      <c r="W5965" s="7">
        <f>ROUND(W5964+U5965,5)</f>
        <v>-413096.25</v>
      </c>
    </row>
    <row r="5966" spans="1:23" x14ac:dyDescent="0.25">
      <c r="A5966" s="5"/>
      <c r="B5966" s="5"/>
      <c r="C5966" s="5"/>
      <c r="D5966" s="5"/>
      <c r="E5966" s="5"/>
      <c r="F5966" s="5"/>
      <c r="G5966" s="5"/>
      <c r="H5966" s="5"/>
      <c r="I5966" s="5" t="s">
        <v>27</v>
      </c>
      <c r="J5966" s="5"/>
      <c r="K5966" s="6">
        <v>44305</v>
      </c>
      <c r="L5966" s="5"/>
      <c r="M5966" s="5"/>
      <c r="N5966" s="5"/>
      <c r="O5966" s="5" t="s">
        <v>1643</v>
      </c>
      <c r="P5966" s="5"/>
      <c r="Q5966" s="5" t="s">
        <v>27</v>
      </c>
      <c r="R5966" s="5"/>
      <c r="S5966" s="5" t="s">
        <v>24</v>
      </c>
      <c r="T5966" s="5"/>
      <c r="U5966" s="7">
        <v>-45.81</v>
      </c>
      <c r="V5966" s="5"/>
      <c r="W5966" s="7">
        <f>ROUND(W5965+U5966,5)</f>
        <v>-413142.06</v>
      </c>
    </row>
    <row r="5967" spans="1:23" x14ac:dyDescent="0.25">
      <c r="A5967" s="5"/>
      <c r="B5967" s="5"/>
      <c r="C5967" s="5"/>
      <c r="D5967" s="5"/>
      <c r="E5967" s="5"/>
      <c r="F5967" s="5"/>
      <c r="G5967" s="5"/>
      <c r="H5967" s="5"/>
      <c r="I5967" s="5" t="s">
        <v>27</v>
      </c>
      <c r="J5967" s="5"/>
      <c r="K5967" s="6">
        <v>44305</v>
      </c>
      <c r="L5967" s="5"/>
      <c r="M5967" s="5"/>
      <c r="N5967" s="5"/>
      <c r="O5967" s="5" t="s">
        <v>1643</v>
      </c>
      <c r="P5967" s="5"/>
      <c r="Q5967" s="5" t="s">
        <v>27</v>
      </c>
      <c r="R5967" s="5"/>
      <c r="S5967" s="5" t="s">
        <v>24</v>
      </c>
      <c r="T5967" s="5"/>
      <c r="U5967" s="7">
        <v>-335.97</v>
      </c>
      <c r="V5967" s="5"/>
      <c r="W5967" s="7">
        <f>ROUND(W5966+U5967,5)</f>
        <v>-413478.03</v>
      </c>
    </row>
    <row r="5968" spans="1:23" x14ac:dyDescent="0.25">
      <c r="A5968" s="5"/>
      <c r="B5968" s="5"/>
      <c r="C5968" s="5"/>
      <c r="D5968" s="5"/>
      <c r="E5968" s="5"/>
      <c r="F5968" s="5"/>
      <c r="G5968" s="5"/>
      <c r="H5968" s="5"/>
      <c r="I5968" s="5" t="s">
        <v>27</v>
      </c>
      <c r="J5968" s="5"/>
      <c r="K5968" s="6">
        <v>44305</v>
      </c>
      <c r="L5968" s="5"/>
      <c r="M5968" s="5"/>
      <c r="N5968" s="5"/>
      <c r="O5968" s="5" t="s">
        <v>1643</v>
      </c>
      <c r="P5968" s="5"/>
      <c r="Q5968" s="5" t="s">
        <v>27</v>
      </c>
      <c r="R5968" s="5"/>
      <c r="S5968" s="5" t="s">
        <v>24</v>
      </c>
      <c r="T5968" s="5"/>
      <c r="U5968" s="7">
        <v>-652.97</v>
      </c>
      <c r="V5968" s="5"/>
      <c r="W5968" s="7">
        <f>ROUND(W5967+U5968,5)</f>
        <v>-414131</v>
      </c>
    </row>
    <row r="5969" spans="1:23" x14ac:dyDescent="0.25">
      <c r="A5969" s="5"/>
      <c r="B5969" s="5"/>
      <c r="C5969" s="5"/>
      <c r="D5969" s="5"/>
      <c r="E5969" s="5"/>
      <c r="F5969" s="5"/>
      <c r="G5969" s="5"/>
      <c r="H5969" s="5"/>
      <c r="I5969" s="5" t="s">
        <v>27</v>
      </c>
      <c r="J5969" s="5"/>
      <c r="K5969" s="6">
        <v>44306</v>
      </c>
      <c r="L5969" s="5"/>
      <c r="M5969" s="5"/>
      <c r="N5969" s="5"/>
      <c r="O5969" s="5" t="s">
        <v>1643</v>
      </c>
      <c r="P5969" s="5"/>
      <c r="Q5969" s="5" t="s">
        <v>27</v>
      </c>
      <c r="R5969" s="5"/>
      <c r="S5969" s="5" t="s">
        <v>24</v>
      </c>
      <c r="T5969" s="5"/>
      <c r="U5969" s="7">
        <v>-455.54</v>
      </c>
      <c r="V5969" s="5"/>
      <c r="W5969" s="7">
        <f>ROUND(W5968+U5969,5)</f>
        <v>-414586.54</v>
      </c>
    </row>
    <row r="5970" spans="1:23" x14ac:dyDescent="0.25">
      <c r="A5970" s="5"/>
      <c r="B5970" s="5"/>
      <c r="C5970" s="5"/>
      <c r="D5970" s="5"/>
      <c r="E5970" s="5"/>
      <c r="F5970" s="5"/>
      <c r="G5970" s="5"/>
      <c r="H5970" s="5"/>
      <c r="I5970" s="5" t="s">
        <v>27</v>
      </c>
      <c r="J5970" s="5"/>
      <c r="K5970" s="6">
        <v>44306</v>
      </c>
      <c r="L5970" s="5"/>
      <c r="M5970" s="5"/>
      <c r="N5970" s="5"/>
      <c r="O5970" s="5" t="s">
        <v>1643</v>
      </c>
      <c r="P5970" s="5"/>
      <c r="Q5970" s="5" t="s">
        <v>27</v>
      </c>
      <c r="R5970" s="5"/>
      <c r="S5970" s="5" t="s">
        <v>24</v>
      </c>
      <c r="T5970" s="5"/>
      <c r="U5970" s="7">
        <v>-234.08</v>
      </c>
      <c r="V5970" s="5"/>
      <c r="W5970" s="7">
        <f>ROUND(W5969+U5970,5)</f>
        <v>-414820.62</v>
      </c>
    </row>
    <row r="5971" spans="1:23" x14ac:dyDescent="0.25">
      <c r="A5971" s="5"/>
      <c r="B5971" s="5"/>
      <c r="C5971" s="5"/>
      <c r="D5971" s="5"/>
      <c r="E5971" s="5"/>
      <c r="F5971" s="5"/>
      <c r="G5971" s="5"/>
      <c r="H5971" s="5"/>
      <c r="I5971" s="5" t="s">
        <v>27</v>
      </c>
      <c r="J5971" s="5"/>
      <c r="K5971" s="6">
        <v>44306</v>
      </c>
      <c r="L5971" s="5"/>
      <c r="M5971" s="5"/>
      <c r="N5971" s="5"/>
      <c r="O5971" s="5" t="s">
        <v>1643</v>
      </c>
      <c r="P5971" s="5"/>
      <c r="Q5971" s="5" t="s">
        <v>27</v>
      </c>
      <c r="R5971" s="5"/>
      <c r="S5971" s="5" t="s">
        <v>24</v>
      </c>
      <c r="T5971" s="5"/>
      <c r="U5971" s="7">
        <v>-91.63</v>
      </c>
      <c r="V5971" s="5"/>
      <c r="W5971" s="7">
        <f>ROUND(W5970+U5971,5)</f>
        <v>-414912.25</v>
      </c>
    </row>
    <row r="5972" spans="1:23" x14ac:dyDescent="0.25">
      <c r="A5972" s="5"/>
      <c r="B5972" s="5"/>
      <c r="C5972" s="5"/>
      <c r="D5972" s="5"/>
      <c r="E5972" s="5"/>
      <c r="F5972" s="5"/>
      <c r="G5972" s="5"/>
      <c r="H5972" s="5"/>
      <c r="I5972" s="5" t="s">
        <v>27</v>
      </c>
      <c r="J5972" s="5"/>
      <c r="K5972" s="6">
        <v>44307</v>
      </c>
      <c r="L5972" s="5"/>
      <c r="M5972" s="5"/>
      <c r="N5972" s="5"/>
      <c r="O5972" s="5" t="s">
        <v>1643</v>
      </c>
      <c r="P5972" s="5"/>
      <c r="Q5972" s="5" t="s">
        <v>27</v>
      </c>
      <c r="R5972" s="5"/>
      <c r="S5972" s="5" t="s">
        <v>24</v>
      </c>
      <c r="T5972" s="5"/>
      <c r="U5972" s="7">
        <v>-1810.69</v>
      </c>
      <c r="V5972" s="5"/>
      <c r="W5972" s="7">
        <f>ROUND(W5971+U5972,5)</f>
        <v>-416722.94</v>
      </c>
    </row>
    <row r="5973" spans="1:23" x14ac:dyDescent="0.25">
      <c r="A5973" s="5"/>
      <c r="B5973" s="5"/>
      <c r="C5973" s="5"/>
      <c r="D5973" s="5"/>
      <c r="E5973" s="5"/>
      <c r="F5973" s="5"/>
      <c r="G5973" s="5"/>
      <c r="H5973" s="5"/>
      <c r="I5973" s="5" t="s">
        <v>27</v>
      </c>
      <c r="J5973" s="5"/>
      <c r="K5973" s="6">
        <v>44307</v>
      </c>
      <c r="L5973" s="5"/>
      <c r="M5973" s="5"/>
      <c r="N5973" s="5"/>
      <c r="O5973" s="5" t="s">
        <v>1643</v>
      </c>
      <c r="P5973" s="5"/>
      <c r="Q5973" s="5" t="s">
        <v>27</v>
      </c>
      <c r="R5973" s="5"/>
      <c r="S5973" s="5" t="s">
        <v>24</v>
      </c>
      <c r="T5973" s="5"/>
      <c r="U5973" s="7">
        <v>-1163.43</v>
      </c>
      <c r="V5973" s="5"/>
      <c r="W5973" s="7">
        <f>ROUND(W5972+U5973,5)</f>
        <v>-417886.37</v>
      </c>
    </row>
    <row r="5974" spans="1:23" x14ac:dyDescent="0.25">
      <c r="A5974" s="5"/>
      <c r="B5974" s="5"/>
      <c r="C5974" s="5"/>
      <c r="D5974" s="5"/>
      <c r="E5974" s="5"/>
      <c r="F5974" s="5"/>
      <c r="G5974" s="5"/>
      <c r="H5974" s="5"/>
      <c r="I5974" s="5" t="s">
        <v>27</v>
      </c>
      <c r="J5974" s="5"/>
      <c r="K5974" s="6">
        <v>44307</v>
      </c>
      <c r="L5974" s="5"/>
      <c r="M5974" s="5"/>
      <c r="N5974" s="5"/>
      <c r="O5974" s="5" t="s">
        <v>1643</v>
      </c>
      <c r="P5974" s="5"/>
      <c r="Q5974" s="5" t="s">
        <v>27</v>
      </c>
      <c r="R5974" s="5"/>
      <c r="S5974" s="5" t="s">
        <v>24</v>
      </c>
      <c r="T5974" s="5"/>
      <c r="U5974" s="7">
        <v>-1108.97</v>
      </c>
      <c r="V5974" s="5"/>
      <c r="W5974" s="7">
        <f>ROUND(W5973+U5974,5)</f>
        <v>-418995.34</v>
      </c>
    </row>
    <row r="5975" spans="1:23" x14ac:dyDescent="0.25">
      <c r="A5975" s="5"/>
      <c r="B5975" s="5"/>
      <c r="C5975" s="5"/>
      <c r="D5975" s="5"/>
      <c r="E5975" s="5"/>
      <c r="F5975" s="5"/>
      <c r="G5975" s="5"/>
      <c r="H5975" s="5"/>
      <c r="I5975" s="5" t="s">
        <v>27</v>
      </c>
      <c r="J5975" s="5"/>
      <c r="K5975" s="6">
        <v>44307</v>
      </c>
      <c r="L5975" s="5"/>
      <c r="M5975" s="5"/>
      <c r="N5975" s="5"/>
      <c r="O5975" s="5" t="s">
        <v>1643</v>
      </c>
      <c r="P5975" s="5"/>
      <c r="Q5975" s="5" t="s">
        <v>27</v>
      </c>
      <c r="R5975" s="5"/>
      <c r="S5975" s="5" t="s">
        <v>24</v>
      </c>
      <c r="T5975" s="5"/>
      <c r="U5975" s="7">
        <v>-943.51</v>
      </c>
      <c r="V5975" s="5"/>
      <c r="W5975" s="7">
        <f>ROUND(W5974+U5975,5)</f>
        <v>-419938.85</v>
      </c>
    </row>
    <row r="5976" spans="1:23" x14ac:dyDescent="0.25">
      <c r="A5976" s="5"/>
      <c r="B5976" s="5"/>
      <c r="C5976" s="5"/>
      <c r="D5976" s="5"/>
      <c r="E5976" s="5"/>
      <c r="F5976" s="5"/>
      <c r="G5976" s="5"/>
      <c r="H5976" s="5"/>
      <c r="I5976" s="5" t="s">
        <v>27</v>
      </c>
      <c r="J5976" s="5"/>
      <c r="K5976" s="6">
        <v>44307</v>
      </c>
      <c r="L5976" s="5"/>
      <c r="M5976" s="5"/>
      <c r="N5976" s="5"/>
      <c r="O5976" s="5" t="s">
        <v>1643</v>
      </c>
      <c r="P5976" s="5"/>
      <c r="Q5976" s="5" t="s">
        <v>27</v>
      </c>
      <c r="R5976" s="5"/>
      <c r="S5976" s="5" t="s">
        <v>24</v>
      </c>
      <c r="T5976" s="5"/>
      <c r="U5976" s="7">
        <v>-145.81</v>
      </c>
      <c r="V5976" s="5"/>
      <c r="W5976" s="7">
        <f>ROUND(W5975+U5976,5)</f>
        <v>-420084.66</v>
      </c>
    </row>
    <row r="5977" spans="1:23" x14ac:dyDescent="0.25">
      <c r="A5977" s="5"/>
      <c r="B5977" s="5"/>
      <c r="C5977" s="5"/>
      <c r="D5977" s="5"/>
      <c r="E5977" s="5"/>
      <c r="F5977" s="5"/>
      <c r="G5977" s="5"/>
      <c r="H5977" s="5"/>
      <c r="I5977" s="5" t="s">
        <v>27</v>
      </c>
      <c r="J5977" s="5"/>
      <c r="K5977" s="6">
        <v>44307</v>
      </c>
      <c r="L5977" s="5"/>
      <c r="M5977" s="5"/>
      <c r="N5977" s="5"/>
      <c r="O5977" s="5" t="s">
        <v>1643</v>
      </c>
      <c r="P5977" s="5"/>
      <c r="Q5977" s="5" t="s">
        <v>27</v>
      </c>
      <c r="R5977" s="5"/>
      <c r="S5977" s="5" t="s">
        <v>24</v>
      </c>
      <c r="T5977" s="5"/>
      <c r="U5977" s="7">
        <v>-122.18</v>
      </c>
      <c r="V5977" s="5"/>
      <c r="W5977" s="7">
        <f>ROUND(W5976+U5977,5)</f>
        <v>-420206.84</v>
      </c>
    </row>
    <row r="5978" spans="1:23" x14ac:dyDescent="0.25">
      <c r="A5978" s="5"/>
      <c r="B5978" s="5"/>
      <c r="C5978" s="5"/>
      <c r="D5978" s="5"/>
      <c r="E5978" s="5"/>
      <c r="F5978" s="5"/>
      <c r="G5978" s="5"/>
      <c r="H5978" s="5"/>
      <c r="I5978" s="5" t="s">
        <v>27</v>
      </c>
      <c r="J5978" s="5"/>
      <c r="K5978" s="6">
        <v>44308</v>
      </c>
      <c r="L5978" s="5"/>
      <c r="M5978" s="5"/>
      <c r="N5978" s="5"/>
      <c r="O5978" s="5" t="s">
        <v>1643</v>
      </c>
      <c r="P5978" s="5"/>
      <c r="Q5978" s="5" t="s">
        <v>27</v>
      </c>
      <c r="R5978" s="5"/>
      <c r="S5978" s="5" t="s">
        <v>24</v>
      </c>
      <c r="T5978" s="5"/>
      <c r="U5978" s="7">
        <v>-222.7</v>
      </c>
      <c r="V5978" s="5"/>
      <c r="W5978" s="7">
        <f>ROUND(W5977+U5978,5)</f>
        <v>-420429.54</v>
      </c>
    </row>
    <row r="5979" spans="1:23" x14ac:dyDescent="0.25">
      <c r="A5979" s="5"/>
      <c r="B5979" s="5"/>
      <c r="C5979" s="5"/>
      <c r="D5979" s="5"/>
      <c r="E5979" s="5"/>
      <c r="F5979" s="5"/>
      <c r="G5979" s="5"/>
      <c r="H5979" s="5"/>
      <c r="I5979" s="5" t="s">
        <v>27</v>
      </c>
      <c r="J5979" s="5"/>
      <c r="K5979" s="6">
        <v>44308</v>
      </c>
      <c r="L5979" s="5"/>
      <c r="M5979" s="5"/>
      <c r="N5979" s="5"/>
      <c r="O5979" s="5" t="s">
        <v>1643</v>
      </c>
      <c r="P5979" s="5"/>
      <c r="Q5979" s="5" t="s">
        <v>27</v>
      </c>
      <c r="R5979" s="5"/>
      <c r="S5979" s="5" t="s">
        <v>24</v>
      </c>
      <c r="T5979" s="5"/>
      <c r="U5979" s="7">
        <v>-1668.45</v>
      </c>
      <c r="V5979" s="5"/>
      <c r="W5979" s="7">
        <f>ROUND(W5978+U5979,5)</f>
        <v>-422097.99</v>
      </c>
    </row>
    <row r="5980" spans="1:23" x14ac:dyDescent="0.25">
      <c r="A5980" s="5"/>
      <c r="B5980" s="5"/>
      <c r="C5980" s="5"/>
      <c r="D5980" s="5"/>
      <c r="E5980" s="5"/>
      <c r="F5980" s="5"/>
      <c r="G5980" s="5"/>
      <c r="H5980" s="5"/>
      <c r="I5980" s="5" t="s">
        <v>27</v>
      </c>
      <c r="J5980" s="5"/>
      <c r="K5980" s="6">
        <v>44308</v>
      </c>
      <c r="L5980" s="5"/>
      <c r="M5980" s="5"/>
      <c r="N5980" s="5"/>
      <c r="O5980" s="5" t="s">
        <v>1643</v>
      </c>
      <c r="P5980" s="5"/>
      <c r="Q5980" s="5" t="s">
        <v>27</v>
      </c>
      <c r="R5980" s="5"/>
      <c r="S5980" s="5" t="s">
        <v>24</v>
      </c>
      <c r="T5980" s="5"/>
      <c r="U5980" s="7">
        <v>-121.88</v>
      </c>
      <c r="V5980" s="5"/>
      <c r="W5980" s="7">
        <f>ROUND(W5979+U5980,5)</f>
        <v>-422219.87</v>
      </c>
    </row>
    <row r="5981" spans="1:23" x14ac:dyDescent="0.25">
      <c r="A5981" s="5"/>
      <c r="B5981" s="5"/>
      <c r="C5981" s="5"/>
      <c r="D5981" s="5"/>
      <c r="E5981" s="5"/>
      <c r="F5981" s="5"/>
      <c r="G5981" s="5"/>
      <c r="H5981" s="5"/>
      <c r="I5981" s="5" t="s">
        <v>27</v>
      </c>
      <c r="J5981" s="5"/>
      <c r="K5981" s="6">
        <v>44309</v>
      </c>
      <c r="L5981" s="5"/>
      <c r="M5981" s="5"/>
      <c r="N5981" s="5"/>
      <c r="O5981" s="5" t="s">
        <v>1643</v>
      </c>
      <c r="P5981" s="5"/>
      <c r="Q5981" s="5" t="s">
        <v>27</v>
      </c>
      <c r="R5981" s="5"/>
      <c r="S5981" s="5" t="s">
        <v>24</v>
      </c>
      <c r="T5981" s="5"/>
      <c r="U5981" s="7">
        <v>-698.45</v>
      </c>
      <c r="V5981" s="5"/>
      <c r="W5981" s="7">
        <f>ROUND(W5980+U5981,5)</f>
        <v>-422918.32</v>
      </c>
    </row>
    <row r="5982" spans="1:23" x14ac:dyDescent="0.25">
      <c r="A5982" s="5"/>
      <c r="B5982" s="5"/>
      <c r="C5982" s="5"/>
      <c r="D5982" s="5"/>
      <c r="E5982" s="5"/>
      <c r="F5982" s="5"/>
      <c r="G5982" s="5"/>
      <c r="H5982" s="5"/>
      <c r="I5982" s="5" t="s">
        <v>27</v>
      </c>
      <c r="J5982" s="5"/>
      <c r="K5982" s="6">
        <v>44309</v>
      </c>
      <c r="L5982" s="5"/>
      <c r="M5982" s="5"/>
      <c r="N5982" s="5"/>
      <c r="O5982" s="5" t="s">
        <v>1643</v>
      </c>
      <c r="P5982" s="5"/>
      <c r="Q5982" s="5" t="s">
        <v>27</v>
      </c>
      <c r="R5982" s="5"/>
      <c r="S5982" s="5" t="s">
        <v>24</v>
      </c>
      <c r="T5982" s="5"/>
      <c r="U5982" s="7">
        <v>-91.63</v>
      </c>
      <c r="V5982" s="5"/>
      <c r="W5982" s="7">
        <f>ROUND(W5981+U5982,5)</f>
        <v>-423009.95</v>
      </c>
    </row>
    <row r="5983" spans="1:23" x14ac:dyDescent="0.25">
      <c r="A5983" s="5"/>
      <c r="B5983" s="5"/>
      <c r="C5983" s="5"/>
      <c r="D5983" s="5"/>
      <c r="E5983" s="5"/>
      <c r="F5983" s="5"/>
      <c r="G5983" s="5"/>
      <c r="H5983" s="5"/>
      <c r="I5983" s="5" t="s">
        <v>27</v>
      </c>
      <c r="J5983" s="5"/>
      <c r="K5983" s="6">
        <v>44312</v>
      </c>
      <c r="L5983" s="5"/>
      <c r="M5983" s="5"/>
      <c r="N5983" s="5"/>
      <c r="O5983" s="5" t="s">
        <v>1643</v>
      </c>
      <c r="P5983" s="5"/>
      <c r="Q5983" s="5" t="s">
        <v>27</v>
      </c>
      <c r="R5983" s="5"/>
      <c r="S5983" s="5" t="s">
        <v>24</v>
      </c>
      <c r="T5983" s="5"/>
      <c r="U5983" s="7">
        <v>-325.62</v>
      </c>
      <c r="V5983" s="5"/>
      <c r="W5983" s="7">
        <f>ROUND(W5982+U5983,5)</f>
        <v>-423335.57</v>
      </c>
    </row>
    <row r="5984" spans="1:23" x14ac:dyDescent="0.25">
      <c r="A5984" s="5"/>
      <c r="B5984" s="5"/>
      <c r="C5984" s="5"/>
      <c r="D5984" s="5"/>
      <c r="E5984" s="5"/>
      <c r="F5984" s="5"/>
      <c r="G5984" s="5"/>
      <c r="H5984" s="5"/>
      <c r="I5984" s="5" t="s">
        <v>27</v>
      </c>
      <c r="J5984" s="5"/>
      <c r="K5984" s="6">
        <v>44312</v>
      </c>
      <c r="L5984" s="5"/>
      <c r="M5984" s="5"/>
      <c r="N5984" s="5"/>
      <c r="O5984" s="5" t="s">
        <v>1643</v>
      </c>
      <c r="P5984" s="5"/>
      <c r="Q5984" s="5" t="s">
        <v>27</v>
      </c>
      <c r="R5984" s="5"/>
      <c r="S5984" s="5" t="s">
        <v>24</v>
      </c>
      <c r="T5984" s="5"/>
      <c r="U5984" s="7">
        <v>-176.88</v>
      </c>
      <c r="V5984" s="5"/>
      <c r="W5984" s="7">
        <f>ROUND(W5983+U5984,5)</f>
        <v>-423512.45</v>
      </c>
    </row>
    <row r="5985" spans="1:23" x14ac:dyDescent="0.25">
      <c r="A5985" s="5"/>
      <c r="B5985" s="5"/>
      <c r="C5985" s="5"/>
      <c r="D5985" s="5"/>
      <c r="E5985" s="5"/>
      <c r="F5985" s="5"/>
      <c r="G5985" s="5"/>
      <c r="H5985" s="5"/>
      <c r="I5985" s="5" t="s">
        <v>27</v>
      </c>
      <c r="J5985" s="5"/>
      <c r="K5985" s="6">
        <v>44312</v>
      </c>
      <c r="L5985" s="5"/>
      <c r="M5985" s="5"/>
      <c r="N5985" s="5"/>
      <c r="O5985" s="5" t="s">
        <v>1643</v>
      </c>
      <c r="P5985" s="5"/>
      <c r="Q5985" s="5" t="s">
        <v>27</v>
      </c>
      <c r="R5985" s="5"/>
      <c r="S5985" s="5" t="s">
        <v>24</v>
      </c>
      <c r="T5985" s="5"/>
      <c r="U5985" s="7">
        <v>-124.05</v>
      </c>
      <c r="V5985" s="5"/>
      <c r="W5985" s="7">
        <f>ROUND(W5984+U5985,5)</f>
        <v>-423636.5</v>
      </c>
    </row>
    <row r="5986" spans="1:23" x14ac:dyDescent="0.25">
      <c r="A5986" s="5"/>
      <c r="B5986" s="5"/>
      <c r="C5986" s="5"/>
      <c r="D5986" s="5"/>
      <c r="E5986" s="5"/>
      <c r="F5986" s="5"/>
      <c r="G5986" s="5"/>
      <c r="H5986" s="5"/>
      <c r="I5986" s="5" t="s">
        <v>27</v>
      </c>
      <c r="J5986" s="5"/>
      <c r="K5986" s="6">
        <v>44312</v>
      </c>
      <c r="L5986" s="5"/>
      <c r="M5986" s="5"/>
      <c r="N5986" s="5"/>
      <c r="O5986" s="5" t="s">
        <v>1643</v>
      </c>
      <c r="P5986" s="5"/>
      <c r="Q5986" s="5" t="s">
        <v>27</v>
      </c>
      <c r="R5986" s="5"/>
      <c r="S5986" s="5" t="s">
        <v>24</v>
      </c>
      <c r="T5986" s="5"/>
      <c r="U5986" s="7">
        <v>-67.02</v>
      </c>
      <c r="V5986" s="5"/>
      <c r="W5986" s="7">
        <f>ROUND(W5985+U5986,5)</f>
        <v>-423703.52</v>
      </c>
    </row>
    <row r="5987" spans="1:23" x14ac:dyDescent="0.25">
      <c r="A5987" s="5"/>
      <c r="B5987" s="5"/>
      <c r="C5987" s="5"/>
      <c r="D5987" s="5"/>
      <c r="E5987" s="5"/>
      <c r="F5987" s="5"/>
      <c r="G5987" s="5"/>
      <c r="H5987" s="5"/>
      <c r="I5987" s="5" t="s">
        <v>27</v>
      </c>
      <c r="J5987" s="5"/>
      <c r="K5987" s="6">
        <v>44313</v>
      </c>
      <c r="L5987" s="5"/>
      <c r="M5987" s="5"/>
      <c r="N5987" s="5"/>
      <c r="O5987" s="5" t="s">
        <v>1643</v>
      </c>
      <c r="P5987" s="5"/>
      <c r="Q5987" s="5" t="s">
        <v>27</v>
      </c>
      <c r="R5987" s="5"/>
      <c r="S5987" s="5" t="s">
        <v>24</v>
      </c>
      <c r="T5987" s="5"/>
      <c r="U5987" s="7">
        <v>-207.84</v>
      </c>
      <c r="V5987" s="5"/>
      <c r="W5987" s="7">
        <f>ROUND(W5986+U5987,5)</f>
        <v>-423911.36</v>
      </c>
    </row>
    <row r="5988" spans="1:23" x14ac:dyDescent="0.25">
      <c r="A5988" s="5"/>
      <c r="B5988" s="5"/>
      <c r="C5988" s="5"/>
      <c r="D5988" s="5"/>
      <c r="E5988" s="5"/>
      <c r="F5988" s="5"/>
      <c r="G5988" s="5"/>
      <c r="H5988" s="5"/>
      <c r="I5988" s="5" t="s">
        <v>27</v>
      </c>
      <c r="J5988" s="5"/>
      <c r="K5988" s="6">
        <v>44313</v>
      </c>
      <c r="L5988" s="5"/>
      <c r="M5988" s="5"/>
      <c r="N5988" s="5"/>
      <c r="O5988" s="5" t="s">
        <v>1643</v>
      </c>
      <c r="P5988" s="5"/>
      <c r="Q5988" s="5" t="s">
        <v>27</v>
      </c>
      <c r="R5988" s="5"/>
      <c r="S5988" s="5" t="s">
        <v>24</v>
      </c>
      <c r="T5988" s="5"/>
      <c r="U5988" s="7">
        <v>-200</v>
      </c>
      <c r="V5988" s="5"/>
      <c r="W5988" s="7">
        <f>ROUND(W5987+U5988,5)</f>
        <v>-424111.35999999999</v>
      </c>
    </row>
    <row r="5989" spans="1:23" x14ac:dyDescent="0.25">
      <c r="A5989" s="5"/>
      <c r="B5989" s="5"/>
      <c r="C5989" s="5"/>
      <c r="D5989" s="5"/>
      <c r="E5989" s="5"/>
      <c r="F5989" s="5"/>
      <c r="G5989" s="5"/>
      <c r="H5989" s="5"/>
      <c r="I5989" s="5" t="s">
        <v>27</v>
      </c>
      <c r="J5989" s="5"/>
      <c r="K5989" s="6">
        <v>44314</v>
      </c>
      <c r="L5989" s="5"/>
      <c r="M5989" s="5"/>
      <c r="N5989" s="5"/>
      <c r="O5989" s="5" t="s">
        <v>1643</v>
      </c>
      <c r="P5989" s="5"/>
      <c r="Q5989" s="5" t="s">
        <v>27</v>
      </c>
      <c r="R5989" s="5"/>
      <c r="S5989" s="5" t="s">
        <v>24</v>
      </c>
      <c r="T5989" s="5"/>
      <c r="U5989" s="7">
        <v>-872.95</v>
      </c>
      <c r="V5989" s="5"/>
      <c r="W5989" s="7">
        <f>ROUND(W5988+U5989,5)</f>
        <v>-424984.31</v>
      </c>
    </row>
    <row r="5990" spans="1:23" x14ac:dyDescent="0.25">
      <c r="A5990" s="5"/>
      <c r="B5990" s="5"/>
      <c r="C5990" s="5"/>
      <c r="D5990" s="5"/>
      <c r="E5990" s="5"/>
      <c r="F5990" s="5"/>
      <c r="G5990" s="5"/>
      <c r="H5990" s="5"/>
      <c r="I5990" s="5" t="s">
        <v>27</v>
      </c>
      <c r="J5990" s="5"/>
      <c r="K5990" s="6">
        <v>44314</v>
      </c>
      <c r="L5990" s="5"/>
      <c r="M5990" s="5"/>
      <c r="N5990" s="5"/>
      <c r="O5990" s="5" t="s">
        <v>1643</v>
      </c>
      <c r="P5990" s="5"/>
      <c r="Q5990" s="5" t="s">
        <v>27</v>
      </c>
      <c r="R5990" s="5"/>
      <c r="S5990" s="5" t="s">
        <v>24</v>
      </c>
      <c r="T5990" s="5"/>
      <c r="U5990" s="7">
        <v>-213.82</v>
      </c>
      <c r="V5990" s="5"/>
      <c r="W5990" s="7">
        <f>ROUND(W5989+U5990,5)</f>
        <v>-425198.13</v>
      </c>
    </row>
    <row r="5991" spans="1:23" x14ac:dyDescent="0.25">
      <c r="A5991" s="5"/>
      <c r="B5991" s="5"/>
      <c r="C5991" s="5"/>
      <c r="D5991" s="5"/>
      <c r="E5991" s="5"/>
      <c r="F5991" s="5"/>
      <c r="G5991" s="5"/>
      <c r="H5991" s="5"/>
      <c r="I5991" s="5" t="s">
        <v>27</v>
      </c>
      <c r="J5991" s="5"/>
      <c r="K5991" s="6">
        <v>44315</v>
      </c>
      <c r="L5991" s="5"/>
      <c r="M5991" s="5"/>
      <c r="N5991" s="5"/>
      <c r="O5991" s="5" t="s">
        <v>1643</v>
      </c>
      <c r="P5991" s="5"/>
      <c r="Q5991" s="5" t="s">
        <v>27</v>
      </c>
      <c r="R5991" s="5"/>
      <c r="S5991" s="5" t="s">
        <v>24</v>
      </c>
      <c r="T5991" s="5"/>
      <c r="U5991" s="7">
        <v>-565.84</v>
      </c>
      <c r="V5991" s="5"/>
      <c r="W5991" s="7">
        <f>ROUND(W5990+U5991,5)</f>
        <v>-425763.97</v>
      </c>
    </row>
    <row r="5992" spans="1:23" x14ac:dyDescent="0.25">
      <c r="A5992" s="5"/>
      <c r="B5992" s="5"/>
      <c r="C5992" s="5"/>
      <c r="D5992" s="5"/>
      <c r="E5992" s="5"/>
      <c r="F5992" s="5"/>
      <c r="G5992" s="5"/>
      <c r="H5992" s="5"/>
      <c r="I5992" s="5" t="s">
        <v>27</v>
      </c>
      <c r="J5992" s="5"/>
      <c r="K5992" s="6">
        <v>44315</v>
      </c>
      <c r="L5992" s="5"/>
      <c r="M5992" s="5"/>
      <c r="N5992" s="5"/>
      <c r="O5992" s="5" t="s">
        <v>1643</v>
      </c>
      <c r="P5992" s="5"/>
      <c r="Q5992" s="5" t="s">
        <v>27</v>
      </c>
      <c r="R5992" s="5"/>
      <c r="S5992" s="5" t="s">
        <v>24</v>
      </c>
      <c r="T5992" s="5"/>
      <c r="U5992" s="7">
        <v>-320.67</v>
      </c>
      <c r="V5992" s="5"/>
      <c r="W5992" s="7">
        <f>ROUND(W5991+U5992,5)</f>
        <v>-426084.64</v>
      </c>
    </row>
    <row r="5993" spans="1:23" x14ac:dyDescent="0.25">
      <c r="A5993" s="5"/>
      <c r="B5993" s="5"/>
      <c r="C5993" s="5"/>
      <c r="D5993" s="5"/>
      <c r="E5993" s="5"/>
      <c r="F5993" s="5"/>
      <c r="G5993" s="5"/>
      <c r="H5993" s="5"/>
      <c r="I5993" s="5" t="s">
        <v>27</v>
      </c>
      <c r="J5993" s="5"/>
      <c r="K5993" s="6">
        <v>44316</v>
      </c>
      <c r="L5993" s="5"/>
      <c r="M5993" s="5"/>
      <c r="N5993" s="5"/>
      <c r="O5993" s="5" t="s">
        <v>1643</v>
      </c>
      <c r="P5993" s="5"/>
      <c r="Q5993" s="5" t="s">
        <v>27</v>
      </c>
      <c r="R5993" s="5"/>
      <c r="S5993" s="5" t="s">
        <v>24</v>
      </c>
      <c r="T5993" s="5"/>
      <c r="U5993" s="7">
        <v>-542.17999999999995</v>
      </c>
      <c r="V5993" s="5"/>
      <c r="W5993" s="7">
        <f>ROUND(W5992+U5993,5)</f>
        <v>-426626.82</v>
      </c>
    </row>
    <row r="5994" spans="1:23" x14ac:dyDescent="0.25">
      <c r="A5994" s="5"/>
      <c r="B5994" s="5"/>
      <c r="C5994" s="5"/>
      <c r="D5994" s="5"/>
      <c r="E5994" s="5"/>
      <c r="F5994" s="5"/>
      <c r="G5994" s="5"/>
      <c r="H5994" s="5"/>
      <c r="I5994" s="5" t="s">
        <v>27</v>
      </c>
      <c r="J5994" s="5"/>
      <c r="K5994" s="6">
        <v>44316</v>
      </c>
      <c r="L5994" s="5"/>
      <c r="M5994" s="5"/>
      <c r="N5994" s="5"/>
      <c r="O5994" s="5" t="s">
        <v>1643</v>
      </c>
      <c r="P5994" s="5"/>
      <c r="Q5994" s="5" t="s">
        <v>27</v>
      </c>
      <c r="R5994" s="5"/>
      <c r="S5994" s="5" t="s">
        <v>24</v>
      </c>
      <c r="T5994" s="5"/>
      <c r="U5994" s="7">
        <v>-390.4</v>
      </c>
      <c r="V5994" s="5"/>
      <c r="W5994" s="7">
        <f>ROUND(W5993+U5994,5)</f>
        <v>-427017.22</v>
      </c>
    </row>
    <row r="5995" spans="1:23" x14ac:dyDescent="0.25">
      <c r="A5995" s="5"/>
      <c r="B5995" s="5"/>
      <c r="C5995" s="5"/>
      <c r="D5995" s="5"/>
      <c r="E5995" s="5"/>
      <c r="F5995" s="5"/>
      <c r="G5995" s="5"/>
      <c r="H5995" s="5"/>
      <c r="I5995" s="5" t="s">
        <v>27</v>
      </c>
      <c r="J5995" s="5"/>
      <c r="K5995" s="6">
        <v>44316</v>
      </c>
      <c r="L5995" s="5"/>
      <c r="M5995" s="5"/>
      <c r="N5995" s="5"/>
      <c r="O5995" s="5" t="s">
        <v>1643</v>
      </c>
      <c r="P5995" s="5"/>
      <c r="Q5995" s="5" t="s">
        <v>27</v>
      </c>
      <c r="R5995" s="5"/>
      <c r="S5995" s="5" t="s">
        <v>24</v>
      </c>
      <c r="T5995" s="5"/>
      <c r="U5995" s="7">
        <v>-130.55000000000001</v>
      </c>
      <c r="V5995" s="5"/>
      <c r="W5995" s="7">
        <f>ROUND(W5994+U5995,5)</f>
        <v>-427147.77</v>
      </c>
    </row>
    <row r="5996" spans="1:23" x14ac:dyDescent="0.25">
      <c r="A5996" s="5"/>
      <c r="B5996" s="5"/>
      <c r="C5996" s="5"/>
      <c r="D5996" s="5"/>
      <c r="E5996" s="5"/>
      <c r="F5996" s="5"/>
      <c r="G5996" s="5"/>
      <c r="H5996" s="5"/>
      <c r="I5996" s="5" t="s">
        <v>27</v>
      </c>
      <c r="J5996" s="5"/>
      <c r="K5996" s="6">
        <v>44319</v>
      </c>
      <c r="L5996" s="5"/>
      <c r="M5996" s="5"/>
      <c r="N5996" s="5"/>
      <c r="O5996" s="5" t="s">
        <v>1643</v>
      </c>
      <c r="P5996" s="5"/>
      <c r="Q5996" s="5" t="s">
        <v>27</v>
      </c>
      <c r="R5996" s="5"/>
      <c r="S5996" s="5" t="s">
        <v>24</v>
      </c>
      <c r="T5996" s="5"/>
      <c r="U5996" s="7">
        <v>-1480.42</v>
      </c>
      <c r="V5996" s="5"/>
      <c r="W5996" s="7">
        <f>ROUND(W5995+U5996,5)</f>
        <v>-428628.19</v>
      </c>
    </row>
    <row r="5997" spans="1:23" x14ac:dyDescent="0.25">
      <c r="A5997" s="5"/>
      <c r="B5997" s="5"/>
      <c r="C5997" s="5"/>
      <c r="D5997" s="5"/>
      <c r="E5997" s="5"/>
      <c r="F5997" s="5"/>
      <c r="G5997" s="5"/>
      <c r="H5997" s="5"/>
      <c r="I5997" s="5" t="s">
        <v>27</v>
      </c>
      <c r="J5997" s="5"/>
      <c r="K5997" s="6">
        <v>44319</v>
      </c>
      <c r="L5997" s="5"/>
      <c r="M5997" s="5"/>
      <c r="N5997" s="5"/>
      <c r="O5997" s="5" t="s">
        <v>1643</v>
      </c>
      <c r="P5997" s="5"/>
      <c r="Q5997" s="5" t="s">
        <v>27</v>
      </c>
      <c r="R5997" s="5"/>
      <c r="S5997" s="5" t="s">
        <v>24</v>
      </c>
      <c r="T5997" s="5"/>
      <c r="U5997" s="7">
        <v>-816.76</v>
      </c>
      <c r="V5997" s="5"/>
      <c r="W5997" s="7">
        <f>ROUND(W5996+U5997,5)</f>
        <v>-429444.95</v>
      </c>
    </row>
    <row r="5998" spans="1:23" x14ac:dyDescent="0.25">
      <c r="A5998" s="5"/>
      <c r="B5998" s="5"/>
      <c r="C5998" s="5"/>
      <c r="D5998" s="5"/>
      <c r="E5998" s="5"/>
      <c r="F5998" s="5"/>
      <c r="G5998" s="5"/>
      <c r="H5998" s="5"/>
      <c r="I5998" s="5" t="s">
        <v>27</v>
      </c>
      <c r="J5998" s="5"/>
      <c r="K5998" s="6">
        <v>44319</v>
      </c>
      <c r="L5998" s="5"/>
      <c r="M5998" s="5"/>
      <c r="N5998" s="5"/>
      <c r="O5998" s="5" t="s">
        <v>1643</v>
      </c>
      <c r="P5998" s="5"/>
      <c r="Q5998" s="5" t="s">
        <v>27</v>
      </c>
      <c r="R5998" s="5"/>
      <c r="S5998" s="5" t="s">
        <v>24</v>
      </c>
      <c r="T5998" s="5"/>
      <c r="U5998" s="7">
        <v>-436.93</v>
      </c>
      <c r="V5998" s="5"/>
      <c r="W5998" s="7">
        <f>ROUND(W5997+U5998,5)</f>
        <v>-429881.88</v>
      </c>
    </row>
    <row r="5999" spans="1:23" x14ac:dyDescent="0.25">
      <c r="A5999" s="5"/>
      <c r="B5999" s="5"/>
      <c r="C5999" s="5"/>
      <c r="D5999" s="5"/>
      <c r="E5999" s="5"/>
      <c r="F5999" s="5"/>
      <c r="G5999" s="5"/>
      <c r="H5999" s="5"/>
      <c r="I5999" s="5" t="s">
        <v>27</v>
      </c>
      <c r="J5999" s="5"/>
      <c r="K5999" s="6">
        <v>44319</v>
      </c>
      <c r="L5999" s="5"/>
      <c r="M5999" s="5"/>
      <c r="N5999" s="5"/>
      <c r="O5999" s="5" t="s">
        <v>1643</v>
      </c>
      <c r="P5999" s="5"/>
      <c r="Q5999" s="5" t="s">
        <v>27</v>
      </c>
      <c r="R5999" s="5"/>
      <c r="S5999" s="5" t="s">
        <v>24</v>
      </c>
      <c r="T5999" s="5"/>
      <c r="U5999" s="7">
        <v>-354.2</v>
      </c>
      <c r="V5999" s="5"/>
      <c r="W5999" s="7">
        <f>ROUND(W5998+U5999,5)</f>
        <v>-430236.08</v>
      </c>
    </row>
    <row r="6000" spans="1:23" x14ac:dyDescent="0.25">
      <c r="A6000" s="5"/>
      <c r="B6000" s="5"/>
      <c r="C6000" s="5"/>
      <c r="D6000" s="5"/>
      <c r="E6000" s="5"/>
      <c r="F6000" s="5"/>
      <c r="G6000" s="5"/>
      <c r="H6000" s="5"/>
      <c r="I6000" s="5" t="s">
        <v>27</v>
      </c>
      <c r="J6000" s="5"/>
      <c r="K6000" s="6">
        <v>44319</v>
      </c>
      <c r="L6000" s="5"/>
      <c r="M6000" s="5"/>
      <c r="N6000" s="5"/>
      <c r="O6000" s="5" t="s">
        <v>1643</v>
      </c>
      <c r="P6000" s="5"/>
      <c r="Q6000" s="5" t="s">
        <v>27</v>
      </c>
      <c r="R6000" s="5"/>
      <c r="S6000" s="5" t="s">
        <v>24</v>
      </c>
      <c r="T6000" s="5"/>
      <c r="U6000" s="7">
        <v>-200</v>
      </c>
      <c r="V6000" s="5"/>
      <c r="W6000" s="7">
        <f>ROUND(W5999+U6000,5)</f>
        <v>-430436.08</v>
      </c>
    </row>
    <row r="6001" spans="1:23" x14ac:dyDescent="0.25">
      <c r="A6001" s="5"/>
      <c r="B6001" s="5"/>
      <c r="C6001" s="5"/>
      <c r="D6001" s="5"/>
      <c r="E6001" s="5"/>
      <c r="F6001" s="5"/>
      <c r="G6001" s="5"/>
      <c r="H6001" s="5"/>
      <c r="I6001" s="5" t="s">
        <v>27</v>
      </c>
      <c r="J6001" s="5"/>
      <c r="K6001" s="6">
        <v>44320</v>
      </c>
      <c r="L6001" s="5"/>
      <c r="M6001" s="5"/>
      <c r="N6001" s="5"/>
      <c r="O6001" s="5" t="s">
        <v>1643</v>
      </c>
      <c r="P6001" s="5"/>
      <c r="Q6001" s="5" t="s">
        <v>27</v>
      </c>
      <c r="R6001" s="5"/>
      <c r="S6001" s="5" t="s">
        <v>24</v>
      </c>
      <c r="T6001" s="5"/>
      <c r="U6001" s="7">
        <v>-921.84</v>
      </c>
      <c r="V6001" s="5"/>
      <c r="W6001" s="7">
        <f>ROUND(W6000+U6001,5)</f>
        <v>-431357.92</v>
      </c>
    </row>
    <row r="6002" spans="1:23" x14ac:dyDescent="0.25">
      <c r="A6002" s="5"/>
      <c r="B6002" s="5"/>
      <c r="C6002" s="5"/>
      <c r="D6002" s="5"/>
      <c r="E6002" s="5"/>
      <c r="F6002" s="5"/>
      <c r="G6002" s="5"/>
      <c r="H6002" s="5"/>
      <c r="I6002" s="5" t="s">
        <v>27</v>
      </c>
      <c r="J6002" s="5"/>
      <c r="K6002" s="6">
        <v>44320</v>
      </c>
      <c r="L6002" s="5"/>
      <c r="M6002" s="5"/>
      <c r="N6002" s="5"/>
      <c r="O6002" s="5" t="s">
        <v>1643</v>
      </c>
      <c r="P6002" s="5"/>
      <c r="Q6002" s="5" t="s">
        <v>27</v>
      </c>
      <c r="R6002" s="5"/>
      <c r="S6002" s="5" t="s">
        <v>24</v>
      </c>
      <c r="T6002" s="5"/>
      <c r="U6002" s="7">
        <v>-2186.8000000000002</v>
      </c>
      <c r="V6002" s="5"/>
      <c r="W6002" s="7">
        <f>ROUND(W6001+U6002,5)</f>
        <v>-433544.72</v>
      </c>
    </row>
    <row r="6003" spans="1:23" x14ac:dyDescent="0.25">
      <c r="A6003" s="5"/>
      <c r="B6003" s="5"/>
      <c r="C6003" s="5"/>
      <c r="D6003" s="5"/>
      <c r="E6003" s="5"/>
      <c r="F6003" s="5"/>
      <c r="G6003" s="5"/>
      <c r="H6003" s="5"/>
      <c r="I6003" s="5" t="s">
        <v>27</v>
      </c>
      <c r="J6003" s="5"/>
      <c r="K6003" s="6">
        <v>44320</v>
      </c>
      <c r="L6003" s="5"/>
      <c r="M6003" s="5"/>
      <c r="N6003" s="5"/>
      <c r="O6003" s="5" t="s">
        <v>1643</v>
      </c>
      <c r="P6003" s="5"/>
      <c r="Q6003" s="5" t="s">
        <v>27</v>
      </c>
      <c r="R6003" s="5"/>
      <c r="S6003" s="5" t="s">
        <v>24</v>
      </c>
      <c r="T6003" s="5"/>
      <c r="U6003" s="7">
        <v>-359.65</v>
      </c>
      <c r="V6003" s="5"/>
      <c r="W6003" s="7">
        <f>ROUND(W6002+U6003,5)</f>
        <v>-433904.37</v>
      </c>
    </row>
    <row r="6004" spans="1:23" x14ac:dyDescent="0.25">
      <c r="A6004" s="5"/>
      <c r="B6004" s="5"/>
      <c r="C6004" s="5"/>
      <c r="D6004" s="5"/>
      <c r="E6004" s="5"/>
      <c r="F6004" s="5"/>
      <c r="G6004" s="5"/>
      <c r="H6004" s="5"/>
      <c r="I6004" s="5" t="s">
        <v>27</v>
      </c>
      <c r="J6004" s="5"/>
      <c r="K6004" s="6">
        <v>44320</v>
      </c>
      <c r="L6004" s="5"/>
      <c r="M6004" s="5"/>
      <c r="N6004" s="5"/>
      <c r="O6004" s="5" t="s">
        <v>1643</v>
      </c>
      <c r="P6004" s="5"/>
      <c r="Q6004" s="5" t="s">
        <v>27</v>
      </c>
      <c r="R6004" s="5"/>
      <c r="S6004" s="5" t="s">
        <v>24</v>
      </c>
      <c r="T6004" s="5"/>
      <c r="U6004" s="7">
        <v>-641.62</v>
      </c>
      <c r="V6004" s="5"/>
      <c r="W6004" s="7">
        <f>ROUND(W6003+U6004,5)</f>
        <v>-434545.99</v>
      </c>
    </row>
    <row r="6005" spans="1:23" x14ac:dyDescent="0.25">
      <c r="A6005" s="5"/>
      <c r="B6005" s="5"/>
      <c r="C6005" s="5"/>
      <c r="D6005" s="5"/>
      <c r="E6005" s="5"/>
      <c r="F6005" s="5"/>
      <c r="G6005" s="5"/>
      <c r="H6005" s="5"/>
      <c r="I6005" s="5" t="s">
        <v>27</v>
      </c>
      <c r="J6005" s="5"/>
      <c r="K6005" s="6">
        <v>44320</v>
      </c>
      <c r="L6005" s="5"/>
      <c r="M6005" s="5"/>
      <c r="N6005" s="5"/>
      <c r="O6005" s="5" t="s">
        <v>1643</v>
      </c>
      <c r="P6005" s="5"/>
      <c r="Q6005" s="5" t="s">
        <v>27</v>
      </c>
      <c r="R6005" s="5"/>
      <c r="S6005" s="5" t="s">
        <v>24</v>
      </c>
      <c r="T6005" s="5"/>
      <c r="U6005" s="7">
        <v>-76.349999999999994</v>
      </c>
      <c r="V6005" s="5"/>
      <c r="W6005" s="7">
        <f>ROUND(W6004+U6005,5)</f>
        <v>-434622.34</v>
      </c>
    </row>
    <row r="6006" spans="1:23" x14ac:dyDescent="0.25">
      <c r="A6006" s="5"/>
      <c r="B6006" s="5"/>
      <c r="C6006" s="5"/>
      <c r="D6006" s="5"/>
      <c r="E6006" s="5"/>
      <c r="F6006" s="5"/>
      <c r="G6006" s="5"/>
      <c r="H6006" s="5"/>
      <c r="I6006" s="5" t="s">
        <v>27</v>
      </c>
      <c r="J6006" s="5"/>
      <c r="K6006" s="6">
        <v>44320</v>
      </c>
      <c r="L6006" s="5"/>
      <c r="M6006" s="5"/>
      <c r="N6006" s="5"/>
      <c r="O6006" s="5" t="s">
        <v>1643</v>
      </c>
      <c r="P6006" s="5"/>
      <c r="Q6006" s="5" t="s">
        <v>27</v>
      </c>
      <c r="R6006" s="5"/>
      <c r="S6006" s="5" t="s">
        <v>24</v>
      </c>
      <c r="T6006" s="5"/>
      <c r="U6006" s="7">
        <v>-95.13</v>
      </c>
      <c r="V6006" s="5"/>
      <c r="W6006" s="7">
        <f>ROUND(W6005+U6006,5)</f>
        <v>-434717.47</v>
      </c>
    </row>
    <row r="6007" spans="1:23" x14ac:dyDescent="0.25">
      <c r="A6007" s="5"/>
      <c r="B6007" s="5"/>
      <c r="C6007" s="5"/>
      <c r="D6007" s="5"/>
      <c r="E6007" s="5"/>
      <c r="F6007" s="5"/>
      <c r="G6007" s="5"/>
      <c r="H6007" s="5"/>
      <c r="I6007" s="5" t="s">
        <v>27</v>
      </c>
      <c r="J6007" s="5"/>
      <c r="K6007" s="6">
        <v>44320</v>
      </c>
      <c r="L6007" s="5"/>
      <c r="M6007" s="5"/>
      <c r="N6007" s="5"/>
      <c r="O6007" s="5" t="s">
        <v>1643</v>
      </c>
      <c r="P6007" s="5"/>
      <c r="Q6007" s="5" t="s">
        <v>27</v>
      </c>
      <c r="R6007" s="5"/>
      <c r="S6007" s="5" t="s">
        <v>24</v>
      </c>
      <c r="T6007" s="5"/>
      <c r="U6007" s="7">
        <v>-3335.63</v>
      </c>
      <c r="V6007" s="5"/>
      <c r="W6007" s="7">
        <f>ROUND(W6006+U6007,5)</f>
        <v>-438053.1</v>
      </c>
    </row>
    <row r="6008" spans="1:23" x14ac:dyDescent="0.25">
      <c r="A6008" s="5"/>
      <c r="B6008" s="5"/>
      <c r="C6008" s="5"/>
      <c r="D6008" s="5"/>
      <c r="E6008" s="5"/>
      <c r="F6008" s="5"/>
      <c r="G6008" s="5"/>
      <c r="H6008" s="5"/>
      <c r="I6008" s="5" t="s">
        <v>27</v>
      </c>
      <c r="J6008" s="5"/>
      <c r="K6008" s="6">
        <v>44320</v>
      </c>
      <c r="L6008" s="5"/>
      <c r="M6008" s="5"/>
      <c r="N6008" s="5"/>
      <c r="O6008" s="5" t="s">
        <v>1643</v>
      </c>
      <c r="P6008" s="5"/>
      <c r="Q6008" s="5" t="s">
        <v>27</v>
      </c>
      <c r="R6008" s="5"/>
      <c r="S6008" s="5" t="s">
        <v>24</v>
      </c>
      <c r="T6008" s="5"/>
      <c r="U6008" s="7">
        <v>-2728.02</v>
      </c>
      <c r="V6008" s="5"/>
      <c r="W6008" s="7">
        <f>ROUND(W6007+U6008,5)</f>
        <v>-440781.12</v>
      </c>
    </row>
    <row r="6009" spans="1:23" x14ac:dyDescent="0.25">
      <c r="A6009" s="5"/>
      <c r="B6009" s="5"/>
      <c r="C6009" s="5"/>
      <c r="D6009" s="5"/>
      <c r="E6009" s="5"/>
      <c r="F6009" s="5"/>
      <c r="G6009" s="5"/>
      <c r="H6009" s="5"/>
      <c r="I6009" s="5" t="s">
        <v>27</v>
      </c>
      <c r="J6009" s="5"/>
      <c r="K6009" s="6">
        <v>44320</v>
      </c>
      <c r="L6009" s="5"/>
      <c r="M6009" s="5"/>
      <c r="N6009" s="5"/>
      <c r="O6009" s="5" t="s">
        <v>1643</v>
      </c>
      <c r="P6009" s="5"/>
      <c r="Q6009" s="5" t="s">
        <v>27</v>
      </c>
      <c r="R6009" s="5"/>
      <c r="S6009" s="5" t="s">
        <v>24</v>
      </c>
      <c r="T6009" s="5"/>
      <c r="U6009" s="7">
        <v>-2253.2399999999998</v>
      </c>
      <c r="V6009" s="5"/>
      <c r="W6009" s="7">
        <f>ROUND(W6008+U6009,5)</f>
        <v>-443034.36</v>
      </c>
    </row>
    <row r="6010" spans="1:23" x14ac:dyDescent="0.25">
      <c r="A6010" s="5"/>
      <c r="B6010" s="5"/>
      <c r="C6010" s="5"/>
      <c r="D6010" s="5"/>
      <c r="E6010" s="5"/>
      <c r="F6010" s="5"/>
      <c r="G6010" s="5"/>
      <c r="H6010" s="5"/>
      <c r="I6010" s="5" t="s">
        <v>27</v>
      </c>
      <c r="J6010" s="5"/>
      <c r="K6010" s="6">
        <v>44321</v>
      </c>
      <c r="L6010" s="5"/>
      <c r="M6010" s="5"/>
      <c r="N6010" s="5"/>
      <c r="O6010" s="5" t="s">
        <v>1643</v>
      </c>
      <c r="P6010" s="5"/>
      <c r="Q6010" s="5" t="s">
        <v>27</v>
      </c>
      <c r="R6010" s="5"/>
      <c r="S6010" s="5" t="s">
        <v>24</v>
      </c>
      <c r="T6010" s="5"/>
      <c r="U6010" s="7">
        <v>-2896.68</v>
      </c>
      <c r="V6010" s="5"/>
      <c r="W6010" s="7">
        <f>ROUND(W6009+U6010,5)</f>
        <v>-445931.04</v>
      </c>
    </row>
    <row r="6011" spans="1:23" x14ac:dyDescent="0.25">
      <c r="A6011" s="5"/>
      <c r="B6011" s="5"/>
      <c r="C6011" s="5"/>
      <c r="D6011" s="5"/>
      <c r="E6011" s="5"/>
      <c r="F6011" s="5"/>
      <c r="G6011" s="5"/>
      <c r="H6011" s="5"/>
      <c r="I6011" s="5" t="s">
        <v>27</v>
      </c>
      <c r="J6011" s="5"/>
      <c r="K6011" s="6">
        <v>44321</v>
      </c>
      <c r="L6011" s="5"/>
      <c r="M6011" s="5"/>
      <c r="N6011" s="5"/>
      <c r="O6011" s="5" t="s">
        <v>1643</v>
      </c>
      <c r="P6011" s="5"/>
      <c r="Q6011" s="5" t="s">
        <v>27</v>
      </c>
      <c r="R6011" s="5"/>
      <c r="S6011" s="5" t="s">
        <v>24</v>
      </c>
      <c r="T6011" s="5"/>
      <c r="U6011" s="7">
        <v>-1755.85</v>
      </c>
      <c r="V6011" s="5"/>
      <c r="W6011" s="7">
        <f>ROUND(W6010+U6011,5)</f>
        <v>-447686.89</v>
      </c>
    </row>
    <row r="6012" spans="1:23" x14ac:dyDescent="0.25">
      <c r="A6012" s="5"/>
      <c r="B6012" s="5"/>
      <c r="C6012" s="5"/>
      <c r="D6012" s="5"/>
      <c r="E6012" s="5"/>
      <c r="F6012" s="5"/>
      <c r="G6012" s="5"/>
      <c r="H6012" s="5"/>
      <c r="I6012" s="5" t="s">
        <v>27</v>
      </c>
      <c r="J6012" s="5"/>
      <c r="K6012" s="6">
        <v>44321</v>
      </c>
      <c r="L6012" s="5"/>
      <c r="M6012" s="5"/>
      <c r="N6012" s="5"/>
      <c r="O6012" s="5" t="s">
        <v>1643</v>
      </c>
      <c r="P6012" s="5"/>
      <c r="Q6012" s="5" t="s">
        <v>27</v>
      </c>
      <c r="R6012" s="5"/>
      <c r="S6012" s="5" t="s">
        <v>24</v>
      </c>
      <c r="T6012" s="5"/>
      <c r="U6012" s="7">
        <v>-635.11</v>
      </c>
      <c r="V6012" s="5"/>
      <c r="W6012" s="7">
        <f>ROUND(W6011+U6012,5)</f>
        <v>-448322</v>
      </c>
    </row>
    <row r="6013" spans="1:23" x14ac:dyDescent="0.25">
      <c r="A6013" s="5"/>
      <c r="B6013" s="5"/>
      <c r="C6013" s="5"/>
      <c r="D6013" s="5"/>
      <c r="E6013" s="5"/>
      <c r="F6013" s="5"/>
      <c r="G6013" s="5"/>
      <c r="H6013" s="5"/>
      <c r="I6013" s="5" t="s">
        <v>27</v>
      </c>
      <c r="J6013" s="5"/>
      <c r="K6013" s="6">
        <v>44321</v>
      </c>
      <c r="L6013" s="5"/>
      <c r="M6013" s="5"/>
      <c r="N6013" s="5"/>
      <c r="O6013" s="5" t="s">
        <v>1643</v>
      </c>
      <c r="P6013" s="5"/>
      <c r="Q6013" s="5" t="s">
        <v>27</v>
      </c>
      <c r="R6013" s="5"/>
      <c r="S6013" s="5" t="s">
        <v>24</v>
      </c>
      <c r="T6013" s="5"/>
      <c r="U6013" s="7">
        <v>-100</v>
      </c>
      <c r="V6013" s="5"/>
      <c r="W6013" s="7">
        <f>ROUND(W6012+U6013,5)</f>
        <v>-448422</v>
      </c>
    </row>
    <row r="6014" spans="1:23" x14ac:dyDescent="0.25">
      <c r="A6014" s="5"/>
      <c r="B6014" s="5"/>
      <c r="C6014" s="5"/>
      <c r="D6014" s="5"/>
      <c r="E6014" s="5"/>
      <c r="F6014" s="5"/>
      <c r="G6014" s="5"/>
      <c r="H6014" s="5"/>
      <c r="I6014" s="5" t="s">
        <v>27</v>
      </c>
      <c r="J6014" s="5"/>
      <c r="K6014" s="6">
        <v>44321</v>
      </c>
      <c r="L6014" s="5"/>
      <c r="M6014" s="5"/>
      <c r="N6014" s="5"/>
      <c r="O6014" s="5" t="s">
        <v>1643</v>
      </c>
      <c r="P6014" s="5"/>
      <c r="Q6014" s="5" t="s">
        <v>27</v>
      </c>
      <c r="R6014" s="5"/>
      <c r="S6014" s="5" t="s">
        <v>24</v>
      </c>
      <c r="T6014" s="5"/>
      <c r="U6014" s="7">
        <v>-277.55</v>
      </c>
      <c r="V6014" s="5"/>
      <c r="W6014" s="7">
        <f>ROUND(W6013+U6014,5)</f>
        <v>-448699.55</v>
      </c>
    </row>
    <row r="6015" spans="1:23" x14ac:dyDescent="0.25">
      <c r="A6015" s="5"/>
      <c r="B6015" s="5"/>
      <c r="C6015" s="5"/>
      <c r="D6015" s="5"/>
      <c r="E6015" s="5"/>
      <c r="F6015" s="5"/>
      <c r="G6015" s="5"/>
      <c r="H6015" s="5"/>
      <c r="I6015" s="5" t="s">
        <v>27</v>
      </c>
      <c r="J6015" s="5"/>
      <c r="K6015" s="6">
        <v>44321</v>
      </c>
      <c r="L6015" s="5"/>
      <c r="M6015" s="5"/>
      <c r="N6015" s="5"/>
      <c r="O6015" s="5" t="s">
        <v>1643</v>
      </c>
      <c r="P6015" s="5"/>
      <c r="Q6015" s="5" t="s">
        <v>27</v>
      </c>
      <c r="R6015" s="5"/>
      <c r="S6015" s="5" t="s">
        <v>24</v>
      </c>
      <c r="T6015" s="5"/>
      <c r="U6015" s="7">
        <v>-244.32</v>
      </c>
      <c r="V6015" s="5"/>
      <c r="W6015" s="7">
        <f>ROUND(W6014+U6015,5)</f>
        <v>-448943.87</v>
      </c>
    </row>
    <row r="6016" spans="1:23" x14ac:dyDescent="0.25">
      <c r="A6016" s="5"/>
      <c r="B6016" s="5"/>
      <c r="C6016" s="5"/>
      <c r="D6016" s="5"/>
      <c r="E6016" s="5"/>
      <c r="F6016" s="5"/>
      <c r="G6016" s="5"/>
      <c r="H6016" s="5"/>
      <c r="I6016" s="5" t="s">
        <v>27</v>
      </c>
      <c r="J6016" s="5"/>
      <c r="K6016" s="6">
        <v>44321</v>
      </c>
      <c r="L6016" s="5"/>
      <c r="M6016" s="5"/>
      <c r="N6016" s="5"/>
      <c r="O6016" s="5" t="s">
        <v>1643</v>
      </c>
      <c r="P6016" s="5"/>
      <c r="Q6016" s="5" t="s">
        <v>27</v>
      </c>
      <c r="R6016" s="5"/>
      <c r="S6016" s="5" t="s">
        <v>24</v>
      </c>
      <c r="T6016" s="5"/>
      <c r="U6016" s="7">
        <v>-122.18</v>
      </c>
      <c r="V6016" s="5"/>
      <c r="W6016" s="7">
        <f>ROUND(W6015+U6016,5)</f>
        <v>-449066.05</v>
      </c>
    </row>
    <row r="6017" spans="1:23" x14ac:dyDescent="0.25">
      <c r="A6017" s="5"/>
      <c r="B6017" s="5"/>
      <c r="C6017" s="5"/>
      <c r="D6017" s="5"/>
      <c r="E6017" s="5"/>
      <c r="F6017" s="5"/>
      <c r="G6017" s="5"/>
      <c r="H6017" s="5"/>
      <c r="I6017" s="5" t="s">
        <v>27</v>
      </c>
      <c r="J6017" s="5"/>
      <c r="K6017" s="6">
        <v>44322</v>
      </c>
      <c r="L6017" s="5"/>
      <c r="M6017" s="5"/>
      <c r="N6017" s="5"/>
      <c r="O6017" s="5" t="s">
        <v>1643</v>
      </c>
      <c r="P6017" s="5"/>
      <c r="Q6017" s="5" t="s">
        <v>27</v>
      </c>
      <c r="R6017" s="5"/>
      <c r="S6017" s="5" t="s">
        <v>24</v>
      </c>
      <c r="T6017" s="5"/>
      <c r="U6017" s="7">
        <v>-202.7</v>
      </c>
      <c r="V6017" s="5"/>
      <c r="W6017" s="7">
        <f>ROUND(W6016+U6017,5)</f>
        <v>-449268.75</v>
      </c>
    </row>
    <row r="6018" spans="1:23" x14ac:dyDescent="0.25">
      <c r="A6018" s="5"/>
      <c r="B6018" s="5"/>
      <c r="C6018" s="5"/>
      <c r="D6018" s="5"/>
      <c r="E6018" s="5"/>
      <c r="F6018" s="5"/>
      <c r="G6018" s="5"/>
      <c r="H6018" s="5"/>
      <c r="I6018" s="5" t="s">
        <v>27</v>
      </c>
      <c r="J6018" s="5"/>
      <c r="K6018" s="6">
        <v>44322</v>
      </c>
      <c r="L6018" s="5"/>
      <c r="M6018" s="5"/>
      <c r="N6018" s="5"/>
      <c r="O6018" s="5" t="s">
        <v>1643</v>
      </c>
      <c r="P6018" s="5"/>
      <c r="Q6018" s="5" t="s">
        <v>27</v>
      </c>
      <c r="R6018" s="5"/>
      <c r="S6018" s="5" t="s">
        <v>24</v>
      </c>
      <c r="T6018" s="5"/>
      <c r="U6018" s="7">
        <v>-3902.51</v>
      </c>
      <c r="V6018" s="5"/>
      <c r="W6018" s="7">
        <f>ROUND(W6017+U6018,5)</f>
        <v>-453171.26</v>
      </c>
    </row>
    <row r="6019" spans="1:23" x14ac:dyDescent="0.25">
      <c r="A6019" s="5"/>
      <c r="B6019" s="5"/>
      <c r="C6019" s="5"/>
      <c r="D6019" s="5"/>
      <c r="E6019" s="5"/>
      <c r="F6019" s="5"/>
      <c r="G6019" s="5"/>
      <c r="H6019" s="5"/>
      <c r="I6019" s="5" t="s">
        <v>27</v>
      </c>
      <c r="J6019" s="5"/>
      <c r="K6019" s="6">
        <v>44322</v>
      </c>
      <c r="L6019" s="5"/>
      <c r="M6019" s="5"/>
      <c r="N6019" s="5"/>
      <c r="O6019" s="5" t="s">
        <v>1643</v>
      </c>
      <c r="P6019" s="5"/>
      <c r="Q6019" s="5" t="s">
        <v>27</v>
      </c>
      <c r="R6019" s="5"/>
      <c r="S6019" s="5" t="s">
        <v>24</v>
      </c>
      <c r="T6019" s="5"/>
      <c r="U6019" s="7">
        <v>-2450.14</v>
      </c>
      <c r="V6019" s="5"/>
      <c r="W6019" s="7">
        <f>ROUND(W6018+U6019,5)</f>
        <v>-455621.4</v>
      </c>
    </row>
    <row r="6020" spans="1:23" x14ac:dyDescent="0.25">
      <c r="A6020" s="5"/>
      <c r="B6020" s="5"/>
      <c r="C6020" s="5"/>
      <c r="D6020" s="5"/>
      <c r="E6020" s="5"/>
      <c r="F6020" s="5"/>
      <c r="G6020" s="5"/>
      <c r="H6020" s="5"/>
      <c r="I6020" s="5" t="s">
        <v>27</v>
      </c>
      <c r="J6020" s="5"/>
      <c r="K6020" s="6">
        <v>44322</v>
      </c>
      <c r="L6020" s="5"/>
      <c r="M6020" s="5"/>
      <c r="N6020" s="5"/>
      <c r="O6020" s="5" t="s">
        <v>1643</v>
      </c>
      <c r="P6020" s="5"/>
      <c r="Q6020" s="5" t="s">
        <v>27</v>
      </c>
      <c r="R6020" s="5"/>
      <c r="S6020" s="5" t="s">
        <v>24</v>
      </c>
      <c r="T6020" s="5"/>
      <c r="U6020" s="7">
        <v>-1224.6500000000001</v>
      </c>
      <c r="V6020" s="5"/>
      <c r="W6020" s="7">
        <f>ROUND(W6019+U6020,5)</f>
        <v>-456846.05</v>
      </c>
    </row>
    <row r="6021" spans="1:23" x14ac:dyDescent="0.25">
      <c r="A6021" s="5"/>
      <c r="B6021" s="5"/>
      <c r="C6021" s="5"/>
      <c r="D6021" s="5"/>
      <c r="E6021" s="5"/>
      <c r="F6021" s="5"/>
      <c r="G6021" s="5"/>
      <c r="H6021" s="5"/>
      <c r="I6021" s="5" t="s">
        <v>27</v>
      </c>
      <c r="J6021" s="5"/>
      <c r="K6021" s="6">
        <v>44322</v>
      </c>
      <c r="L6021" s="5"/>
      <c r="M6021" s="5"/>
      <c r="N6021" s="5"/>
      <c r="O6021" s="5" t="s">
        <v>1643</v>
      </c>
      <c r="P6021" s="5"/>
      <c r="Q6021" s="5" t="s">
        <v>27</v>
      </c>
      <c r="R6021" s="5"/>
      <c r="S6021" s="5" t="s">
        <v>24</v>
      </c>
      <c r="T6021" s="5"/>
      <c r="U6021" s="7">
        <v>-2785.39</v>
      </c>
      <c r="V6021" s="5"/>
      <c r="W6021" s="7">
        <f>ROUND(W6020+U6021,5)</f>
        <v>-459631.44</v>
      </c>
    </row>
    <row r="6022" spans="1:23" x14ac:dyDescent="0.25">
      <c r="A6022" s="5"/>
      <c r="B6022" s="5"/>
      <c r="C6022" s="5"/>
      <c r="D6022" s="5"/>
      <c r="E6022" s="5"/>
      <c r="F6022" s="5"/>
      <c r="G6022" s="5"/>
      <c r="H6022" s="5"/>
      <c r="I6022" s="5" t="s">
        <v>27</v>
      </c>
      <c r="J6022" s="5"/>
      <c r="K6022" s="6">
        <v>44322</v>
      </c>
      <c r="L6022" s="5"/>
      <c r="M6022" s="5"/>
      <c r="N6022" s="5"/>
      <c r="O6022" s="5" t="s">
        <v>1643</v>
      </c>
      <c r="P6022" s="5"/>
      <c r="Q6022" s="5" t="s">
        <v>27</v>
      </c>
      <c r="R6022" s="5"/>
      <c r="S6022" s="5" t="s">
        <v>24</v>
      </c>
      <c r="T6022" s="5"/>
      <c r="U6022" s="7">
        <v>-61.09</v>
      </c>
      <c r="V6022" s="5"/>
      <c r="W6022" s="7">
        <f>ROUND(W6021+U6022,5)</f>
        <v>-459692.53</v>
      </c>
    </row>
    <row r="6023" spans="1:23" x14ac:dyDescent="0.25">
      <c r="A6023" s="5"/>
      <c r="B6023" s="5"/>
      <c r="C6023" s="5"/>
      <c r="D6023" s="5"/>
      <c r="E6023" s="5"/>
      <c r="F6023" s="5"/>
      <c r="G6023" s="5"/>
      <c r="H6023" s="5"/>
      <c r="I6023" s="5" t="s">
        <v>27</v>
      </c>
      <c r="J6023" s="5"/>
      <c r="K6023" s="6">
        <v>44323</v>
      </c>
      <c r="L6023" s="5"/>
      <c r="M6023" s="5"/>
      <c r="N6023" s="5"/>
      <c r="O6023" s="5" t="s">
        <v>1643</v>
      </c>
      <c r="P6023" s="5"/>
      <c r="Q6023" s="5" t="s">
        <v>27</v>
      </c>
      <c r="R6023" s="5"/>
      <c r="S6023" s="5" t="s">
        <v>24</v>
      </c>
      <c r="T6023" s="5"/>
      <c r="U6023" s="7">
        <v>-4562.9799999999996</v>
      </c>
      <c r="V6023" s="5"/>
      <c r="W6023" s="7">
        <f>ROUND(W6022+U6023,5)</f>
        <v>-464255.51</v>
      </c>
    </row>
    <row r="6024" spans="1:23" x14ac:dyDescent="0.25">
      <c r="A6024" s="5"/>
      <c r="B6024" s="5"/>
      <c r="C6024" s="5"/>
      <c r="D6024" s="5"/>
      <c r="E6024" s="5"/>
      <c r="F6024" s="5"/>
      <c r="G6024" s="5"/>
      <c r="H6024" s="5"/>
      <c r="I6024" s="5" t="s">
        <v>27</v>
      </c>
      <c r="J6024" s="5"/>
      <c r="K6024" s="6">
        <v>44323</v>
      </c>
      <c r="L6024" s="5"/>
      <c r="M6024" s="5"/>
      <c r="N6024" s="5"/>
      <c r="O6024" s="5" t="s">
        <v>1643</v>
      </c>
      <c r="P6024" s="5"/>
      <c r="Q6024" s="5" t="s">
        <v>27</v>
      </c>
      <c r="R6024" s="5"/>
      <c r="S6024" s="5" t="s">
        <v>24</v>
      </c>
      <c r="T6024" s="5"/>
      <c r="U6024" s="7">
        <v>-1994.57</v>
      </c>
      <c r="V6024" s="5"/>
      <c r="W6024" s="7">
        <f>ROUND(W6023+U6024,5)</f>
        <v>-466250.08</v>
      </c>
    </row>
    <row r="6025" spans="1:23" x14ac:dyDescent="0.25">
      <c r="A6025" s="5"/>
      <c r="B6025" s="5"/>
      <c r="C6025" s="5"/>
      <c r="D6025" s="5"/>
      <c r="E6025" s="5"/>
      <c r="F6025" s="5"/>
      <c r="G6025" s="5"/>
      <c r="H6025" s="5"/>
      <c r="I6025" s="5" t="s">
        <v>27</v>
      </c>
      <c r="J6025" s="5"/>
      <c r="K6025" s="6">
        <v>44323</v>
      </c>
      <c r="L6025" s="5"/>
      <c r="M6025" s="5"/>
      <c r="N6025" s="5"/>
      <c r="O6025" s="5" t="s">
        <v>1643</v>
      </c>
      <c r="P6025" s="5"/>
      <c r="Q6025" s="5" t="s">
        <v>27</v>
      </c>
      <c r="R6025" s="5"/>
      <c r="S6025" s="5" t="s">
        <v>24</v>
      </c>
      <c r="T6025" s="5"/>
      <c r="U6025" s="7">
        <v>-1526.22</v>
      </c>
      <c r="V6025" s="5"/>
      <c r="W6025" s="7">
        <f>ROUND(W6024+U6025,5)</f>
        <v>-467776.3</v>
      </c>
    </row>
    <row r="6026" spans="1:23" x14ac:dyDescent="0.25">
      <c r="A6026" s="5"/>
      <c r="B6026" s="5"/>
      <c r="C6026" s="5"/>
      <c r="D6026" s="5"/>
      <c r="E6026" s="5"/>
      <c r="F6026" s="5"/>
      <c r="G6026" s="5"/>
      <c r="H6026" s="5"/>
      <c r="I6026" s="5" t="s">
        <v>27</v>
      </c>
      <c r="J6026" s="5"/>
      <c r="K6026" s="6">
        <v>44323</v>
      </c>
      <c r="L6026" s="5"/>
      <c r="M6026" s="5"/>
      <c r="N6026" s="5"/>
      <c r="O6026" s="5" t="s">
        <v>1643</v>
      </c>
      <c r="P6026" s="5"/>
      <c r="Q6026" s="5" t="s">
        <v>27</v>
      </c>
      <c r="R6026" s="5"/>
      <c r="S6026" s="5" t="s">
        <v>24</v>
      </c>
      <c r="T6026" s="5"/>
      <c r="U6026" s="7">
        <v>-2871.15</v>
      </c>
      <c r="V6026" s="5"/>
      <c r="W6026" s="7">
        <f>ROUND(W6025+U6026,5)</f>
        <v>-470647.45</v>
      </c>
    </row>
    <row r="6027" spans="1:23" x14ac:dyDescent="0.25">
      <c r="A6027" s="5"/>
      <c r="B6027" s="5"/>
      <c r="C6027" s="5"/>
      <c r="D6027" s="5"/>
      <c r="E6027" s="5"/>
      <c r="F6027" s="5"/>
      <c r="G6027" s="5"/>
      <c r="H6027" s="5"/>
      <c r="I6027" s="5" t="s">
        <v>27</v>
      </c>
      <c r="J6027" s="5"/>
      <c r="K6027" s="6">
        <v>44323</v>
      </c>
      <c r="L6027" s="5"/>
      <c r="M6027" s="5"/>
      <c r="N6027" s="5"/>
      <c r="O6027" s="5" t="s">
        <v>1643</v>
      </c>
      <c r="P6027" s="5"/>
      <c r="Q6027" s="5" t="s">
        <v>27</v>
      </c>
      <c r="R6027" s="5"/>
      <c r="S6027" s="5" t="s">
        <v>24</v>
      </c>
      <c r="T6027" s="5"/>
      <c r="U6027" s="7">
        <v>-91.63</v>
      </c>
      <c r="V6027" s="5"/>
      <c r="W6027" s="7">
        <f>ROUND(W6026+U6027,5)</f>
        <v>-470739.08</v>
      </c>
    </row>
    <row r="6028" spans="1:23" x14ac:dyDescent="0.25">
      <c r="A6028" s="5"/>
      <c r="B6028" s="5"/>
      <c r="C6028" s="5"/>
      <c r="D6028" s="5"/>
      <c r="E6028" s="5"/>
      <c r="F6028" s="5"/>
      <c r="G6028" s="5"/>
      <c r="H6028" s="5"/>
      <c r="I6028" s="5" t="s">
        <v>27</v>
      </c>
      <c r="J6028" s="5"/>
      <c r="K6028" s="6">
        <v>44323</v>
      </c>
      <c r="L6028" s="5"/>
      <c r="M6028" s="5"/>
      <c r="N6028" s="5"/>
      <c r="O6028" s="5" t="s">
        <v>1643</v>
      </c>
      <c r="P6028" s="5"/>
      <c r="Q6028" s="5" t="s">
        <v>27</v>
      </c>
      <c r="R6028" s="5"/>
      <c r="S6028" s="5" t="s">
        <v>24</v>
      </c>
      <c r="T6028" s="5"/>
      <c r="U6028" s="7">
        <v>-61.08</v>
      </c>
      <c r="V6028" s="5"/>
      <c r="W6028" s="7">
        <f>ROUND(W6027+U6028,5)</f>
        <v>-470800.16</v>
      </c>
    </row>
    <row r="6029" spans="1:23" x14ac:dyDescent="0.25">
      <c r="A6029" s="5"/>
      <c r="B6029" s="5"/>
      <c r="C6029" s="5"/>
      <c r="D6029" s="5"/>
      <c r="E6029" s="5"/>
      <c r="F6029" s="5"/>
      <c r="G6029" s="5"/>
      <c r="H6029" s="5"/>
      <c r="I6029" s="5" t="s">
        <v>27</v>
      </c>
      <c r="J6029" s="5"/>
      <c r="K6029" s="6">
        <v>44326</v>
      </c>
      <c r="L6029" s="5"/>
      <c r="M6029" s="5"/>
      <c r="N6029" s="5"/>
      <c r="O6029" s="5" t="s">
        <v>1643</v>
      </c>
      <c r="P6029" s="5"/>
      <c r="Q6029" s="5" t="s">
        <v>27</v>
      </c>
      <c r="R6029" s="5"/>
      <c r="S6029" s="5" t="s">
        <v>24</v>
      </c>
      <c r="T6029" s="5"/>
      <c r="U6029" s="7">
        <v>-4372.46</v>
      </c>
      <c r="V6029" s="5"/>
      <c r="W6029" s="7">
        <f>ROUND(W6028+U6029,5)</f>
        <v>-475172.62</v>
      </c>
    </row>
    <row r="6030" spans="1:23" x14ac:dyDescent="0.25">
      <c r="A6030" s="5"/>
      <c r="B6030" s="5"/>
      <c r="C6030" s="5"/>
      <c r="D6030" s="5"/>
      <c r="E6030" s="5"/>
      <c r="F6030" s="5"/>
      <c r="G6030" s="5"/>
      <c r="H6030" s="5"/>
      <c r="I6030" s="5" t="s">
        <v>27</v>
      </c>
      <c r="J6030" s="5"/>
      <c r="K6030" s="6">
        <v>44326</v>
      </c>
      <c r="L6030" s="5"/>
      <c r="M6030" s="5"/>
      <c r="N6030" s="5"/>
      <c r="O6030" s="5" t="s">
        <v>1643</v>
      </c>
      <c r="P6030" s="5"/>
      <c r="Q6030" s="5" t="s">
        <v>27</v>
      </c>
      <c r="R6030" s="5"/>
      <c r="S6030" s="5" t="s">
        <v>24</v>
      </c>
      <c r="T6030" s="5"/>
      <c r="U6030" s="7">
        <v>-2967.32</v>
      </c>
      <c r="V6030" s="5"/>
      <c r="W6030" s="7">
        <f>ROUND(W6029+U6030,5)</f>
        <v>-478139.94</v>
      </c>
    </row>
    <row r="6031" spans="1:23" x14ac:dyDescent="0.25">
      <c r="A6031" s="5"/>
      <c r="B6031" s="5"/>
      <c r="C6031" s="5"/>
      <c r="D6031" s="5"/>
      <c r="E6031" s="5"/>
      <c r="F6031" s="5"/>
      <c r="G6031" s="5"/>
      <c r="H6031" s="5"/>
      <c r="I6031" s="5" t="s">
        <v>27</v>
      </c>
      <c r="J6031" s="5"/>
      <c r="K6031" s="6">
        <v>44326</v>
      </c>
      <c r="L6031" s="5"/>
      <c r="M6031" s="5"/>
      <c r="N6031" s="5"/>
      <c r="O6031" s="5" t="s">
        <v>1643</v>
      </c>
      <c r="P6031" s="5"/>
      <c r="Q6031" s="5" t="s">
        <v>27</v>
      </c>
      <c r="R6031" s="5"/>
      <c r="S6031" s="5" t="s">
        <v>24</v>
      </c>
      <c r="T6031" s="5"/>
      <c r="U6031" s="7">
        <v>-2296.71</v>
      </c>
      <c r="V6031" s="5"/>
      <c r="W6031" s="7">
        <f>ROUND(W6030+U6031,5)</f>
        <v>-480436.65</v>
      </c>
    </row>
    <row r="6032" spans="1:23" x14ac:dyDescent="0.25">
      <c r="A6032" s="5"/>
      <c r="B6032" s="5"/>
      <c r="C6032" s="5"/>
      <c r="D6032" s="5"/>
      <c r="E6032" s="5"/>
      <c r="F6032" s="5"/>
      <c r="G6032" s="5"/>
      <c r="H6032" s="5"/>
      <c r="I6032" s="5" t="s">
        <v>27</v>
      </c>
      <c r="J6032" s="5"/>
      <c r="K6032" s="6">
        <v>44326</v>
      </c>
      <c r="L6032" s="5"/>
      <c r="M6032" s="5"/>
      <c r="N6032" s="5"/>
      <c r="O6032" s="5" t="s">
        <v>177</v>
      </c>
      <c r="P6032" s="5"/>
      <c r="Q6032" s="5" t="s">
        <v>27</v>
      </c>
      <c r="R6032" s="5"/>
      <c r="S6032" s="5" t="s">
        <v>24</v>
      </c>
      <c r="T6032" s="5"/>
      <c r="U6032" s="7">
        <v>-300</v>
      </c>
      <c r="V6032" s="5"/>
      <c r="W6032" s="7">
        <f>ROUND(W6031+U6032,5)</f>
        <v>-480736.65</v>
      </c>
    </row>
    <row r="6033" spans="1:23" x14ac:dyDescent="0.25">
      <c r="A6033" s="5"/>
      <c r="B6033" s="5"/>
      <c r="C6033" s="5"/>
      <c r="D6033" s="5"/>
      <c r="E6033" s="5"/>
      <c r="F6033" s="5"/>
      <c r="G6033" s="5"/>
      <c r="H6033" s="5"/>
      <c r="I6033" s="5" t="s">
        <v>27</v>
      </c>
      <c r="J6033" s="5"/>
      <c r="K6033" s="6">
        <v>44326</v>
      </c>
      <c r="L6033" s="5"/>
      <c r="M6033" s="5"/>
      <c r="N6033" s="5"/>
      <c r="O6033" s="5" t="s">
        <v>1643</v>
      </c>
      <c r="P6033" s="5"/>
      <c r="Q6033" s="5" t="s">
        <v>27</v>
      </c>
      <c r="R6033" s="5"/>
      <c r="S6033" s="5" t="s">
        <v>24</v>
      </c>
      <c r="T6033" s="5"/>
      <c r="U6033" s="7">
        <v>-1419.05</v>
      </c>
      <c r="V6033" s="5"/>
      <c r="W6033" s="7">
        <f>ROUND(W6032+U6033,5)</f>
        <v>-482155.7</v>
      </c>
    </row>
    <row r="6034" spans="1:23" x14ac:dyDescent="0.25">
      <c r="A6034" s="5"/>
      <c r="B6034" s="5"/>
      <c r="C6034" s="5"/>
      <c r="D6034" s="5"/>
      <c r="E6034" s="5"/>
      <c r="F6034" s="5"/>
      <c r="G6034" s="5"/>
      <c r="H6034" s="5"/>
      <c r="I6034" s="5" t="s">
        <v>27</v>
      </c>
      <c r="J6034" s="5"/>
      <c r="K6034" s="6">
        <v>44326</v>
      </c>
      <c r="L6034" s="5"/>
      <c r="M6034" s="5"/>
      <c r="N6034" s="5"/>
      <c r="O6034" s="5" t="s">
        <v>1643</v>
      </c>
      <c r="P6034" s="5"/>
      <c r="Q6034" s="5" t="s">
        <v>27</v>
      </c>
      <c r="R6034" s="5"/>
      <c r="S6034" s="5" t="s">
        <v>24</v>
      </c>
      <c r="T6034" s="5"/>
      <c r="U6034" s="7">
        <v>-1408.87</v>
      </c>
      <c r="V6034" s="5"/>
      <c r="W6034" s="7">
        <f>ROUND(W6033+U6034,5)</f>
        <v>-483564.57</v>
      </c>
    </row>
    <row r="6035" spans="1:23" x14ac:dyDescent="0.25">
      <c r="A6035" s="5"/>
      <c r="B6035" s="5"/>
      <c r="C6035" s="5"/>
      <c r="D6035" s="5"/>
      <c r="E6035" s="5"/>
      <c r="F6035" s="5"/>
      <c r="G6035" s="5"/>
      <c r="H6035" s="5"/>
      <c r="I6035" s="5" t="s">
        <v>27</v>
      </c>
      <c r="J6035" s="5"/>
      <c r="K6035" s="6">
        <v>44326</v>
      </c>
      <c r="L6035" s="5"/>
      <c r="M6035" s="5"/>
      <c r="N6035" s="5"/>
      <c r="O6035" s="5" t="s">
        <v>1643</v>
      </c>
      <c r="P6035" s="5"/>
      <c r="Q6035" s="5" t="s">
        <v>27</v>
      </c>
      <c r="R6035" s="5"/>
      <c r="S6035" s="5" t="s">
        <v>24</v>
      </c>
      <c r="T6035" s="5"/>
      <c r="U6035" s="7">
        <v>-30.54</v>
      </c>
      <c r="V6035" s="5"/>
      <c r="W6035" s="7">
        <f>ROUND(W6034+U6035,5)</f>
        <v>-483595.11</v>
      </c>
    </row>
    <row r="6036" spans="1:23" x14ac:dyDescent="0.25">
      <c r="A6036" s="5"/>
      <c r="B6036" s="5"/>
      <c r="C6036" s="5"/>
      <c r="D6036" s="5"/>
      <c r="E6036" s="5"/>
      <c r="F6036" s="5"/>
      <c r="G6036" s="5"/>
      <c r="H6036" s="5"/>
      <c r="I6036" s="5" t="s">
        <v>27</v>
      </c>
      <c r="J6036" s="5"/>
      <c r="K6036" s="6">
        <v>44326</v>
      </c>
      <c r="L6036" s="5"/>
      <c r="M6036" s="5"/>
      <c r="N6036" s="5"/>
      <c r="O6036" s="5" t="s">
        <v>1643</v>
      </c>
      <c r="P6036" s="5"/>
      <c r="Q6036" s="5" t="s">
        <v>27</v>
      </c>
      <c r="R6036" s="5"/>
      <c r="S6036" s="5" t="s">
        <v>24</v>
      </c>
      <c r="T6036" s="5"/>
      <c r="U6036" s="7">
        <v>-30.54</v>
      </c>
      <c r="V6036" s="5"/>
      <c r="W6036" s="7">
        <f>ROUND(W6035+U6036,5)</f>
        <v>-483625.65</v>
      </c>
    </row>
    <row r="6037" spans="1:23" x14ac:dyDescent="0.25">
      <c r="A6037" s="5"/>
      <c r="B6037" s="5"/>
      <c r="C6037" s="5"/>
      <c r="D6037" s="5"/>
      <c r="E6037" s="5"/>
      <c r="F6037" s="5"/>
      <c r="G6037" s="5"/>
      <c r="H6037" s="5"/>
      <c r="I6037" s="5" t="s">
        <v>27</v>
      </c>
      <c r="J6037" s="5"/>
      <c r="K6037" s="6">
        <v>44327</v>
      </c>
      <c r="L6037" s="5"/>
      <c r="M6037" s="5"/>
      <c r="N6037" s="5"/>
      <c r="O6037" s="5" t="s">
        <v>1643</v>
      </c>
      <c r="P6037" s="5"/>
      <c r="Q6037" s="5" t="s">
        <v>27</v>
      </c>
      <c r="R6037" s="5"/>
      <c r="S6037" s="5" t="s">
        <v>24</v>
      </c>
      <c r="T6037" s="5"/>
      <c r="U6037" s="7">
        <v>-4336.6000000000004</v>
      </c>
      <c r="V6037" s="5"/>
      <c r="W6037" s="7">
        <f>ROUND(W6036+U6037,5)</f>
        <v>-487962.25</v>
      </c>
    </row>
    <row r="6038" spans="1:23" x14ac:dyDescent="0.25">
      <c r="A6038" s="5"/>
      <c r="B6038" s="5"/>
      <c r="C6038" s="5"/>
      <c r="D6038" s="5"/>
      <c r="E6038" s="5"/>
      <c r="F6038" s="5"/>
      <c r="G6038" s="5"/>
      <c r="H6038" s="5"/>
      <c r="I6038" s="5" t="s">
        <v>27</v>
      </c>
      <c r="J6038" s="5"/>
      <c r="K6038" s="6">
        <v>44327</v>
      </c>
      <c r="L6038" s="5"/>
      <c r="M6038" s="5"/>
      <c r="N6038" s="5"/>
      <c r="O6038" s="5" t="s">
        <v>1643</v>
      </c>
      <c r="P6038" s="5"/>
      <c r="Q6038" s="5" t="s">
        <v>27</v>
      </c>
      <c r="R6038" s="5"/>
      <c r="S6038" s="5" t="s">
        <v>24</v>
      </c>
      <c r="T6038" s="5"/>
      <c r="U6038" s="7">
        <v>-2176.59</v>
      </c>
      <c r="V6038" s="5"/>
      <c r="W6038" s="7">
        <f>ROUND(W6037+U6038,5)</f>
        <v>-490138.84</v>
      </c>
    </row>
    <row r="6039" spans="1:23" x14ac:dyDescent="0.25">
      <c r="A6039" s="5"/>
      <c r="B6039" s="5"/>
      <c r="C6039" s="5"/>
      <c r="D6039" s="5"/>
      <c r="E6039" s="5"/>
      <c r="F6039" s="5"/>
      <c r="G6039" s="5"/>
      <c r="H6039" s="5"/>
      <c r="I6039" s="5" t="s">
        <v>27</v>
      </c>
      <c r="J6039" s="5"/>
      <c r="K6039" s="6">
        <v>44327</v>
      </c>
      <c r="L6039" s="5"/>
      <c r="M6039" s="5"/>
      <c r="N6039" s="5"/>
      <c r="O6039" s="5" t="s">
        <v>1643</v>
      </c>
      <c r="P6039" s="5"/>
      <c r="Q6039" s="5" t="s">
        <v>27</v>
      </c>
      <c r="R6039" s="5"/>
      <c r="S6039" s="5" t="s">
        <v>24</v>
      </c>
      <c r="T6039" s="5"/>
      <c r="U6039" s="7">
        <v>-1953.35</v>
      </c>
      <c r="V6039" s="5"/>
      <c r="W6039" s="7">
        <f>ROUND(W6038+U6039,5)</f>
        <v>-492092.19</v>
      </c>
    </row>
    <row r="6040" spans="1:23" x14ac:dyDescent="0.25">
      <c r="A6040" s="5"/>
      <c r="B6040" s="5"/>
      <c r="C6040" s="5"/>
      <c r="D6040" s="5"/>
      <c r="E6040" s="5"/>
      <c r="F6040" s="5"/>
      <c r="G6040" s="5"/>
      <c r="H6040" s="5"/>
      <c r="I6040" s="5" t="s">
        <v>27</v>
      </c>
      <c r="J6040" s="5"/>
      <c r="K6040" s="6">
        <v>44327</v>
      </c>
      <c r="L6040" s="5"/>
      <c r="M6040" s="5"/>
      <c r="N6040" s="5"/>
      <c r="O6040" s="5" t="s">
        <v>1643</v>
      </c>
      <c r="P6040" s="5"/>
      <c r="Q6040" s="5" t="s">
        <v>27</v>
      </c>
      <c r="R6040" s="5"/>
      <c r="S6040" s="5" t="s">
        <v>24</v>
      </c>
      <c r="T6040" s="5"/>
      <c r="U6040" s="7">
        <v>-2083.62</v>
      </c>
      <c r="V6040" s="5"/>
      <c r="W6040" s="7">
        <f>ROUND(W6039+U6040,5)</f>
        <v>-494175.81</v>
      </c>
    </row>
    <row r="6041" spans="1:23" x14ac:dyDescent="0.25">
      <c r="A6041" s="5"/>
      <c r="B6041" s="5"/>
      <c r="C6041" s="5"/>
      <c r="D6041" s="5"/>
      <c r="E6041" s="5"/>
      <c r="F6041" s="5"/>
      <c r="G6041" s="5"/>
      <c r="H6041" s="5"/>
      <c r="I6041" s="5" t="s">
        <v>27</v>
      </c>
      <c r="J6041" s="5"/>
      <c r="K6041" s="6">
        <v>44327</v>
      </c>
      <c r="L6041" s="5"/>
      <c r="M6041" s="5"/>
      <c r="N6041" s="5"/>
      <c r="O6041" s="5" t="s">
        <v>1643</v>
      </c>
      <c r="P6041" s="5"/>
      <c r="Q6041" s="5" t="s">
        <v>27</v>
      </c>
      <c r="R6041" s="5"/>
      <c r="S6041" s="5" t="s">
        <v>24</v>
      </c>
      <c r="T6041" s="5"/>
      <c r="U6041" s="7">
        <v>-797.09</v>
      </c>
      <c r="V6041" s="5"/>
      <c r="W6041" s="7">
        <f>ROUND(W6040+U6041,5)</f>
        <v>-494972.9</v>
      </c>
    </row>
    <row r="6042" spans="1:23" x14ac:dyDescent="0.25">
      <c r="A6042" s="5"/>
      <c r="B6042" s="5"/>
      <c r="C6042" s="5"/>
      <c r="D6042" s="5"/>
      <c r="E6042" s="5"/>
      <c r="F6042" s="5"/>
      <c r="G6042" s="5"/>
      <c r="H6042" s="5"/>
      <c r="I6042" s="5" t="s">
        <v>27</v>
      </c>
      <c r="J6042" s="5"/>
      <c r="K6042" s="6">
        <v>44327</v>
      </c>
      <c r="L6042" s="5"/>
      <c r="M6042" s="5"/>
      <c r="N6042" s="5"/>
      <c r="O6042" s="5" t="s">
        <v>1643</v>
      </c>
      <c r="P6042" s="5"/>
      <c r="Q6042" s="5" t="s">
        <v>27</v>
      </c>
      <c r="R6042" s="5"/>
      <c r="S6042" s="5" t="s">
        <v>24</v>
      </c>
      <c r="T6042" s="5"/>
      <c r="U6042" s="7">
        <v>-523.91</v>
      </c>
      <c r="V6042" s="5"/>
      <c r="W6042" s="7">
        <f>ROUND(W6041+U6042,5)</f>
        <v>-495496.81</v>
      </c>
    </row>
    <row r="6043" spans="1:23" x14ac:dyDescent="0.25">
      <c r="A6043" s="5"/>
      <c r="B6043" s="5"/>
      <c r="C6043" s="5"/>
      <c r="D6043" s="5"/>
      <c r="E6043" s="5"/>
      <c r="F6043" s="5"/>
      <c r="G6043" s="5"/>
      <c r="H6043" s="5"/>
      <c r="I6043" s="5" t="s">
        <v>27</v>
      </c>
      <c r="J6043" s="5"/>
      <c r="K6043" s="6">
        <v>44327</v>
      </c>
      <c r="L6043" s="5"/>
      <c r="M6043" s="5"/>
      <c r="N6043" s="5"/>
      <c r="O6043" s="5" t="s">
        <v>1643</v>
      </c>
      <c r="P6043" s="5"/>
      <c r="Q6043" s="5" t="s">
        <v>27</v>
      </c>
      <c r="R6043" s="5"/>
      <c r="S6043" s="5" t="s">
        <v>24</v>
      </c>
      <c r="T6043" s="5"/>
      <c r="U6043" s="7">
        <v>-461.28</v>
      </c>
      <c r="V6043" s="5"/>
      <c r="W6043" s="7">
        <f>ROUND(W6042+U6043,5)</f>
        <v>-495958.09</v>
      </c>
    </row>
    <row r="6044" spans="1:23" x14ac:dyDescent="0.25">
      <c r="A6044" s="5"/>
      <c r="B6044" s="5"/>
      <c r="C6044" s="5"/>
      <c r="D6044" s="5"/>
      <c r="E6044" s="5"/>
      <c r="F6044" s="5"/>
      <c r="G6044" s="5"/>
      <c r="H6044" s="5"/>
      <c r="I6044" s="5" t="s">
        <v>27</v>
      </c>
      <c r="J6044" s="5"/>
      <c r="K6044" s="6">
        <v>44327</v>
      </c>
      <c r="L6044" s="5"/>
      <c r="M6044" s="5"/>
      <c r="N6044" s="5"/>
      <c r="O6044" s="5" t="s">
        <v>1643</v>
      </c>
      <c r="P6044" s="5"/>
      <c r="Q6044" s="5" t="s">
        <v>27</v>
      </c>
      <c r="R6044" s="5"/>
      <c r="S6044" s="5" t="s">
        <v>24</v>
      </c>
      <c r="T6044" s="5"/>
      <c r="U6044" s="7">
        <v>-45.81</v>
      </c>
      <c r="V6044" s="5"/>
      <c r="W6044" s="7">
        <f>ROUND(W6043+U6044,5)</f>
        <v>-496003.9</v>
      </c>
    </row>
    <row r="6045" spans="1:23" x14ac:dyDescent="0.25">
      <c r="A6045" s="5"/>
      <c r="B6045" s="5"/>
      <c r="C6045" s="5"/>
      <c r="D6045" s="5"/>
      <c r="E6045" s="5"/>
      <c r="F6045" s="5"/>
      <c r="G6045" s="5"/>
      <c r="H6045" s="5"/>
      <c r="I6045" s="5" t="s">
        <v>27</v>
      </c>
      <c r="J6045" s="5"/>
      <c r="K6045" s="6">
        <v>44328</v>
      </c>
      <c r="L6045" s="5"/>
      <c r="M6045" s="5"/>
      <c r="N6045" s="5"/>
      <c r="O6045" s="5" t="s">
        <v>1643</v>
      </c>
      <c r="P6045" s="5"/>
      <c r="Q6045" s="5" t="s">
        <v>27</v>
      </c>
      <c r="R6045" s="5"/>
      <c r="S6045" s="5" t="s">
        <v>24</v>
      </c>
      <c r="T6045" s="5"/>
      <c r="U6045" s="7">
        <v>-2646.31</v>
      </c>
      <c r="V6045" s="5"/>
      <c r="W6045" s="7">
        <f>ROUND(W6044+U6045,5)</f>
        <v>-498650.21</v>
      </c>
    </row>
    <row r="6046" spans="1:23" x14ac:dyDescent="0.25">
      <c r="A6046" s="5"/>
      <c r="B6046" s="5"/>
      <c r="C6046" s="5"/>
      <c r="D6046" s="5"/>
      <c r="E6046" s="5"/>
      <c r="F6046" s="5"/>
      <c r="G6046" s="5"/>
      <c r="H6046" s="5"/>
      <c r="I6046" s="5" t="s">
        <v>27</v>
      </c>
      <c r="J6046" s="5"/>
      <c r="K6046" s="6">
        <v>44328</v>
      </c>
      <c r="L6046" s="5"/>
      <c r="M6046" s="5"/>
      <c r="N6046" s="5"/>
      <c r="O6046" s="5" t="s">
        <v>1643</v>
      </c>
      <c r="P6046" s="5"/>
      <c r="Q6046" s="5" t="s">
        <v>27</v>
      </c>
      <c r="R6046" s="5"/>
      <c r="S6046" s="5" t="s">
        <v>24</v>
      </c>
      <c r="T6046" s="5"/>
      <c r="U6046" s="7">
        <v>-1063.55</v>
      </c>
      <c r="V6046" s="5"/>
      <c r="W6046" s="7">
        <f>ROUND(W6045+U6046,5)</f>
        <v>-499713.76</v>
      </c>
    </row>
    <row r="6047" spans="1:23" x14ac:dyDescent="0.25">
      <c r="A6047" s="5"/>
      <c r="B6047" s="5"/>
      <c r="C6047" s="5"/>
      <c r="D6047" s="5"/>
      <c r="E6047" s="5"/>
      <c r="F6047" s="5"/>
      <c r="G6047" s="5"/>
      <c r="H6047" s="5"/>
      <c r="I6047" s="5" t="s">
        <v>27</v>
      </c>
      <c r="J6047" s="5"/>
      <c r="K6047" s="6">
        <v>44328</v>
      </c>
      <c r="L6047" s="5"/>
      <c r="M6047" s="5"/>
      <c r="N6047" s="5"/>
      <c r="O6047" s="5" t="s">
        <v>1643</v>
      </c>
      <c r="P6047" s="5"/>
      <c r="Q6047" s="5" t="s">
        <v>27</v>
      </c>
      <c r="R6047" s="5"/>
      <c r="S6047" s="5" t="s">
        <v>24</v>
      </c>
      <c r="T6047" s="5"/>
      <c r="U6047" s="7">
        <v>-1059.6600000000001</v>
      </c>
      <c r="V6047" s="5"/>
      <c r="W6047" s="7">
        <f>ROUND(W6046+U6047,5)</f>
        <v>-500773.42</v>
      </c>
    </row>
    <row r="6048" spans="1:23" x14ac:dyDescent="0.25">
      <c r="A6048" s="5"/>
      <c r="B6048" s="5"/>
      <c r="C6048" s="5"/>
      <c r="D6048" s="5"/>
      <c r="E6048" s="5"/>
      <c r="F6048" s="5"/>
      <c r="G6048" s="5"/>
      <c r="H6048" s="5"/>
      <c r="I6048" s="5" t="s">
        <v>27</v>
      </c>
      <c r="J6048" s="5"/>
      <c r="K6048" s="6">
        <v>44328</v>
      </c>
      <c r="L6048" s="5"/>
      <c r="M6048" s="5"/>
      <c r="N6048" s="5"/>
      <c r="O6048" s="5" t="s">
        <v>1643</v>
      </c>
      <c r="P6048" s="5"/>
      <c r="Q6048" s="5" t="s">
        <v>27</v>
      </c>
      <c r="R6048" s="5"/>
      <c r="S6048" s="5" t="s">
        <v>24</v>
      </c>
      <c r="T6048" s="5"/>
      <c r="U6048" s="7">
        <v>-64.540000000000006</v>
      </c>
      <c r="V6048" s="5"/>
      <c r="W6048" s="7">
        <f>ROUND(W6047+U6048,5)</f>
        <v>-500837.96</v>
      </c>
    </row>
    <row r="6049" spans="1:23" x14ac:dyDescent="0.25">
      <c r="A6049" s="5"/>
      <c r="B6049" s="5"/>
      <c r="C6049" s="5"/>
      <c r="D6049" s="5"/>
      <c r="E6049" s="5"/>
      <c r="F6049" s="5"/>
      <c r="G6049" s="5"/>
      <c r="H6049" s="5"/>
      <c r="I6049" s="5" t="s">
        <v>27</v>
      </c>
      <c r="J6049" s="5"/>
      <c r="K6049" s="6">
        <v>44329</v>
      </c>
      <c r="L6049" s="5"/>
      <c r="M6049" s="5"/>
      <c r="N6049" s="5"/>
      <c r="O6049" s="5" t="s">
        <v>1643</v>
      </c>
      <c r="P6049" s="5"/>
      <c r="Q6049" s="5" t="s">
        <v>27</v>
      </c>
      <c r="R6049" s="5"/>
      <c r="S6049" s="5" t="s">
        <v>24</v>
      </c>
      <c r="T6049" s="5"/>
      <c r="U6049" s="7">
        <v>-1881.47</v>
      </c>
      <c r="V6049" s="5"/>
      <c r="W6049" s="7">
        <f>ROUND(W6048+U6049,5)</f>
        <v>-502719.43</v>
      </c>
    </row>
    <row r="6050" spans="1:23" x14ac:dyDescent="0.25">
      <c r="A6050" s="5"/>
      <c r="B6050" s="5"/>
      <c r="C6050" s="5"/>
      <c r="D6050" s="5"/>
      <c r="E6050" s="5"/>
      <c r="F6050" s="5"/>
      <c r="G6050" s="5"/>
      <c r="H6050" s="5"/>
      <c r="I6050" s="5" t="s">
        <v>27</v>
      </c>
      <c r="J6050" s="5"/>
      <c r="K6050" s="6">
        <v>44329</v>
      </c>
      <c r="L6050" s="5"/>
      <c r="M6050" s="5"/>
      <c r="N6050" s="5"/>
      <c r="O6050" s="5" t="s">
        <v>1643</v>
      </c>
      <c r="P6050" s="5"/>
      <c r="Q6050" s="5" t="s">
        <v>27</v>
      </c>
      <c r="R6050" s="5"/>
      <c r="S6050" s="5" t="s">
        <v>24</v>
      </c>
      <c r="T6050" s="5"/>
      <c r="U6050" s="7">
        <v>-1528.76</v>
      </c>
      <c r="V6050" s="5"/>
      <c r="W6050" s="7">
        <f>ROUND(W6049+U6050,5)</f>
        <v>-504248.19</v>
      </c>
    </row>
    <row r="6051" spans="1:23" x14ac:dyDescent="0.25">
      <c r="A6051" s="5"/>
      <c r="B6051" s="5"/>
      <c r="C6051" s="5"/>
      <c r="D6051" s="5"/>
      <c r="E6051" s="5"/>
      <c r="F6051" s="5"/>
      <c r="G6051" s="5"/>
      <c r="H6051" s="5"/>
      <c r="I6051" s="5" t="s">
        <v>27</v>
      </c>
      <c r="J6051" s="5"/>
      <c r="K6051" s="6">
        <v>44329</v>
      </c>
      <c r="L6051" s="5"/>
      <c r="M6051" s="5"/>
      <c r="N6051" s="5"/>
      <c r="O6051" s="5" t="s">
        <v>1643</v>
      </c>
      <c r="P6051" s="5"/>
      <c r="Q6051" s="5" t="s">
        <v>27</v>
      </c>
      <c r="R6051" s="5"/>
      <c r="S6051" s="5" t="s">
        <v>24</v>
      </c>
      <c r="T6051" s="5"/>
      <c r="U6051" s="7">
        <v>-1121.68</v>
      </c>
      <c r="V6051" s="5"/>
      <c r="W6051" s="7">
        <f>ROUND(W6050+U6051,5)</f>
        <v>-505369.87</v>
      </c>
    </row>
    <row r="6052" spans="1:23" x14ac:dyDescent="0.25">
      <c r="A6052" s="5"/>
      <c r="B6052" s="5"/>
      <c r="C6052" s="5"/>
      <c r="D6052" s="5"/>
      <c r="E6052" s="5"/>
      <c r="F6052" s="5"/>
      <c r="G6052" s="5"/>
      <c r="H6052" s="5"/>
      <c r="I6052" s="5" t="s">
        <v>27</v>
      </c>
      <c r="J6052" s="5"/>
      <c r="K6052" s="6">
        <v>44329</v>
      </c>
      <c r="L6052" s="5"/>
      <c r="M6052" s="5"/>
      <c r="N6052" s="5"/>
      <c r="O6052" s="5" t="s">
        <v>1643</v>
      </c>
      <c r="P6052" s="5"/>
      <c r="Q6052" s="5" t="s">
        <v>27</v>
      </c>
      <c r="R6052" s="5"/>
      <c r="S6052" s="5" t="s">
        <v>24</v>
      </c>
      <c r="T6052" s="5"/>
      <c r="U6052" s="7">
        <v>-309.89999999999998</v>
      </c>
      <c r="V6052" s="5"/>
      <c r="W6052" s="7">
        <f>ROUND(W6051+U6052,5)</f>
        <v>-505679.77</v>
      </c>
    </row>
    <row r="6053" spans="1:23" x14ac:dyDescent="0.25">
      <c r="A6053" s="5"/>
      <c r="B6053" s="5"/>
      <c r="C6053" s="5"/>
      <c r="D6053" s="5"/>
      <c r="E6053" s="5"/>
      <c r="F6053" s="5"/>
      <c r="G6053" s="5"/>
      <c r="H6053" s="5"/>
      <c r="I6053" s="5" t="s">
        <v>27</v>
      </c>
      <c r="J6053" s="5"/>
      <c r="K6053" s="6">
        <v>44329</v>
      </c>
      <c r="L6053" s="5"/>
      <c r="M6053" s="5"/>
      <c r="N6053" s="5"/>
      <c r="O6053" s="5" t="s">
        <v>1643</v>
      </c>
      <c r="P6053" s="5"/>
      <c r="Q6053" s="5" t="s">
        <v>27</v>
      </c>
      <c r="R6053" s="5"/>
      <c r="S6053" s="5" t="s">
        <v>24</v>
      </c>
      <c r="T6053" s="5"/>
      <c r="U6053" s="7">
        <v>-109.86</v>
      </c>
      <c r="V6053" s="5"/>
      <c r="W6053" s="7">
        <f>ROUND(W6052+U6053,5)</f>
        <v>-505789.63</v>
      </c>
    </row>
    <row r="6054" spans="1:23" x14ac:dyDescent="0.25">
      <c r="A6054" s="5"/>
      <c r="B6054" s="5"/>
      <c r="C6054" s="5"/>
      <c r="D6054" s="5"/>
      <c r="E6054" s="5"/>
      <c r="F6054" s="5"/>
      <c r="G6054" s="5"/>
      <c r="H6054" s="5"/>
      <c r="I6054" s="5" t="s">
        <v>27</v>
      </c>
      <c r="J6054" s="5"/>
      <c r="K6054" s="6">
        <v>44329</v>
      </c>
      <c r="L6054" s="5"/>
      <c r="M6054" s="5"/>
      <c r="N6054" s="5"/>
      <c r="O6054" s="5" t="s">
        <v>1643</v>
      </c>
      <c r="P6054" s="5"/>
      <c r="Q6054" s="5" t="s">
        <v>27</v>
      </c>
      <c r="R6054" s="5"/>
      <c r="S6054" s="5" t="s">
        <v>24</v>
      </c>
      <c r="T6054" s="5"/>
      <c r="U6054" s="7">
        <v>-1114.01</v>
      </c>
      <c r="V6054" s="5"/>
      <c r="W6054" s="7">
        <f>ROUND(W6053+U6054,5)</f>
        <v>-506903.64</v>
      </c>
    </row>
    <row r="6055" spans="1:23" x14ac:dyDescent="0.25">
      <c r="A6055" s="5"/>
      <c r="B6055" s="5"/>
      <c r="C6055" s="5"/>
      <c r="D6055" s="5"/>
      <c r="E6055" s="5"/>
      <c r="F6055" s="5"/>
      <c r="G6055" s="5"/>
      <c r="H6055" s="5"/>
      <c r="I6055" s="5" t="s">
        <v>27</v>
      </c>
      <c r="J6055" s="5"/>
      <c r="K6055" s="6">
        <v>44330</v>
      </c>
      <c r="L6055" s="5"/>
      <c r="M6055" s="5"/>
      <c r="N6055" s="5"/>
      <c r="O6055" s="5" t="s">
        <v>1643</v>
      </c>
      <c r="P6055" s="5"/>
      <c r="Q6055" s="5" t="s">
        <v>27</v>
      </c>
      <c r="R6055" s="5"/>
      <c r="S6055" s="5" t="s">
        <v>24</v>
      </c>
      <c r="T6055" s="5"/>
      <c r="U6055" s="7">
        <v>-527.98</v>
      </c>
      <c r="V6055" s="5"/>
      <c r="W6055" s="7">
        <f>ROUND(W6054+U6055,5)</f>
        <v>-507431.62</v>
      </c>
    </row>
    <row r="6056" spans="1:23" x14ac:dyDescent="0.25">
      <c r="A6056" s="5"/>
      <c r="B6056" s="5"/>
      <c r="C6056" s="5"/>
      <c r="D6056" s="5"/>
      <c r="E6056" s="5"/>
      <c r="F6056" s="5"/>
      <c r="G6056" s="5"/>
      <c r="H6056" s="5"/>
      <c r="I6056" s="5" t="s">
        <v>27</v>
      </c>
      <c r="J6056" s="5"/>
      <c r="K6056" s="6">
        <v>44330</v>
      </c>
      <c r="L6056" s="5"/>
      <c r="M6056" s="5"/>
      <c r="N6056" s="5"/>
      <c r="O6056" s="5" t="s">
        <v>1643</v>
      </c>
      <c r="P6056" s="5"/>
      <c r="Q6056" s="5" t="s">
        <v>27</v>
      </c>
      <c r="R6056" s="5"/>
      <c r="S6056" s="5" t="s">
        <v>24</v>
      </c>
      <c r="T6056" s="5"/>
      <c r="U6056" s="7">
        <v>-45.81</v>
      </c>
      <c r="V6056" s="5"/>
      <c r="W6056" s="7">
        <f>ROUND(W6055+U6056,5)</f>
        <v>-507477.43</v>
      </c>
    </row>
    <row r="6057" spans="1:23" x14ac:dyDescent="0.25">
      <c r="A6057" s="5"/>
      <c r="B6057" s="5"/>
      <c r="C6057" s="5"/>
      <c r="D6057" s="5"/>
      <c r="E6057" s="5"/>
      <c r="F6057" s="5"/>
      <c r="G6057" s="5"/>
      <c r="H6057" s="5"/>
      <c r="I6057" s="5" t="s">
        <v>27</v>
      </c>
      <c r="J6057" s="5"/>
      <c r="K6057" s="6">
        <v>44330</v>
      </c>
      <c r="L6057" s="5"/>
      <c r="M6057" s="5"/>
      <c r="N6057" s="5"/>
      <c r="O6057" s="5" t="s">
        <v>1643</v>
      </c>
      <c r="P6057" s="5"/>
      <c r="Q6057" s="5" t="s">
        <v>27</v>
      </c>
      <c r="R6057" s="5"/>
      <c r="S6057" s="5" t="s">
        <v>24</v>
      </c>
      <c r="T6057" s="5"/>
      <c r="U6057" s="7">
        <v>-45.81</v>
      </c>
      <c r="V6057" s="5"/>
      <c r="W6057" s="7">
        <f>ROUND(W6056+U6057,5)</f>
        <v>-507523.24</v>
      </c>
    </row>
    <row r="6058" spans="1:23" x14ac:dyDescent="0.25">
      <c r="A6058" s="5"/>
      <c r="B6058" s="5"/>
      <c r="C6058" s="5"/>
      <c r="D6058" s="5"/>
      <c r="E6058" s="5"/>
      <c r="F6058" s="5"/>
      <c r="G6058" s="5"/>
      <c r="H6058" s="5"/>
      <c r="I6058" s="5" t="s">
        <v>27</v>
      </c>
      <c r="J6058" s="5"/>
      <c r="K6058" s="6">
        <v>44333</v>
      </c>
      <c r="L6058" s="5"/>
      <c r="M6058" s="5"/>
      <c r="N6058" s="5"/>
      <c r="O6058" s="5" t="s">
        <v>1643</v>
      </c>
      <c r="P6058" s="5"/>
      <c r="Q6058" s="5" t="s">
        <v>27</v>
      </c>
      <c r="R6058" s="5"/>
      <c r="S6058" s="5" t="s">
        <v>24</v>
      </c>
      <c r="T6058" s="5"/>
      <c r="U6058" s="7">
        <v>-216.78</v>
      </c>
      <c r="V6058" s="5"/>
      <c r="W6058" s="7">
        <f>ROUND(W6057+U6058,5)</f>
        <v>-507740.02</v>
      </c>
    </row>
    <row r="6059" spans="1:23" x14ac:dyDescent="0.25">
      <c r="A6059" s="5"/>
      <c r="B6059" s="5"/>
      <c r="C6059" s="5"/>
      <c r="D6059" s="5"/>
      <c r="E6059" s="5"/>
      <c r="F6059" s="5"/>
      <c r="G6059" s="5"/>
      <c r="H6059" s="5"/>
      <c r="I6059" s="5" t="s">
        <v>27</v>
      </c>
      <c r="J6059" s="5"/>
      <c r="K6059" s="6">
        <v>44333</v>
      </c>
      <c r="L6059" s="5"/>
      <c r="M6059" s="5"/>
      <c r="N6059" s="5"/>
      <c r="O6059" s="5" t="s">
        <v>1643</v>
      </c>
      <c r="P6059" s="5"/>
      <c r="Q6059" s="5" t="s">
        <v>27</v>
      </c>
      <c r="R6059" s="5"/>
      <c r="S6059" s="5" t="s">
        <v>24</v>
      </c>
      <c r="T6059" s="5"/>
      <c r="U6059" s="7">
        <v>-1251.4000000000001</v>
      </c>
      <c r="V6059" s="5"/>
      <c r="W6059" s="7">
        <f>ROUND(W6058+U6059,5)</f>
        <v>-508991.42</v>
      </c>
    </row>
    <row r="6060" spans="1:23" x14ac:dyDescent="0.25">
      <c r="A6060" s="5"/>
      <c r="B6060" s="5"/>
      <c r="C6060" s="5"/>
      <c r="D6060" s="5"/>
      <c r="E6060" s="5"/>
      <c r="F6060" s="5"/>
      <c r="G6060" s="5"/>
      <c r="H6060" s="5"/>
      <c r="I6060" s="5" t="s">
        <v>27</v>
      </c>
      <c r="J6060" s="5"/>
      <c r="K6060" s="6">
        <v>44333</v>
      </c>
      <c r="L6060" s="5"/>
      <c r="M6060" s="5"/>
      <c r="N6060" s="5"/>
      <c r="O6060" s="5" t="s">
        <v>1643</v>
      </c>
      <c r="P6060" s="5"/>
      <c r="Q6060" s="5" t="s">
        <v>27</v>
      </c>
      <c r="R6060" s="5"/>
      <c r="S6060" s="5" t="s">
        <v>24</v>
      </c>
      <c r="T6060" s="5"/>
      <c r="U6060" s="7">
        <v>-175.13</v>
      </c>
      <c r="V6060" s="5"/>
      <c r="W6060" s="7">
        <f>ROUND(W6059+U6060,5)</f>
        <v>-509166.55</v>
      </c>
    </row>
    <row r="6061" spans="1:23" x14ac:dyDescent="0.25">
      <c r="A6061" s="5"/>
      <c r="B6061" s="5"/>
      <c r="C6061" s="5"/>
      <c r="D6061" s="5"/>
      <c r="E6061" s="5"/>
      <c r="F6061" s="5"/>
      <c r="G6061" s="5"/>
      <c r="H6061" s="5"/>
      <c r="I6061" s="5" t="s">
        <v>27</v>
      </c>
      <c r="J6061" s="5"/>
      <c r="K6061" s="6">
        <v>44333</v>
      </c>
      <c r="L6061" s="5"/>
      <c r="M6061" s="5"/>
      <c r="N6061" s="5"/>
      <c r="O6061" s="5" t="s">
        <v>1643</v>
      </c>
      <c r="P6061" s="5"/>
      <c r="Q6061" s="5" t="s">
        <v>27</v>
      </c>
      <c r="R6061" s="5"/>
      <c r="S6061" s="5" t="s">
        <v>24</v>
      </c>
      <c r="T6061" s="5"/>
      <c r="U6061" s="7">
        <v>-1240.23</v>
      </c>
      <c r="V6061" s="5"/>
      <c r="W6061" s="7">
        <f>ROUND(W6060+U6061,5)</f>
        <v>-510406.78</v>
      </c>
    </row>
    <row r="6062" spans="1:23" x14ac:dyDescent="0.25">
      <c r="A6062" s="5"/>
      <c r="B6062" s="5"/>
      <c r="C6062" s="5"/>
      <c r="D6062" s="5"/>
      <c r="E6062" s="5"/>
      <c r="F6062" s="5"/>
      <c r="G6062" s="5"/>
      <c r="H6062" s="5"/>
      <c r="I6062" s="5" t="s">
        <v>27</v>
      </c>
      <c r="J6062" s="5"/>
      <c r="K6062" s="6">
        <v>44333</v>
      </c>
      <c r="L6062" s="5"/>
      <c r="M6062" s="5"/>
      <c r="N6062" s="5"/>
      <c r="O6062" s="5" t="s">
        <v>1643</v>
      </c>
      <c r="P6062" s="5"/>
      <c r="Q6062" s="5" t="s">
        <v>27</v>
      </c>
      <c r="R6062" s="5"/>
      <c r="S6062" s="5" t="s">
        <v>24</v>
      </c>
      <c r="T6062" s="5"/>
      <c r="U6062" s="7">
        <v>-30.54</v>
      </c>
      <c r="V6062" s="5"/>
      <c r="W6062" s="7">
        <f>ROUND(W6061+U6062,5)</f>
        <v>-510437.32</v>
      </c>
    </row>
    <row r="6063" spans="1:23" x14ac:dyDescent="0.25">
      <c r="A6063" s="5"/>
      <c r="B6063" s="5"/>
      <c r="C6063" s="5"/>
      <c r="D6063" s="5"/>
      <c r="E6063" s="5"/>
      <c r="F6063" s="5"/>
      <c r="G6063" s="5"/>
      <c r="H6063" s="5"/>
      <c r="I6063" s="5" t="s">
        <v>27</v>
      </c>
      <c r="J6063" s="5"/>
      <c r="K6063" s="6">
        <v>44334</v>
      </c>
      <c r="L6063" s="5"/>
      <c r="M6063" s="5"/>
      <c r="N6063" s="5"/>
      <c r="O6063" s="5" t="s">
        <v>1643</v>
      </c>
      <c r="P6063" s="5"/>
      <c r="Q6063" s="5" t="s">
        <v>27</v>
      </c>
      <c r="R6063" s="5"/>
      <c r="S6063" s="5" t="s">
        <v>24</v>
      </c>
      <c r="T6063" s="5"/>
      <c r="U6063" s="7">
        <v>-630.04</v>
      </c>
      <c r="V6063" s="5"/>
      <c r="W6063" s="7">
        <f>ROUND(W6062+U6063,5)</f>
        <v>-511067.36</v>
      </c>
    </row>
    <row r="6064" spans="1:23" x14ac:dyDescent="0.25">
      <c r="A6064" s="5"/>
      <c r="B6064" s="5"/>
      <c r="C6064" s="5"/>
      <c r="D6064" s="5"/>
      <c r="E6064" s="5"/>
      <c r="F6064" s="5"/>
      <c r="G6064" s="5"/>
      <c r="H6064" s="5"/>
      <c r="I6064" s="5" t="s">
        <v>27</v>
      </c>
      <c r="J6064" s="5"/>
      <c r="K6064" s="6">
        <v>44334</v>
      </c>
      <c r="L6064" s="5"/>
      <c r="M6064" s="5"/>
      <c r="N6064" s="5"/>
      <c r="O6064" s="5" t="s">
        <v>1643</v>
      </c>
      <c r="P6064" s="5"/>
      <c r="Q6064" s="5" t="s">
        <v>27</v>
      </c>
      <c r="R6064" s="5"/>
      <c r="S6064" s="5" t="s">
        <v>24</v>
      </c>
      <c r="T6064" s="5"/>
      <c r="U6064" s="7">
        <v>-264.07</v>
      </c>
      <c r="V6064" s="5"/>
      <c r="W6064" s="7">
        <f>ROUND(W6063+U6064,5)</f>
        <v>-511331.43</v>
      </c>
    </row>
    <row r="6065" spans="1:23" x14ac:dyDescent="0.25">
      <c r="A6065" s="5"/>
      <c r="B6065" s="5"/>
      <c r="C6065" s="5"/>
      <c r="D6065" s="5"/>
      <c r="E6065" s="5"/>
      <c r="F6065" s="5"/>
      <c r="G6065" s="5"/>
      <c r="H6065" s="5"/>
      <c r="I6065" s="5" t="s">
        <v>27</v>
      </c>
      <c r="J6065" s="5"/>
      <c r="K6065" s="6">
        <v>44334</v>
      </c>
      <c r="L6065" s="5"/>
      <c r="M6065" s="5"/>
      <c r="N6065" s="5"/>
      <c r="O6065" s="5" t="s">
        <v>1643</v>
      </c>
      <c r="P6065" s="5"/>
      <c r="Q6065" s="5" t="s">
        <v>27</v>
      </c>
      <c r="R6065" s="5"/>
      <c r="S6065" s="5" t="s">
        <v>24</v>
      </c>
      <c r="T6065" s="5"/>
      <c r="U6065" s="7">
        <v>-125.14</v>
      </c>
      <c r="V6065" s="5"/>
      <c r="W6065" s="7">
        <f>ROUND(W6064+U6065,5)</f>
        <v>-511456.57</v>
      </c>
    </row>
    <row r="6066" spans="1:23" x14ac:dyDescent="0.25">
      <c r="A6066" s="5"/>
      <c r="B6066" s="5"/>
      <c r="C6066" s="5"/>
      <c r="D6066" s="5"/>
      <c r="E6066" s="5"/>
      <c r="F6066" s="5"/>
      <c r="G6066" s="5"/>
      <c r="H6066" s="5"/>
      <c r="I6066" s="5" t="s">
        <v>27</v>
      </c>
      <c r="J6066" s="5"/>
      <c r="K6066" s="6">
        <v>44334</v>
      </c>
      <c r="L6066" s="5"/>
      <c r="M6066" s="5"/>
      <c r="N6066" s="5"/>
      <c r="O6066" s="5" t="s">
        <v>1643</v>
      </c>
      <c r="P6066" s="5"/>
      <c r="Q6066" s="5" t="s">
        <v>27</v>
      </c>
      <c r="R6066" s="5"/>
      <c r="S6066" s="5" t="s">
        <v>24</v>
      </c>
      <c r="T6066" s="5"/>
      <c r="U6066" s="7">
        <v>-27.57</v>
      </c>
      <c r="V6066" s="5"/>
      <c r="W6066" s="7">
        <f>ROUND(W6065+U6066,5)</f>
        <v>-511484.14</v>
      </c>
    </row>
    <row r="6067" spans="1:23" x14ac:dyDescent="0.25">
      <c r="A6067" s="5"/>
      <c r="B6067" s="5"/>
      <c r="C6067" s="5"/>
      <c r="D6067" s="5"/>
      <c r="E6067" s="5"/>
      <c r="F6067" s="5"/>
      <c r="G6067" s="5"/>
      <c r="H6067" s="5"/>
      <c r="I6067" s="5" t="s">
        <v>27</v>
      </c>
      <c r="J6067" s="5"/>
      <c r="K6067" s="6">
        <v>44335</v>
      </c>
      <c r="L6067" s="5"/>
      <c r="M6067" s="5"/>
      <c r="N6067" s="5"/>
      <c r="O6067" s="5" t="s">
        <v>1643</v>
      </c>
      <c r="P6067" s="5"/>
      <c r="Q6067" s="5" t="s">
        <v>27</v>
      </c>
      <c r="R6067" s="5"/>
      <c r="S6067" s="5" t="s">
        <v>24</v>
      </c>
      <c r="T6067" s="5"/>
      <c r="U6067" s="7">
        <v>-250</v>
      </c>
      <c r="V6067" s="5"/>
      <c r="W6067" s="7">
        <f>ROUND(W6066+U6067,5)</f>
        <v>-511734.14</v>
      </c>
    </row>
    <row r="6068" spans="1:23" x14ac:dyDescent="0.25">
      <c r="A6068" s="5"/>
      <c r="B6068" s="5"/>
      <c r="C6068" s="5"/>
      <c r="D6068" s="5"/>
      <c r="E6068" s="5"/>
      <c r="F6068" s="5"/>
      <c r="G6068" s="5"/>
      <c r="H6068" s="5"/>
      <c r="I6068" s="5" t="s">
        <v>27</v>
      </c>
      <c r="J6068" s="5"/>
      <c r="K6068" s="6">
        <v>44335</v>
      </c>
      <c r="L6068" s="5"/>
      <c r="M6068" s="5"/>
      <c r="N6068" s="5"/>
      <c r="O6068" s="5" t="s">
        <v>1643</v>
      </c>
      <c r="P6068" s="5"/>
      <c r="Q6068" s="5" t="s">
        <v>27</v>
      </c>
      <c r="R6068" s="5"/>
      <c r="S6068" s="5" t="s">
        <v>24</v>
      </c>
      <c r="T6068" s="5"/>
      <c r="U6068" s="7">
        <v>-197.04</v>
      </c>
      <c r="V6068" s="5"/>
      <c r="W6068" s="7">
        <f>ROUND(W6067+U6068,5)</f>
        <v>-511931.18</v>
      </c>
    </row>
    <row r="6069" spans="1:23" x14ac:dyDescent="0.25">
      <c r="A6069" s="5"/>
      <c r="B6069" s="5"/>
      <c r="C6069" s="5"/>
      <c r="D6069" s="5"/>
      <c r="E6069" s="5"/>
      <c r="F6069" s="5"/>
      <c r="G6069" s="5"/>
      <c r="H6069" s="5"/>
      <c r="I6069" s="5" t="s">
        <v>27</v>
      </c>
      <c r="J6069" s="5"/>
      <c r="K6069" s="6">
        <v>44336</v>
      </c>
      <c r="L6069" s="5"/>
      <c r="M6069" s="5"/>
      <c r="N6069" s="5"/>
      <c r="O6069" s="5" t="s">
        <v>1643</v>
      </c>
      <c r="P6069" s="5"/>
      <c r="Q6069" s="5" t="s">
        <v>27</v>
      </c>
      <c r="R6069" s="5"/>
      <c r="S6069" s="5" t="s">
        <v>24</v>
      </c>
      <c r="T6069" s="5"/>
      <c r="U6069" s="7">
        <v>-1068.33</v>
      </c>
      <c r="V6069" s="5"/>
      <c r="W6069" s="7">
        <f>ROUND(W6068+U6069,5)</f>
        <v>-512999.51</v>
      </c>
    </row>
    <row r="6070" spans="1:23" x14ac:dyDescent="0.25">
      <c r="A6070" s="5"/>
      <c r="B6070" s="5"/>
      <c r="C6070" s="5"/>
      <c r="D6070" s="5"/>
      <c r="E6070" s="5"/>
      <c r="F6070" s="5"/>
      <c r="G6070" s="5"/>
      <c r="H6070" s="5"/>
      <c r="I6070" s="5" t="s">
        <v>27</v>
      </c>
      <c r="J6070" s="5"/>
      <c r="K6070" s="6">
        <v>44336</v>
      </c>
      <c r="L6070" s="5"/>
      <c r="M6070" s="5"/>
      <c r="N6070" s="5"/>
      <c r="O6070" s="5" t="s">
        <v>1643</v>
      </c>
      <c r="P6070" s="5"/>
      <c r="Q6070" s="5" t="s">
        <v>27</v>
      </c>
      <c r="R6070" s="5"/>
      <c r="S6070" s="5" t="s">
        <v>24</v>
      </c>
      <c r="T6070" s="5"/>
      <c r="U6070" s="7">
        <v>-485.79</v>
      </c>
      <c r="V6070" s="5"/>
      <c r="W6070" s="7">
        <f>ROUND(W6069+U6070,5)</f>
        <v>-513485.3</v>
      </c>
    </row>
    <row r="6071" spans="1:23" x14ac:dyDescent="0.25">
      <c r="A6071" s="5"/>
      <c r="B6071" s="5"/>
      <c r="C6071" s="5"/>
      <c r="D6071" s="5"/>
      <c r="E6071" s="5"/>
      <c r="F6071" s="5"/>
      <c r="G6071" s="5"/>
      <c r="H6071" s="5"/>
      <c r="I6071" s="5" t="s">
        <v>27</v>
      </c>
      <c r="J6071" s="5"/>
      <c r="K6071" s="6">
        <v>44336</v>
      </c>
      <c r="L6071" s="5"/>
      <c r="M6071" s="5"/>
      <c r="N6071" s="5"/>
      <c r="O6071" s="5" t="s">
        <v>1643</v>
      </c>
      <c r="P6071" s="5"/>
      <c r="Q6071" s="5" t="s">
        <v>27</v>
      </c>
      <c r="R6071" s="5"/>
      <c r="S6071" s="5" t="s">
        <v>24</v>
      </c>
      <c r="T6071" s="5"/>
      <c r="U6071" s="7">
        <v>-206.95</v>
      </c>
      <c r="V6071" s="5"/>
      <c r="W6071" s="7">
        <f>ROUND(W6070+U6071,5)</f>
        <v>-513692.25</v>
      </c>
    </row>
    <row r="6072" spans="1:23" x14ac:dyDescent="0.25">
      <c r="A6072" s="5"/>
      <c r="B6072" s="5"/>
      <c r="C6072" s="5"/>
      <c r="D6072" s="5"/>
      <c r="E6072" s="5"/>
      <c r="F6072" s="5"/>
      <c r="G6072" s="5"/>
      <c r="H6072" s="5"/>
      <c r="I6072" s="5" t="s">
        <v>27</v>
      </c>
      <c r="J6072" s="5"/>
      <c r="K6072" s="6">
        <v>44336</v>
      </c>
      <c r="L6072" s="5"/>
      <c r="M6072" s="5"/>
      <c r="N6072" s="5"/>
      <c r="O6072" s="5" t="s">
        <v>1643</v>
      </c>
      <c r="P6072" s="5"/>
      <c r="Q6072" s="5" t="s">
        <v>27</v>
      </c>
      <c r="R6072" s="5"/>
      <c r="S6072" s="5" t="s">
        <v>24</v>
      </c>
      <c r="T6072" s="5"/>
      <c r="U6072" s="7">
        <v>-193.37</v>
      </c>
      <c r="V6072" s="5"/>
      <c r="W6072" s="7">
        <f>ROUND(W6071+U6072,5)</f>
        <v>-513885.62</v>
      </c>
    </row>
    <row r="6073" spans="1:23" x14ac:dyDescent="0.25">
      <c r="A6073" s="5"/>
      <c r="B6073" s="5"/>
      <c r="C6073" s="5"/>
      <c r="D6073" s="5"/>
      <c r="E6073" s="5"/>
      <c r="F6073" s="5"/>
      <c r="G6073" s="5"/>
      <c r="H6073" s="5"/>
      <c r="I6073" s="5" t="s">
        <v>27</v>
      </c>
      <c r="J6073" s="5"/>
      <c r="K6073" s="6">
        <v>44336</v>
      </c>
      <c r="L6073" s="5"/>
      <c r="M6073" s="5"/>
      <c r="N6073" s="5"/>
      <c r="O6073" s="5" t="s">
        <v>1643</v>
      </c>
      <c r="P6073" s="5"/>
      <c r="Q6073" s="5" t="s">
        <v>27</v>
      </c>
      <c r="R6073" s="5"/>
      <c r="S6073" s="5" t="s">
        <v>24</v>
      </c>
      <c r="T6073" s="5"/>
      <c r="U6073" s="7">
        <v>-100</v>
      </c>
      <c r="V6073" s="5"/>
      <c r="W6073" s="7">
        <f>ROUND(W6072+U6073,5)</f>
        <v>-513985.62</v>
      </c>
    </row>
    <row r="6074" spans="1:23" x14ac:dyDescent="0.25">
      <c r="A6074" s="5"/>
      <c r="B6074" s="5"/>
      <c r="C6074" s="5"/>
      <c r="D6074" s="5"/>
      <c r="E6074" s="5"/>
      <c r="F6074" s="5"/>
      <c r="G6074" s="5"/>
      <c r="H6074" s="5"/>
      <c r="I6074" s="5" t="s">
        <v>27</v>
      </c>
      <c r="J6074" s="5"/>
      <c r="K6074" s="6">
        <v>44337</v>
      </c>
      <c r="L6074" s="5"/>
      <c r="M6074" s="5"/>
      <c r="N6074" s="5"/>
      <c r="O6074" s="5" t="s">
        <v>1643</v>
      </c>
      <c r="P6074" s="5"/>
      <c r="Q6074" s="5" t="s">
        <v>27</v>
      </c>
      <c r="R6074" s="5"/>
      <c r="S6074" s="5" t="s">
        <v>24</v>
      </c>
      <c r="T6074" s="5"/>
      <c r="U6074" s="7">
        <v>-1404.8</v>
      </c>
      <c r="V6074" s="5"/>
      <c r="W6074" s="7">
        <f>ROUND(W6073+U6074,5)</f>
        <v>-515390.42</v>
      </c>
    </row>
    <row r="6075" spans="1:23" x14ac:dyDescent="0.25">
      <c r="A6075" s="5"/>
      <c r="B6075" s="5"/>
      <c r="C6075" s="5"/>
      <c r="D6075" s="5"/>
      <c r="E6075" s="5"/>
      <c r="F6075" s="5"/>
      <c r="G6075" s="5"/>
      <c r="H6075" s="5"/>
      <c r="I6075" s="5" t="s">
        <v>27</v>
      </c>
      <c r="J6075" s="5"/>
      <c r="K6075" s="6">
        <v>44337</v>
      </c>
      <c r="L6075" s="5"/>
      <c r="M6075" s="5"/>
      <c r="N6075" s="5"/>
      <c r="O6075" s="5" t="s">
        <v>1643</v>
      </c>
      <c r="P6075" s="5"/>
      <c r="Q6075" s="5" t="s">
        <v>27</v>
      </c>
      <c r="R6075" s="5"/>
      <c r="S6075" s="5" t="s">
        <v>24</v>
      </c>
      <c r="T6075" s="5"/>
      <c r="U6075" s="7">
        <v>-120</v>
      </c>
      <c r="V6075" s="5"/>
      <c r="W6075" s="7">
        <f>ROUND(W6074+U6075,5)</f>
        <v>-515510.42</v>
      </c>
    </row>
    <row r="6076" spans="1:23" x14ac:dyDescent="0.25">
      <c r="A6076" s="5"/>
      <c r="B6076" s="5"/>
      <c r="C6076" s="5"/>
      <c r="D6076" s="5"/>
      <c r="E6076" s="5"/>
      <c r="F6076" s="5"/>
      <c r="G6076" s="5"/>
      <c r="H6076" s="5"/>
      <c r="I6076" s="5" t="s">
        <v>27</v>
      </c>
      <c r="J6076" s="5"/>
      <c r="K6076" s="6">
        <v>44337</v>
      </c>
      <c r="L6076" s="5"/>
      <c r="M6076" s="5"/>
      <c r="N6076" s="5"/>
      <c r="O6076" s="5" t="s">
        <v>1643</v>
      </c>
      <c r="P6076" s="5"/>
      <c r="Q6076" s="5" t="s">
        <v>27</v>
      </c>
      <c r="R6076" s="5"/>
      <c r="S6076" s="5" t="s">
        <v>24</v>
      </c>
      <c r="T6076" s="5"/>
      <c r="U6076" s="7">
        <v>-30.54</v>
      </c>
      <c r="V6076" s="5"/>
      <c r="W6076" s="7">
        <f>ROUND(W6075+U6076,5)</f>
        <v>-515540.96</v>
      </c>
    </row>
    <row r="6077" spans="1:23" x14ac:dyDescent="0.25">
      <c r="A6077" s="5"/>
      <c r="B6077" s="5"/>
      <c r="C6077" s="5"/>
      <c r="D6077" s="5"/>
      <c r="E6077" s="5"/>
      <c r="F6077" s="5"/>
      <c r="G6077" s="5"/>
      <c r="H6077" s="5"/>
      <c r="I6077" s="5" t="s">
        <v>27</v>
      </c>
      <c r="J6077" s="5"/>
      <c r="K6077" s="6">
        <v>44337</v>
      </c>
      <c r="L6077" s="5"/>
      <c r="M6077" s="5"/>
      <c r="N6077" s="5"/>
      <c r="O6077" s="5" t="s">
        <v>1643</v>
      </c>
      <c r="P6077" s="5"/>
      <c r="Q6077" s="5" t="s">
        <v>27</v>
      </c>
      <c r="R6077" s="5"/>
      <c r="S6077" s="5" t="s">
        <v>24</v>
      </c>
      <c r="T6077" s="5"/>
      <c r="U6077" s="7">
        <v>-130.54</v>
      </c>
      <c r="V6077" s="5"/>
      <c r="W6077" s="7">
        <f>ROUND(W6076+U6077,5)</f>
        <v>-515671.5</v>
      </c>
    </row>
    <row r="6078" spans="1:23" x14ac:dyDescent="0.25">
      <c r="A6078" s="5"/>
      <c r="B6078" s="5"/>
      <c r="C6078" s="5"/>
      <c r="D6078" s="5"/>
      <c r="E6078" s="5"/>
      <c r="F6078" s="5"/>
      <c r="G6078" s="5"/>
      <c r="H6078" s="5"/>
      <c r="I6078" s="5" t="s">
        <v>27</v>
      </c>
      <c r="J6078" s="5"/>
      <c r="K6078" s="6">
        <v>44337</v>
      </c>
      <c r="L6078" s="5"/>
      <c r="M6078" s="5"/>
      <c r="N6078" s="5"/>
      <c r="O6078" s="5" t="s">
        <v>1643</v>
      </c>
      <c r="P6078" s="5"/>
      <c r="Q6078" s="5" t="s">
        <v>27</v>
      </c>
      <c r="R6078" s="5"/>
      <c r="S6078" s="5" t="s">
        <v>24</v>
      </c>
      <c r="T6078" s="5"/>
      <c r="U6078" s="7">
        <v>-314.3</v>
      </c>
      <c r="V6078" s="5"/>
      <c r="W6078" s="7">
        <f>ROUND(W6077+U6078,5)</f>
        <v>-515985.8</v>
      </c>
    </row>
    <row r="6079" spans="1:23" x14ac:dyDescent="0.25">
      <c r="A6079" s="5"/>
      <c r="B6079" s="5"/>
      <c r="C6079" s="5"/>
      <c r="D6079" s="5"/>
      <c r="E6079" s="5"/>
      <c r="F6079" s="5"/>
      <c r="G6079" s="5"/>
      <c r="H6079" s="5"/>
      <c r="I6079" s="5" t="s">
        <v>27</v>
      </c>
      <c r="J6079" s="5"/>
      <c r="K6079" s="6">
        <v>44340</v>
      </c>
      <c r="L6079" s="5"/>
      <c r="M6079" s="5"/>
      <c r="N6079" s="5"/>
      <c r="O6079" s="5" t="s">
        <v>1643</v>
      </c>
      <c r="P6079" s="5"/>
      <c r="Q6079" s="5" t="s">
        <v>27</v>
      </c>
      <c r="R6079" s="5"/>
      <c r="S6079" s="5" t="s">
        <v>24</v>
      </c>
      <c r="T6079" s="5"/>
      <c r="U6079" s="7">
        <v>-277.39999999999998</v>
      </c>
      <c r="V6079" s="5"/>
      <c r="W6079" s="7">
        <f>ROUND(W6078+U6079,5)</f>
        <v>-516263.2</v>
      </c>
    </row>
    <row r="6080" spans="1:23" x14ac:dyDescent="0.25">
      <c r="A6080" s="5"/>
      <c r="B6080" s="5"/>
      <c r="C6080" s="5"/>
      <c r="D6080" s="5"/>
      <c r="E6080" s="5"/>
      <c r="F6080" s="5"/>
      <c r="G6080" s="5"/>
      <c r="H6080" s="5"/>
      <c r="I6080" s="5" t="s">
        <v>27</v>
      </c>
      <c r="J6080" s="5"/>
      <c r="K6080" s="6">
        <v>44340</v>
      </c>
      <c r="L6080" s="5"/>
      <c r="M6080" s="5"/>
      <c r="N6080" s="5"/>
      <c r="O6080" s="5" t="s">
        <v>1643</v>
      </c>
      <c r="P6080" s="5"/>
      <c r="Q6080" s="5" t="s">
        <v>27</v>
      </c>
      <c r="R6080" s="5"/>
      <c r="S6080" s="5" t="s">
        <v>24</v>
      </c>
      <c r="T6080" s="5"/>
      <c r="U6080" s="7">
        <v>-259.62</v>
      </c>
      <c r="V6080" s="5"/>
      <c r="W6080" s="7">
        <f>ROUND(W6079+U6080,5)</f>
        <v>-516522.82</v>
      </c>
    </row>
    <row r="6081" spans="1:23" x14ac:dyDescent="0.25">
      <c r="A6081" s="5"/>
      <c r="B6081" s="5"/>
      <c r="C6081" s="5"/>
      <c r="D6081" s="5"/>
      <c r="E6081" s="5"/>
      <c r="F6081" s="5"/>
      <c r="G6081" s="5"/>
      <c r="H6081" s="5"/>
      <c r="I6081" s="5" t="s">
        <v>27</v>
      </c>
      <c r="J6081" s="5"/>
      <c r="K6081" s="6">
        <v>44340</v>
      </c>
      <c r="L6081" s="5"/>
      <c r="M6081" s="5"/>
      <c r="N6081" s="5"/>
      <c r="O6081" s="5" t="s">
        <v>1643</v>
      </c>
      <c r="P6081" s="5"/>
      <c r="Q6081" s="5" t="s">
        <v>27</v>
      </c>
      <c r="R6081" s="5"/>
      <c r="S6081" s="5" t="s">
        <v>24</v>
      </c>
      <c r="T6081" s="5"/>
      <c r="U6081" s="7">
        <v>-242.85</v>
      </c>
      <c r="V6081" s="5"/>
      <c r="W6081" s="7">
        <f>ROUND(W6080+U6081,5)</f>
        <v>-516765.67</v>
      </c>
    </row>
    <row r="6082" spans="1:23" x14ac:dyDescent="0.25">
      <c r="A6082" s="5"/>
      <c r="B6082" s="5"/>
      <c r="C6082" s="5"/>
      <c r="D6082" s="5"/>
      <c r="E6082" s="5"/>
      <c r="F6082" s="5"/>
      <c r="G6082" s="5"/>
      <c r="H6082" s="5"/>
      <c r="I6082" s="5" t="s">
        <v>27</v>
      </c>
      <c r="J6082" s="5"/>
      <c r="K6082" s="6">
        <v>44342</v>
      </c>
      <c r="L6082" s="5"/>
      <c r="M6082" s="5"/>
      <c r="N6082" s="5"/>
      <c r="O6082" s="5" t="s">
        <v>1643</v>
      </c>
      <c r="P6082" s="5"/>
      <c r="Q6082" s="5" t="s">
        <v>27</v>
      </c>
      <c r="R6082" s="5"/>
      <c r="S6082" s="5" t="s">
        <v>24</v>
      </c>
      <c r="T6082" s="5"/>
      <c r="U6082" s="7">
        <v>-409.75</v>
      </c>
      <c r="V6082" s="5"/>
      <c r="W6082" s="7">
        <f>ROUND(W6081+U6082,5)</f>
        <v>-517175.42</v>
      </c>
    </row>
    <row r="6083" spans="1:23" x14ac:dyDescent="0.25">
      <c r="A6083" s="5"/>
      <c r="B6083" s="5"/>
      <c r="C6083" s="5"/>
      <c r="D6083" s="5"/>
      <c r="E6083" s="5"/>
      <c r="F6083" s="5"/>
      <c r="G6083" s="5"/>
      <c r="H6083" s="5"/>
      <c r="I6083" s="5" t="s">
        <v>27</v>
      </c>
      <c r="J6083" s="5"/>
      <c r="K6083" s="6">
        <v>44343</v>
      </c>
      <c r="L6083" s="5"/>
      <c r="M6083" s="5"/>
      <c r="N6083" s="5"/>
      <c r="O6083" s="5" t="s">
        <v>1643</v>
      </c>
      <c r="P6083" s="5"/>
      <c r="Q6083" s="5" t="s">
        <v>27</v>
      </c>
      <c r="R6083" s="5"/>
      <c r="S6083" s="5" t="s">
        <v>24</v>
      </c>
      <c r="T6083" s="5"/>
      <c r="U6083" s="7">
        <v>-1006.07</v>
      </c>
      <c r="V6083" s="5"/>
      <c r="W6083" s="7">
        <f>ROUND(W6082+U6083,5)</f>
        <v>-518181.49</v>
      </c>
    </row>
    <row r="6084" spans="1:23" x14ac:dyDescent="0.25">
      <c r="A6084" s="5"/>
      <c r="B6084" s="5"/>
      <c r="C6084" s="5"/>
      <c r="D6084" s="5"/>
      <c r="E6084" s="5"/>
      <c r="F6084" s="5"/>
      <c r="G6084" s="5"/>
      <c r="H6084" s="5"/>
      <c r="I6084" s="5" t="s">
        <v>27</v>
      </c>
      <c r="J6084" s="5"/>
      <c r="K6084" s="6">
        <v>44343</v>
      </c>
      <c r="L6084" s="5"/>
      <c r="M6084" s="5"/>
      <c r="N6084" s="5"/>
      <c r="O6084" s="5" t="s">
        <v>1643</v>
      </c>
      <c r="P6084" s="5"/>
      <c r="Q6084" s="5" t="s">
        <v>27</v>
      </c>
      <c r="R6084" s="5"/>
      <c r="S6084" s="5" t="s">
        <v>24</v>
      </c>
      <c r="T6084" s="5"/>
      <c r="U6084" s="7">
        <v>-407.49</v>
      </c>
      <c r="V6084" s="5"/>
      <c r="W6084" s="7">
        <f>ROUND(W6083+U6084,5)</f>
        <v>-518588.98</v>
      </c>
    </row>
    <row r="6085" spans="1:23" x14ac:dyDescent="0.25">
      <c r="A6085" s="5"/>
      <c r="B6085" s="5"/>
      <c r="C6085" s="5"/>
      <c r="D6085" s="5"/>
      <c r="E6085" s="5"/>
      <c r="F6085" s="5"/>
      <c r="G6085" s="5"/>
      <c r="H6085" s="5"/>
      <c r="I6085" s="5" t="s">
        <v>27</v>
      </c>
      <c r="J6085" s="5"/>
      <c r="K6085" s="6">
        <v>44343</v>
      </c>
      <c r="L6085" s="5"/>
      <c r="M6085" s="5"/>
      <c r="N6085" s="5"/>
      <c r="O6085" s="5" t="s">
        <v>1643</v>
      </c>
      <c r="P6085" s="5"/>
      <c r="Q6085" s="5" t="s">
        <v>27</v>
      </c>
      <c r="R6085" s="5"/>
      <c r="S6085" s="5" t="s">
        <v>24</v>
      </c>
      <c r="T6085" s="5"/>
      <c r="U6085" s="7">
        <v>-157.16999999999999</v>
      </c>
      <c r="V6085" s="5"/>
      <c r="W6085" s="7">
        <f>ROUND(W6084+U6085,5)</f>
        <v>-518746.15</v>
      </c>
    </row>
    <row r="6086" spans="1:23" x14ac:dyDescent="0.25">
      <c r="A6086" s="5"/>
      <c r="B6086" s="5"/>
      <c r="C6086" s="5"/>
      <c r="D6086" s="5"/>
      <c r="E6086" s="5"/>
      <c r="F6086" s="5"/>
      <c r="G6086" s="5"/>
      <c r="H6086" s="5"/>
      <c r="I6086" s="5" t="s">
        <v>27</v>
      </c>
      <c r="J6086" s="5"/>
      <c r="K6086" s="6">
        <v>44344</v>
      </c>
      <c r="L6086" s="5"/>
      <c r="M6086" s="5"/>
      <c r="N6086" s="5"/>
      <c r="O6086" s="5" t="s">
        <v>1643</v>
      </c>
      <c r="P6086" s="5"/>
      <c r="Q6086" s="5" t="s">
        <v>27</v>
      </c>
      <c r="R6086" s="5"/>
      <c r="S6086" s="5" t="s">
        <v>24</v>
      </c>
      <c r="T6086" s="5"/>
      <c r="U6086" s="7">
        <v>-505.71</v>
      </c>
      <c r="V6086" s="5"/>
      <c r="W6086" s="7">
        <f>ROUND(W6085+U6086,5)</f>
        <v>-519251.86</v>
      </c>
    </row>
    <row r="6087" spans="1:23" x14ac:dyDescent="0.25">
      <c r="A6087" s="5"/>
      <c r="B6087" s="5"/>
      <c r="C6087" s="5"/>
      <c r="D6087" s="5"/>
      <c r="E6087" s="5"/>
      <c r="F6087" s="5"/>
      <c r="G6087" s="5"/>
      <c r="H6087" s="5"/>
      <c r="I6087" s="5" t="s">
        <v>27</v>
      </c>
      <c r="J6087" s="5"/>
      <c r="K6087" s="6">
        <v>44344</v>
      </c>
      <c r="L6087" s="5"/>
      <c r="M6087" s="5"/>
      <c r="N6087" s="5"/>
      <c r="O6087" s="5" t="s">
        <v>1643</v>
      </c>
      <c r="P6087" s="5"/>
      <c r="Q6087" s="5" t="s">
        <v>27</v>
      </c>
      <c r="R6087" s="5"/>
      <c r="S6087" s="5" t="s">
        <v>24</v>
      </c>
      <c r="T6087" s="5"/>
      <c r="U6087" s="7">
        <v>-233.93</v>
      </c>
      <c r="V6087" s="5"/>
      <c r="W6087" s="7">
        <f>ROUND(W6086+U6087,5)</f>
        <v>-519485.79</v>
      </c>
    </row>
    <row r="6088" spans="1:23" x14ac:dyDescent="0.25">
      <c r="A6088" s="5"/>
      <c r="B6088" s="5"/>
      <c r="C6088" s="5"/>
      <c r="D6088" s="5"/>
      <c r="E6088" s="5"/>
      <c r="F6088" s="5"/>
      <c r="G6088" s="5"/>
      <c r="H6088" s="5"/>
      <c r="I6088" s="5" t="s">
        <v>27</v>
      </c>
      <c r="J6088" s="5"/>
      <c r="K6088" s="6">
        <v>44348</v>
      </c>
      <c r="L6088" s="5"/>
      <c r="M6088" s="5"/>
      <c r="N6088" s="5"/>
      <c r="O6088" s="5" t="s">
        <v>1643</v>
      </c>
      <c r="P6088" s="5"/>
      <c r="Q6088" s="5" t="s">
        <v>27</v>
      </c>
      <c r="R6088" s="5"/>
      <c r="S6088" s="5" t="s">
        <v>24</v>
      </c>
      <c r="T6088" s="5"/>
      <c r="U6088" s="7">
        <v>-587.88</v>
      </c>
      <c r="V6088" s="5"/>
      <c r="W6088" s="7">
        <f>ROUND(W6087+U6088,5)</f>
        <v>-520073.67</v>
      </c>
    </row>
    <row r="6089" spans="1:23" x14ac:dyDescent="0.25">
      <c r="A6089" s="5"/>
      <c r="B6089" s="5"/>
      <c r="C6089" s="5"/>
      <c r="D6089" s="5"/>
      <c r="E6089" s="5"/>
      <c r="F6089" s="5"/>
      <c r="G6089" s="5"/>
      <c r="H6089" s="5"/>
      <c r="I6089" s="5" t="s">
        <v>27</v>
      </c>
      <c r="J6089" s="5"/>
      <c r="K6089" s="6">
        <v>44348</v>
      </c>
      <c r="L6089" s="5"/>
      <c r="M6089" s="5"/>
      <c r="N6089" s="5"/>
      <c r="O6089" s="5" t="s">
        <v>1643</v>
      </c>
      <c r="P6089" s="5"/>
      <c r="Q6089" s="5" t="s">
        <v>27</v>
      </c>
      <c r="R6089" s="5"/>
      <c r="S6089" s="5" t="s">
        <v>24</v>
      </c>
      <c r="T6089" s="5"/>
      <c r="U6089" s="7">
        <v>-495.54</v>
      </c>
      <c r="V6089" s="5"/>
      <c r="W6089" s="7">
        <f>ROUND(W6088+U6089,5)</f>
        <v>-520569.21</v>
      </c>
    </row>
    <row r="6090" spans="1:23" x14ac:dyDescent="0.25">
      <c r="A6090" s="5"/>
      <c r="B6090" s="5"/>
      <c r="C6090" s="5"/>
      <c r="D6090" s="5"/>
      <c r="E6090" s="5"/>
      <c r="F6090" s="5"/>
      <c r="G6090" s="5"/>
      <c r="H6090" s="5"/>
      <c r="I6090" s="5" t="s">
        <v>27</v>
      </c>
      <c r="J6090" s="5"/>
      <c r="K6090" s="6">
        <v>44348</v>
      </c>
      <c r="L6090" s="5"/>
      <c r="M6090" s="5"/>
      <c r="N6090" s="5"/>
      <c r="O6090" s="5" t="s">
        <v>1643</v>
      </c>
      <c r="P6090" s="5"/>
      <c r="Q6090" s="5" t="s">
        <v>27</v>
      </c>
      <c r="R6090" s="5"/>
      <c r="S6090" s="5" t="s">
        <v>24</v>
      </c>
      <c r="T6090" s="5"/>
      <c r="U6090" s="7">
        <v>-143.54</v>
      </c>
      <c r="V6090" s="5"/>
      <c r="W6090" s="7">
        <f>ROUND(W6089+U6090,5)</f>
        <v>-520712.75</v>
      </c>
    </row>
    <row r="6091" spans="1:23" x14ac:dyDescent="0.25">
      <c r="A6091" s="5"/>
      <c r="B6091" s="5"/>
      <c r="C6091" s="5"/>
      <c r="D6091" s="5"/>
      <c r="E6091" s="5"/>
      <c r="F6091" s="5"/>
      <c r="G6091" s="5"/>
      <c r="H6091" s="5"/>
      <c r="I6091" s="5" t="s">
        <v>27</v>
      </c>
      <c r="J6091" s="5"/>
      <c r="K6091" s="6">
        <v>44348</v>
      </c>
      <c r="L6091" s="5"/>
      <c r="M6091" s="5"/>
      <c r="N6091" s="5"/>
      <c r="O6091" s="5" t="s">
        <v>1643</v>
      </c>
      <c r="P6091" s="5"/>
      <c r="Q6091" s="5" t="s">
        <v>27</v>
      </c>
      <c r="R6091" s="5"/>
      <c r="S6091" s="5" t="s">
        <v>24</v>
      </c>
      <c r="T6091" s="5"/>
      <c r="U6091" s="7">
        <v>-128.11000000000001</v>
      </c>
      <c r="V6091" s="5"/>
      <c r="W6091" s="7">
        <f>ROUND(W6090+U6091,5)</f>
        <v>-520840.86</v>
      </c>
    </row>
    <row r="6092" spans="1:23" x14ac:dyDescent="0.25">
      <c r="A6092" s="5"/>
      <c r="B6092" s="5"/>
      <c r="C6092" s="5"/>
      <c r="D6092" s="5"/>
      <c r="E6092" s="5"/>
      <c r="F6092" s="5"/>
      <c r="G6092" s="5"/>
      <c r="H6092" s="5"/>
      <c r="I6092" s="5" t="s">
        <v>27</v>
      </c>
      <c r="J6092" s="5"/>
      <c r="K6092" s="6">
        <v>44348</v>
      </c>
      <c r="L6092" s="5"/>
      <c r="M6092" s="5"/>
      <c r="N6092" s="5"/>
      <c r="O6092" s="5" t="s">
        <v>1643</v>
      </c>
      <c r="P6092" s="5"/>
      <c r="Q6092" s="5" t="s">
        <v>27</v>
      </c>
      <c r="R6092" s="5"/>
      <c r="S6092" s="5" t="s">
        <v>24</v>
      </c>
      <c r="T6092" s="5"/>
      <c r="U6092" s="7">
        <v>-50.26</v>
      </c>
      <c r="V6092" s="5"/>
      <c r="W6092" s="7">
        <f>ROUND(W6091+U6092,5)</f>
        <v>-520891.12</v>
      </c>
    </row>
    <row r="6093" spans="1:23" x14ac:dyDescent="0.25">
      <c r="A6093" s="5"/>
      <c r="B6093" s="5"/>
      <c r="C6093" s="5"/>
      <c r="D6093" s="5"/>
      <c r="E6093" s="5"/>
      <c r="F6093" s="5"/>
      <c r="G6093" s="5"/>
      <c r="H6093" s="5"/>
      <c r="I6093" s="5" t="s">
        <v>27</v>
      </c>
      <c r="J6093" s="5"/>
      <c r="K6093" s="6">
        <v>44348</v>
      </c>
      <c r="L6093" s="5"/>
      <c r="M6093" s="5"/>
      <c r="N6093" s="5"/>
      <c r="O6093" s="5" t="s">
        <v>1643</v>
      </c>
      <c r="P6093" s="5"/>
      <c r="Q6093" s="5" t="s">
        <v>27</v>
      </c>
      <c r="R6093" s="5"/>
      <c r="S6093" s="5" t="s">
        <v>24</v>
      </c>
      <c r="T6093" s="5"/>
      <c r="U6093" s="7">
        <v>-30.54</v>
      </c>
      <c r="V6093" s="5"/>
      <c r="W6093" s="7">
        <f>ROUND(W6092+U6093,5)</f>
        <v>-520921.66</v>
      </c>
    </row>
    <row r="6094" spans="1:23" x14ac:dyDescent="0.25">
      <c r="A6094" s="5"/>
      <c r="B6094" s="5"/>
      <c r="C6094" s="5"/>
      <c r="D6094" s="5"/>
      <c r="E6094" s="5"/>
      <c r="F6094" s="5"/>
      <c r="G6094" s="5"/>
      <c r="H6094" s="5"/>
      <c r="I6094" s="5" t="s">
        <v>27</v>
      </c>
      <c r="J6094" s="5"/>
      <c r="K6094" s="6">
        <v>44349</v>
      </c>
      <c r="L6094" s="5"/>
      <c r="M6094" s="5"/>
      <c r="N6094" s="5"/>
      <c r="O6094" s="5" t="s">
        <v>1643</v>
      </c>
      <c r="P6094" s="5"/>
      <c r="Q6094" s="5" t="s">
        <v>27</v>
      </c>
      <c r="R6094" s="5"/>
      <c r="S6094" s="5" t="s">
        <v>24</v>
      </c>
      <c r="T6094" s="5"/>
      <c r="U6094" s="7">
        <v>-2327.6999999999998</v>
      </c>
      <c r="V6094" s="5"/>
      <c r="W6094" s="7">
        <f>ROUND(W6093+U6094,5)</f>
        <v>-523249.36</v>
      </c>
    </row>
    <row r="6095" spans="1:23" x14ac:dyDescent="0.25">
      <c r="A6095" s="5"/>
      <c r="B6095" s="5"/>
      <c r="C6095" s="5"/>
      <c r="D6095" s="5"/>
      <c r="E6095" s="5"/>
      <c r="F6095" s="5"/>
      <c r="G6095" s="5"/>
      <c r="H6095" s="5"/>
      <c r="I6095" s="5" t="s">
        <v>27</v>
      </c>
      <c r="J6095" s="5"/>
      <c r="K6095" s="6">
        <v>44349</v>
      </c>
      <c r="L6095" s="5"/>
      <c r="M6095" s="5"/>
      <c r="N6095" s="5"/>
      <c r="O6095" s="5" t="s">
        <v>1643</v>
      </c>
      <c r="P6095" s="5"/>
      <c r="Q6095" s="5" t="s">
        <v>27</v>
      </c>
      <c r="R6095" s="5"/>
      <c r="S6095" s="5" t="s">
        <v>24</v>
      </c>
      <c r="T6095" s="5"/>
      <c r="U6095" s="7">
        <v>-1928.78</v>
      </c>
      <c r="V6095" s="5"/>
      <c r="W6095" s="7">
        <f>ROUND(W6094+U6095,5)</f>
        <v>-525178.14</v>
      </c>
    </row>
    <row r="6096" spans="1:23" x14ac:dyDescent="0.25">
      <c r="A6096" s="5"/>
      <c r="B6096" s="5"/>
      <c r="C6096" s="5"/>
      <c r="D6096" s="5"/>
      <c r="E6096" s="5"/>
      <c r="F6096" s="5"/>
      <c r="G6096" s="5"/>
      <c r="H6096" s="5"/>
      <c r="I6096" s="5" t="s">
        <v>27</v>
      </c>
      <c r="J6096" s="5"/>
      <c r="K6096" s="6">
        <v>44349</v>
      </c>
      <c r="L6096" s="5"/>
      <c r="M6096" s="5"/>
      <c r="N6096" s="5"/>
      <c r="O6096" s="5" t="s">
        <v>1643</v>
      </c>
      <c r="P6096" s="5"/>
      <c r="Q6096" s="5" t="s">
        <v>27</v>
      </c>
      <c r="R6096" s="5"/>
      <c r="S6096" s="5" t="s">
        <v>24</v>
      </c>
      <c r="T6096" s="5"/>
      <c r="U6096" s="7">
        <v>-1903.55</v>
      </c>
      <c r="V6096" s="5"/>
      <c r="W6096" s="7">
        <f>ROUND(W6095+U6096,5)</f>
        <v>-527081.68999999994</v>
      </c>
    </row>
    <row r="6097" spans="1:23" x14ac:dyDescent="0.25">
      <c r="A6097" s="5"/>
      <c r="B6097" s="5"/>
      <c r="C6097" s="5"/>
      <c r="D6097" s="5"/>
      <c r="E6097" s="5"/>
      <c r="F6097" s="5"/>
      <c r="G6097" s="5"/>
      <c r="H6097" s="5"/>
      <c r="I6097" s="5" t="s">
        <v>27</v>
      </c>
      <c r="J6097" s="5"/>
      <c r="K6097" s="6">
        <v>44349</v>
      </c>
      <c r="L6097" s="5"/>
      <c r="M6097" s="5"/>
      <c r="N6097" s="5"/>
      <c r="O6097" s="5" t="s">
        <v>1643</v>
      </c>
      <c r="P6097" s="5"/>
      <c r="Q6097" s="5" t="s">
        <v>27</v>
      </c>
      <c r="R6097" s="5"/>
      <c r="S6097" s="5" t="s">
        <v>24</v>
      </c>
      <c r="T6097" s="5"/>
      <c r="U6097" s="7">
        <v>-1305.74</v>
      </c>
      <c r="V6097" s="5"/>
      <c r="W6097" s="7">
        <f>ROUND(W6096+U6097,5)</f>
        <v>-528387.43000000005</v>
      </c>
    </row>
    <row r="6098" spans="1:23" x14ac:dyDescent="0.25">
      <c r="A6098" s="5"/>
      <c r="B6098" s="5"/>
      <c r="C6098" s="5"/>
      <c r="D6098" s="5"/>
      <c r="E6098" s="5"/>
      <c r="F6098" s="5"/>
      <c r="G6098" s="5"/>
      <c r="H6098" s="5"/>
      <c r="I6098" s="5" t="s">
        <v>27</v>
      </c>
      <c r="J6098" s="5"/>
      <c r="K6098" s="6">
        <v>44349</v>
      </c>
      <c r="L6098" s="5"/>
      <c r="M6098" s="5"/>
      <c r="N6098" s="5"/>
      <c r="O6098" s="5" t="s">
        <v>1643</v>
      </c>
      <c r="P6098" s="5"/>
      <c r="Q6098" s="5" t="s">
        <v>27</v>
      </c>
      <c r="R6098" s="5"/>
      <c r="S6098" s="5" t="s">
        <v>24</v>
      </c>
      <c r="T6098" s="5"/>
      <c r="U6098" s="7">
        <v>-1503.6</v>
      </c>
      <c r="V6098" s="5"/>
      <c r="W6098" s="7">
        <f>ROUND(W6097+U6098,5)</f>
        <v>-529891.03</v>
      </c>
    </row>
    <row r="6099" spans="1:23" x14ac:dyDescent="0.25">
      <c r="A6099" s="5"/>
      <c r="B6099" s="5"/>
      <c r="C6099" s="5"/>
      <c r="D6099" s="5"/>
      <c r="E6099" s="5"/>
      <c r="F6099" s="5"/>
      <c r="G6099" s="5"/>
      <c r="H6099" s="5"/>
      <c r="I6099" s="5" t="s">
        <v>27</v>
      </c>
      <c r="J6099" s="5"/>
      <c r="K6099" s="6">
        <v>44349</v>
      </c>
      <c r="L6099" s="5"/>
      <c r="M6099" s="5"/>
      <c r="N6099" s="5"/>
      <c r="O6099" s="5" t="s">
        <v>1643</v>
      </c>
      <c r="P6099" s="5"/>
      <c r="Q6099" s="5" t="s">
        <v>27</v>
      </c>
      <c r="R6099" s="5"/>
      <c r="S6099" s="5" t="s">
        <v>24</v>
      </c>
      <c r="T6099" s="5"/>
      <c r="U6099" s="7">
        <v>-209.22</v>
      </c>
      <c r="V6099" s="5"/>
      <c r="W6099" s="7">
        <f>ROUND(W6098+U6099,5)</f>
        <v>-530100.25</v>
      </c>
    </row>
    <row r="6100" spans="1:23" x14ac:dyDescent="0.25">
      <c r="A6100" s="5"/>
      <c r="B6100" s="5"/>
      <c r="C6100" s="5"/>
      <c r="D6100" s="5"/>
      <c r="E6100" s="5"/>
      <c r="F6100" s="5"/>
      <c r="G6100" s="5"/>
      <c r="H6100" s="5"/>
      <c r="I6100" s="5" t="s">
        <v>27</v>
      </c>
      <c r="J6100" s="5"/>
      <c r="K6100" s="6">
        <v>44349</v>
      </c>
      <c r="L6100" s="5"/>
      <c r="M6100" s="5"/>
      <c r="N6100" s="5"/>
      <c r="O6100" s="5" t="s">
        <v>1643</v>
      </c>
      <c r="P6100" s="5"/>
      <c r="Q6100" s="5" t="s">
        <v>27</v>
      </c>
      <c r="R6100" s="5"/>
      <c r="S6100" s="5" t="s">
        <v>24</v>
      </c>
      <c r="T6100" s="5"/>
      <c r="U6100" s="7">
        <v>-100</v>
      </c>
      <c r="V6100" s="5"/>
      <c r="W6100" s="7">
        <f>ROUND(W6099+U6100,5)</f>
        <v>-530200.25</v>
      </c>
    </row>
    <row r="6101" spans="1:23" x14ac:dyDescent="0.25">
      <c r="A6101" s="5"/>
      <c r="B6101" s="5"/>
      <c r="C6101" s="5"/>
      <c r="D6101" s="5"/>
      <c r="E6101" s="5"/>
      <c r="F6101" s="5"/>
      <c r="G6101" s="5"/>
      <c r="H6101" s="5"/>
      <c r="I6101" s="5" t="s">
        <v>27</v>
      </c>
      <c r="J6101" s="5"/>
      <c r="K6101" s="6">
        <v>44349</v>
      </c>
      <c r="L6101" s="5"/>
      <c r="M6101" s="5"/>
      <c r="N6101" s="5"/>
      <c r="O6101" s="5" t="s">
        <v>1643</v>
      </c>
      <c r="P6101" s="5"/>
      <c r="Q6101" s="5" t="s">
        <v>1646</v>
      </c>
      <c r="R6101" s="5"/>
      <c r="S6101" s="5" t="s">
        <v>24</v>
      </c>
      <c r="T6101" s="5"/>
      <c r="U6101" s="7">
        <v>-45.81</v>
      </c>
      <c r="V6101" s="5"/>
      <c r="W6101" s="7">
        <f>ROUND(W6100+U6101,5)</f>
        <v>-530246.06000000006</v>
      </c>
    </row>
    <row r="6102" spans="1:23" x14ac:dyDescent="0.25">
      <c r="A6102" s="5"/>
      <c r="B6102" s="5"/>
      <c r="C6102" s="5"/>
      <c r="D6102" s="5"/>
      <c r="E6102" s="5"/>
      <c r="F6102" s="5"/>
      <c r="G6102" s="5"/>
      <c r="H6102" s="5"/>
      <c r="I6102" s="5" t="s">
        <v>27</v>
      </c>
      <c r="J6102" s="5"/>
      <c r="K6102" s="6">
        <v>44350</v>
      </c>
      <c r="L6102" s="5"/>
      <c r="M6102" s="5"/>
      <c r="N6102" s="5"/>
      <c r="O6102" s="5" t="s">
        <v>1643</v>
      </c>
      <c r="P6102" s="5"/>
      <c r="Q6102" s="5" t="s">
        <v>27</v>
      </c>
      <c r="R6102" s="5"/>
      <c r="S6102" s="5" t="s">
        <v>24</v>
      </c>
      <c r="T6102" s="5"/>
      <c r="U6102" s="7">
        <v>-4251.09</v>
      </c>
      <c r="V6102" s="5"/>
      <c r="W6102" s="7">
        <f>ROUND(W6101+U6102,5)</f>
        <v>-534497.15</v>
      </c>
    </row>
    <row r="6103" spans="1:23" x14ac:dyDescent="0.25">
      <c r="A6103" s="5"/>
      <c r="B6103" s="5"/>
      <c r="C6103" s="5"/>
      <c r="D6103" s="5"/>
      <c r="E6103" s="5"/>
      <c r="F6103" s="5"/>
      <c r="G6103" s="5"/>
      <c r="H6103" s="5"/>
      <c r="I6103" s="5" t="s">
        <v>27</v>
      </c>
      <c r="J6103" s="5"/>
      <c r="K6103" s="6">
        <v>44350</v>
      </c>
      <c r="L6103" s="5"/>
      <c r="M6103" s="5"/>
      <c r="N6103" s="5"/>
      <c r="O6103" s="5" t="s">
        <v>1643</v>
      </c>
      <c r="P6103" s="5"/>
      <c r="Q6103" s="5" t="s">
        <v>27</v>
      </c>
      <c r="R6103" s="5"/>
      <c r="S6103" s="5" t="s">
        <v>24</v>
      </c>
      <c r="T6103" s="5"/>
      <c r="U6103" s="7">
        <v>-3530.37</v>
      </c>
      <c r="V6103" s="5"/>
      <c r="W6103" s="7">
        <f>ROUND(W6102+U6103,5)</f>
        <v>-538027.52000000002</v>
      </c>
    </row>
    <row r="6104" spans="1:23" x14ac:dyDescent="0.25">
      <c r="A6104" s="5"/>
      <c r="B6104" s="5"/>
      <c r="C6104" s="5"/>
      <c r="D6104" s="5"/>
      <c r="E6104" s="5"/>
      <c r="F6104" s="5"/>
      <c r="G6104" s="5"/>
      <c r="H6104" s="5"/>
      <c r="I6104" s="5" t="s">
        <v>27</v>
      </c>
      <c r="J6104" s="5"/>
      <c r="K6104" s="6">
        <v>44350</v>
      </c>
      <c r="L6104" s="5"/>
      <c r="M6104" s="5"/>
      <c r="N6104" s="5"/>
      <c r="O6104" s="5" t="s">
        <v>1643</v>
      </c>
      <c r="P6104" s="5"/>
      <c r="Q6104" s="5" t="s">
        <v>27</v>
      </c>
      <c r="R6104" s="5"/>
      <c r="S6104" s="5" t="s">
        <v>24</v>
      </c>
      <c r="T6104" s="5"/>
      <c r="U6104" s="7">
        <v>-1925.98</v>
      </c>
      <c r="V6104" s="5"/>
      <c r="W6104" s="7">
        <f>ROUND(W6103+U6104,5)</f>
        <v>-539953.5</v>
      </c>
    </row>
    <row r="6105" spans="1:23" x14ac:dyDescent="0.25">
      <c r="A6105" s="5"/>
      <c r="B6105" s="5"/>
      <c r="C6105" s="5"/>
      <c r="D6105" s="5"/>
      <c r="E6105" s="5"/>
      <c r="F6105" s="5"/>
      <c r="G6105" s="5"/>
      <c r="H6105" s="5"/>
      <c r="I6105" s="5" t="s">
        <v>27</v>
      </c>
      <c r="J6105" s="5"/>
      <c r="K6105" s="6">
        <v>44350</v>
      </c>
      <c r="L6105" s="5"/>
      <c r="M6105" s="5"/>
      <c r="N6105" s="5"/>
      <c r="O6105" s="5" t="s">
        <v>1643</v>
      </c>
      <c r="P6105" s="5"/>
      <c r="Q6105" s="5" t="s">
        <v>27</v>
      </c>
      <c r="R6105" s="5"/>
      <c r="S6105" s="5" t="s">
        <v>24</v>
      </c>
      <c r="T6105" s="5"/>
      <c r="U6105" s="7">
        <v>-1786.48</v>
      </c>
      <c r="V6105" s="5"/>
      <c r="W6105" s="7">
        <f>ROUND(W6104+U6105,5)</f>
        <v>-541739.98</v>
      </c>
    </row>
    <row r="6106" spans="1:23" x14ac:dyDescent="0.25">
      <c r="A6106" s="5"/>
      <c r="B6106" s="5"/>
      <c r="C6106" s="5"/>
      <c r="D6106" s="5"/>
      <c r="E6106" s="5"/>
      <c r="F6106" s="5"/>
      <c r="G6106" s="5"/>
      <c r="H6106" s="5"/>
      <c r="I6106" s="5" t="s">
        <v>27</v>
      </c>
      <c r="J6106" s="5"/>
      <c r="K6106" s="6">
        <v>44350</v>
      </c>
      <c r="L6106" s="5"/>
      <c r="M6106" s="5"/>
      <c r="N6106" s="5"/>
      <c r="O6106" s="5" t="s">
        <v>1643</v>
      </c>
      <c r="P6106" s="5"/>
      <c r="Q6106" s="5" t="s">
        <v>27</v>
      </c>
      <c r="R6106" s="5"/>
      <c r="S6106" s="5" t="s">
        <v>24</v>
      </c>
      <c r="T6106" s="5"/>
      <c r="U6106" s="7">
        <v>-137.43</v>
      </c>
      <c r="V6106" s="5"/>
      <c r="W6106" s="7">
        <f>ROUND(W6105+U6106,5)</f>
        <v>-541877.41</v>
      </c>
    </row>
    <row r="6107" spans="1:23" x14ac:dyDescent="0.25">
      <c r="A6107" s="5"/>
      <c r="B6107" s="5"/>
      <c r="C6107" s="5"/>
      <c r="D6107" s="5"/>
      <c r="E6107" s="5"/>
      <c r="F6107" s="5"/>
      <c r="G6107" s="5"/>
      <c r="H6107" s="5"/>
      <c r="I6107" s="5" t="s">
        <v>27</v>
      </c>
      <c r="J6107" s="5"/>
      <c r="K6107" s="6">
        <v>44350</v>
      </c>
      <c r="L6107" s="5"/>
      <c r="M6107" s="5"/>
      <c r="N6107" s="5"/>
      <c r="O6107" s="5" t="s">
        <v>1643</v>
      </c>
      <c r="P6107" s="5"/>
      <c r="Q6107" s="5" t="s">
        <v>27</v>
      </c>
      <c r="R6107" s="5"/>
      <c r="S6107" s="5" t="s">
        <v>24</v>
      </c>
      <c r="T6107" s="5"/>
      <c r="U6107" s="7">
        <v>-122.57</v>
      </c>
      <c r="V6107" s="5"/>
      <c r="W6107" s="7">
        <f>ROUND(W6106+U6107,5)</f>
        <v>-541999.98</v>
      </c>
    </row>
    <row r="6108" spans="1:23" x14ac:dyDescent="0.25">
      <c r="A6108" s="5"/>
      <c r="B6108" s="5"/>
      <c r="C6108" s="5"/>
      <c r="D6108" s="5"/>
      <c r="E6108" s="5"/>
      <c r="F6108" s="5"/>
      <c r="G6108" s="5"/>
      <c r="H6108" s="5"/>
      <c r="I6108" s="5" t="s">
        <v>27</v>
      </c>
      <c r="J6108" s="5"/>
      <c r="K6108" s="6">
        <v>44351</v>
      </c>
      <c r="L6108" s="5"/>
      <c r="M6108" s="5"/>
      <c r="N6108" s="5"/>
      <c r="O6108" s="5" t="s">
        <v>1643</v>
      </c>
      <c r="P6108" s="5"/>
      <c r="Q6108" s="5" t="s">
        <v>27</v>
      </c>
      <c r="R6108" s="5"/>
      <c r="S6108" s="5" t="s">
        <v>24</v>
      </c>
      <c r="T6108" s="5"/>
      <c r="U6108" s="7">
        <v>-2433.4</v>
      </c>
      <c r="V6108" s="5"/>
      <c r="W6108" s="7">
        <f>ROUND(W6107+U6108,5)</f>
        <v>-544433.38</v>
      </c>
    </row>
    <row r="6109" spans="1:23" x14ac:dyDescent="0.25">
      <c r="A6109" s="5"/>
      <c r="B6109" s="5"/>
      <c r="C6109" s="5"/>
      <c r="D6109" s="5"/>
      <c r="E6109" s="5"/>
      <c r="F6109" s="5"/>
      <c r="G6109" s="5"/>
      <c r="H6109" s="5"/>
      <c r="I6109" s="5" t="s">
        <v>27</v>
      </c>
      <c r="J6109" s="5"/>
      <c r="K6109" s="6">
        <v>44351</v>
      </c>
      <c r="L6109" s="5"/>
      <c r="M6109" s="5"/>
      <c r="N6109" s="5"/>
      <c r="O6109" s="5" t="s">
        <v>1643</v>
      </c>
      <c r="P6109" s="5"/>
      <c r="Q6109" s="5" t="s">
        <v>27</v>
      </c>
      <c r="R6109" s="5"/>
      <c r="S6109" s="5" t="s">
        <v>24</v>
      </c>
      <c r="T6109" s="5"/>
      <c r="U6109" s="7">
        <v>-441.88</v>
      </c>
      <c r="V6109" s="5"/>
      <c r="W6109" s="7">
        <f>ROUND(W6108+U6109,5)</f>
        <v>-544875.26</v>
      </c>
    </row>
    <row r="6110" spans="1:23" x14ac:dyDescent="0.25">
      <c r="A6110" s="5"/>
      <c r="B6110" s="5"/>
      <c r="C6110" s="5"/>
      <c r="D6110" s="5"/>
      <c r="E6110" s="5"/>
      <c r="F6110" s="5"/>
      <c r="G6110" s="5"/>
      <c r="H6110" s="5"/>
      <c r="I6110" s="5" t="s">
        <v>27</v>
      </c>
      <c r="J6110" s="5"/>
      <c r="K6110" s="6">
        <v>44351</v>
      </c>
      <c r="L6110" s="5"/>
      <c r="M6110" s="5"/>
      <c r="N6110" s="5"/>
      <c r="O6110" s="5" t="s">
        <v>1643</v>
      </c>
      <c r="P6110" s="5"/>
      <c r="Q6110" s="5" t="s">
        <v>27</v>
      </c>
      <c r="R6110" s="5"/>
      <c r="S6110" s="5" t="s">
        <v>24</v>
      </c>
      <c r="T6110" s="5"/>
      <c r="U6110" s="7">
        <v>-369.4</v>
      </c>
      <c r="V6110" s="5"/>
      <c r="W6110" s="7">
        <f>ROUND(W6109+U6110,5)</f>
        <v>-545244.66</v>
      </c>
    </row>
    <row r="6111" spans="1:23" x14ac:dyDescent="0.25">
      <c r="A6111" s="5"/>
      <c r="B6111" s="5"/>
      <c r="C6111" s="5"/>
      <c r="D6111" s="5"/>
      <c r="E6111" s="5"/>
      <c r="F6111" s="5"/>
      <c r="G6111" s="5"/>
      <c r="H6111" s="5"/>
      <c r="I6111" s="5" t="s">
        <v>27</v>
      </c>
      <c r="J6111" s="5"/>
      <c r="K6111" s="6">
        <v>44351</v>
      </c>
      <c r="L6111" s="5"/>
      <c r="M6111" s="5"/>
      <c r="N6111" s="5"/>
      <c r="O6111" s="5" t="s">
        <v>1643</v>
      </c>
      <c r="P6111" s="5"/>
      <c r="Q6111" s="5" t="s">
        <v>27</v>
      </c>
      <c r="R6111" s="5"/>
      <c r="S6111" s="5" t="s">
        <v>24</v>
      </c>
      <c r="T6111" s="5"/>
      <c r="U6111" s="7">
        <v>-1318.37</v>
      </c>
      <c r="V6111" s="5"/>
      <c r="W6111" s="7">
        <f>ROUND(W6110+U6111,5)</f>
        <v>-546563.03</v>
      </c>
    </row>
    <row r="6112" spans="1:23" x14ac:dyDescent="0.25">
      <c r="A6112" s="5"/>
      <c r="B6112" s="5"/>
      <c r="C6112" s="5"/>
      <c r="D6112" s="5"/>
      <c r="E6112" s="5"/>
      <c r="F6112" s="5"/>
      <c r="G6112" s="5"/>
      <c r="H6112" s="5"/>
      <c r="I6112" s="5" t="s">
        <v>27</v>
      </c>
      <c r="J6112" s="5"/>
      <c r="K6112" s="6">
        <v>44354</v>
      </c>
      <c r="L6112" s="5"/>
      <c r="M6112" s="5"/>
      <c r="N6112" s="5"/>
      <c r="O6112" s="5" t="s">
        <v>1643</v>
      </c>
      <c r="P6112" s="5"/>
      <c r="Q6112" s="5" t="s">
        <v>27</v>
      </c>
      <c r="R6112" s="5"/>
      <c r="S6112" s="5" t="s">
        <v>24</v>
      </c>
      <c r="T6112" s="5"/>
      <c r="U6112" s="7">
        <v>-559.34</v>
      </c>
      <c r="V6112" s="5"/>
      <c r="W6112" s="7">
        <f>ROUND(W6111+U6112,5)</f>
        <v>-547122.37</v>
      </c>
    </row>
    <row r="6113" spans="1:23" x14ac:dyDescent="0.25">
      <c r="A6113" s="5"/>
      <c r="B6113" s="5"/>
      <c r="C6113" s="5"/>
      <c r="D6113" s="5"/>
      <c r="E6113" s="5"/>
      <c r="F6113" s="5"/>
      <c r="G6113" s="5"/>
      <c r="H6113" s="5"/>
      <c r="I6113" s="5" t="s">
        <v>27</v>
      </c>
      <c r="J6113" s="5"/>
      <c r="K6113" s="6">
        <v>44354</v>
      </c>
      <c r="L6113" s="5"/>
      <c r="M6113" s="5"/>
      <c r="N6113" s="5"/>
      <c r="O6113" s="5" t="s">
        <v>1643</v>
      </c>
      <c r="P6113" s="5"/>
      <c r="Q6113" s="5" t="s">
        <v>27</v>
      </c>
      <c r="R6113" s="5"/>
      <c r="S6113" s="5" t="s">
        <v>24</v>
      </c>
      <c r="T6113" s="5"/>
      <c r="U6113" s="7">
        <v>-1633.38</v>
      </c>
      <c r="V6113" s="5"/>
      <c r="W6113" s="7">
        <f>ROUND(W6112+U6113,5)</f>
        <v>-548755.75</v>
      </c>
    </row>
    <row r="6114" spans="1:23" x14ac:dyDescent="0.25">
      <c r="A6114" s="5"/>
      <c r="B6114" s="5"/>
      <c r="C6114" s="5"/>
      <c r="D6114" s="5"/>
      <c r="E6114" s="5"/>
      <c r="F6114" s="5"/>
      <c r="G6114" s="5"/>
      <c r="H6114" s="5"/>
      <c r="I6114" s="5" t="s">
        <v>27</v>
      </c>
      <c r="J6114" s="5"/>
      <c r="K6114" s="6">
        <v>44354</v>
      </c>
      <c r="L6114" s="5"/>
      <c r="M6114" s="5"/>
      <c r="N6114" s="5"/>
      <c r="O6114" s="5" t="s">
        <v>1643</v>
      </c>
      <c r="P6114" s="5"/>
      <c r="Q6114" s="5" t="s">
        <v>27</v>
      </c>
      <c r="R6114" s="5"/>
      <c r="S6114" s="5" t="s">
        <v>24</v>
      </c>
      <c r="T6114" s="5"/>
      <c r="U6114" s="7">
        <v>-171.48</v>
      </c>
      <c r="V6114" s="5"/>
      <c r="W6114" s="7">
        <f>ROUND(W6113+U6114,5)</f>
        <v>-548927.23</v>
      </c>
    </row>
    <row r="6115" spans="1:23" x14ac:dyDescent="0.25">
      <c r="A6115" s="5"/>
      <c r="B6115" s="5"/>
      <c r="C6115" s="5"/>
      <c r="D6115" s="5"/>
      <c r="E6115" s="5"/>
      <c r="F6115" s="5"/>
      <c r="G6115" s="5"/>
      <c r="H6115" s="5"/>
      <c r="I6115" s="5" t="s">
        <v>27</v>
      </c>
      <c r="J6115" s="5"/>
      <c r="K6115" s="6">
        <v>44354</v>
      </c>
      <c r="L6115" s="5"/>
      <c r="M6115" s="5"/>
      <c r="N6115" s="5"/>
      <c r="O6115" s="5" t="s">
        <v>1643</v>
      </c>
      <c r="P6115" s="5"/>
      <c r="Q6115" s="5" t="s">
        <v>27</v>
      </c>
      <c r="R6115" s="5"/>
      <c r="S6115" s="5" t="s">
        <v>24</v>
      </c>
      <c r="T6115" s="5"/>
      <c r="U6115" s="7">
        <v>-126.18</v>
      </c>
      <c r="V6115" s="5"/>
      <c r="W6115" s="7">
        <f>ROUND(W6114+U6115,5)</f>
        <v>-549053.41</v>
      </c>
    </row>
    <row r="6116" spans="1:23" x14ac:dyDescent="0.25">
      <c r="A6116" s="5"/>
      <c r="B6116" s="5"/>
      <c r="C6116" s="5"/>
      <c r="D6116" s="5"/>
      <c r="E6116" s="5"/>
      <c r="F6116" s="5"/>
      <c r="G6116" s="5"/>
      <c r="H6116" s="5"/>
      <c r="I6116" s="5" t="s">
        <v>27</v>
      </c>
      <c r="J6116" s="5"/>
      <c r="K6116" s="6">
        <v>44354</v>
      </c>
      <c r="L6116" s="5"/>
      <c r="M6116" s="5"/>
      <c r="N6116" s="5"/>
      <c r="O6116" s="5" t="s">
        <v>1643</v>
      </c>
      <c r="P6116" s="5"/>
      <c r="Q6116" s="5" t="s">
        <v>27</v>
      </c>
      <c r="R6116" s="5"/>
      <c r="S6116" s="5" t="s">
        <v>24</v>
      </c>
      <c r="T6116" s="5"/>
      <c r="U6116" s="7">
        <v>-3839.49</v>
      </c>
      <c r="V6116" s="5"/>
      <c r="W6116" s="7">
        <f>ROUND(W6115+U6116,5)</f>
        <v>-552892.9</v>
      </c>
    </row>
    <row r="6117" spans="1:23" x14ac:dyDescent="0.25">
      <c r="A6117" s="5"/>
      <c r="B6117" s="5"/>
      <c r="C6117" s="5"/>
      <c r="D6117" s="5"/>
      <c r="E6117" s="5"/>
      <c r="F6117" s="5"/>
      <c r="G6117" s="5"/>
      <c r="H6117" s="5"/>
      <c r="I6117" s="5" t="s">
        <v>27</v>
      </c>
      <c r="J6117" s="5"/>
      <c r="K6117" s="6">
        <v>44354</v>
      </c>
      <c r="L6117" s="5"/>
      <c r="M6117" s="5"/>
      <c r="N6117" s="5"/>
      <c r="O6117" s="5" t="s">
        <v>1643</v>
      </c>
      <c r="P6117" s="5"/>
      <c r="Q6117" s="5" t="s">
        <v>27</v>
      </c>
      <c r="R6117" s="5"/>
      <c r="S6117" s="5" t="s">
        <v>24</v>
      </c>
      <c r="T6117" s="5"/>
      <c r="U6117" s="7">
        <v>-2214.42</v>
      </c>
      <c r="V6117" s="5"/>
      <c r="W6117" s="7">
        <f>ROUND(W6116+U6117,5)</f>
        <v>-555107.31999999995</v>
      </c>
    </row>
    <row r="6118" spans="1:23" x14ac:dyDescent="0.25">
      <c r="A6118" s="5"/>
      <c r="B6118" s="5"/>
      <c r="C6118" s="5"/>
      <c r="D6118" s="5"/>
      <c r="E6118" s="5"/>
      <c r="F6118" s="5"/>
      <c r="G6118" s="5"/>
      <c r="H6118" s="5"/>
      <c r="I6118" s="5" t="s">
        <v>27</v>
      </c>
      <c r="J6118" s="5"/>
      <c r="K6118" s="6">
        <v>44354</v>
      </c>
      <c r="L6118" s="5"/>
      <c r="M6118" s="5"/>
      <c r="N6118" s="5"/>
      <c r="O6118" s="5" t="s">
        <v>1643</v>
      </c>
      <c r="P6118" s="5"/>
      <c r="Q6118" s="5" t="s">
        <v>27</v>
      </c>
      <c r="R6118" s="5"/>
      <c r="S6118" s="5" t="s">
        <v>24</v>
      </c>
      <c r="T6118" s="5"/>
      <c r="U6118" s="7">
        <v>-290.16000000000003</v>
      </c>
      <c r="V6118" s="5"/>
      <c r="W6118" s="7">
        <f>ROUND(W6117+U6118,5)</f>
        <v>-555397.48</v>
      </c>
    </row>
    <row r="6119" spans="1:23" x14ac:dyDescent="0.25">
      <c r="A6119" s="5"/>
      <c r="B6119" s="5"/>
      <c r="C6119" s="5"/>
      <c r="D6119" s="5"/>
      <c r="E6119" s="5"/>
      <c r="F6119" s="5"/>
      <c r="G6119" s="5"/>
      <c r="H6119" s="5"/>
      <c r="I6119" s="5" t="s">
        <v>27</v>
      </c>
      <c r="J6119" s="5"/>
      <c r="K6119" s="6">
        <v>44355</v>
      </c>
      <c r="L6119" s="5"/>
      <c r="M6119" s="5"/>
      <c r="N6119" s="5"/>
      <c r="O6119" s="5" t="s">
        <v>1643</v>
      </c>
      <c r="P6119" s="5"/>
      <c r="Q6119" s="5" t="s">
        <v>27</v>
      </c>
      <c r="R6119" s="5"/>
      <c r="S6119" s="5" t="s">
        <v>24</v>
      </c>
      <c r="T6119" s="5"/>
      <c r="U6119" s="7">
        <v>-5167.0600000000004</v>
      </c>
      <c r="V6119" s="5"/>
      <c r="W6119" s="7">
        <f>ROUND(W6118+U6119,5)</f>
        <v>-560564.54</v>
      </c>
    </row>
    <row r="6120" spans="1:23" x14ac:dyDescent="0.25">
      <c r="A6120" s="5"/>
      <c r="B6120" s="5"/>
      <c r="C6120" s="5"/>
      <c r="D6120" s="5"/>
      <c r="E6120" s="5"/>
      <c r="F6120" s="5"/>
      <c r="G6120" s="5"/>
      <c r="H6120" s="5"/>
      <c r="I6120" s="5" t="s">
        <v>27</v>
      </c>
      <c r="J6120" s="5"/>
      <c r="K6120" s="6">
        <v>44355</v>
      </c>
      <c r="L6120" s="5"/>
      <c r="M6120" s="5"/>
      <c r="N6120" s="5"/>
      <c r="O6120" s="5" t="s">
        <v>1643</v>
      </c>
      <c r="P6120" s="5"/>
      <c r="Q6120" s="5" t="s">
        <v>27</v>
      </c>
      <c r="R6120" s="5"/>
      <c r="S6120" s="5" t="s">
        <v>24</v>
      </c>
      <c r="T6120" s="5"/>
      <c r="U6120" s="7">
        <v>-4166.74</v>
      </c>
      <c r="V6120" s="5"/>
      <c r="W6120" s="7">
        <f>ROUND(W6119+U6120,5)</f>
        <v>-564731.28</v>
      </c>
    </row>
    <row r="6121" spans="1:23" x14ac:dyDescent="0.25">
      <c r="A6121" s="5"/>
      <c r="B6121" s="5"/>
      <c r="C6121" s="5"/>
      <c r="D6121" s="5"/>
      <c r="E6121" s="5"/>
      <c r="F6121" s="5"/>
      <c r="G6121" s="5"/>
      <c r="H6121" s="5"/>
      <c r="I6121" s="5" t="s">
        <v>27</v>
      </c>
      <c r="J6121" s="5"/>
      <c r="K6121" s="6">
        <v>44355</v>
      </c>
      <c r="L6121" s="5"/>
      <c r="M6121" s="5"/>
      <c r="N6121" s="5"/>
      <c r="O6121" s="5" t="s">
        <v>1643</v>
      </c>
      <c r="P6121" s="5"/>
      <c r="Q6121" s="5" t="s">
        <v>27</v>
      </c>
      <c r="R6121" s="5"/>
      <c r="S6121" s="5" t="s">
        <v>24</v>
      </c>
      <c r="T6121" s="5"/>
      <c r="U6121" s="7">
        <v>-2158.8000000000002</v>
      </c>
      <c r="V6121" s="5"/>
      <c r="W6121" s="7">
        <f>ROUND(W6120+U6121,5)</f>
        <v>-566890.07999999996</v>
      </c>
    </row>
    <row r="6122" spans="1:23" x14ac:dyDescent="0.25">
      <c r="A6122" s="5"/>
      <c r="B6122" s="5"/>
      <c r="C6122" s="5"/>
      <c r="D6122" s="5"/>
      <c r="E6122" s="5"/>
      <c r="F6122" s="5"/>
      <c r="G6122" s="5"/>
      <c r="H6122" s="5"/>
      <c r="I6122" s="5" t="s">
        <v>27</v>
      </c>
      <c r="J6122" s="5"/>
      <c r="K6122" s="6">
        <v>44355</v>
      </c>
      <c r="L6122" s="5"/>
      <c r="M6122" s="5"/>
      <c r="N6122" s="5"/>
      <c r="O6122" s="5" t="s">
        <v>1643</v>
      </c>
      <c r="P6122" s="5"/>
      <c r="Q6122" s="5" t="s">
        <v>27</v>
      </c>
      <c r="R6122" s="5"/>
      <c r="S6122" s="5" t="s">
        <v>24</v>
      </c>
      <c r="T6122" s="5"/>
      <c r="U6122" s="7">
        <v>-1762.68</v>
      </c>
      <c r="V6122" s="5"/>
      <c r="W6122" s="7">
        <f>ROUND(W6121+U6122,5)</f>
        <v>-568652.76</v>
      </c>
    </row>
    <row r="6123" spans="1:23" x14ac:dyDescent="0.25">
      <c r="A6123" s="5"/>
      <c r="B6123" s="5"/>
      <c r="C6123" s="5"/>
      <c r="D6123" s="5"/>
      <c r="E6123" s="5"/>
      <c r="F6123" s="5"/>
      <c r="G6123" s="5"/>
      <c r="H6123" s="5"/>
      <c r="I6123" s="5" t="s">
        <v>27</v>
      </c>
      <c r="J6123" s="5"/>
      <c r="K6123" s="6">
        <v>44355</v>
      </c>
      <c r="L6123" s="5"/>
      <c r="M6123" s="5"/>
      <c r="N6123" s="5"/>
      <c r="O6123" s="5" t="s">
        <v>1643</v>
      </c>
      <c r="P6123" s="5"/>
      <c r="Q6123" s="5" t="s">
        <v>27</v>
      </c>
      <c r="R6123" s="5"/>
      <c r="S6123" s="5" t="s">
        <v>24</v>
      </c>
      <c r="T6123" s="5"/>
      <c r="U6123" s="7">
        <v>-183.28</v>
      </c>
      <c r="V6123" s="5"/>
      <c r="W6123" s="7">
        <f>ROUND(W6122+U6123,5)</f>
        <v>-568836.04</v>
      </c>
    </row>
    <row r="6124" spans="1:23" x14ac:dyDescent="0.25">
      <c r="A6124" s="5"/>
      <c r="B6124" s="5"/>
      <c r="C6124" s="5"/>
      <c r="D6124" s="5"/>
      <c r="E6124" s="5"/>
      <c r="F6124" s="5"/>
      <c r="G6124" s="5"/>
      <c r="H6124" s="5"/>
      <c r="I6124" s="5" t="s">
        <v>27</v>
      </c>
      <c r="J6124" s="5"/>
      <c r="K6124" s="6">
        <v>44355</v>
      </c>
      <c r="L6124" s="5"/>
      <c r="M6124" s="5"/>
      <c r="N6124" s="5"/>
      <c r="O6124" s="5" t="s">
        <v>1643</v>
      </c>
      <c r="P6124" s="5"/>
      <c r="Q6124" s="5" t="s">
        <v>27</v>
      </c>
      <c r="R6124" s="5"/>
      <c r="S6124" s="5" t="s">
        <v>24</v>
      </c>
      <c r="T6124" s="5"/>
      <c r="U6124" s="7">
        <v>-125.13</v>
      </c>
      <c r="V6124" s="5"/>
      <c r="W6124" s="7">
        <f>ROUND(W6123+U6124,5)</f>
        <v>-568961.17000000004</v>
      </c>
    </row>
    <row r="6125" spans="1:23" x14ac:dyDescent="0.25">
      <c r="A6125" s="5"/>
      <c r="B6125" s="5"/>
      <c r="C6125" s="5"/>
      <c r="D6125" s="5"/>
      <c r="E6125" s="5"/>
      <c r="F6125" s="5"/>
      <c r="G6125" s="5"/>
      <c r="H6125" s="5"/>
      <c r="I6125" s="5" t="s">
        <v>27</v>
      </c>
      <c r="J6125" s="5"/>
      <c r="K6125" s="6">
        <v>44355</v>
      </c>
      <c r="L6125" s="5"/>
      <c r="M6125" s="5"/>
      <c r="N6125" s="5"/>
      <c r="O6125" s="5" t="s">
        <v>1643</v>
      </c>
      <c r="P6125" s="5"/>
      <c r="Q6125" s="5" t="s">
        <v>27</v>
      </c>
      <c r="R6125" s="5"/>
      <c r="S6125" s="5" t="s">
        <v>24</v>
      </c>
      <c r="T6125" s="5"/>
      <c r="U6125" s="7">
        <v>-100</v>
      </c>
      <c r="V6125" s="5"/>
      <c r="W6125" s="7">
        <f>ROUND(W6124+U6125,5)</f>
        <v>-569061.17000000004</v>
      </c>
    </row>
    <row r="6126" spans="1:23" x14ac:dyDescent="0.25">
      <c r="A6126" s="5"/>
      <c r="B6126" s="5"/>
      <c r="C6126" s="5"/>
      <c r="D6126" s="5"/>
      <c r="E6126" s="5"/>
      <c r="F6126" s="5"/>
      <c r="G6126" s="5"/>
      <c r="H6126" s="5"/>
      <c r="I6126" s="5" t="s">
        <v>27</v>
      </c>
      <c r="J6126" s="5"/>
      <c r="K6126" s="6">
        <v>44355</v>
      </c>
      <c r="L6126" s="5"/>
      <c r="M6126" s="5"/>
      <c r="N6126" s="5"/>
      <c r="O6126" s="5" t="s">
        <v>1643</v>
      </c>
      <c r="P6126" s="5"/>
      <c r="Q6126" s="5" t="s">
        <v>27</v>
      </c>
      <c r="R6126" s="5"/>
      <c r="S6126" s="5" t="s">
        <v>24</v>
      </c>
      <c r="T6126" s="5"/>
      <c r="U6126" s="7">
        <v>-3495.69</v>
      </c>
      <c r="V6126" s="5"/>
      <c r="W6126" s="7">
        <f>ROUND(W6125+U6126,5)</f>
        <v>-572556.86</v>
      </c>
    </row>
    <row r="6127" spans="1:23" x14ac:dyDescent="0.25">
      <c r="A6127" s="5"/>
      <c r="B6127" s="5"/>
      <c r="C6127" s="5"/>
      <c r="D6127" s="5"/>
      <c r="E6127" s="5"/>
      <c r="F6127" s="5"/>
      <c r="G6127" s="5"/>
      <c r="H6127" s="5"/>
      <c r="I6127" s="5" t="s">
        <v>27</v>
      </c>
      <c r="J6127" s="5"/>
      <c r="K6127" s="6">
        <v>44356</v>
      </c>
      <c r="L6127" s="5"/>
      <c r="M6127" s="5"/>
      <c r="N6127" s="5"/>
      <c r="O6127" s="5" t="s">
        <v>1643</v>
      </c>
      <c r="P6127" s="5"/>
      <c r="Q6127" s="5" t="s">
        <v>27</v>
      </c>
      <c r="R6127" s="5"/>
      <c r="S6127" s="5" t="s">
        <v>24</v>
      </c>
      <c r="T6127" s="5"/>
      <c r="U6127" s="7">
        <v>-708.41</v>
      </c>
      <c r="V6127" s="5"/>
      <c r="W6127" s="7">
        <f>ROUND(W6126+U6127,5)</f>
        <v>-573265.27</v>
      </c>
    </row>
    <row r="6128" spans="1:23" x14ac:dyDescent="0.25">
      <c r="A6128" s="5"/>
      <c r="B6128" s="5"/>
      <c r="C6128" s="5"/>
      <c r="D6128" s="5"/>
      <c r="E6128" s="5"/>
      <c r="F6128" s="5"/>
      <c r="G6128" s="5"/>
      <c r="H6128" s="5"/>
      <c r="I6128" s="5" t="s">
        <v>27</v>
      </c>
      <c r="J6128" s="5"/>
      <c r="K6128" s="6">
        <v>44356</v>
      </c>
      <c r="L6128" s="5"/>
      <c r="M6128" s="5"/>
      <c r="N6128" s="5"/>
      <c r="O6128" s="5" t="s">
        <v>1643</v>
      </c>
      <c r="P6128" s="5"/>
      <c r="Q6128" s="5" t="s">
        <v>27</v>
      </c>
      <c r="R6128" s="5"/>
      <c r="S6128" s="5" t="s">
        <v>24</v>
      </c>
      <c r="T6128" s="5"/>
      <c r="U6128" s="7">
        <v>-187.72</v>
      </c>
      <c r="V6128" s="5"/>
      <c r="W6128" s="7">
        <f>ROUND(W6127+U6128,5)</f>
        <v>-573452.99</v>
      </c>
    </row>
    <row r="6129" spans="1:23" x14ac:dyDescent="0.25">
      <c r="A6129" s="5"/>
      <c r="B6129" s="5"/>
      <c r="C6129" s="5"/>
      <c r="D6129" s="5"/>
      <c r="E6129" s="5"/>
      <c r="F6129" s="5"/>
      <c r="G6129" s="5"/>
      <c r="H6129" s="5"/>
      <c r="I6129" s="5" t="s">
        <v>27</v>
      </c>
      <c r="J6129" s="5"/>
      <c r="K6129" s="6">
        <v>44356</v>
      </c>
      <c r="L6129" s="5"/>
      <c r="M6129" s="5"/>
      <c r="N6129" s="5"/>
      <c r="O6129" s="5" t="s">
        <v>1643</v>
      </c>
      <c r="P6129" s="5"/>
      <c r="Q6129" s="5" t="s">
        <v>27</v>
      </c>
      <c r="R6129" s="5"/>
      <c r="S6129" s="5" t="s">
        <v>24</v>
      </c>
      <c r="T6129" s="5"/>
      <c r="U6129" s="7">
        <v>-2298.96</v>
      </c>
      <c r="V6129" s="5"/>
      <c r="W6129" s="7">
        <f>ROUND(W6128+U6129,5)</f>
        <v>-575751.94999999995</v>
      </c>
    </row>
    <row r="6130" spans="1:23" x14ac:dyDescent="0.25">
      <c r="A6130" s="5"/>
      <c r="B6130" s="5"/>
      <c r="C6130" s="5"/>
      <c r="D6130" s="5"/>
      <c r="E6130" s="5"/>
      <c r="F6130" s="5"/>
      <c r="G6130" s="5"/>
      <c r="H6130" s="5"/>
      <c r="I6130" s="5" t="s">
        <v>27</v>
      </c>
      <c r="J6130" s="5"/>
      <c r="K6130" s="6">
        <v>44356</v>
      </c>
      <c r="L6130" s="5"/>
      <c r="M6130" s="5"/>
      <c r="N6130" s="5"/>
      <c r="O6130" s="5" t="s">
        <v>1643</v>
      </c>
      <c r="P6130" s="5"/>
      <c r="Q6130" s="5" t="s">
        <v>27</v>
      </c>
      <c r="R6130" s="5"/>
      <c r="S6130" s="5" t="s">
        <v>24</v>
      </c>
      <c r="T6130" s="5"/>
      <c r="U6130" s="7">
        <v>-954.24</v>
      </c>
      <c r="V6130" s="5"/>
      <c r="W6130" s="7">
        <f>ROUND(W6129+U6130,5)</f>
        <v>-576706.18999999994</v>
      </c>
    </row>
    <row r="6131" spans="1:23" x14ac:dyDescent="0.25">
      <c r="A6131" s="5"/>
      <c r="B6131" s="5"/>
      <c r="C6131" s="5"/>
      <c r="D6131" s="5"/>
      <c r="E6131" s="5"/>
      <c r="F6131" s="5"/>
      <c r="G6131" s="5"/>
      <c r="H6131" s="5"/>
      <c r="I6131" s="5" t="s">
        <v>27</v>
      </c>
      <c r="J6131" s="5"/>
      <c r="K6131" s="6">
        <v>44356</v>
      </c>
      <c r="L6131" s="5"/>
      <c r="M6131" s="5"/>
      <c r="N6131" s="5"/>
      <c r="O6131" s="5" t="s">
        <v>1643</v>
      </c>
      <c r="P6131" s="5"/>
      <c r="Q6131" s="5" t="s">
        <v>27</v>
      </c>
      <c r="R6131" s="5"/>
      <c r="S6131" s="5" t="s">
        <v>24</v>
      </c>
      <c r="T6131" s="5"/>
      <c r="U6131" s="7">
        <v>-109.86</v>
      </c>
      <c r="V6131" s="5"/>
      <c r="W6131" s="7">
        <f>ROUND(W6130+U6131,5)</f>
        <v>-576816.05000000005</v>
      </c>
    </row>
    <row r="6132" spans="1:23" x14ac:dyDescent="0.25">
      <c r="A6132" s="5"/>
      <c r="B6132" s="5"/>
      <c r="C6132" s="5"/>
      <c r="D6132" s="5"/>
      <c r="E6132" s="5"/>
      <c r="F6132" s="5"/>
      <c r="G6132" s="5"/>
      <c r="H6132" s="5"/>
      <c r="I6132" s="5" t="s">
        <v>27</v>
      </c>
      <c r="J6132" s="5"/>
      <c r="K6132" s="6">
        <v>44356</v>
      </c>
      <c r="L6132" s="5"/>
      <c r="M6132" s="5"/>
      <c r="N6132" s="5"/>
      <c r="O6132" s="5" t="s">
        <v>1643</v>
      </c>
      <c r="P6132" s="5"/>
      <c r="Q6132" s="5" t="s">
        <v>27</v>
      </c>
      <c r="R6132" s="5"/>
      <c r="S6132" s="5" t="s">
        <v>24</v>
      </c>
      <c r="T6132" s="5"/>
      <c r="U6132" s="7">
        <v>-91.63</v>
      </c>
      <c r="V6132" s="5"/>
      <c r="W6132" s="7">
        <f>ROUND(W6131+U6132,5)</f>
        <v>-576907.68000000005</v>
      </c>
    </row>
    <row r="6133" spans="1:23" x14ac:dyDescent="0.25">
      <c r="A6133" s="5"/>
      <c r="B6133" s="5"/>
      <c r="C6133" s="5"/>
      <c r="D6133" s="5"/>
      <c r="E6133" s="5"/>
      <c r="F6133" s="5"/>
      <c r="G6133" s="5"/>
      <c r="H6133" s="5"/>
      <c r="I6133" s="5" t="s">
        <v>27</v>
      </c>
      <c r="J6133" s="5"/>
      <c r="K6133" s="6">
        <v>44356</v>
      </c>
      <c r="L6133" s="5"/>
      <c r="M6133" s="5"/>
      <c r="N6133" s="5"/>
      <c r="O6133" s="5" t="s">
        <v>1643</v>
      </c>
      <c r="P6133" s="5"/>
      <c r="Q6133" s="5" t="s">
        <v>27</v>
      </c>
      <c r="R6133" s="5"/>
      <c r="S6133" s="5" t="s">
        <v>24</v>
      </c>
      <c r="T6133" s="5"/>
      <c r="U6133" s="7">
        <v>-3291.71</v>
      </c>
      <c r="V6133" s="5"/>
      <c r="W6133" s="7">
        <f>ROUND(W6132+U6133,5)</f>
        <v>-580199.39</v>
      </c>
    </row>
    <row r="6134" spans="1:23" x14ac:dyDescent="0.25">
      <c r="A6134" s="5"/>
      <c r="B6134" s="5"/>
      <c r="C6134" s="5"/>
      <c r="D6134" s="5"/>
      <c r="E6134" s="5"/>
      <c r="F6134" s="5"/>
      <c r="G6134" s="5"/>
      <c r="H6134" s="5"/>
      <c r="I6134" s="5" t="s">
        <v>27</v>
      </c>
      <c r="J6134" s="5"/>
      <c r="K6134" s="6">
        <v>44356</v>
      </c>
      <c r="L6134" s="5"/>
      <c r="M6134" s="5"/>
      <c r="N6134" s="5"/>
      <c r="O6134" s="5" t="s">
        <v>1643</v>
      </c>
      <c r="P6134" s="5"/>
      <c r="Q6134" s="5" t="s">
        <v>27</v>
      </c>
      <c r="R6134" s="5"/>
      <c r="S6134" s="5" t="s">
        <v>24</v>
      </c>
      <c r="T6134" s="5"/>
      <c r="U6134" s="7">
        <v>-1894.74</v>
      </c>
      <c r="V6134" s="5"/>
      <c r="W6134" s="7">
        <f>ROUND(W6133+U6134,5)</f>
        <v>-582094.13</v>
      </c>
    </row>
    <row r="6135" spans="1:23" x14ac:dyDescent="0.25">
      <c r="A6135" s="5"/>
      <c r="B6135" s="5"/>
      <c r="C6135" s="5"/>
      <c r="D6135" s="5"/>
      <c r="E6135" s="5"/>
      <c r="F6135" s="5"/>
      <c r="G6135" s="5"/>
      <c r="H6135" s="5"/>
      <c r="I6135" s="5" t="s">
        <v>27</v>
      </c>
      <c r="J6135" s="5"/>
      <c r="K6135" s="6">
        <v>44356</v>
      </c>
      <c r="L6135" s="5"/>
      <c r="M6135" s="5"/>
      <c r="N6135" s="5"/>
      <c r="O6135" s="5" t="s">
        <v>1643</v>
      </c>
      <c r="P6135" s="5"/>
      <c r="Q6135" s="5" t="s">
        <v>27</v>
      </c>
      <c r="R6135" s="5"/>
      <c r="S6135" s="5" t="s">
        <v>24</v>
      </c>
      <c r="T6135" s="5"/>
      <c r="U6135" s="7">
        <v>-4646.09</v>
      </c>
      <c r="V6135" s="5"/>
      <c r="W6135" s="7">
        <f>ROUND(W6134+U6135,5)</f>
        <v>-586740.22</v>
      </c>
    </row>
    <row r="6136" spans="1:23" x14ac:dyDescent="0.25">
      <c r="A6136" s="5"/>
      <c r="B6136" s="5"/>
      <c r="C6136" s="5"/>
      <c r="D6136" s="5"/>
      <c r="E6136" s="5"/>
      <c r="F6136" s="5"/>
      <c r="G6136" s="5"/>
      <c r="H6136" s="5"/>
      <c r="I6136" s="5" t="s">
        <v>27</v>
      </c>
      <c r="J6136" s="5"/>
      <c r="K6136" s="6">
        <v>44358</v>
      </c>
      <c r="L6136" s="5"/>
      <c r="M6136" s="5"/>
      <c r="N6136" s="5"/>
      <c r="O6136" s="5" t="s">
        <v>1643</v>
      </c>
      <c r="P6136" s="5"/>
      <c r="Q6136" s="5" t="s">
        <v>27</v>
      </c>
      <c r="R6136" s="5"/>
      <c r="S6136" s="5" t="s">
        <v>24</v>
      </c>
      <c r="T6136" s="5"/>
      <c r="U6136" s="7">
        <v>-2953.4</v>
      </c>
      <c r="V6136" s="5"/>
      <c r="W6136" s="7">
        <f>ROUND(W6135+U6136,5)</f>
        <v>-589693.62</v>
      </c>
    </row>
    <row r="6137" spans="1:23" x14ac:dyDescent="0.25">
      <c r="A6137" s="5"/>
      <c r="B6137" s="5"/>
      <c r="C6137" s="5"/>
      <c r="D6137" s="5"/>
      <c r="E6137" s="5"/>
      <c r="F6137" s="5"/>
      <c r="G6137" s="5"/>
      <c r="H6137" s="5"/>
      <c r="I6137" s="5" t="s">
        <v>27</v>
      </c>
      <c r="J6137" s="5"/>
      <c r="K6137" s="6">
        <v>44358</v>
      </c>
      <c r="L6137" s="5"/>
      <c r="M6137" s="5"/>
      <c r="N6137" s="5"/>
      <c r="O6137" s="5" t="s">
        <v>1643</v>
      </c>
      <c r="P6137" s="5"/>
      <c r="Q6137" s="5" t="s">
        <v>27</v>
      </c>
      <c r="R6137" s="5"/>
      <c r="S6137" s="5" t="s">
        <v>24</v>
      </c>
      <c r="T6137" s="5"/>
      <c r="U6137" s="7">
        <v>-1513.1</v>
      </c>
      <c r="V6137" s="5"/>
      <c r="W6137" s="7">
        <f>ROUND(W6136+U6137,5)</f>
        <v>-591206.72</v>
      </c>
    </row>
    <row r="6138" spans="1:23" x14ac:dyDescent="0.25">
      <c r="A6138" s="5"/>
      <c r="B6138" s="5"/>
      <c r="C6138" s="5"/>
      <c r="D6138" s="5"/>
      <c r="E6138" s="5"/>
      <c r="F6138" s="5"/>
      <c r="G6138" s="5"/>
      <c r="H6138" s="5"/>
      <c r="I6138" s="5" t="s">
        <v>27</v>
      </c>
      <c r="J6138" s="5"/>
      <c r="K6138" s="6">
        <v>44361</v>
      </c>
      <c r="L6138" s="5"/>
      <c r="M6138" s="5"/>
      <c r="N6138" s="5"/>
      <c r="O6138" s="5" t="s">
        <v>1643</v>
      </c>
      <c r="P6138" s="5"/>
      <c r="Q6138" s="5" t="s">
        <v>27</v>
      </c>
      <c r="R6138" s="5"/>
      <c r="S6138" s="5" t="s">
        <v>24</v>
      </c>
      <c r="T6138" s="5"/>
      <c r="U6138" s="7">
        <v>-248.79</v>
      </c>
      <c r="V6138" s="5"/>
      <c r="W6138" s="7">
        <f>ROUND(W6137+U6138,5)</f>
        <v>-591455.51</v>
      </c>
    </row>
    <row r="6139" spans="1:23" x14ac:dyDescent="0.25">
      <c r="A6139" s="5"/>
      <c r="B6139" s="5"/>
      <c r="C6139" s="5"/>
      <c r="D6139" s="5"/>
      <c r="E6139" s="5"/>
      <c r="F6139" s="5"/>
      <c r="G6139" s="5"/>
      <c r="H6139" s="5"/>
      <c r="I6139" s="5" t="s">
        <v>27</v>
      </c>
      <c r="J6139" s="5"/>
      <c r="K6139" s="6">
        <v>44361</v>
      </c>
      <c r="L6139" s="5"/>
      <c r="M6139" s="5"/>
      <c r="N6139" s="5"/>
      <c r="O6139" s="5" t="s">
        <v>1643</v>
      </c>
      <c r="P6139" s="5"/>
      <c r="Q6139" s="5" t="s">
        <v>27</v>
      </c>
      <c r="R6139" s="5"/>
      <c r="S6139" s="5" t="s">
        <v>24</v>
      </c>
      <c r="T6139" s="5"/>
      <c r="U6139" s="7">
        <v>-2791.95</v>
      </c>
      <c r="V6139" s="5"/>
      <c r="W6139" s="7">
        <f>ROUND(W6138+U6139,5)</f>
        <v>-594247.46</v>
      </c>
    </row>
    <row r="6140" spans="1:23" x14ac:dyDescent="0.25">
      <c r="A6140" s="5"/>
      <c r="B6140" s="5"/>
      <c r="C6140" s="5"/>
      <c r="D6140" s="5"/>
      <c r="E6140" s="5"/>
      <c r="F6140" s="5"/>
      <c r="G6140" s="5"/>
      <c r="H6140" s="5"/>
      <c r="I6140" s="5" t="s">
        <v>27</v>
      </c>
      <c r="J6140" s="5"/>
      <c r="K6140" s="6">
        <v>44361</v>
      </c>
      <c r="L6140" s="5"/>
      <c r="M6140" s="5"/>
      <c r="N6140" s="5"/>
      <c r="O6140" s="5" t="s">
        <v>1643</v>
      </c>
      <c r="P6140" s="5"/>
      <c r="Q6140" s="5" t="s">
        <v>27</v>
      </c>
      <c r="R6140" s="5"/>
      <c r="S6140" s="5" t="s">
        <v>24</v>
      </c>
      <c r="T6140" s="5"/>
      <c r="U6140" s="7">
        <v>-261.08999999999997</v>
      </c>
      <c r="V6140" s="5"/>
      <c r="W6140" s="7">
        <f>ROUND(W6139+U6140,5)</f>
        <v>-594508.55000000005</v>
      </c>
    </row>
    <row r="6141" spans="1:23" x14ac:dyDescent="0.25">
      <c r="A6141" s="5"/>
      <c r="B6141" s="5"/>
      <c r="C6141" s="5"/>
      <c r="D6141" s="5"/>
      <c r="E6141" s="5"/>
      <c r="F6141" s="5"/>
      <c r="G6141" s="5"/>
      <c r="H6141" s="5"/>
      <c r="I6141" s="5" t="s">
        <v>27</v>
      </c>
      <c r="J6141" s="5"/>
      <c r="K6141" s="6">
        <v>44361</v>
      </c>
      <c r="L6141" s="5"/>
      <c r="M6141" s="5"/>
      <c r="N6141" s="5"/>
      <c r="O6141" s="5" t="s">
        <v>1643</v>
      </c>
      <c r="P6141" s="5"/>
      <c r="Q6141" s="5" t="s">
        <v>27</v>
      </c>
      <c r="R6141" s="5"/>
      <c r="S6141" s="5" t="s">
        <v>24</v>
      </c>
      <c r="T6141" s="5"/>
      <c r="U6141" s="7">
        <v>-767.33</v>
      </c>
      <c r="V6141" s="5"/>
      <c r="W6141" s="7">
        <f>ROUND(W6140+U6141,5)</f>
        <v>-595275.88</v>
      </c>
    </row>
    <row r="6142" spans="1:23" x14ac:dyDescent="0.25">
      <c r="A6142" s="5"/>
      <c r="B6142" s="5"/>
      <c r="C6142" s="5"/>
      <c r="D6142" s="5"/>
      <c r="E6142" s="5"/>
      <c r="F6142" s="5"/>
      <c r="G6142" s="5"/>
      <c r="H6142" s="5"/>
      <c r="I6142" s="5" t="s">
        <v>27</v>
      </c>
      <c r="J6142" s="5"/>
      <c r="K6142" s="6">
        <v>44361</v>
      </c>
      <c r="L6142" s="5"/>
      <c r="M6142" s="5"/>
      <c r="N6142" s="5"/>
      <c r="O6142" s="5" t="s">
        <v>1643</v>
      </c>
      <c r="P6142" s="5"/>
      <c r="Q6142" s="5" t="s">
        <v>27</v>
      </c>
      <c r="R6142" s="5"/>
      <c r="S6142" s="5" t="s">
        <v>24</v>
      </c>
      <c r="T6142" s="5"/>
      <c r="U6142" s="7">
        <v>-137.44</v>
      </c>
      <c r="V6142" s="5"/>
      <c r="W6142" s="7">
        <f>ROUND(W6141+U6142,5)</f>
        <v>-595413.31999999995</v>
      </c>
    </row>
    <row r="6143" spans="1:23" x14ac:dyDescent="0.25">
      <c r="A6143" s="5"/>
      <c r="B6143" s="5"/>
      <c r="C6143" s="5"/>
      <c r="D6143" s="5"/>
      <c r="E6143" s="5"/>
      <c r="F6143" s="5"/>
      <c r="G6143" s="5"/>
      <c r="H6143" s="5"/>
      <c r="I6143" s="5" t="s">
        <v>27</v>
      </c>
      <c r="J6143" s="5"/>
      <c r="K6143" s="6">
        <v>44362</v>
      </c>
      <c r="L6143" s="5"/>
      <c r="M6143" s="5"/>
      <c r="N6143" s="5"/>
      <c r="O6143" s="5" t="s">
        <v>1643</v>
      </c>
      <c r="P6143" s="5"/>
      <c r="Q6143" s="5" t="s">
        <v>27</v>
      </c>
      <c r="R6143" s="5"/>
      <c r="S6143" s="5" t="s">
        <v>24</v>
      </c>
      <c r="T6143" s="5"/>
      <c r="U6143" s="7">
        <v>-811.2</v>
      </c>
      <c r="V6143" s="5"/>
      <c r="W6143" s="7">
        <f>ROUND(W6142+U6143,5)</f>
        <v>-596224.52</v>
      </c>
    </row>
    <row r="6144" spans="1:23" x14ac:dyDescent="0.25">
      <c r="A6144" s="5"/>
      <c r="B6144" s="5"/>
      <c r="C6144" s="5"/>
      <c r="D6144" s="5"/>
      <c r="E6144" s="5"/>
      <c r="F6144" s="5"/>
      <c r="G6144" s="5"/>
      <c r="H6144" s="5"/>
      <c r="I6144" s="5" t="s">
        <v>27</v>
      </c>
      <c r="J6144" s="5"/>
      <c r="K6144" s="6">
        <v>44362</v>
      </c>
      <c r="L6144" s="5"/>
      <c r="M6144" s="5"/>
      <c r="N6144" s="5"/>
      <c r="O6144" s="5" t="s">
        <v>1643</v>
      </c>
      <c r="P6144" s="5"/>
      <c r="Q6144" s="5" t="s">
        <v>27</v>
      </c>
      <c r="R6144" s="5"/>
      <c r="S6144" s="5" t="s">
        <v>24</v>
      </c>
      <c r="T6144" s="5"/>
      <c r="U6144" s="7">
        <v>-91.63</v>
      </c>
      <c r="V6144" s="5"/>
      <c r="W6144" s="7">
        <f>ROUND(W6143+U6144,5)</f>
        <v>-596316.15</v>
      </c>
    </row>
    <row r="6145" spans="1:23" x14ac:dyDescent="0.25">
      <c r="A6145" s="5"/>
      <c r="B6145" s="5"/>
      <c r="C6145" s="5"/>
      <c r="D6145" s="5"/>
      <c r="E6145" s="5"/>
      <c r="F6145" s="5"/>
      <c r="G6145" s="5"/>
      <c r="H6145" s="5"/>
      <c r="I6145" s="5" t="s">
        <v>27</v>
      </c>
      <c r="J6145" s="5"/>
      <c r="K6145" s="6">
        <v>44362</v>
      </c>
      <c r="L6145" s="5"/>
      <c r="M6145" s="5"/>
      <c r="N6145" s="5"/>
      <c r="O6145" s="5" t="s">
        <v>1643</v>
      </c>
      <c r="P6145" s="5"/>
      <c r="Q6145" s="5" t="s">
        <v>27</v>
      </c>
      <c r="R6145" s="5"/>
      <c r="S6145" s="5" t="s">
        <v>24</v>
      </c>
      <c r="T6145" s="5"/>
      <c r="U6145" s="7">
        <v>-33.51</v>
      </c>
      <c r="V6145" s="5"/>
      <c r="W6145" s="7">
        <f>ROUND(W6144+U6145,5)</f>
        <v>-596349.66</v>
      </c>
    </row>
    <row r="6146" spans="1:23" x14ac:dyDescent="0.25">
      <c r="A6146" s="5"/>
      <c r="B6146" s="5"/>
      <c r="C6146" s="5"/>
      <c r="D6146" s="5"/>
      <c r="E6146" s="5"/>
      <c r="F6146" s="5"/>
      <c r="G6146" s="5"/>
      <c r="H6146" s="5"/>
      <c r="I6146" s="5" t="s">
        <v>27</v>
      </c>
      <c r="J6146" s="5"/>
      <c r="K6146" s="6">
        <v>44363</v>
      </c>
      <c r="L6146" s="5"/>
      <c r="M6146" s="5"/>
      <c r="N6146" s="5"/>
      <c r="O6146" s="5" t="s">
        <v>1643</v>
      </c>
      <c r="P6146" s="5"/>
      <c r="Q6146" s="5" t="s">
        <v>27</v>
      </c>
      <c r="R6146" s="5"/>
      <c r="S6146" s="5" t="s">
        <v>24</v>
      </c>
      <c r="T6146" s="5"/>
      <c r="U6146" s="7">
        <v>-2084.62</v>
      </c>
      <c r="V6146" s="5"/>
      <c r="W6146" s="7">
        <f>ROUND(W6145+U6146,5)</f>
        <v>-598434.28</v>
      </c>
    </row>
    <row r="6147" spans="1:23" x14ac:dyDescent="0.25">
      <c r="A6147" s="5"/>
      <c r="B6147" s="5"/>
      <c r="C6147" s="5"/>
      <c r="D6147" s="5"/>
      <c r="E6147" s="5"/>
      <c r="F6147" s="5"/>
      <c r="G6147" s="5"/>
      <c r="H6147" s="5"/>
      <c r="I6147" s="5" t="s">
        <v>27</v>
      </c>
      <c r="J6147" s="5"/>
      <c r="K6147" s="6">
        <v>44363</v>
      </c>
      <c r="L6147" s="5"/>
      <c r="M6147" s="5"/>
      <c r="N6147" s="5"/>
      <c r="O6147" s="5" t="s">
        <v>1643</v>
      </c>
      <c r="P6147" s="5"/>
      <c r="Q6147" s="5" t="s">
        <v>27</v>
      </c>
      <c r="R6147" s="5"/>
      <c r="S6147" s="5" t="s">
        <v>24</v>
      </c>
      <c r="T6147" s="5"/>
      <c r="U6147" s="7">
        <v>-30.54</v>
      </c>
      <c r="V6147" s="5"/>
      <c r="W6147" s="7">
        <f>ROUND(W6146+U6147,5)</f>
        <v>-598464.81999999995</v>
      </c>
    </row>
    <row r="6148" spans="1:23" x14ac:dyDescent="0.25">
      <c r="A6148" s="5"/>
      <c r="B6148" s="5"/>
      <c r="C6148" s="5"/>
      <c r="D6148" s="5"/>
      <c r="E6148" s="5"/>
      <c r="F6148" s="5"/>
      <c r="G6148" s="5"/>
      <c r="H6148" s="5"/>
      <c r="I6148" s="5" t="s">
        <v>27</v>
      </c>
      <c r="J6148" s="5"/>
      <c r="K6148" s="6">
        <v>44363</v>
      </c>
      <c r="L6148" s="5"/>
      <c r="M6148" s="5"/>
      <c r="N6148" s="5"/>
      <c r="O6148" s="5" t="s">
        <v>1643</v>
      </c>
      <c r="P6148" s="5"/>
      <c r="Q6148" s="5" t="s">
        <v>27</v>
      </c>
      <c r="R6148" s="5"/>
      <c r="S6148" s="5" t="s">
        <v>24</v>
      </c>
      <c r="T6148" s="5"/>
      <c r="U6148" s="7">
        <v>-290.54000000000002</v>
      </c>
      <c r="V6148" s="5"/>
      <c r="W6148" s="7">
        <f>ROUND(W6147+U6148,5)</f>
        <v>-598755.36</v>
      </c>
    </row>
    <row r="6149" spans="1:23" x14ac:dyDescent="0.25">
      <c r="A6149" s="5"/>
      <c r="B6149" s="5"/>
      <c r="C6149" s="5"/>
      <c r="D6149" s="5"/>
      <c r="E6149" s="5"/>
      <c r="F6149" s="5"/>
      <c r="G6149" s="5"/>
      <c r="H6149" s="5"/>
      <c r="I6149" s="5" t="s">
        <v>27</v>
      </c>
      <c r="J6149" s="5"/>
      <c r="K6149" s="6">
        <v>44363</v>
      </c>
      <c r="L6149" s="5"/>
      <c r="M6149" s="5"/>
      <c r="N6149" s="5"/>
      <c r="O6149" s="5" t="s">
        <v>1643</v>
      </c>
      <c r="P6149" s="5"/>
      <c r="Q6149" s="5" t="s">
        <v>27</v>
      </c>
      <c r="R6149" s="5"/>
      <c r="S6149" s="5" t="s">
        <v>24</v>
      </c>
      <c r="T6149" s="5"/>
      <c r="U6149" s="7">
        <v>-691.62</v>
      </c>
      <c r="V6149" s="5"/>
      <c r="W6149" s="7">
        <f>ROUND(W6148+U6149,5)</f>
        <v>-599446.98</v>
      </c>
    </row>
    <row r="6150" spans="1:23" x14ac:dyDescent="0.25">
      <c r="A6150" s="5"/>
      <c r="B6150" s="5"/>
      <c r="C6150" s="5"/>
      <c r="D6150" s="5"/>
      <c r="E6150" s="5"/>
      <c r="F6150" s="5"/>
      <c r="G6150" s="5"/>
      <c r="H6150" s="5"/>
      <c r="I6150" s="5" t="s">
        <v>27</v>
      </c>
      <c r="J6150" s="5"/>
      <c r="K6150" s="6">
        <v>44363</v>
      </c>
      <c r="L6150" s="5"/>
      <c r="M6150" s="5"/>
      <c r="N6150" s="5"/>
      <c r="O6150" s="5" t="s">
        <v>1643</v>
      </c>
      <c r="P6150" s="5"/>
      <c r="Q6150" s="5" t="s">
        <v>27</v>
      </c>
      <c r="R6150" s="5"/>
      <c r="S6150" s="5" t="s">
        <v>24</v>
      </c>
      <c r="T6150" s="5"/>
      <c r="U6150" s="7">
        <v>-1913.45</v>
      </c>
      <c r="V6150" s="5"/>
      <c r="W6150" s="7">
        <f>ROUND(W6149+U6150,5)</f>
        <v>-601360.43000000005</v>
      </c>
    </row>
    <row r="6151" spans="1:23" x14ac:dyDescent="0.25">
      <c r="A6151" s="5"/>
      <c r="B6151" s="5"/>
      <c r="C6151" s="5"/>
      <c r="D6151" s="5"/>
      <c r="E6151" s="5"/>
      <c r="F6151" s="5"/>
      <c r="G6151" s="5"/>
      <c r="H6151" s="5"/>
      <c r="I6151" s="5" t="s">
        <v>27</v>
      </c>
      <c r="J6151" s="5"/>
      <c r="K6151" s="6">
        <v>44364</v>
      </c>
      <c r="L6151" s="5"/>
      <c r="M6151" s="5"/>
      <c r="N6151" s="5"/>
      <c r="O6151" s="5" t="s">
        <v>1643</v>
      </c>
      <c r="P6151" s="5"/>
      <c r="Q6151" s="5" t="s">
        <v>27</v>
      </c>
      <c r="R6151" s="5"/>
      <c r="S6151" s="5" t="s">
        <v>24</v>
      </c>
      <c r="T6151" s="5"/>
      <c r="U6151" s="7">
        <v>-461.09</v>
      </c>
      <c r="V6151" s="5"/>
      <c r="W6151" s="7">
        <f>ROUND(W6150+U6151,5)</f>
        <v>-601821.52</v>
      </c>
    </row>
    <row r="6152" spans="1:23" x14ac:dyDescent="0.25">
      <c r="A6152" s="5"/>
      <c r="B6152" s="5"/>
      <c r="C6152" s="5"/>
      <c r="D6152" s="5"/>
      <c r="E6152" s="5"/>
      <c r="F6152" s="5"/>
      <c r="G6152" s="5"/>
      <c r="H6152" s="5"/>
      <c r="I6152" s="5" t="s">
        <v>27</v>
      </c>
      <c r="J6152" s="5"/>
      <c r="K6152" s="6">
        <v>44364</v>
      </c>
      <c r="L6152" s="5"/>
      <c r="M6152" s="5"/>
      <c r="N6152" s="5"/>
      <c r="O6152" s="5" t="s">
        <v>1643</v>
      </c>
      <c r="P6152" s="5"/>
      <c r="Q6152" s="5" t="s">
        <v>27</v>
      </c>
      <c r="R6152" s="5"/>
      <c r="S6152" s="5" t="s">
        <v>24</v>
      </c>
      <c r="T6152" s="5"/>
      <c r="U6152" s="7">
        <v>-76.36</v>
      </c>
      <c r="V6152" s="5"/>
      <c r="W6152" s="7">
        <f>ROUND(W6151+U6152,5)</f>
        <v>-601897.88</v>
      </c>
    </row>
    <row r="6153" spans="1:23" x14ac:dyDescent="0.25">
      <c r="A6153" s="5"/>
      <c r="B6153" s="5"/>
      <c r="C6153" s="5"/>
      <c r="D6153" s="5"/>
      <c r="E6153" s="5"/>
      <c r="F6153" s="5"/>
      <c r="G6153" s="5"/>
      <c r="H6153" s="5"/>
      <c r="I6153" s="5" t="s">
        <v>27</v>
      </c>
      <c r="J6153" s="5"/>
      <c r="K6153" s="6">
        <v>44364</v>
      </c>
      <c r="L6153" s="5"/>
      <c r="M6153" s="5"/>
      <c r="N6153" s="5"/>
      <c r="O6153" s="5" t="s">
        <v>1643</v>
      </c>
      <c r="P6153" s="5"/>
      <c r="Q6153" s="5" t="s">
        <v>27</v>
      </c>
      <c r="R6153" s="5"/>
      <c r="S6153" s="5" t="s">
        <v>24</v>
      </c>
      <c r="T6153" s="5"/>
      <c r="U6153" s="7">
        <v>-719.59</v>
      </c>
      <c r="V6153" s="5"/>
      <c r="W6153" s="7">
        <f>ROUND(W6152+U6153,5)</f>
        <v>-602617.47</v>
      </c>
    </row>
    <row r="6154" spans="1:23" x14ac:dyDescent="0.25">
      <c r="A6154" s="5"/>
      <c r="B6154" s="5"/>
      <c r="C6154" s="5"/>
      <c r="D6154" s="5"/>
      <c r="E6154" s="5"/>
      <c r="F6154" s="5"/>
      <c r="G6154" s="5"/>
      <c r="H6154" s="5"/>
      <c r="I6154" s="5" t="s">
        <v>27</v>
      </c>
      <c r="J6154" s="5"/>
      <c r="K6154" s="6">
        <v>44365</v>
      </c>
      <c r="L6154" s="5"/>
      <c r="M6154" s="5"/>
      <c r="N6154" s="5"/>
      <c r="O6154" s="5" t="s">
        <v>1643</v>
      </c>
      <c r="P6154" s="5"/>
      <c r="Q6154" s="5" t="s">
        <v>27</v>
      </c>
      <c r="R6154" s="5"/>
      <c r="S6154" s="5" t="s">
        <v>24</v>
      </c>
      <c r="T6154" s="5"/>
      <c r="U6154" s="7">
        <v>-242.45</v>
      </c>
      <c r="V6154" s="5"/>
      <c r="W6154" s="7">
        <f>ROUND(W6153+U6154,5)</f>
        <v>-602859.92000000004</v>
      </c>
    </row>
    <row r="6155" spans="1:23" x14ac:dyDescent="0.25">
      <c r="A6155" s="5"/>
      <c r="B6155" s="5"/>
      <c r="C6155" s="5"/>
      <c r="D6155" s="5"/>
      <c r="E6155" s="5"/>
      <c r="F6155" s="5"/>
      <c r="G6155" s="5"/>
      <c r="H6155" s="5"/>
      <c r="I6155" s="5" t="s">
        <v>27</v>
      </c>
      <c r="J6155" s="5"/>
      <c r="K6155" s="6">
        <v>44365</v>
      </c>
      <c r="L6155" s="5"/>
      <c r="M6155" s="5"/>
      <c r="N6155" s="5"/>
      <c r="O6155" s="5" t="s">
        <v>1643</v>
      </c>
      <c r="P6155" s="5"/>
      <c r="Q6155" s="5" t="s">
        <v>27</v>
      </c>
      <c r="R6155" s="5"/>
      <c r="S6155" s="5" t="s">
        <v>24</v>
      </c>
      <c r="T6155" s="5"/>
      <c r="U6155" s="7">
        <v>-137.43</v>
      </c>
      <c r="V6155" s="5"/>
      <c r="W6155" s="7">
        <f>ROUND(W6154+U6155,5)</f>
        <v>-602997.35</v>
      </c>
    </row>
    <row r="6156" spans="1:23" x14ac:dyDescent="0.25">
      <c r="A6156" s="5"/>
      <c r="B6156" s="5"/>
      <c r="C6156" s="5"/>
      <c r="D6156" s="5"/>
      <c r="E6156" s="5"/>
      <c r="F6156" s="5"/>
      <c r="G6156" s="5"/>
      <c r="H6156" s="5"/>
      <c r="I6156" s="5" t="s">
        <v>27</v>
      </c>
      <c r="J6156" s="5"/>
      <c r="K6156" s="6">
        <v>44368</v>
      </c>
      <c r="L6156" s="5"/>
      <c r="M6156" s="5"/>
      <c r="N6156" s="5"/>
      <c r="O6156" s="5" t="s">
        <v>1643</v>
      </c>
      <c r="P6156" s="5"/>
      <c r="Q6156" s="5" t="s">
        <v>27</v>
      </c>
      <c r="R6156" s="5"/>
      <c r="S6156" s="5" t="s">
        <v>24</v>
      </c>
      <c r="T6156" s="5"/>
      <c r="U6156" s="7">
        <v>-1146.81</v>
      </c>
      <c r="V6156" s="5"/>
      <c r="W6156" s="7">
        <f>ROUND(W6155+U6156,5)</f>
        <v>-604144.16</v>
      </c>
    </row>
    <row r="6157" spans="1:23" x14ac:dyDescent="0.25">
      <c r="A6157" s="5"/>
      <c r="B6157" s="5"/>
      <c r="C6157" s="5"/>
      <c r="D6157" s="5"/>
      <c r="E6157" s="5"/>
      <c r="F6157" s="5"/>
      <c r="G6157" s="5"/>
      <c r="H6157" s="5"/>
      <c r="I6157" s="5" t="s">
        <v>27</v>
      </c>
      <c r="J6157" s="5"/>
      <c r="K6157" s="6">
        <v>44368</v>
      </c>
      <c r="L6157" s="5"/>
      <c r="M6157" s="5"/>
      <c r="N6157" s="5"/>
      <c r="O6157" s="5" t="s">
        <v>1643</v>
      </c>
      <c r="P6157" s="5"/>
      <c r="Q6157" s="5" t="s">
        <v>27</v>
      </c>
      <c r="R6157" s="5"/>
      <c r="S6157" s="5" t="s">
        <v>24</v>
      </c>
      <c r="T6157" s="5"/>
      <c r="U6157" s="7">
        <v>-888.09</v>
      </c>
      <c r="V6157" s="5"/>
      <c r="W6157" s="7">
        <f>ROUND(W6156+U6157,5)</f>
        <v>-605032.25</v>
      </c>
    </row>
    <row r="6158" spans="1:23" x14ac:dyDescent="0.25">
      <c r="A6158" s="5"/>
      <c r="B6158" s="5"/>
      <c r="C6158" s="5"/>
      <c r="D6158" s="5"/>
      <c r="E6158" s="5"/>
      <c r="F6158" s="5"/>
      <c r="G6158" s="5"/>
      <c r="H6158" s="5"/>
      <c r="I6158" s="5" t="s">
        <v>27</v>
      </c>
      <c r="J6158" s="5"/>
      <c r="K6158" s="6">
        <v>44368</v>
      </c>
      <c r="L6158" s="5"/>
      <c r="M6158" s="5"/>
      <c r="N6158" s="5"/>
      <c r="O6158" s="5" t="s">
        <v>1643</v>
      </c>
      <c r="P6158" s="5"/>
      <c r="Q6158" s="5" t="s">
        <v>27</v>
      </c>
      <c r="R6158" s="5"/>
      <c r="S6158" s="5" t="s">
        <v>24</v>
      </c>
      <c r="T6158" s="5"/>
      <c r="U6158" s="7">
        <v>-201.07</v>
      </c>
      <c r="V6158" s="5"/>
      <c r="W6158" s="7">
        <f>ROUND(W6157+U6158,5)</f>
        <v>-605233.31999999995</v>
      </c>
    </row>
    <row r="6159" spans="1:23" x14ac:dyDescent="0.25">
      <c r="A6159" s="5"/>
      <c r="B6159" s="5"/>
      <c r="C6159" s="5"/>
      <c r="D6159" s="5"/>
      <c r="E6159" s="5"/>
      <c r="F6159" s="5"/>
      <c r="G6159" s="5"/>
      <c r="H6159" s="5"/>
      <c r="I6159" s="5" t="s">
        <v>27</v>
      </c>
      <c r="J6159" s="5"/>
      <c r="K6159" s="6">
        <v>44368</v>
      </c>
      <c r="L6159" s="5"/>
      <c r="M6159" s="5"/>
      <c r="N6159" s="5"/>
      <c r="O6159" s="5" t="s">
        <v>1643</v>
      </c>
      <c r="P6159" s="5"/>
      <c r="Q6159" s="5" t="s">
        <v>27</v>
      </c>
      <c r="R6159" s="5"/>
      <c r="S6159" s="5" t="s">
        <v>24</v>
      </c>
      <c r="T6159" s="5"/>
      <c r="U6159" s="7">
        <v>-30.54</v>
      </c>
      <c r="V6159" s="5"/>
      <c r="W6159" s="7">
        <f>ROUND(W6158+U6159,5)</f>
        <v>-605263.86</v>
      </c>
    </row>
    <row r="6160" spans="1:23" x14ac:dyDescent="0.25">
      <c r="A6160" s="5"/>
      <c r="B6160" s="5"/>
      <c r="C6160" s="5"/>
      <c r="D6160" s="5"/>
      <c r="E6160" s="5"/>
      <c r="F6160" s="5"/>
      <c r="G6160" s="5"/>
      <c r="H6160" s="5"/>
      <c r="I6160" s="5" t="s">
        <v>27</v>
      </c>
      <c r="J6160" s="5"/>
      <c r="K6160" s="6">
        <v>44368</v>
      </c>
      <c r="L6160" s="5"/>
      <c r="M6160" s="5"/>
      <c r="N6160" s="5"/>
      <c r="O6160" s="5" t="s">
        <v>1643</v>
      </c>
      <c r="P6160" s="5"/>
      <c r="Q6160" s="5" t="s">
        <v>27</v>
      </c>
      <c r="R6160" s="5"/>
      <c r="S6160" s="5" t="s">
        <v>24</v>
      </c>
      <c r="T6160" s="5"/>
      <c r="U6160" s="7">
        <v>-15.27</v>
      </c>
      <c r="V6160" s="5"/>
      <c r="W6160" s="7">
        <f>ROUND(W6159+U6160,5)</f>
        <v>-605279.13</v>
      </c>
    </row>
    <row r="6161" spans="1:23" x14ac:dyDescent="0.25">
      <c r="A6161" s="5"/>
      <c r="B6161" s="5"/>
      <c r="C6161" s="5"/>
      <c r="D6161" s="5"/>
      <c r="E6161" s="5"/>
      <c r="F6161" s="5"/>
      <c r="G6161" s="5"/>
      <c r="H6161" s="5"/>
      <c r="I6161" s="5" t="s">
        <v>27</v>
      </c>
      <c r="J6161" s="5"/>
      <c r="K6161" s="6">
        <v>44369</v>
      </c>
      <c r="L6161" s="5"/>
      <c r="M6161" s="5"/>
      <c r="N6161" s="5"/>
      <c r="O6161" s="5" t="s">
        <v>1643</v>
      </c>
      <c r="P6161" s="5"/>
      <c r="Q6161" s="5" t="s">
        <v>27</v>
      </c>
      <c r="R6161" s="5"/>
      <c r="S6161" s="5" t="s">
        <v>24</v>
      </c>
      <c r="T6161" s="5"/>
      <c r="U6161" s="7">
        <v>-174.67</v>
      </c>
      <c r="V6161" s="5"/>
      <c r="W6161" s="7">
        <f>ROUND(W6160+U6161,5)</f>
        <v>-605453.80000000005</v>
      </c>
    </row>
    <row r="6162" spans="1:23" x14ac:dyDescent="0.25">
      <c r="A6162" s="5"/>
      <c r="B6162" s="5"/>
      <c r="C6162" s="5"/>
      <c r="D6162" s="5"/>
      <c r="E6162" s="5"/>
      <c r="F6162" s="5"/>
      <c r="G6162" s="5"/>
      <c r="H6162" s="5"/>
      <c r="I6162" s="5" t="s">
        <v>27</v>
      </c>
      <c r="J6162" s="5"/>
      <c r="K6162" s="6">
        <v>44370</v>
      </c>
      <c r="L6162" s="5"/>
      <c r="M6162" s="5"/>
      <c r="N6162" s="5"/>
      <c r="O6162" s="5" t="s">
        <v>1643</v>
      </c>
      <c r="P6162" s="5"/>
      <c r="Q6162" s="5" t="s">
        <v>27</v>
      </c>
      <c r="R6162" s="5"/>
      <c r="S6162" s="5" t="s">
        <v>24</v>
      </c>
      <c r="T6162" s="5"/>
      <c r="U6162" s="7">
        <v>-1404.95</v>
      </c>
      <c r="V6162" s="5"/>
      <c r="W6162" s="7">
        <f>ROUND(W6161+U6162,5)</f>
        <v>-606858.75</v>
      </c>
    </row>
    <row r="6163" spans="1:23" x14ac:dyDescent="0.25">
      <c r="A6163" s="5"/>
      <c r="B6163" s="5"/>
      <c r="C6163" s="5"/>
      <c r="D6163" s="5"/>
      <c r="E6163" s="5"/>
      <c r="F6163" s="5"/>
      <c r="G6163" s="5"/>
      <c r="H6163" s="5"/>
      <c r="I6163" s="5" t="s">
        <v>27</v>
      </c>
      <c r="J6163" s="5"/>
      <c r="K6163" s="6">
        <v>44370</v>
      </c>
      <c r="L6163" s="5"/>
      <c r="M6163" s="5"/>
      <c r="N6163" s="5"/>
      <c r="O6163" s="5" t="s">
        <v>1643</v>
      </c>
      <c r="P6163" s="5"/>
      <c r="Q6163" s="5" t="s">
        <v>27</v>
      </c>
      <c r="R6163" s="5"/>
      <c r="S6163" s="5" t="s">
        <v>24</v>
      </c>
      <c r="T6163" s="5"/>
      <c r="U6163" s="7">
        <v>-1400</v>
      </c>
      <c r="V6163" s="5"/>
      <c r="W6163" s="7">
        <f>ROUND(W6162+U6163,5)</f>
        <v>-608258.75</v>
      </c>
    </row>
    <row r="6164" spans="1:23" x14ac:dyDescent="0.25">
      <c r="A6164" s="5"/>
      <c r="B6164" s="5"/>
      <c r="C6164" s="5"/>
      <c r="D6164" s="5"/>
      <c r="E6164" s="5"/>
      <c r="F6164" s="5"/>
      <c r="G6164" s="5"/>
      <c r="H6164" s="5"/>
      <c r="I6164" s="5" t="s">
        <v>27</v>
      </c>
      <c r="J6164" s="5"/>
      <c r="K6164" s="6">
        <v>44370</v>
      </c>
      <c r="L6164" s="5"/>
      <c r="M6164" s="5"/>
      <c r="N6164" s="5"/>
      <c r="O6164" s="5" t="s">
        <v>1643</v>
      </c>
      <c r="P6164" s="5"/>
      <c r="Q6164" s="5" t="s">
        <v>27</v>
      </c>
      <c r="R6164" s="5"/>
      <c r="S6164" s="5" t="s">
        <v>24</v>
      </c>
      <c r="T6164" s="5"/>
      <c r="U6164" s="7">
        <v>-25</v>
      </c>
      <c r="V6164" s="5"/>
      <c r="W6164" s="7">
        <f>ROUND(W6163+U6164,5)</f>
        <v>-608283.75</v>
      </c>
    </row>
    <row r="6165" spans="1:23" x14ac:dyDescent="0.25">
      <c r="A6165" s="5"/>
      <c r="B6165" s="5"/>
      <c r="C6165" s="5"/>
      <c r="D6165" s="5"/>
      <c r="E6165" s="5"/>
      <c r="F6165" s="5"/>
      <c r="G6165" s="5"/>
      <c r="H6165" s="5"/>
      <c r="I6165" s="5" t="s">
        <v>27</v>
      </c>
      <c r="J6165" s="5"/>
      <c r="K6165" s="6">
        <v>44370</v>
      </c>
      <c r="L6165" s="5"/>
      <c r="M6165" s="5"/>
      <c r="N6165" s="5"/>
      <c r="O6165" s="5" t="s">
        <v>1643</v>
      </c>
      <c r="P6165" s="5"/>
      <c r="Q6165" s="5" t="s">
        <v>27</v>
      </c>
      <c r="R6165" s="5"/>
      <c r="S6165" s="5" t="s">
        <v>24</v>
      </c>
      <c r="T6165" s="5"/>
      <c r="U6165" s="7">
        <v>-223.78</v>
      </c>
      <c r="V6165" s="5"/>
      <c r="W6165" s="7">
        <f>ROUND(W6164+U6165,5)</f>
        <v>-608507.53</v>
      </c>
    </row>
    <row r="6166" spans="1:23" x14ac:dyDescent="0.25">
      <c r="A6166" s="5"/>
      <c r="B6166" s="5"/>
      <c r="C6166" s="5"/>
      <c r="D6166" s="5"/>
      <c r="E6166" s="5"/>
      <c r="F6166" s="5"/>
      <c r="G6166" s="5"/>
      <c r="H6166" s="5"/>
      <c r="I6166" s="5" t="s">
        <v>27</v>
      </c>
      <c r="J6166" s="5"/>
      <c r="K6166" s="6">
        <v>44370</v>
      </c>
      <c r="L6166" s="5"/>
      <c r="M6166" s="5"/>
      <c r="N6166" s="5"/>
      <c r="O6166" s="5" t="s">
        <v>1643</v>
      </c>
      <c r="P6166" s="5"/>
      <c r="Q6166" s="5" t="s">
        <v>27</v>
      </c>
      <c r="R6166" s="5"/>
      <c r="S6166" s="5" t="s">
        <v>24</v>
      </c>
      <c r="T6166" s="5"/>
      <c r="U6166" s="7">
        <v>-183.24</v>
      </c>
      <c r="V6166" s="5"/>
      <c r="W6166" s="7">
        <f>ROUND(W6165+U6166,5)</f>
        <v>-608690.77</v>
      </c>
    </row>
    <row r="6167" spans="1:23" x14ac:dyDescent="0.25">
      <c r="A6167" s="5"/>
      <c r="B6167" s="5"/>
      <c r="C6167" s="5"/>
      <c r="D6167" s="5"/>
      <c r="E6167" s="5"/>
      <c r="F6167" s="5"/>
      <c r="G6167" s="5"/>
      <c r="H6167" s="5"/>
      <c r="I6167" s="5" t="s">
        <v>27</v>
      </c>
      <c r="J6167" s="5"/>
      <c r="K6167" s="6">
        <v>44370</v>
      </c>
      <c r="L6167" s="5"/>
      <c r="M6167" s="5"/>
      <c r="N6167" s="5"/>
      <c r="O6167" s="5" t="s">
        <v>1643</v>
      </c>
      <c r="P6167" s="5"/>
      <c r="Q6167" s="5" t="s">
        <v>27</v>
      </c>
      <c r="R6167" s="5"/>
      <c r="S6167" s="5" t="s">
        <v>24</v>
      </c>
      <c r="T6167" s="5"/>
      <c r="U6167" s="7">
        <v>-76.36</v>
      </c>
      <c r="V6167" s="5"/>
      <c r="W6167" s="7">
        <f>ROUND(W6166+U6167,5)</f>
        <v>-608767.13</v>
      </c>
    </row>
    <row r="6168" spans="1:23" x14ac:dyDescent="0.25">
      <c r="A6168" s="5"/>
      <c r="B6168" s="5"/>
      <c r="C6168" s="5"/>
      <c r="D6168" s="5"/>
      <c r="E6168" s="5"/>
      <c r="F6168" s="5"/>
      <c r="G6168" s="5"/>
      <c r="H6168" s="5"/>
      <c r="I6168" s="5" t="s">
        <v>27</v>
      </c>
      <c r="J6168" s="5"/>
      <c r="K6168" s="6">
        <v>44371</v>
      </c>
      <c r="L6168" s="5"/>
      <c r="M6168" s="5"/>
      <c r="N6168" s="5"/>
      <c r="O6168" s="5" t="s">
        <v>1643</v>
      </c>
      <c r="P6168" s="5"/>
      <c r="Q6168" s="5" t="s">
        <v>27</v>
      </c>
      <c r="R6168" s="5"/>
      <c r="S6168" s="5" t="s">
        <v>24</v>
      </c>
      <c r="T6168" s="5"/>
      <c r="U6168" s="7">
        <v>-314.17</v>
      </c>
      <c r="V6168" s="5"/>
      <c r="W6168" s="7">
        <f>ROUND(W6167+U6168,5)</f>
        <v>-609081.30000000005</v>
      </c>
    </row>
    <row r="6169" spans="1:23" x14ac:dyDescent="0.25">
      <c r="A6169" s="5"/>
      <c r="B6169" s="5"/>
      <c r="C6169" s="5"/>
      <c r="D6169" s="5"/>
      <c r="E6169" s="5"/>
      <c r="F6169" s="5"/>
      <c r="G6169" s="5"/>
      <c r="H6169" s="5"/>
      <c r="I6169" s="5" t="s">
        <v>27</v>
      </c>
      <c r="J6169" s="5"/>
      <c r="K6169" s="6">
        <v>44371</v>
      </c>
      <c r="L6169" s="5"/>
      <c r="M6169" s="5"/>
      <c r="N6169" s="5"/>
      <c r="O6169" s="5" t="s">
        <v>1643</v>
      </c>
      <c r="P6169" s="5"/>
      <c r="Q6169" s="5" t="s">
        <v>27</v>
      </c>
      <c r="R6169" s="5"/>
      <c r="S6169" s="5" t="s">
        <v>24</v>
      </c>
      <c r="T6169" s="5"/>
      <c r="U6169" s="7">
        <v>-170.94</v>
      </c>
      <c r="V6169" s="5"/>
      <c r="W6169" s="7">
        <f>ROUND(W6168+U6169,5)</f>
        <v>-609252.24</v>
      </c>
    </row>
    <row r="6170" spans="1:23" x14ac:dyDescent="0.25">
      <c r="A6170" s="5"/>
      <c r="B6170" s="5"/>
      <c r="C6170" s="5"/>
      <c r="D6170" s="5"/>
      <c r="E6170" s="5"/>
      <c r="F6170" s="5"/>
      <c r="G6170" s="5"/>
      <c r="H6170" s="5"/>
      <c r="I6170" s="5" t="s">
        <v>27</v>
      </c>
      <c r="J6170" s="5"/>
      <c r="K6170" s="6">
        <v>44372</v>
      </c>
      <c r="L6170" s="5"/>
      <c r="M6170" s="5"/>
      <c r="N6170" s="5"/>
      <c r="O6170" s="5" t="s">
        <v>1643</v>
      </c>
      <c r="P6170" s="5"/>
      <c r="Q6170" s="5" t="s">
        <v>27</v>
      </c>
      <c r="R6170" s="5"/>
      <c r="S6170" s="5" t="s">
        <v>24</v>
      </c>
      <c r="T6170" s="5"/>
      <c r="U6170" s="7">
        <v>-16483</v>
      </c>
      <c r="V6170" s="5"/>
      <c r="W6170" s="7">
        <f>ROUND(W6169+U6170,5)</f>
        <v>-625735.24</v>
      </c>
    </row>
    <row r="6171" spans="1:23" x14ac:dyDescent="0.25">
      <c r="A6171" s="5"/>
      <c r="B6171" s="5"/>
      <c r="C6171" s="5"/>
      <c r="D6171" s="5"/>
      <c r="E6171" s="5"/>
      <c r="F6171" s="5"/>
      <c r="G6171" s="5"/>
      <c r="H6171" s="5"/>
      <c r="I6171" s="5" t="s">
        <v>27</v>
      </c>
      <c r="J6171" s="5"/>
      <c r="K6171" s="6">
        <v>44375</v>
      </c>
      <c r="L6171" s="5"/>
      <c r="M6171" s="5"/>
      <c r="N6171" s="5"/>
      <c r="O6171" s="5" t="s">
        <v>1643</v>
      </c>
      <c r="P6171" s="5"/>
      <c r="Q6171" s="5" t="s">
        <v>27</v>
      </c>
      <c r="R6171" s="5"/>
      <c r="S6171" s="5" t="s">
        <v>24</v>
      </c>
      <c r="T6171" s="5"/>
      <c r="U6171" s="7">
        <v>-228.1</v>
      </c>
      <c r="V6171" s="5"/>
      <c r="W6171" s="7">
        <f>ROUND(W6170+U6171,5)</f>
        <v>-625963.34</v>
      </c>
    </row>
    <row r="6172" spans="1:23" x14ac:dyDescent="0.25">
      <c r="A6172" s="5"/>
      <c r="B6172" s="5"/>
      <c r="C6172" s="5"/>
      <c r="D6172" s="5"/>
      <c r="E6172" s="5"/>
      <c r="F6172" s="5"/>
      <c r="G6172" s="5"/>
      <c r="H6172" s="5"/>
      <c r="I6172" s="5" t="s">
        <v>27</v>
      </c>
      <c r="J6172" s="5"/>
      <c r="K6172" s="6">
        <v>44375</v>
      </c>
      <c r="L6172" s="5"/>
      <c r="M6172" s="5"/>
      <c r="N6172" s="5"/>
      <c r="O6172" s="5" t="s">
        <v>1643</v>
      </c>
      <c r="P6172" s="5"/>
      <c r="Q6172" s="5" t="s">
        <v>27</v>
      </c>
      <c r="R6172" s="5"/>
      <c r="S6172" s="5" t="s">
        <v>24</v>
      </c>
      <c r="T6172" s="5"/>
      <c r="U6172" s="7">
        <v>-136.35</v>
      </c>
      <c r="V6172" s="5"/>
      <c r="W6172" s="7">
        <f>ROUND(W6171+U6172,5)</f>
        <v>-626099.68999999994</v>
      </c>
    </row>
    <row r="6173" spans="1:23" x14ac:dyDescent="0.25">
      <c r="A6173" s="5"/>
      <c r="B6173" s="5"/>
      <c r="C6173" s="5"/>
      <c r="D6173" s="5"/>
      <c r="E6173" s="5"/>
      <c r="F6173" s="5"/>
      <c r="G6173" s="5"/>
      <c r="H6173" s="5"/>
      <c r="I6173" s="5" t="s">
        <v>27</v>
      </c>
      <c r="J6173" s="5"/>
      <c r="K6173" s="6">
        <v>44375</v>
      </c>
      <c r="L6173" s="5"/>
      <c r="M6173" s="5"/>
      <c r="N6173" s="5"/>
      <c r="O6173" s="5" t="s">
        <v>1643</v>
      </c>
      <c r="P6173" s="5"/>
      <c r="Q6173" s="5" t="s">
        <v>27</v>
      </c>
      <c r="R6173" s="5"/>
      <c r="S6173" s="5" t="s">
        <v>24</v>
      </c>
      <c r="T6173" s="5"/>
      <c r="U6173" s="7">
        <v>-552.87</v>
      </c>
      <c r="V6173" s="5"/>
      <c r="W6173" s="7">
        <f>ROUND(W6172+U6173,5)</f>
        <v>-626652.56000000006</v>
      </c>
    </row>
    <row r="6174" spans="1:23" x14ac:dyDescent="0.25">
      <c r="A6174" s="5"/>
      <c r="B6174" s="5"/>
      <c r="C6174" s="5"/>
      <c r="D6174" s="5"/>
      <c r="E6174" s="5"/>
      <c r="F6174" s="5"/>
      <c r="G6174" s="5"/>
      <c r="H6174" s="5"/>
      <c r="I6174" s="5" t="s">
        <v>27</v>
      </c>
      <c r="J6174" s="5"/>
      <c r="K6174" s="6">
        <v>44375</v>
      </c>
      <c r="L6174" s="5"/>
      <c r="M6174" s="5"/>
      <c r="N6174" s="5"/>
      <c r="O6174" s="5" t="s">
        <v>1643</v>
      </c>
      <c r="P6174" s="5"/>
      <c r="Q6174" s="5" t="s">
        <v>27</v>
      </c>
      <c r="R6174" s="5"/>
      <c r="S6174" s="5" t="s">
        <v>24</v>
      </c>
      <c r="T6174" s="5"/>
      <c r="U6174" s="7">
        <v>-30.54</v>
      </c>
      <c r="V6174" s="5"/>
      <c r="W6174" s="7">
        <f>ROUND(W6173+U6174,5)</f>
        <v>-626683.1</v>
      </c>
    </row>
    <row r="6175" spans="1:23" x14ac:dyDescent="0.25">
      <c r="A6175" s="5"/>
      <c r="B6175" s="5"/>
      <c r="C6175" s="5"/>
      <c r="D6175" s="5"/>
      <c r="E6175" s="5"/>
      <c r="F6175" s="5"/>
      <c r="G6175" s="5"/>
      <c r="H6175" s="5"/>
      <c r="I6175" s="5" t="s">
        <v>1243</v>
      </c>
      <c r="J6175" s="5"/>
      <c r="K6175" s="6">
        <v>44375</v>
      </c>
      <c r="L6175" s="5"/>
      <c r="M6175" s="5"/>
      <c r="N6175" s="5"/>
      <c r="O6175" s="5" t="s">
        <v>185</v>
      </c>
      <c r="P6175" s="5"/>
      <c r="Q6175" s="5" t="s">
        <v>752</v>
      </c>
      <c r="R6175" s="5"/>
      <c r="S6175" s="5" t="s">
        <v>318</v>
      </c>
      <c r="T6175" s="5"/>
      <c r="U6175" s="7">
        <v>50</v>
      </c>
      <c r="V6175" s="5"/>
      <c r="W6175" s="7">
        <f>ROUND(W6174+U6175,5)</f>
        <v>-626633.1</v>
      </c>
    </row>
    <row r="6176" spans="1:23" x14ac:dyDescent="0.25">
      <c r="A6176" s="5"/>
      <c r="B6176" s="5"/>
      <c r="C6176" s="5"/>
      <c r="D6176" s="5"/>
      <c r="E6176" s="5"/>
      <c r="F6176" s="5"/>
      <c r="G6176" s="5"/>
      <c r="H6176" s="5"/>
      <c r="I6176" s="5" t="s">
        <v>27</v>
      </c>
      <c r="J6176" s="5"/>
      <c r="K6176" s="6">
        <v>44375</v>
      </c>
      <c r="L6176" s="5"/>
      <c r="M6176" s="5"/>
      <c r="N6176" s="5"/>
      <c r="O6176" s="5" t="s">
        <v>1643</v>
      </c>
      <c r="P6176" s="5"/>
      <c r="Q6176" s="5" t="s">
        <v>1647</v>
      </c>
      <c r="R6176" s="5"/>
      <c r="S6176" s="5" t="s">
        <v>24</v>
      </c>
      <c r="T6176" s="5"/>
      <c r="U6176" s="7">
        <v>-200</v>
      </c>
      <c r="V6176" s="5"/>
      <c r="W6176" s="7">
        <f>ROUND(W6175+U6176,5)</f>
        <v>-626833.1</v>
      </c>
    </row>
    <row r="6177" spans="1:23" x14ac:dyDescent="0.25">
      <c r="A6177" s="5"/>
      <c r="B6177" s="5"/>
      <c r="C6177" s="5"/>
      <c r="D6177" s="5"/>
      <c r="E6177" s="5"/>
      <c r="F6177" s="5"/>
      <c r="G6177" s="5"/>
      <c r="H6177" s="5"/>
      <c r="I6177" s="5" t="s">
        <v>27</v>
      </c>
      <c r="J6177" s="5"/>
      <c r="K6177" s="6">
        <v>44375</v>
      </c>
      <c r="L6177" s="5"/>
      <c r="M6177" s="5"/>
      <c r="N6177" s="5"/>
      <c r="O6177" s="5" t="s">
        <v>1644</v>
      </c>
      <c r="P6177" s="5"/>
      <c r="Q6177" s="5" t="s">
        <v>1647</v>
      </c>
      <c r="R6177" s="5"/>
      <c r="S6177" s="5" t="s">
        <v>24</v>
      </c>
      <c r="T6177" s="5"/>
      <c r="U6177" s="7">
        <v>-500</v>
      </c>
      <c r="V6177" s="5"/>
      <c r="W6177" s="7">
        <f>ROUND(W6176+U6177,5)</f>
        <v>-627333.1</v>
      </c>
    </row>
    <row r="6178" spans="1:23" x14ac:dyDescent="0.25">
      <c r="A6178" s="5"/>
      <c r="B6178" s="5"/>
      <c r="C6178" s="5"/>
      <c r="D6178" s="5"/>
      <c r="E6178" s="5"/>
      <c r="F6178" s="5"/>
      <c r="G6178" s="5"/>
      <c r="H6178" s="5"/>
      <c r="I6178" s="5" t="s">
        <v>27</v>
      </c>
      <c r="J6178" s="5"/>
      <c r="K6178" s="6">
        <v>44376</v>
      </c>
      <c r="L6178" s="5"/>
      <c r="M6178" s="5"/>
      <c r="N6178" s="5"/>
      <c r="O6178" s="5" t="s">
        <v>1643</v>
      </c>
      <c r="P6178" s="5"/>
      <c r="Q6178" s="5" t="s">
        <v>27</v>
      </c>
      <c r="R6178" s="5"/>
      <c r="S6178" s="5" t="s">
        <v>24</v>
      </c>
      <c r="T6178" s="5"/>
      <c r="U6178" s="7">
        <v>-895.56</v>
      </c>
      <c r="V6178" s="5"/>
      <c r="W6178" s="7">
        <f>ROUND(W6177+U6178,5)</f>
        <v>-628228.66</v>
      </c>
    </row>
    <row r="6179" spans="1:23" x14ac:dyDescent="0.25">
      <c r="A6179" s="5"/>
      <c r="B6179" s="5"/>
      <c r="C6179" s="5"/>
      <c r="D6179" s="5"/>
      <c r="E6179" s="5"/>
      <c r="F6179" s="5"/>
      <c r="G6179" s="5"/>
      <c r="H6179" s="5"/>
      <c r="I6179" s="5" t="s">
        <v>27</v>
      </c>
      <c r="J6179" s="5"/>
      <c r="K6179" s="6">
        <v>44376</v>
      </c>
      <c r="L6179" s="5"/>
      <c r="M6179" s="5"/>
      <c r="N6179" s="5"/>
      <c r="O6179" s="5" t="s">
        <v>1643</v>
      </c>
      <c r="P6179" s="5"/>
      <c r="Q6179" s="5" t="s">
        <v>27</v>
      </c>
      <c r="R6179" s="5"/>
      <c r="S6179" s="5" t="s">
        <v>24</v>
      </c>
      <c r="T6179" s="5"/>
      <c r="U6179" s="7">
        <v>-454.46</v>
      </c>
      <c r="V6179" s="5"/>
      <c r="W6179" s="7">
        <f>ROUND(W6178+U6179,5)</f>
        <v>-628683.12</v>
      </c>
    </row>
    <row r="6180" spans="1:23" x14ac:dyDescent="0.25">
      <c r="A6180" s="5"/>
      <c r="B6180" s="5"/>
      <c r="C6180" s="5"/>
      <c r="D6180" s="5"/>
      <c r="E6180" s="5"/>
      <c r="F6180" s="5"/>
      <c r="G6180" s="5"/>
      <c r="H6180" s="5"/>
      <c r="I6180" s="5" t="s">
        <v>27</v>
      </c>
      <c r="J6180" s="5"/>
      <c r="K6180" s="6">
        <v>44376</v>
      </c>
      <c r="L6180" s="5"/>
      <c r="M6180" s="5"/>
      <c r="N6180" s="5"/>
      <c r="O6180" s="5" t="s">
        <v>1643</v>
      </c>
      <c r="P6180" s="5"/>
      <c r="Q6180" s="5" t="s">
        <v>27</v>
      </c>
      <c r="R6180" s="5"/>
      <c r="S6180" s="5" t="s">
        <v>24</v>
      </c>
      <c r="T6180" s="5"/>
      <c r="U6180" s="7">
        <v>-198.55</v>
      </c>
      <c r="V6180" s="5"/>
      <c r="W6180" s="7">
        <f>ROUND(W6179+U6180,5)</f>
        <v>-628881.67000000004</v>
      </c>
    </row>
    <row r="6181" spans="1:23" x14ac:dyDescent="0.25">
      <c r="A6181" s="5"/>
      <c r="B6181" s="5"/>
      <c r="C6181" s="5"/>
      <c r="D6181" s="5"/>
      <c r="E6181" s="5"/>
      <c r="F6181" s="5"/>
      <c r="G6181" s="5"/>
      <c r="H6181" s="5"/>
      <c r="I6181" s="5" t="s">
        <v>27</v>
      </c>
      <c r="J6181" s="5"/>
      <c r="K6181" s="6">
        <v>44376</v>
      </c>
      <c r="L6181" s="5"/>
      <c r="M6181" s="5"/>
      <c r="N6181" s="5"/>
      <c r="O6181" s="5" t="s">
        <v>1643</v>
      </c>
      <c r="P6181" s="5"/>
      <c r="Q6181" s="5" t="s">
        <v>27</v>
      </c>
      <c r="R6181" s="5"/>
      <c r="S6181" s="5" t="s">
        <v>24</v>
      </c>
      <c r="T6181" s="5"/>
      <c r="U6181" s="7">
        <v>-76.36</v>
      </c>
      <c r="V6181" s="5"/>
      <c r="W6181" s="7">
        <f>ROUND(W6180+U6181,5)</f>
        <v>-628958.03</v>
      </c>
    </row>
    <row r="6182" spans="1:23" x14ac:dyDescent="0.25">
      <c r="A6182" s="5"/>
      <c r="B6182" s="5"/>
      <c r="C6182" s="5"/>
      <c r="D6182" s="5"/>
      <c r="E6182" s="5"/>
      <c r="F6182" s="5"/>
      <c r="G6182" s="5"/>
      <c r="H6182" s="5"/>
      <c r="I6182" s="5" t="s">
        <v>27</v>
      </c>
      <c r="J6182" s="5"/>
      <c r="K6182" s="6">
        <v>44377</v>
      </c>
      <c r="L6182" s="5"/>
      <c r="M6182" s="5"/>
      <c r="N6182" s="5"/>
      <c r="O6182" s="5" t="s">
        <v>1643</v>
      </c>
      <c r="P6182" s="5"/>
      <c r="Q6182" s="5" t="s">
        <v>27</v>
      </c>
      <c r="R6182" s="5"/>
      <c r="S6182" s="5" t="s">
        <v>24</v>
      </c>
      <c r="T6182" s="5"/>
      <c r="U6182" s="7">
        <v>-932.91</v>
      </c>
      <c r="V6182" s="5"/>
      <c r="W6182" s="7">
        <f>ROUND(W6181+U6182,5)</f>
        <v>-629890.93999999994</v>
      </c>
    </row>
    <row r="6183" spans="1:23" x14ac:dyDescent="0.25">
      <c r="A6183" s="5"/>
      <c r="B6183" s="5"/>
      <c r="C6183" s="5"/>
      <c r="D6183" s="5"/>
      <c r="E6183" s="5"/>
      <c r="F6183" s="5"/>
      <c r="G6183" s="5"/>
      <c r="H6183" s="5"/>
      <c r="I6183" s="5" t="s">
        <v>27</v>
      </c>
      <c r="J6183" s="5"/>
      <c r="K6183" s="6">
        <v>44377</v>
      </c>
      <c r="L6183" s="5"/>
      <c r="M6183" s="5"/>
      <c r="N6183" s="5"/>
      <c r="O6183" s="5" t="s">
        <v>1643</v>
      </c>
      <c r="P6183" s="5"/>
      <c r="Q6183" s="5" t="s">
        <v>27</v>
      </c>
      <c r="R6183" s="5"/>
      <c r="S6183" s="5" t="s">
        <v>24</v>
      </c>
      <c r="T6183" s="5"/>
      <c r="U6183" s="7">
        <v>-1156.55</v>
      </c>
      <c r="V6183" s="5"/>
      <c r="W6183" s="7">
        <f>ROUND(W6182+U6183,5)</f>
        <v>-631047.49</v>
      </c>
    </row>
    <row r="6184" spans="1:23" x14ac:dyDescent="0.25">
      <c r="A6184" s="5"/>
      <c r="B6184" s="5"/>
      <c r="C6184" s="5"/>
      <c r="D6184" s="5"/>
      <c r="E6184" s="5"/>
      <c r="F6184" s="5"/>
      <c r="G6184" s="5"/>
      <c r="H6184" s="5"/>
      <c r="I6184" s="5" t="s">
        <v>27</v>
      </c>
      <c r="J6184" s="5"/>
      <c r="K6184" s="6">
        <v>44377</v>
      </c>
      <c r="L6184" s="5"/>
      <c r="M6184" s="5"/>
      <c r="N6184" s="5"/>
      <c r="O6184" s="5" t="s">
        <v>1643</v>
      </c>
      <c r="P6184" s="5"/>
      <c r="Q6184" s="5" t="s">
        <v>27</v>
      </c>
      <c r="R6184" s="5"/>
      <c r="S6184" s="5" t="s">
        <v>24</v>
      </c>
      <c r="T6184" s="5"/>
      <c r="U6184" s="7">
        <v>-277.64</v>
      </c>
      <c r="V6184" s="5"/>
      <c r="W6184" s="7">
        <f>ROUND(W6183+U6184,5)</f>
        <v>-631325.13</v>
      </c>
    </row>
    <row r="6185" spans="1:23" x14ac:dyDescent="0.25">
      <c r="A6185" s="5"/>
      <c r="B6185" s="5"/>
      <c r="C6185" s="5"/>
      <c r="D6185" s="5"/>
      <c r="E6185" s="5"/>
      <c r="F6185" s="5"/>
      <c r="G6185" s="5"/>
      <c r="H6185" s="5"/>
      <c r="I6185" s="5" t="s">
        <v>27</v>
      </c>
      <c r="J6185" s="5"/>
      <c r="K6185" s="6">
        <v>44377</v>
      </c>
      <c r="L6185" s="5"/>
      <c r="M6185" s="5"/>
      <c r="N6185" s="5"/>
      <c r="O6185" s="5" t="s">
        <v>1643</v>
      </c>
      <c r="P6185" s="5"/>
      <c r="Q6185" s="5" t="s">
        <v>27</v>
      </c>
      <c r="R6185" s="5"/>
      <c r="S6185" s="5" t="s">
        <v>24</v>
      </c>
      <c r="T6185" s="5"/>
      <c r="U6185" s="7">
        <v>-30.54</v>
      </c>
      <c r="V6185" s="5"/>
      <c r="W6185" s="7">
        <f>ROUND(W6184+U6185,5)</f>
        <v>-631355.67000000004</v>
      </c>
    </row>
    <row r="6186" spans="1:23" x14ac:dyDescent="0.25">
      <c r="A6186" s="5"/>
      <c r="B6186" s="5"/>
      <c r="C6186" s="5"/>
      <c r="D6186" s="5"/>
      <c r="E6186" s="5"/>
      <c r="F6186" s="5"/>
      <c r="G6186" s="5"/>
      <c r="H6186" s="5"/>
      <c r="I6186" s="5" t="s">
        <v>27</v>
      </c>
      <c r="J6186" s="5"/>
      <c r="K6186" s="6">
        <v>44378</v>
      </c>
      <c r="L6186" s="5"/>
      <c r="M6186" s="5"/>
      <c r="N6186" s="5"/>
      <c r="O6186" s="5" t="s">
        <v>1643</v>
      </c>
      <c r="P6186" s="5"/>
      <c r="Q6186" s="5" t="s">
        <v>27</v>
      </c>
      <c r="R6186" s="5"/>
      <c r="S6186" s="5" t="s">
        <v>24</v>
      </c>
      <c r="T6186" s="5"/>
      <c r="U6186" s="7">
        <v>-1424.55</v>
      </c>
      <c r="V6186" s="5"/>
      <c r="W6186" s="7">
        <f>ROUND(W6185+U6186,5)</f>
        <v>-632780.22</v>
      </c>
    </row>
    <row r="6187" spans="1:23" x14ac:dyDescent="0.25">
      <c r="A6187" s="5"/>
      <c r="B6187" s="5"/>
      <c r="C6187" s="5"/>
      <c r="D6187" s="5"/>
      <c r="E6187" s="5"/>
      <c r="F6187" s="5"/>
      <c r="G6187" s="5"/>
      <c r="H6187" s="5"/>
      <c r="I6187" s="5" t="s">
        <v>27</v>
      </c>
      <c r="J6187" s="5"/>
      <c r="K6187" s="6">
        <v>44378</v>
      </c>
      <c r="L6187" s="5"/>
      <c r="M6187" s="5"/>
      <c r="N6187" s="5"/>
      <c r="O6187" s="5" t="s">
        <v>1643</v>
      </c>
      <c r="P6187" s="5"/>
      <c r="Q6187" s="5" t="s">
        <v>27</v>
      </c>
      <c r="R6187" s="5"/>
      <c r="S6187" s="5" t="s">
        <v>24</v>
      </c>
      <c r="T6187" s="5"/>
      <c r="U6187" s="7">
        <v>-577.95000000000005</v>
      </c>
      <c r="V6187" s="5"/>
      <c r="W6187" s="7">
        <f>ROUND(W6186+U6187,5)</f>
        <v>-633358.17000000004</v>
      </c>
    </row>
    <row r="6188" spans="1:23" x14ac:dyDescent="0.25">
      <c r="A6188" s="5"/>
      <c r="B6188" s="5"/>
      <c r="C6188" s="5"/>
      <c r="D6188" s="5"/>
      <c r="E6188" s="5"/>
      <c r="F6188" s="5"/>
      <c r="G6188" s="5"/>
      <c r="H6188" s="5"/>
      <c r="I6188" s="5" t="s">
        <v>27</v>
      </c>
      <c r="J6188" s="5"/>
      <c r="K6188" s="6">
        <v>44379</v>
      </c>
      <c r="L6188" s="5"/>
      <c r="M6188" s="5"/>
      <c r="N6188" s="5"/>
      <c r="O6188" s="5" t="s">
        <v>1643</v>
      </c>
      <c r="P6188" s="5"/>
      <c r="Q6188" s="5" t="s">
        <v>27</v>
      </c>
      <c r="R6188" s="5"/>
      <c r="S6188" s="5" t="s">
        <v>24</v>
      </c>
      <c r="T6188" s="5"/>
      <c r="U6188" s="7">
        <v>-2187.33</v>
      </c>
      <c r="V6188" s="5"/>
      <c r="W6188" s="7">
        <f>ROUND(W6187+U6188,5)</f>
        <v>-635545.5</v>
      </c>
    </row>
    <row r="6189" spans="1:23" x14ac:dyDescent="0.25">
      <c r="A6189" s="5"/>
      <c r="B6189" s="5"/>
      <c r="C6189" s="5"/>
      <c r="D6189" s="5"/>
      <c r="E6189" s="5"/>
      <c r="F6189" s="5"/>
      <c r="G6189" s="5"/>
      <c r="H6189" s="5"/>
      <c r="I6189" s="5" t="s">
        <v>27</v>
      </c>
      <c r="J6189" s="5"/>
      <c r="K6189" s="6">
        <v>44379</v>
      </c>
      <c r="L6189" s="5"/>
      <c r="M6189" s="5"/>
      <c r="N6189" s="5"/>
      <c r="O6189" s="5" t="s">
        <v>1643</v>
      </c>
      <c r="P6189" s="5"/>
      <c r="Q6189" s="5" t="s">
        <v>27</v>
      </c>
      <c r="R6189" s="5"/>
      <c r="S6189" s="5" t="s">
        <v>24</v>
      </c>
      <c r="T6189" s="5"/>
      <c r="U6189" s="7">
        <v>-3763.25</v>
      </c>
      <c r="V6189" s="5"/>
      <c r="W6189" s="7">
        <f>ROUND(W6188+U6189,5)</f>
        <v>-639308.75</v>
      </c>
    </row>
    <row r="6190" spans="1:23" x14ac:dyDescent="0.25">
      <c r="A6190" s="5"/>
      <c r="B6190" s="5"/>
      <c r="C6190" s="5"/>
      <c r="D6190" s="5"/>
      <c r="E6190" s="5"/>
      <c r="F6190" s="5"/>
      <c r="G6190" s="5"/>
      <c r="H6190" s="5"/>
      <c r="I6190" s="5" t="s">
        <v>27</v>
      </c>
      <c r="J6190" s="5"/>
      <c r="K6190" s="6">
        <v>44379</v>
      </c>
      <c r="L6190" s="5"/>
      <c r="M6190" s="5"/>
      <c r="N6190" s="5"/>
      <c r="O6190" s="5" t="s">
        <v>1643</v>
      </c>
      <c r="P6190" s="5"/>
      <c r="Q6190" s="5" t="s">
        <v>27</v>
      </c>
      <c r="R6190" s="5"/>
      <c r="S6190" s="5" t="s">
        <v>24</v>
      </c>
      <c r="T6190" s="5"/>
      <c r="U6190" s="7">
        <v>-280.26</v>
      </c>
      <c r="V6190" s="5"/>
      <c r="W6190" s="7">
        <f>ROUND(W6189+U6190,5)</f>
        <v>-639589.01</v>
      </c>
    </row>
    <row r="6191" spans="1:23" x14ac:dyDescent="0.25">
      <c r="A6191" s="5"/>
      <c r="B6191" s="5"/>
      <c r="C6191" s="5"/>
      <c r="D6191" s="5"/>
      <c r="E6191" s="5"/>
      <c r="F6191" s="5"/>
      <c r="G6191" s="5"/>
      <c r="H6191" s="5"/>
      <c r="I6191" s="5" t="s">
        <v>27</v>
      </c>
      <c r="J6191" s="5"/>
      <c r="K6191" s="6">
        <v>44379</v>
      </c>
      <c r="L6191" s="5"/>
      <c r="M6191" s="5"/>
      <c r="N6191" s="5"/>
      <c r="O6191" s="5" t="s">
        <v>1643</v>
      </c>
      <c r="P6191" s="5"/>
      <c r="Q6191" s="5" t="s">
        <v>27</v>
      </c>
      <c r="R6191" s="5"/>
      <c r="S6191" s="5" t="s">
        <v>24</v>
      </c>
      <c r="T6191" s="5"/>
      <c r="U6191" s="7">
        <v>-30.54</v>
      </c>
      <c r="V6191" s="5"/>
      <c r="W6191" s="7">
        <f>ROUND(W6190+U6191,5)</f>
        <v>-639619.55000000005</v>
      </c>
    </row>
    <row r="6192" spans="1:23" x14ac:dyDescent="0.25">
      <c r="A6192" s="5"/>
      <c r="B6192" s="5"/>
      <c r="C6192" s="5"/>
      <c r="D6192" s="5"/>
      <c r="E6192" s="5"/>
      <c r="F6192" s="5"/>
      <c r="G6192" s="5"/>
      <c r="H6192" s="5"/>
      <c r="I6192" s="5" t="s">
        <v>27</v>
      </c>
      <c r="J6192" s="5"/>
      <c r="K6192" s="6">
        <v>44383</v>
      </c>
      <c r="L6192" s="5"/>
      <c r="M6192" s="5"/>
      <c r="N6192" s="5"/>
      <c r="O6192" s="5" t="s">
        <v>1643</v>
      </c>
      <c r="P6192" s="5"/>
      <c r="Q6192" s="5" t="s">
        <v>27</v>
      </c>
      <c r="R6192" s="5"/>
      <c r="S6192" s="5" t="s">
        <v>24</v>
      </c>
      <c r="T6192" s="5"/>
      <c r="U6192" s="7">
        <v>-2471.0700000000002</v>
      </c>
      <c r="V6192" s="5"/>
      <c r="W6192" s="7">
        <f>ROUND(W6191+U6192,5)</f>
        <v>-642090.62</v>
      </c>
    </row>
    <row r="6193" spans="1:23" x14ac:dyDescent="0.25">
      <c r="A6193" s="5"/>
      <c r="B6193" s="5"/>
      <c r="C6193" s="5"/>
      <c r="D6193" s="5"/>
      <c r="E6193" s="5"/>
      <c r="F6193" s="5"/>
      <c r="G6193" s="5"/>
      <c r="H6193" s="5"/>
      <c r="I6193" s="5" t="s">
        <v>27</v>
      </c>
      <c r="J6193" s="5"/>
      <c r="K6193" s="6">
        <v>44383</v>
      </c>
      <c r="L6193" s="5"/>
      <c r="M6193" s="5"/>
      <c r="N6193" s="5"/>
      <c r="O6193" s="5" t="s">
        <v>1643</v>
      </c>
      <c r="P6193" s="5"/>
      <c r="Q6193" s="5" t="s">
        <v>27</v>
      </c>
      <c r="R6193" s="5"/>
      <c r="S6193" s="5" t="s">
        <v>24</v>
      </c>
      <c r="T6193" s="5"/>
      <c r="U6193" s="7">
        <v>-2456.58</v>
      </c>
      <c r="V6193" s="5"/>
      <c r="W6193" s="7">
        <f>ROUND(W6192+U6193,5)</f>
        <v>-644547.19999999995</v>
      </c>
    </row>
    <row r="6194" spans="1:23" x14ac:dyDescent="0.25">
      <c r="A6194" s="5"/>
      <c r="B6194" s="5"/>
      <c r="C6194" s="5"/>
      <c r="D6194" s="5"/>
      <c r="E6194" s="5"/>
      <c r="F6194" s="5"/>
      <c r="G6194" s="5"/>
      <c r="H6194" s="5"/>
      <c r="I6194" s="5" t="s">
        <v>27</v>
      </c>
      <c r="J6194" s="5"/>
      <c r="K6194" s="6">
        <v>44383</v>
      </c>
      <c r="L6194" s="5"/>
      <c r="M6194" s="5"/>
      <c r="N6194" s="5"/>
      <c r="O6194" s="5" t="s">
        <v>1643</v>
      </c>
      <c r="P6194" s="5"/>
      <c r="Q6194" s="5" t="s">
        <v>27</v>
      </c>
      <c r="R6194" s="5"/>
      <c r="S6194" s="5" t="s">
        <v>24</v>
      </c>
      <c r="T6194" s="5"/>
      <c r="U6194" s="7">
        <v>-708.95</v>
      </c>
      <c r="V6194" s="5"/>
      <c r="W6194" s="7">
        <f>ROUND(W6193+U6194,5)</f>
        <v>-645256.15</v>
      </c>
    </row>
    <row r="6195" spans="1:23" x14ac:dyDescent="0.25">
      <c r="A6195" s="5"/>
      <c r="B6195" s="5"/>
      <c r="C6195" s="5"/>
      <c r="D6195" s="5"/>
      <c r="E6195" s="5"/>
      <c r="F6195" s="5"/>
      <c r="G6195" s="5"/>
      <c r="H6195" s="5"/>
      <c r="I6195" s="5" t="s">
        <v>27</v>
      </c>
      <c r="J6195" s="5"/>
      <c r="K6195" s="6">
        <v>44383</v>
      </c>
      <c r="L6195" s="5"/>
      <c r="M6195" s="5"/>
      <c r="N6195" s="5"/>
      <c r="O6195" s="5" t="s">
        <v>1643</v>
      </c>
      <c r="P6195" s="5"/>
      <c r="Q6195" s="5" t="s">
        <v>27</v>
      </c>
      <c r="R6195" s="5"/>
      <c r="S6195" s="5" t="s">
        <v>24</v>
      </c>
      <c r="T6195" s="5"/>
      <c r="U6195" s="7">
        <v>-431.24</v>
      </c>
      <c r="V6195" s="5"/>
      <c r="W6195" s="7">
        <f>ROUND(W6194+U6195,5)</f>
        <v>-645687.39</v>
      </c>
    </row>
    <row r="6196" spans="1:23" x14ac:dyDescent="0.25">
      <c r="A6196" s="5"/>
      <c r="B6196" s="5"/>
      <c r="C6196" s="5"/>
      <c r="D6196" s="5"/>
      <c r="E6196" s="5"/>
      <c r="F6196" s="5"/>
      <c r="G6196" s="5"/>
      <c r="H6196" s="5"/>
      <c r="I6196" s="5" t="s">
        <v>27</v>
      </c>
      <c r="J6196" s="5"/>
      <c r="K6196" s="6">
        <v>44383</v>
      </c>
      <c r="L6196" s="5"/>
      <c r="M6196" s="5"/>
      <c r="N6196" s="5"/>
      <c r="O6196" s="5" t="s">
        <v>1643</v>
      </c>
      <c r="P6196" s="5"/>
      <c r="Q6196" s="5" t="s">
        <v>27</v>
      </c>
      <c r="R6196" s="5"/>
      <c r="S6196" s="5" t="s">
        <v>24</v>
      </c>
      <c r="T6196" s="5"/>
      <c r="U6196" s="7">
        <v>-351.24</v>
      </c>
      <c r="V6196" s="5"/>
      <c r="W6196" s="7">
        <f>ROUND(W6195+U6196,5)</f>
        <v>-646038.63</v>
      </c>
    </row>
    <row r="6197" spans="1:23" x14ac:dyDescent="0.25">
      <c r="A6197" s="5"/>
      <c r="B6197" s="5"/>
      <c r="C6197" s="5"/>
      <c r="D6197" s="5"/>
      <c r="E6197" s="5"/>
      <c r="F6197" s="5"/>
      <c r="G6197" s="5"/>
      <c r="H6197" s="5"/>
      <c r="I6197" s="5" t="s">
        <v>27</v>
      </c>
      <c r="J6197" s="5"/>
      <c r="K6197" s="6">
        <v>44383</v>
      </c>
      <c r="L6197" s="5"/>
      <c r="M6197" s="5"/>
      <c r="N6197" s="5"/>
      <c r="O6197" s="5" t="s">
        <v>1643</v>
      </c>
      <c r="P6197" s="5"/>
      <c r="Q6197" s="5" t="s">
        <v>27</v>
      </c>
      <c r="R6197" s="5"/>
      <c r="S6197" s="5" t="s">
        <v>24</v>
      </c>
      <c r="T6197" s="5"/>
      <c r="U6197" s="7">
        <v>-45</v>
      </c>
      <c r="V6197" s="5"/>
      <c r="W6197" s="7">
        <f>ROUND(W6196+U6197,5)</f>
        <v>-646083.63</v>
      </c>
    </row>
    <row r="6198" spans="1:23" x14ac:dyDescent="0.25">
      <c r="A6198" s="5"/>
      <c r="B6198" s="5"/>
      <c r="C6198" s="5"/>
      <c r="D6198" s="5"/>
      <c r="E6198" s="5"/>
      <c r="F6198" s="5"/>
      <c r="G6198" s="5"/>
      <c r="H6198" s="5"/>
      <c r="I6198" s="5" t="s">
        <v>27</v>
      </c>
      <c r="J6198" s="5"/>
      <c r="K6198" s="6">
        <v>44383</v>
      </c>
      <c r="L6198" s="5"/>
      <c r="M6198" s="5"/>
      <c r="N6198" s="5"/>
      <c r="O6198" s="5" t="s">
        <v>1643</v>
      </c>
      <c r="P6198" s="5"/>
      <c r="Q6198" s="5" t="s">
        <v>27</v>
      </c>
      <c r="R6198" s="5"/>
      <c r="S6198" s="5" t="s">
        <v>24</v>
      </c>
      <c r="T6198" s="5"/>
      <c r="U6198" s="7">
        <v>-2545.38</v>
      </c>
      <c r="V6198" s="5"/>
      <c r="W6198" s="7">
        <f>ROUND(W6197+U6198,5)</f>
        <v>-648629.01</v>
      </c>
    </row>
    <row r="6199" spans="1:23" x14ac:dyDescent="0.25">
      <c r="A6199" s="5"/>
      <c r="B6199" s="5"/>
      <c r="C6199" s="5"/>
      <c r="D6199" s="5"/>
      <c r="E6199" s="5"/>
      <c r="F6199" s="5"/>
      <c r="G6199" s="5"/>
      <c r="H6199" s="5"/>
      <c r="I6199" s="5" t="s">
        <v>27</v>
      </c>
      <c r="J6199" s="5"/>
      <c r="K6199" s="6">
        <v>44383</v>
      </c>
      <c r="L6199" s="5"/>
      <c r="M6199" s="5"/>
      <c r="N6199" s="5"/>
      <c r="O6199" s="5" t="s">
        <v>1643</v>
      </c>
      <c r="P6199" s="5"/>
      <c r="Q6199" s="5" t="s">
        <v>27</v>
      </c>
      <c r="R6199" s="5"/>
      <c r="S6199" s="5" t="s">
        <v>24</v>
      </c>
      <c r="T6199" s="5"/>
      <c r="U6199" s="7">
        <v>-463.1</v>
      </c>
      <c r="V6199" s="5"/>
      <c r="W6199" s="7">
        <f>ROUND(W6198+U6199,5)</f>
        <v>-649092.11</v>
      </c>
    </row>
    <row r="6200" spans="1:23" x14ac:dyDescent="0.25">
      <c r="A6200" s="5"/>
      <c r="B6200" s="5"/>
      <c r="C6200" s="5"/>
      <c r="D6200" s="5"/>
      <c r="E6200" s="5"/>
      <c r="F6200" s="5"/>
      <c r="G6200" s="5"/>
      <c r="H6200" s="5"/>
      <c r="I6200" s="5" t="s">
        <v>27</v>
      </c>
      <c r="J6200" s="5"/>
      <c r="K6200" s="6">
        <v>44383</v>
      </c>
      <c r="L6200" s="5"/>
      <c r="M6200" s="5"/>
      <c r="N6200" s="5"/>
      <c r="O6200" s="5" t="s">
        <v>1643</v>
      </c>
      <c r="P6200" s="5"/>
      <c r="Q6200" s="5" t="s">
        <v>27</v>
      </c>
      <c r="R6200" s="5"/>
      <c r="S6200" s="5" t="s">
        <v>24</v>
      </c>
      <c r="T6200" s="5"/>
      <c r="U6200" s="7">
        <v>-442.92</v>
      </c>
      <c r="V6200" s="5"/>
      <c r="W6200" s="7">
        <f>ROUND(W6199+U6200,5)</f>
        <v>-649535.03</v>
      </c>
    </row>
    <row r="6201" spans="1:23" x14ac:dyDescent="0.25">
      <c r="A6201" s="5"/>
      <c r="B6201" s="5"/>
      <c r="C6201" s="5"/>
      <c r="D6201" s="5"/>
      <c r="E6201" s="5"/>
      <c r="F6201" s="5"/>
      <c r="G6201" s="5"/>
      <c r="H6201" s="5"/>
      <c r="I6201" s="5" t="s">
        <v>27</v>
      </c>
      <c r="J6201" s="5"/>
      <c r="K6201" s="6">
        <v>44383</v>
      </c>
      <c r="L6201" s="5"/>
      <c r="M6201" s="5"/>
      <c r="N6201" s="5"/>
      <c r="O6201" s="5" t="s">
        <v>1643</v>
      </c>
      <c r="P6201" s="5"/>
      <c r="Q6201" s="5" t="s">
        <v>27</v>
      </c>
      <c r="R6201" s="5"/>
      <c r="S6201" s="5" t="s">
        <v>24</v>
      </c>
      <c r="T6201" s="5"/>
      <c r="U6201" s="7">
        <v>-229.08</v>
      </c>
      <c r="V6201" s="5"/>
      <c r="W6201" s="7">
        <f>ROUND(W6200+U6201,5)</f>
        <v>-649764.11</v>
      </c>
    </row>
    <row r="6202" spans="1:23" x14ac:dyDescent="0.25">
      <c r="A6202" s="5"/>
      <c r="B6202" s="5"/>
      <c r="C6202" s="5"/>
      <c r="D6202" s="5"/>
      <c r="E6202" s="5"/>
      <c r="F6202" s="5"/>
      <c r="G6202" s="5"/>
      <c r="H6202" s="5"/>
      <c r="I6202" s="5" t="s">
        <v>27</v>
      </c>
      <c r="J6202" s="5"/>
      <c r="K6202" s="6">
        <v>44383</v>
      </c>
      <c r="L6202" s="5"/>
      <c r="M6202" s="5"/>
      <c r="N6202" s="5"/>
      <c r="O6202" s="5" t="s">
        <v>1643</v>
      </c>
      <c r="P6202" s="5"/>
      <c r="Q6202" s="5" t="s">
        <v>27</v>
      </c>
      <c r="R6202" s="5"/>
      <c r="S6202" s="5" t="s">
        <v>24</v>
      </c>
      <c r="T6202" s="5"/>
      <c r="U6202" s="7">
        <v>-198.56</v>
      </c>
      <c r="V6202" s="5"/>
      <c r="W6202" s="7">
        <f>ROUND(W6201+U6202,5)</f>
        <v>-649962.67000000004</v>
      </c>
    </row>
    <row r="6203" spans="1:23" x14ac:dyDescent="0.25">
      <c r="A6203" s="5"/>
      <c r="B6203" s="5"/>
      <c r="C6203" s="5"/>
      <c r="D6203" s="5"/>
      <c r="E6203" s="5"/>
      <c r="F6203" s="5"/>
      <c r="G6203" s="5"/>
      <c r="H6203" s="5"/>
      <c r="I6203" s="5" t="s">
        <v>27</v>
      </c>
      <c r="J6203" s="5"/>
      <c r="K6203" s="6">
        <v>44383</v>
      </c>
      <c r="L6203" s="5"/>
      <c r="M6203" s="5"/>
      <c r="N6203" s="5"/>
      <c r="O6203" s="5" t="s">
        <v>1643</v>
      </c>
      <c r="P6203" s="5"/>
      <c r="Q6203" s="5" t="s">
        <v>27</v>
      </c>
      <c r="R6203" s="5"/>
      <c r="S6203" s="5" t="s">
        <v>24</v>
      </c>
      <c r="T6203" s="5"/>
      <c r="U6203" s="7">
        <v>-183.27</v>
      </c>
      <c r="V6203" s="5"/>
      <c r="W6203" s="7">
        <f>ROUND(W6202+U6203,5)</f>
        <v>-650145.93999999994</v>
      </c>
    </row>
    <row r="6204" spans="1:23" x14ac:dyDescent="0.25">
      <c r="A6204" s="5"/>
      <c r="B6204" s="5"/>
      <c r="C6204" s="5"/>
      <c r="D6204" s="5"/>
      <c r="E6204" s="5"/>
      <c r="F6204" s="5"/>
      <c r="G6204" s="5"/>
      <c r="H6204" s="5"/>
      <c r="I6204" s="5" t="s">
        <v>27</v>
      </c>
      <c r="J6204" s="5"/>
      <c r="K6204" s="6">
        <v>44383</v>
      </c>
      <c r="L6204" s="5"/>
      <c r="M6204" s="5"/>
      <c r="N6204" s="5"/>
      <c r="O6204" s="5" t="s">
        <v>1643</v>
      </c>
      <c r="P6204" s="5"/>
      <c r="Q6204" s="5" t="s">
        <v>27</v>
      </c>
      <c r="R6204" s="5"/>
      <c r="S6204" s="5" t="s">
        <v>24</v>
      </c>
      <c r="T6204" s="5"/>
      <c r="U6204" s="7">
        <v>-274.91000000000003</v>
      </c>
      <c r="V6204" s="5"/>
      <c r="W6204" s="7">
        <f>ROUND(W6203+U6204,5)</f>
        <v>-650420.85</v>
      </c>
    </row>
    <row r="6205" spans="1:23" x14ac:dyDescent="0.25">
      <c r="A6205" s="5"/>
      <c r="B6205" s="5"/>
      <c r="C6205" s="5"/>
      <c r="D6205" s="5"/>
      <c r="E6205" s="5"/>
      <c r="F6205" s="5"/>
      <c r="G6205" s="5"/>
      <c r="H6205" s="5"/>
      <c r="I6205" s="5" t="s">
        <v>27</v>
      </c>
      <c r="J6205" s="5"/>
      <c r="K6205" s="6">
        <v>44383</v>
      </c>
      <c r="L6205" s="5"/>
      <c r="M6205" s="5"/>
      <c r="N6205" s="5"/>
      <c r="O6205" s="5" t="s">
        <v>1643</v>
      </c>
      <c r="P6205" s="5"/>
      <c r="Q6205" s="5" t="s">
        <v>27</v>
      </c>
      <c r="R6205" s="5"/>
      <c r="S6205" s="5" t="s">
        <v>24</v>
      </c>
      <c r="T6205" s="5"/>
      <c r="U6205" s="7">
        <v>-456.26</v>
      </c>
      <c r="V6205" s="5"/>
      <c r="W6205" s="7">
        <f>ROUND(W6204+U6205,5)</f>
        <v>-650877.11</v>
      </c>
    </row>
    <row r="6206" spans="1:23" x14ac:dyDescent="0.25">
      <c r="A6206" s="5"/>
      <c r="B6206" s="5"/>
      <c r="C6206" s="5"/>
      <c r="D6206" s="5"/>
      <c r="E6206" s="5"/>
      <c r="F6206" s="5"/>
      <c r="G6206" s="5"/>
      <c r="H6206" s="5"/>
      <c r="I6206" s="5" t="s">
        <v>27</v>
      </c>
      <c r="J6206" s="5"/>
      <c r="K6206" s="6">
        <v>44385</v>
      </c>
      <c r="L6206" s="5"/>
      <c r="M6206" s="5"/>
      <c r="N6206" s="5"/>
      <c r="O6206" s="5" t="s">
        <v>1644</v>
      </c>
      <c r="P6206" s="5"/>
      <c r="Q6206" s="5" t="s">
        <v>27</v>
      </c>
      <c r="R6206" s="5"/>
      <c r="S6206" s="5" t="s">
        <v>24</v>
      </c>
      <c r="T6206" s="5"/>
      <c r="U6206" s="7">
        <v>-1786.89</v>
      </c>
      <c r="V6206" s="5"/>
      <c r="W6206" s="7">
        <f>ROUND(W6205+U6206,5)</f>
        <v>-652664</v>
      </c>
    </row>
    <row r="6207" spans="1:23" x14ac:dyDescent="0.25">
      <c r="A6207" s="5"/>
      <c r="B6207" s="5"/>
      <c r="C6207" s="5"/>
      <c r="D6207" s="5"/>
      <c r="E6207" s="5"/>
      <c r="F6207" s="5"/>
      <c r="G6207" s="5"/>
      <c r="H6207" s="5"/>
      <c r="I6207" s="5" t="s">
        <v>27</v>
      </c>
      <c r="J6207" s="5"/>
      <c r="K6207" s="6">
        <v>44386</v>
      </c>
      <c r="L6207" s="5"/>
      <c r="M6207" s="5"/>
      <c r="N6207" s="5"/>
      <c r="O6207" s="5" t="s">
        <v>1643</v>
      </c>
      <c r="P6207" s="5"/>
      <c r="Q6207" s="5" t="s">
        <v>27</v>
      </c>
      <c r="R6207" s="5"/>
      <c r="S6207" s="5" t="s">
        <v>24</v>
      </c>
      <c r="T6207" s="5"/>
      <c r="U6207" s="7">
        <v>-3971.08</v>
      </c>
      <c r="V6207" s="5"/>
      <c r="W6207" s="7">
        <f>ROUND(W6206+U6207,5)</f>
        <v>-656635.07999999996</v>
      </c>
    </row>
    <row r="6208" spans="1:23" x14ac:dyDescent="0.25">
      <c r="A6208" s="5"/>
      <c r="B6208" s="5"/>
      <c r="C6208" s="5"/>
      <c r="D6208" s="5"/>
      <c r="E6208" s="5"/>
      <c r="F6208" s="5"/>
      <c r="G6208" s="5"/>
      <c r="H6208" s="5"/>
      <c r="I6208" s="5" t="s">
        <v>27</v>
      </c>
      <c r="J6208" s="5"/>
      <c r="K6208" s="6">
        <v>44386</v>
      </c>
      <c r="L6208" s="5"/>
      <c r="M6208" s="5"/>
      <c r="N6208" s="5"/>
      <c r="O6208" s="5" t="s">
        <v>1643</v>
      </c>
      <c r="P6208" s="5"/>
      <c r="Q6208" s="5" t="s">
        <v>27</v>
      </c>
      <c r="R6208" s="5"/>
      <c r="S6208" s="5" t="s">
        <v>24</v>
      </c>
      <c r="T6208" s="5"/>
      <c r="U6208" s="7">
        <v>-2482.8000000000002</v>
      </c>
      <c r="V6208" s="5"/>
      <c r="W6208" s="7">
        <f>ROUND(W6207+U6208,5)</f>
        <v>-659117.88</v>
      </c>
    </row>
    <row r="6209" spans="1:23" x14ac:dyDescent="0.25">
      <c r="A6209" s="5"/>
      <c r="B6209" s="5"/>
      <c r="C6209" s="5"/>
      <c r="D6209" s="5"/>
      <c r="E6209" s="5"/>
      <c r="F6209" s="5"/>
      <c r="G6209" s="5"/>
      <c r="H6209" s="5"/>
      <c r="I6209" s="5" t="s">
        <v>27</v>
      </c>
      <c r="J6209" s="5"/>
      <c r="K6209" s="6">
        <v>44386</v>
      </c>
      <c r="L6209" s="5"/>
      <c r="M6209" s="5"/>
      <c r="N6209" s="5"/>
      <c r="O6209" s="5" t="s">
        <v>1643</v>
      </c>
      <c r="P6209" s="5"/>
      <c r="Q6209" s="5" t="s">
        <v>27</v>
      </c>
      <c r="R6209" s="5"/>
      <c r="S6209" s="5" t="s">
        <v>24</v>
      </c>
      <c r="T6209" s="5"/>
      <c r="U6209" s="7">
        <v>-2033.23</v>
      </c>
      <c r="V6209" s="5"/>
      <c r="W6209" s="7">
        <f>ROUND(W6208+U6209,5)</f>
        <v>-661151.11</v>
      </c>
    </row>
    <row r="6210" spans="1:23" x14ac:dyDescent="0.25">
      <c r="A6210" s="5"/>
      <c r="B6210" s="5"/>
      <c r="C6210" s="5"/>
      <c r="D6210" s="5"/>
      <c r="E6210" s="5"/>
      <c r="F6210" s="5"/>
      <c r="G6210" s="5"/>
      <c r="H6210" s="5"/>
      <c r="I6210" s="5" t="s">
        <v>27</v>
      </c>
      <c r="J6210" s="5"/>
      <c r="K6210" s="6">
        <v>44386</v>
      </c>
      <c r="L6210" s="5"/>
      <c r="M6210" s="5"/>
      <c r="N6210" s="5"/>
      <c r="O6210" s="5" t="s">
        <v>1643</v>
      </c>
      <c r="P6210" s="5"/>
      <c r="Q6210" s="5" t="s">
        <v>27</v>
      </c>
      <c r="R6210" s="5"/>
      <c r="S6210" s="5" t="s">
        <v>24</v>
      </c>
      <c r="T6210" s="5"/>
      <c r="U6210" s="7">
        <v>-1881.49</v>
      </c>
      <c r="V6210" s="5"/>
      <c r="W6210" s="7">
        <f>ROUND(W6209+U6210,5)</f>
        <v>-663032.6</v>
      </c>
    </row>
    <row r="6211" spans="1:23" x14ac:dyDescent="0.25">
      <c r="A6211" s="5"/>
      <c r="B6211" s="5"/>
      <c r="C6211" s="5"/>
      <c r="D6211" s="5"/>
      <c r="E6211" s="5"/>
      <c r="F6211" s="5"/>
      <c r="G6211" s="5"/>
      <c r="H6211" s="5"/>
      <c r="I6211" s="5" t="s">
        <v>27</v>
      </c>
      <c r="J6211" s="5"/>
      <c r="K6211" s="6">
        <v>44386</v>
      </c>
      <c r="L6211" s="5"/>
      <c r="M6211" s="5"/>
      <c r="N6211" s="5"/>
      <c r="O6211" s="5" t="s">
        <v>1643</v>
      </c>
      <c r="P6211" s="5"/>
      <c r="Q6211" s="5" t="s">
        <v>27</v>
      </c>
      <c r="R6211" s="5"/>
      <c r="S6211" s="5" t="s">
        <v>24</v>
      </c>
      <c r="T6211" s="5"/>
      <c r="U6211" s="7">
        <v>-1879.65</v>
      </c>
      <c r="V6211" s="5"/>
      <c r="W6211" s="7">
        <f>ROUND(W6210+U6211,5)</f>
        <v>-664912.25</v>
      </c>
    </row>
    <row r="6212" spans="1:23" x14ac:dyDescent="0.25">
      <c r="A6212" s="5"/>
      <c r="B6212" s="5"/>
      <c r="C6212" s="5"/>
      <c r="D6212" s="5"/>
      <c r="E6212" s="5"/>
      <c r="F6212" s="5"/>
      <c r="G6212" s="5"/>
      <c r="H6212" s="5"/>
      <c r="I6212" s="5" t="s">
        <v>27</v>
      </c>
      <c r="J6212" s="5"/>
      <c r="K6212" s="6">
        <v>44386</v>
      </c>
      <c r="L6212" s="5"/>
      <c r="M6212" s="5"/>
      <c r="N6212" s="5"/>
      <c r="O6212" s="5" t="s">
        <v>1643</v>
      </c>
      <c r="P6212" s="5"/>
      <c r="Q6212" s="5" t="s">
        <v>27</v>
      </c>
      <c r="R6212" s="5"/>
      <c r="S6212" s="5" t="s">
        <v>24</v>
      </c>
      <c r="T6212" s="5"/>
      <c r="U6212" s="7">
        <v>-1861.13</v>
      </c>
      <c r="V6212" s="5"/>
      <c r="W6212" s="7">
        <f>ROUND(W6211+U6212,5)</f>
        <v>-666773.38</v>
      </c>
    </row>
    <row r="6213" spans="1:23" x14ac:dyDescent="0.25">
      <c r="A6213" s="5"/>
      <c r="B6213" s="5"/>
      <c r="C6213" s="5"/>
      <c r="D6213" s="5"/>
      <c r="E6213" s="5"/>
      <c r="F6213" s="5"/>
      <c r="G6213" s="5"/>
      <c r="H6213" s="5"/>
      <c r="I6213" s="5" t="s">
        <v>27</v>
      </c>
      <c r="J6213" s="5"/>
      <c r="K6213" s="6">
        <v>44386</v>
      </c>
      <c r="L6213" s="5"/>
      <c r="M6213" s="5"/>
      <c r="N6213" s="5"/>
      <c r="O6213" s="5" t="s">
        <v>1643</v>
      </c>
      <c r="P6213" s="5"/>
      <c r="Q6213" s="5" t="s">
        <v>27</v>
      </c>
      <c r="R6213" s="5"/>
      <c r="S6213" s="5" t="s">
        <v>24</v>
      </c>
      <c r="T6213" s="5"/>
      <c r="U6213" s="7">
        <v>-1836.27</v>
      </c>
      <c r="V6213" s="5"/>
      <c r="W6213" s="7">
        <f>ROUND(W6212+U6213,5)</f>
        <v>-668609.65</v>
      </c>
    </row>
    <row r="6214" spans="1:23" x14ac:dyDescent="0.25">
      <c r="A6214" s="5"/>
      <c r="B6214" s="5"/>
      <c r="C6214" s="5"/>
      <c r="D6214" s="5"/>
      <c r="E6214" s="5"/>
      <c r="F6214" s="5"/>
      <c r="G6214" s="5"/>
      <c r="H6214" s="5"/>
      <c r="I6214" s="5" t="s">
        <v>27</v>
      </c>
      <c r="J6214" s="5"/>
      <c r="K6214" s="6">
        <v>44386</v>
      </c>
      <c r="L6214" s="5"/>
      <c r="M6214" s="5"/>
      <c r="N6214" s="5"/>
      <c r="O6214" s="5" t="s">
        <v>1643</v>
      </c>
      <c r="P6214" s="5"/>
      <c r="Q6214" s="5" t="s">
        <v>27</v>
      </c>
      <c r="R6214" s="5"/>
      <c r="S6214" s="5" t="s">
        <v>24</v>
      </c>
      <c r="T6214" s="5"/>
      <c r="U6214" s="7">
        <v>-1833.9</v>
      </c>
      <c r="V6214" s="5"/>
      <c r="W6214" s="7">
        <f>ROUND(W6213+U6214,5)</f>
        <v>-670443.55000000005</v>
      </c>
    </row>
    <row r="6215" spans="1:23" x14ac:dyDescent="0.25">
      <c r="A6215" s="5"/>
      <c r="B6215" s="5"/>
      <c r="C6215" s="5"/>
      <c r="D6215" s="5"/>
      <c r="E6215" s="5"/>
      <c r="F6215" s="5"/>
      <c r="G6215" s="5"/>
      <c r="H6215" s="5"/>
      <c r="I6215" s="5" t="s">
        <v>27</v>
      </c>
      <c r="J6215" s="5"/>
      <c r="K6215" s="6">
        <v>44386</v>
      </c>
      <c r="L6215" s="5"/>
      <c r="M6215" s="5"/>
      <c r="N6215" s="5"/>
      <c r="O6215" s="5" t="s">
        <v>1643</v>
      </c>
      <c r="P6215" s="5"/>
      <c r="Q6215" s="5" t="s">
        <v>27</v>
      </c>
      <c r="R6215" s="5"/>
      <c r="S6215" s="5" t="s">
        <v>24</v>
      </c>
      <c r="T6215" s="5"/>
      <c r="U6215" s="7">
        <v>-1659.2</v>
      </c>
      <c r="V6215" s="5"/>
      <c r="W6215" s="7">
        <f>ROUND(W6214+U6215,5)</f>
        <v>-672102.75</v>
      </c>
    </row>
    <row r="6216" spans="1:23" x14ac:dyDescent="0.25">
      <c r="A6216" s="5"/>
      <c r="B6216" s="5"/>
      <c r="C6216" s="5"/>
      <c r="D6216" s="5"/>
      <c r="E6216" s="5"/>
      <c r="F6216" s="5"/>
      <c r="G6216" s="5"/>
      <c r="H6216" s="5"/>
      <c r="I6216" s="5" t="s">
        <v>27</v>
      </c>
      <c r="J6216" s="5"/>
      <c r="K6216" s="6">
        <v>44386</v>
      </c>
      <c r="L6216" s="5"/>
      <c r="M6216" s="5"/>
      <c r="N6216" s="5"/>
      <c r="O6216" s="5" t="s">
        <v>1643</v>
      </c>
      <c r="P6216" s="5"/>
      <c r="Q6216" s="5" t="s">
        <v>27</v>
      </c>
      <c r="R6216" s="5"/>
      <c r="S6216" s="5" t="s">
        <v>24</v>
      </c>
      <c r="T6216" s="5"/>
      <c r="U6216" s="7">
        <v>-1648.65</v>
      </c>
      <c r="V6216" s="5"/>
      <c r="W6216" s="7">
        <f>ROUND(W6215+U6216,5)</f>
        <v>-673751.4</v>
      </c>
    </row>
    <row r="6217" spans="1:23" x14ac:dyDescent="0.25">
      <c r="A6217" s="5"/>
      <c r="B6217" s="5"/>
      <c r="C6217" s="5"/>
      <c r="D6217" s="5"/>
      <c r="E6217" s="5"/>
      <c r="F6217" s="5"/>
      <c r="G6217" s="5"/>
      <c r="H6217" s="5"/>
      <c r="I6217" s="5" t="s">
        <v>27</v>
      </c>
      <c r="J6217" s="5"/>
      <c r="K6217" s="6">
        <v>44386</v>
      </c>
      <c r="L6217" s="5"/>
      <c r="M6217" s="5"/>
      <c r="N6217" s="5"/>
      <c r="O6217" s="5" t="s">
        <v>1643</v>
      </c>
      <c r="P6217" s="5"/>
      <c r="Q6217" s="5" t="s">
        <v>27</v>
      </c>
      <c r="R6217" s="5"/>
      <c r="S6217" s="5" t="s">
        <v>24</v>
      </c>
      <c r="T6217" s="5"/>
      <c r="U6217" s="7">
        <v>-1582.87</v>
      </c>
      <c r="V6217" s="5"/>
      <c r="W6217" s="7">
        <f>ROUND(W6216+U6217,5)</f>
        <v>-675334.27</v>
      </c>
    </row>
    <row r="6218" spans="1:23" x14ac:dyDescent="0.25">
      <c r="A6218" s="5"/>
      <c r="B6218" s="5"/>
      <c r="C6218" s="5"/>
      <c r="D6218" s="5"/>
      <c r="E6218" s="5"/>
      <c r="F6218" s="5"/>
      <c r="G6218" s="5"/>
      <c r="H6218" s="5"/>
      <c r="I6218" s="5" t="s">
        <v>27</v>
      </c>
      <c r="J6218" s="5"/>
      <c r="K6218" s="6">
        <v>44386</v>
      </c>
      <c r="L6218" s="5"/>
      <c r="M6218" s="5"/>
      <c r="N6218" s="5"/>
      <c r="O6218" s="5" t="s">
        <v>1643</v>
      </c>
      <c r="P6218" s="5"/>
      <c r="Q6218" s="5" t="s">
        <v>27</v>
      </c>
      <c r="R6218" s="5"/>
      <c r="S6218" s="5" t="s">
        <v>24</v>
      </c>
      <c r="T6218" s="5"/>
      <c r="U6218" s="7">
        <v>-1543.09</v>
      </c>
      <c r="V6218" s="5"/>
      <c r="W6218" s="7">
        <f>ROUND(W6217+U6218,5)</f>
        <v>-676877.36</v>
      </c>
    </row>
    <row r="6219" spans="1:23" x14ac:dyDescent="0.25">
      <c r="A6219" s="5"/>
      <c r="B6219" s="5"/>
      <c r="C6219" s="5"/>
      <c r="D6219" s="5"/>
      <c r="E6219" s="5"/>
      <c r="F6219" s="5"/>
      <c r="G6219" s="5"/>
      <c r="H6219" s="5"/>
      <c r="I6219" s="5" t="s">
        <v>27</v>
      </c>
      <c r="J6219" s="5"/>
      <c r="K6219" s="6">
        <v>44386</v>
      </c>
      <c r="L6219" s="5"/>
      <c r="M6219" s="5"/>
      <c r="N6219" s="5"/>
      <c r="O6219" s="5" t="s">
        <v>1643</v>
      </c>
      <c r="P6219" s="5"/>
      <c r="Q6219" s="5" t="s">
        <v>27</v>
      </c>
      <c r="R6219" s="5"/>
      <c r="S6219" s="5" t="s">
        <v>24</v>
      </c>
      <c r="T6219" s="5"/>
      <c r="U6219" s="7">
        <v>-1486.28</v>
      </c>
      <c r="V6219" s="5"/>
      <c r="W6219" s="7">
        <f>ROUND(W6218+U6219,5)</f>
        <v>-678363.64</v>
      </c>
    </row>
    <row r="6220" spans="1:23" x14ac:dyDescent="0.25">
      <c r="A6220" s="5"/>
      <c r="B6220" s="5"/>
      <c r="C6220" s="5"/>
      <c r="D6220" s="5"/>
      <c r="E6220" s="5"/>
      <c r="F6220" s="5"/>
      <c r="G6220" s="5"/>
      <c r="H6220" s="5"/>
      <c r="I6220" s="5" t="s">
        <v>27</v>
      </c>
      <c r="J6220" s="5"/>
      <c r="K6220" s="6">
        <v>44386</v>
      </c>
      <c r="L6220" s="5"/>
      <c r="M6220" s="5"/>
      <c r="N6220" s="5"/>
      <c r="O6220" s="5" t="s">
        <v>1643</v>
      </c>
      <c r="P6220" s="5"/>
      <c r="Q6220" s="5" t="s">
        <v>27</v>
      </c>
      <c r="R6220" s="5"/>
      <c r="S6220" s="5" t="s">
        <v>24</v>
      </c>
      <c r="T6220" s="5"/>
      <c r="U6220" s="7">
        <v>-1481.2</v>
      </c>
      <c r="V6220" s="5"/>
      <c r="W6220" s="7">
        <f>ROUND(W6219+U6220,5)</f>
        <v>-679844.84</v>
      </c>
    </row>
    <row r="6221" spans="1:23" x14ac:dyDescent="0.25">
      <c r="A6221" s="5"/>
      <c r="B6221" s="5"/>
      <c r="C6221" s="5"/>
      <c r="D6221" s="5"/>
      <c r="E6221" s="5"/>
      <c r="F6221" s="5"/>
      <c r="G6221" s="5"/>
      <c r="H6221" s="5"/>
      <c r="I6221" s="5" t="s">
        <v>27</v>
      </c>
      <c r="J6221" s="5"/>
      <c r="K6221" s="6">
        <v>44386</v>
      </c>
      <c r="L6221" s="5"/>
      <c r="M6221" s="5"/>
      <c r="N6221" s="5"/>
      <c r="O6221" s="5" t="s">
        <v>1643</v>
      </c>
      <c r="P6221" s="5"/>
      <c r="Q6221" s="5" t="s">
        <v>27</v>
      </c>
      <c r="R6221" s="5"/>
      <c r="S6221" s="5" t="s">
        <v>24</v>
      </c>
      <c r="T6221" s="5"/>
      <c r="U6221" s="7">
        <v>-1478.33</v>
      </c>
      <c r="V6221" s="5"/>
      <c r="W6221" s="7">
        <f>ROUND(W6220+U6221,5)</f>
        <v>-681323.17</v>
      </c>
    </row>
    <row r="6222" spans="1:23" x14ac:dyDescent="0.25">
      <c r="A6222" s="5"/>
      <c r="B6222" s="5"/>
      <c r="C6222" s="5"/>
      <c r="D6222" s="5"/>
      <c r="E6222" s="5"/>
      <c r="F6222" s="5"/>
      <c r="G6222" s="5"/>
      <c r="H6222" s="5"/>
      <c r="I6222" s="5" t="s">
        <v>27</v>
      </c>
      <c r="J6222" s="5"/>
      <c r="K6222" s="6">
        <v>44386</v>
      </c>
      <c r="L6222" s="5"/>
      <c r="M6222" s="5"/>
      <c r="N6222" s="5"/>
      <c r="O6222" s="5" t="s">
        <v>1643</v>
      </c>
      <c r="P6222" s="5"/>
      <c r="Q6222" s="5" t="s">
        <v>27</v>
      </c>
      <c r="R6222" s="5"/>
      <c r="S6222" s="5" t="s">
        <v>24</v>
      </c>
      <c r="T6222" s="5"/>
      <c r="U6222" s="7">
        <v>-1435.67</v>
      </c>
      <c r="V6222" s="5"/>
      <c r="W6222" s="7">
        <f>ROUND(W6221+U6222,5)</f>
        <v>-682758.84</v>
      </c>
    </row>
    <row r="6223" spans="1:23" x14ac:dyDescent="0.25">
      <c r="A6223" s="5"/>
      <c r="B6223" s="5"/>
      <c r="C6223" s="5"/>
      <c r="D6223" s="5"/>
      <c r="E6223" s="5"/>
      <c r="F6223" s="5"/>
      <c r="G6223" s="5"/>
      <c r="H6223" s="5"/>
      <c r="I6223" s="5" t="s">
        <v>27</v>
      </c>
      <c r="J6223" s="5"/>
      <c r="K6223" s="6">
        <v>44386</v>
      </c>
      <c r="L6223" s="5"/>
      <c r="M6223" s="5"/>
      <c r="N6223" s="5"/>
      <c r="O6223" s="5" t="s">
        <v>1643</v>
      </c>
      <c r="P6223" s="5"/>
      <c r="Q6223" s="5" t="s">
        <v>27</v>
      </c>
      <c r="R6223" s="5"/>
      <c r="S6223" s="5" t="s">
        <v>24</v>
      </c>
      <c r="T6223" s="5"/>
      <c r="U6223" s="7">
        <v>-1386.73</v>
      </c>
      <c r="V6223" s="5"/>
      <c r="W6223" s="7">
        <f>ROUND(W6222+U6223,5)</f>
        <v>-684145.57</v>
      </c>
    </row>
    <row r="6224" spans="1:23" x14ac:dyDescent="0.25">
      <c r="A6224" s="5"/>
      <c r="B6224" s="5"/>
      <c r="C6224" s="5"/>
      <c r="D6224" s="5"/>
      <c r="E6224" s="5"/>
      <c r="F6224" s="5"/>
      <c r="G6224" s="5"/>
      <c r="H6224" s="5"/>
      <c r="I6224" s="5" t="s">
        <v>27</v>
      </c>
      <c r="J6224" s="5"/>
      <c r="K6224" s="6">
        <v>44386</v>
      </c>
      <c r="L6224" s="5"/>
      <c r="M6224" s="5"/>
      <c r="N6224" s="5"/>
      <c r="O6224" s="5" t="s">
        <v>1643</v>
      </c>
      <c r="P6224" s="5"/>
      <c r="Q6224" s="5" t="s">
        <v>27</v>
      </c>
      <c r="R6224" s="5"/>
      <c r="S6224" s="5" t="s">
        <v>24</v>
      </c>
      <c r="T6224" s="5"/>
      <c r="U6224" s="7">
        <v>-1344.98</v>
      </c>
      <c r="V6224" s="5"/>
      <c r="W6224" s="7">
        <f>ROUND(W6223+U6224,5)</f>
        <v>-685490.55</v>
      </c>
    </row>
    <row r="6225" spans="1:23" x14ac:dyDescent="0.25">
      <c r="A6225" s="5"/>
      <c r="B6225" s="5"/>
      <c r="C6225" s="5"/>
      <c r="D6225" s="5"/>
      <c r="E6225" s="5"/>
      <c r="F6225" s="5"/>
      <c r="G6225" s="5"/>
      <c r="H6225" s="5"/>
      <c r="I6225" s="5" t="s">
        <v>27</v>
      </c>
      <c r="J6225" s="5"/>
      <c r="K6225" s="6">
        <v>44386</v>
      </c>
      <c r="L6225" s="5"/>
      <c r="M6225" s="5"/>
      <c r="N6225" s="5"/>
      <c r="O6225" s="5" t="s">
        <v>1643</v>
      </c>
      <c r="P6225" s="5"/>
      <c r="Q6225" s="5" t="s">
        <v>27</v>
      </c>
      <c r="R6225" s="5"/>
      <c r="S6225" s="5" t="s">
        <v>24</v>
      </c>
      <c r="T6225" s="5"/>
      <c r="U6225" s="7">
        <v>-1341.94</v>
      </c>
      <c r="V6225" s="5"/>
      <c r="W6225" s="7">
        <f>ROUND(W6224+U6225,5)</f>
        <v>-686832.49</v>
      </c>
    </row>
    <row r="6226" spans="1:23" x14ac:dyDescent="0.25">
      <c r="A6226" s="5"/>
      <c r="B6226" s="5"/>
      <c r="C6226" s="5"/>
      <c r="D6226" s="5"/>
      <c r="E6226" s="5"/>
      <c r="F6226" s="5"/>
      <c r="G6226" s="5"/>
      <c r="H6226" s="5"/>
      <c r="I6226" s="5" t="s">
        <v>27</v>
      </c>
      <c r="J6226" s="5"/>
      <c r="K6226" s="6">
        <v>44386</v>
      </c>
      <c r="L6226" s="5"/>
      <c r="M6226" s="5"/>
      <c r="N6226" s="5"/>
      <c r="O6226" s="5" t="s">
        <v>1643</v>
      </c>
      <c r="P6226" s="5"/>
      <c r="Q6226" s="5" t="s">
        <v>27</v>
      </c>
      <c r="R6226" s="5"/>
      <c r="S6226" s="5" t="s">
        <v>24</v>
      </c>
      <c r="T6226" s="5"/>
      <c r="U6226" s="7">
        <v>-1310.0999999999999</v>
      </c>
      <c r="V6226" s="5"/>
      <c r="W6226" s="7">
        <f>ROUND(W6225+U6226,5)</f>
        <v>-688142.59</v>
      </c>
    </row>
    <row r="6227" spans="1:23" x14ac:dyDescent="0.25">
      <c r="A6227" s="5"/>
      <c r="B6227" s="5"/>
      <c r="C6227" s="5"/>
      <c r="D6227" s="5"/>
      <c r="E6227" s="5"/>
      <c r="F6227" s="5"/>
      <c r="G6227" s="5"/>
      <c r="H6227" s="5"/>
      <c r="I6227" s="5" t="s">
        <v>27</v>
      </c>
      <c r="J6227" s="5"/>
      <c r="K6227" s="6">
        <v>44386</v>
      </c>
      <c r="L6227" s="5"/>
      <c r="M6227" s="5"/>
      <c r="N6227" s="5"/>
      <c r="O6227" s="5" t="s">
        <v>1643</v>
      </c>
      <c r="P6227" s="5"/>
      <c r="Q6227" s="5" t="s">
        <v>27</v>
      </c>
      <c r="R6227" s="5"/>
      <c r="S6227" s="5" t="s">
        <v>24</v>
      </c>
      <c r="T6227" s="5"/>
      <c r="U6227" s="7">
        <v>-1091.8699999999999</v>
      </c>
      <c r="V6227" s="5"/>
      <c r="W6227" s="7">
        <f>ROUND(W6226+U6227,5)</f>
        <v>-689234.46</v>
      </c>
    </row>
    <row r="6228" spans="1:23" x14ac:dyDescent="0.25">
      <c r="A6228" s="5"/>
      <c r="B6228" s="5"/>
      <c r="C6228" s="5"/>
      <c r="D6228" s="5"/>
      <c r="E6228" s="5"/>
      <c r="F6228" s="5"/>
      <c r="G6228" s="5"/>
      <c r="H6228" s="5"/>
      <c r="I6228" s="5" t="s">
        <v>27</v>
      </c>
      <c r="J6228" s="5"/>
      <c r="K6228" s="6">
        <v>44386</v>
      </c>
      <c r="L6228" s="5"/>
      <c r="M6228" s="5"/>
      <c r="N6228" s="5"/>
      <c r="O6228" s="5" t="s">
        <v>1643</v>
      </c>
      <c r="P6228" s="5"/>
      <c r="Q6228" s="5" t="s">
        <v>27</v>
      </c>
      <c r="R6228" s="5"/>
      <c r="S6228" s="5" t="s">
        <v>24</v>
      </c>
      <c r="T6228" s="5"/>
      <c r="U6228" s="7">
        <v>-1048.6199999999999</v>
      </c>
      <c r="V6228" s="5"/>
      <c r="W6228" s="7">
        <f>ROUND(W6227+U6228,5)</f>
        <v>-690283.08</v>
      </c>
    </row>
    <row r="6229" spans="1:23" x14ac:dyDescent="0.25">
      <c r="A6229" s="5"/>
      <c r="B6229" s="5"/>
      <c r="C6229" s="5"/>
      <c r="D6229" s="5"/>
      <c r="E6229" s="5"/>
      <c r="F6229" s="5"/>
      <c r="G6229" s="5"/>
      <c r="H6229" s="5"/>
      <c r="I6229" s="5" t="s">
        <v>27</v>
      </c>
      <c r="J6229" s="5"/>
      <c r="K6229" s="6">
        <v>44386</v>
      </c>
      <c r="L6229" s="5"/>
      <c r="M6229" s="5"/>
      <c r="N6229" s="5"/>
      <c r="O6229" s="5" t="s">
        <v>1643</v>
      </c>
      <c r="P6229" s="5"/>
      <c r="Q6229" s="5" t="s">
        <v>27</v>
      </c>
      <c r="R6229" s="5"/>
      <c r="S6229" s="5" t="s">
        <v>24</v>
      </c>
      <c r="T6229" s="5"/>
      <c r="U6229" s="7">
        <v>-1023.15</v>
      </c>
      <c r="V6229" s="5"/>
      <c r="W6229" s="7">
        <f>ROUND(W6228+U6229,5)</f>
        <v>-691306.23</v>
      </c>
    </row>
    <row r="6230" spans="1:23" x14ac:dyDescent="0.25">
      <c r="A6230" s="5"/>
      <c r="B6230" s="5"/>
      <c r="C6230" s="5"/>
      <c r="D6230" s="5"/>
      <c r="E6230" s="5"/>
      <c r="F6230" s="5"/>
      <c r="G6230" s="5"/>
      <c r="H6230" s="5"/>
      <c r="I6230" s="5" t="s">
        <v>27</v>
      </c>
      <c r="J6230" s="5"/>
      <c r="K6230" s="6">
        <v>44386</v>
      </c>
      <c r="L6230" s="5"/>
      <c r="M6230" s="5"/>
      <c r="N6230" s="5"/>
      <c r="O6230" s="5" t="s">
        <v>1643</v>
      </c>
      <c r="P6230" s="5"/>
      <c r="Q6230" s="5" t="s">
        <v>27</v>
      </c>
      <c r="R6230" s="5"/>
      <c r="S6230" s="5" t="s">
        <v>24</v>
      </c>
      <c r="T6230" s="5"/>
      <c r="U6230" s="7">
        <v>-916.74</v>
      </c>
      <c r="V6230" s="5"/>
      <c r="W6230" s="7">
        <f>ROUND(W6229+U6230,5)</f>
        <v>-692222.97</v>
      </c>
    </row>
    <row r="6231" spans="1:23" x14ac:dyDescent="0.25">
      <c r="A6231" s="5"/>
      <c r="B6231" s="5"/>
      <c r="C6231" s="5"/>
      <c r="D6231" s="5"/>
      <c r="E6231" s="5"/>
      <c r="F6231" s="5"/>
      <c r="G6231" s="5"/>
      <c r="H6231" s="5"/>
      <c r="I6231" s="5" t="s">
        <v>27</v>
      </c>
      <c r="J6231" s="5"/>
      <c r="K6231" s="6">
        <v>44386</v>
      </c>
      <c r="L6231" s="5"/>
      <c r="M6231" s="5"/>
      <c r="N6231" s="5"/>
      <c r="O6231" s="5" t="s">
        <v>1643</v>
      </c>
      <c r="P6231" s="5"/>
      <c r="Q6231" s="5" t="s">
        <v>27</v>
      </c>
      <c r="R6231" s="5"/>
      <c r="S6231" s="5" t="s">
        <v>24</v>
      </c>
      <c r="T6231" s="5"/>
      <c r="U6231" s="7">
        <v>-2221.35</v>
      </c>
      <c r="V6231" s="5"/>
      <c r="W6231" s="7">
        <f>ROUND(W6230+U6231,5)</f>
        <v>-694444.32</v>
      </c>
    </row>
    <row r="6232" spans="1:23" x14ac:dyDescent="0.25">
      <c r="A6232" s="5"/>
      <c r="B6232" s="5"/>
      <c r="C6232" s="5"/>
      <c r="D6232" s="5"/>
      <c r="E6232" s="5"/>
      <c r="F6232" s="5"/>
      <c r="G6232" s="5"/>
      <c r="H6232" s="5"/>
      <c r="I6232" s="5" t="s">
        <v>27</v>
      </c>
      <c r="J6232" s="5"/>
      <c r="K6232" s="6">
        <v>44386</v>
      </c>
      <c r="L6232" s="5"/>
      <c r="M6232" s="5"/>
      <c r="N6232" s="5"/>
      <c r="O6232" s="5" t="s">
        <v>1643</v>
      </c>
      <c r="P6232" s="5"/>
      <c r="Q6232" s="5" t="s">
        <v>27</v>
      </c>
      <c r="R6232" s="5"/>
      <c r="S6232" s="5" t="s">
        <v>24</v>
      </c>
      <c r="T6232" s="5"/>
      <c r="U6232" s="7">
        <v>-320.70999999999998</v>
      </c>
      <c r="V6232" s="5"/>
      <c r="W6232" s="7">
        <f>ROUND(W6231+U6232,5)</f>
        <v>-694765.03</v>
      </c>
    </row>
    <row r="6233" spans="1:23" x14ac:dyDescent="0.25">
      <c r="A6233" s="5"/>
      <c r="B6233" s="5"/>
      <c r="C6233" s="5"/>
      <c r="D6233" s="5"/>
      <c r="E6233" s="5"/>
      <c r="F6233" s="5"/>
      <c r="G6233" s="5"/>
      <c r="H6233" s="5"/>
      <c r="I6233" s="5" t="s">
        <v>27</v>
      </c>
      <c r="J6233" s="5"/>
      <c r="K6233" s="6">
        <v>44386</v>
      </c>
      <c r="L6233" s="5"/>
      <c r="M6233" s="5"/>
      <c r="N6233" s="5"/>
      <c r="O6233" s="5" t="s">
        <v>1643</v>
      </c>
      <c r="P6233" s="5"/>
      <c r="Q6233" s="5" t="s">
        <v>27</v>
      </c>
      <c r="R6233" s="5"/>
      <c r="S6233" s="5" t="s">
        <v>24</v>
      </c>
      <c r="T6233" s="5"/>
      <c r="U6233" s="7">
        <v>-30.54</v>
      </c>
      <c r="V6233" s="5"/>
      <c r="W6233" s="7">
        <f>ROUND(W6232+U6233,5)</f>
        <v>-694795.57</v>
      </c>
    </row>
    <row r="6234" spans="1:23" x14ac:dyDescent="0.25">
      <c r="A6234" s="5"/>
      <c r="B6234" s="5"/>
      <c r="C6234" s="5"/>
      <c r="D6234" s="5"/>
      <c r="E6234" s="5"/>
      <c r="F6234" s="5"/>
      <c r="G6234" s="5"/>
      <c r="H6234" s="5"/>
      <c r="I6234" s="5" t="s">
        <v>27</v>
      </c>
      <c r="J6234" s="5"/>
      <c r="K6234" s="6">
        <v>44389</v>
      </c>
      <c r="L6234" s="5"/>
      <c r="M6234" s="5"/>
      <c r="N6234" s="5"/>
      <c r="O6234" s="5" t="s">
        <v>1643</v>
      </c>
      <c r="P6234" s="5"/>
      <c r="Q6234" s="5" t="s">
        <v>27</v>
      </c>
      <c r="R6234" s="5"/>
      <c r="S6234" s="5" t="s">
        <v>24</v>
      </c>
      <c r="T6234" s="5"/>
      <c r="U6234" s="7">
        <v>-5246.01</v>
      </c>
      <c r="V6234" s="5"/>
      <c r="W6234" s="7">
        <f>ROUND(W6233+U6234,5)</f>
        <v>-700041.58</v>
      </c>
    </row>
    <row r="6235" spans="1:23" x14ac:dyDescent="0.25">
      <c r="A6235" s="5"/>
      <c r="B6235" s="5"/>
      <c r="C6235" s="5"/>
      <c r="D6235" s="5"/>
      <c r="E6235" s="5"/>
      <c r="F6235" s="5"/>
      <c r="G6235" s="5"/>
      <c r="H6235" s="5"/>
      <c r="I6235" s="5" t="s">
        <v>27</v>
      </c>
      <c r="J6235" s="5"/>
      <c r="K6235" s="6">
        <v>44389</v>
      </c>
      <c r="L6235" s="5"/>
      <c r="M6235" s="5"/>
      <c r="N6235" s="5"/>
      <c r="O6235" s="5" t="s">
        <v>1643</v>
      </c>
      <c r="P6235" s="5"/>
      <c r="Q6235" s="5" t="s">
        <v>27</v>
      </c>
      <c r="R6235" s="5"/>
      <c r="S6235" s="5" t="s">
        <v>24</v>
      </c>
      <c r="T6235" s="5"/>
      <c r="U6235" s="7">
        <v>-1115.69</v>
      </c>
      <c r="V6235" s="5"/>
      <c r="W6235" s="7">
        <f>ROUND(W6234+U6235,5)</f>
        <v>-701157.27</v>
      </c>
    </row>
    <row r="6236" spans="1:23" x14ac:dyDescent="0.25">
      <c r="A6236" s="5"/>
      <c r="B6236" s="5"/>
      <c r="C6236" s="5"/>
      <c r="D6236" s="5"/>
      <c r="E6236" s="5"/>
      <c r="F6236" s="5"/>
      <c r="G6236" s="5"/>
      <c r="H6236" s="5"/>
      <c r="I6236" s="5" t="s">
        <v>27</v>
      </c>
      <c r="J6236" s="5"/>
      <c r="K6236" s="6">
        <v>44389</v>
      </c>
      <c r="L6236" s="5"/>
      <c r="M6236" s="5"/>
      <c r="N6236" s="5"/>
      <c r="O6236" s="5" t="s">
        <v>1643</v>
      </c>
      <c r="P6236" s="5"/>
      <c r="Q6236" s="5" t="s">
        <v>27</v>
      </c>
      <c r="R6236" s="5"/>
      <c r="S6236" s="5" t="s">
        <v>24</v>
      </c>
      <c r="T6236" s="5"/>
      <c r="U6236" s="7">
        <v>-1053.4000000000001</v>
      </c>
      <c r="V6236" s="5"/>
      <c r="W6236" s="7">
        <f>ROUND(W6235+U6236,5)</f>
        <v>-702210.67</v>
      </c>
    </row>
    <row r="6237" spans="1:23" x14ac:dyDescent="0.25">
      <c r="A6237" s="5"/>
      <c r="B6237" s="5"/>
      <c r="C6237" s="5"/>
      <c r="D6237" s="5"/>
      <c r="E6237" s="5"/>
      <c r="F6237" s="5"/>
      <c r="G6237" s="5"/>
      <c r="H6237" s="5"/>
      <c r="I6237" s="5" t="s">
        <v>27</v>
      </c>
      <c r="J6237" s="5"/>
      <c r="K6237" s="6">
        <v>44389</v>
      </c>
      <c r="L6237" s="5"/>
      <c r="M6237" s="5"/>
      <c r="N6237" s="5"/>
      <c r="O6237" s="5" t="s">
        <v>1643</v>
      </c>
      <c r="P6237" s="5"/>
      <c r="Q6237" s="5" t="s">
        <v>27</v>
      </c>
      <c r="R6237" s="5"/>
      <c r="S6237" s="5" t="s">
        <v>24</v>
      </c>
      <c r="T6237" s="5"/>
      <c r="U6237" s="7">
        <v>-717.82</v>
      </c>
      <c r="V6237" s="5"/>
      <c r="W6237" s="7">
        <f>ROUND(W6236+U6237,5)</f>
        <v>-702928.49</v>
      </c>
    </row>
    <row r="6238" spans="1:23" x14ac:dyDescent="0.25">
      <c r="A6238" s="5"/>
      <c r="B6238" s="5"/>
      <c r="C6238" s="5"/>
      <c r="D6238" s="5"/>
      <c r="E6238" s="5"/>
      <c r="F6238" s="5"/>
      <c r="G6238" s="5"/>
      <c r="H6238" s="5"/>
      <c r="I6238" s="5" t="s">
        <v>27</v>
      </c>
      <c r="J6238" s="5"/>
      <c r="K6238" s="6">
        <v>44389</v>
      </c>
      <c r="L6238" s="5"/>
      <c r="M6238" s="5"/>
      <c r="N6238" s="5"/>
      <c r="O6238" s="5" t="s">
        <v>1643</v>
      </c>
      <c r="P6238" s="5"/>
      <c r="Q6238" s="5" t="s">
        <v>27</v>
      </c>
      <c r="R6238" s="5"/>
      <c r="S6238" s="5" t="s">
        <v>24</v>
      </c>
      <c r="T6238" s="5"/>
      <c r="U6238" s="7">
        <v>-488.76</v>
      </c>
      <c r="V6238" s="5"/>
      <c r="W6238" s="7">
        <f>ROUND(W6237+U6238,5)</f>
        <v>-703417.25</v>
      </c>
    </row>
    <row r="6239" spans="1:23" x14ac:dyDescent="0.25">
      <c r="A6239" s="5"/>
      <c r="B6239" s="5"/>
      <c r="C6239" s="5"/>
      <c r="D6239" s="5"/>
      <c r="E6239" s="5"/>
      <c r="F6239" s="5"/>
      <c r="G6239" s="5"/>
      <c r="H6239" s="5"/>
      <c r="I6239" s="5" t="s">
        <v>27</v>
      </c>
      <c r="J6239" s="5"/>
      <c r="K6239" s="6">
        <v>44390</v>
      </c>
      <c r="L6239" s="5"/>
      <c r="M6239" s="5"/>
      <c r="N6239" s="5"/>
      <c r="O6239" s="5" t="s">
        <v>1643</v>
      </c>
      <c r="P6239" s="5"/>
      <c r="Q6239" s="5" t="s">
        <v>27</v>
      </c>
      <c r="R6239" s="5"/>
      <c r="S6239" s="5" t="s">
        <v>24</v>
      </c>
      <c r="T6239" s="5"/>
      <c r="U6239" s="7">
        <v>-3490.54</v>
      </c>
      <c r="V6239" s="5"/>
      <c r="W6239" s="7">
        <f>ROUND(W6238+U6239,5)</f>
        <v>-706907.79</v>
      </c>
    </row>
    <row r="6240" spans="1:23" x14ac:dyDescent="0.25">
      <c r="A6240" s="5"/>
      <c r="B6240" s="5"/>
      <c r="C6240" s="5"/>
      <c r="D6240" s="5"/>
      <c r="E6240" s="5"/>
      <c r="F6240" s="5"/>
      <c r="G6240" s="5"/>
      <c r="H6240" s="5"/>
      <c r="I6240" s="5" t="s">
        <v>27</v>
      </c>
      <c r="J6240" s="5"/>
      <c r="K6240" s="6">
        <v>44390</v>
      </c>
      <c r="L6240" s="5"/>
      <c r="M6240" s="5"/>
      <c r="N6240" s="5"/>
      <c r="O6240" s="5" t="s">
        <v>1643</v>
      </c>
      <c r="P6240" s="5"/>
      <c r="Q6240" s="5" t="s">
        <v>27</v>
      </c>
      <c r="R6240" s="5"/>
      <c r="S6240" s="5" t="s">
        <v>24</v>
      </c>
      <c r="T6240" s="5"/>
      <c r="U6240" s="7">
        <v>-2843.24</v>
      </c>
      <c r="V6240" s="5"/>
      <c r="W6240" s="7">
        <f>ROUND(W6239+U6240,5)</f>
        <v>-709751.03</v>
      </c>
    </row>
    <row r="6241" spans="1:23" x14ac:dyDescent="0.25">
      <c r="A6241" s="5"/>
      <c r="B6241" s="5"/>
      <c r="C6241" s="5"/>
      <c r="D6241" s="5"/>
      <c r="E6241" s="5"/>
      <c r="F6241" s="5"/>
      <c r="G6241" s="5"/>
      <c r="H6241" s="5"/>
      <c r="I6241" s="5" t="s">
        <v>27</v>
      </c>
      <c r="J6241" s="5"/>
      <c r="K6241" s="6">
        <v>44390</v>
      </c>
      <c r="L6241" s="5"/>
      <c r="M6241" s="5"/>
      <c r="N6241" s="5"/>
      <c r="O6241" s="5" t="s">
        <v>1643</v>
      </c>
      <c r="P6241" s="5"/>
      <c r="Q6241" s="5" t="s">
        <v>27</v>
      </c>
      <c r="R6241" s="5"/>
      <c r="S6241" s="5" t="s">
        <v>24</v>
      </c>
      <c r="T6241" s="5"/>
      <c r="U6241" s="7">
        <v>-2029.87</v>
      </c>
      <c r="V6241" s="5"/>
      <c r="W6241" s="7">
        <f>ROUND(W6240+U6241,5)</f>
        <v>-711780.9</v>
      </c>
    </row>
    <row r="6242" spans="1:23" x14ac:dyDescent="0.25">
      <c r="A6242" s="5"/>
      <c r="B6242" s="5"/>
      <c r="C6242" s="5"/>
      <c r="D6242" s="5"/>
      <c r="E6242" s="5"/>
      <c r="F6242" s="5"/>
      <c r="G6242" s="5"/>
      <c r="H6242" s="5"/>
      <c r="I6242" s="5" t="s">
        <v>27</v>
      </c>
      <c r="J6242" s="5"/>
      <c r="K6242" s="6">
        <v>44390</v>
      </c>
      <c r="L6242" s="5"/>
      <c r="M6242" s="5"/>
      <c r="N6242" s="5"/>
      <c r="O6242" s="5" t="s">
        <v>1643</v>
      </c>
      <c r="P6242" s="5"/>
      <c r="Q6242" s="5" t="s">
        <v>27</v>
      </c>
      <c r="R6242" s="5"/>
      <c r="S6242" s="5" t="s">
        <v>24</v>
      </c>
      <c r="T6242" s="5"/>
      <c r="U6242" s="7">
        <v>-2419.87</v>
      </c>
      <c r="V6242" s="5"/>
      <c r="W6242" s="7">
        <f>ROUND(W6241+U6242,5)</f>
        <v>-714200.77</v>
      </c>
    </row>
    <row r="6243" spans="1:23" x14ac:dyDescent="0.25">
      <c r="A6243" s="5"/>
      <c r="B6243" s="5"/>
      <c r="C6243" s="5"/>
      <c r="D6243" s="5"/>
      <c r="E6243" s="5"/>
      <c r="F6243" s="5"/>
      <c r="G6243" s="5"/>
      <c r="H6243" s="5"/>
      <c r="I6243" s="5" t="s">
        <v>27</v>
      </c>
      <c r="J6243" s="5"/>
      <c r="K6243" s="6">
        <v>44390</v>
      </c>
      <c r="L6243" s="5"/>
      <c r="M6243" s="5"/>
      <c r="N6243" s="5"/>
      <c r="O6243" s="5" t="s">
        <v>1643</v>
      </c>
      <c r="P6243" s="5"/>
      <c r="Q6243" s="5" t="s">
        <v>27</v>
      </c>
      <c r="R6243" s="5"/>
      <c r="S6243" s="5" t="s">
        <v>24</v>
      </c>
      <c r="T6243" s="5"/>
      <c r="U6243" s="7">
        <v>-534.54999999999995</v>
      </c>
      <c r="V6243" s="5"/>
      <c r="W6243" s="7">
        <f>ROUND(W6242+U6243,5)</f>
        <v>-714735.32</v>
      </c>
    </row>
    <row r="6244" spans="1:23" x14ac:dyDescent="0.25">
      <c r="A6244" s="5"/>
      <c r="B6244" s="5"/>
      <c r="C6244" s="5"/>
      <c r="D6244" s="5"/>
      <c r="E6244" s="5"/>
      <c r="F6244" s="5"/>
      <c r="G6244" s="5"/>
      <c r="H6244" s="5"/>
      <c r="I6244" s="5" t="s">
        <v>27</v>
      </c>
      <c r="J6244" s="5"/>
      <c r="K6244" s="6">
        <v>44390</v>
      </c>
      <c r="L6244" s="5"/>
      <c r="M6244" s="5"/>
      <c r="N6244" s="5"/>
      <c r="O6244" s="5" t="s">
        <v>1643</v>
      </c>
      <c r="P6244" s="5"/>
      <c r="Q6244" s="5" t="s">
        <v>27</v>
      </c>
      <c r="R6244" s="5"/>
      <c r="S6244" s="5" t="s">
        <v>24</v>
      </c>
      <c r="T6244" s="5"/>
      <c r="U6244" s="7">
        <v>-391.63</v>
      </c>
      <c r="V6244" s="5"/>
      <c r="W6244" s="7">
        <f>ROUND(W6243+U6244,5)</f>
        <v>-715126.95</v>
      </c>
    </row>
    <row r="6245" spans="1:23" x14ac:dyDescent="0.25">
      <c r="A6245" s="5"/>
      <c r="B6245" s="5"/>
      <c r="C6245" s="5"/>
      <c r="D6245" s="5"/>
      <c r="E6245" s="5"/>
      <c r="F6245" s="5"/>
      <c r="G6245" s="5"/>
      <c r="H6245" s="5"/>
      <c r="I6245" s="5" t="s">
        <v>27</v>
      </c>
      <c r="J6245" s="5"/>
      <c r="K6245" s="6">
        <v>44390</v>
      </c>
      <c r="L6245" s="5"/>
      <c r="M6245" s="5"/>
      <c r="N6245" s="5"/>
      <c r="O6245" s="5" t="s">
        <v>1643</v>
      </c>
      <c r="P6245" s="5"/>
      <c r="Q6245" s="5" t="s">
        <v>27</v>
      </c>
      <c r="R6245" s="5"/>
      <c r="S6245" s="5" t="s">
        <v>24</v>
      </c>
      <c r="T6245" s="5"/>
      <c r="U6245" s="7">
        <v>-379.36</v>
      </c>
      <c r="V6245" s="5"/>
      <c r="W6245" s="7">
        <f>ROUND(W6244+U6245,5)</f>
        <v>-715506.31</v>
      </c>
    </row>
    <row r="6246" spans="1:23" x14ac:dyDescent="0.25">
      <c r="A6246" s="5"/>
      <c r="B6246" s="5"/>
      <c r="C6246" s="5"/>
      <c r="D6246" s="5"/>
      <c r="E6246" s="5"/>
      <c r="F6246" s="5"/>
      <c r="G6246" s="5"/>
      <c r="H6246" s="5"/>
      <c r="I6246" s="5" t="s">
        <v>27</v>
      </c>
      <c r="J6246" s="5"/>
      <c r="K6246" s="6">
        <v>44390</v>
      </c>
      <c r="L6246" s="5"/>
      <c r="M6246" s="5"/>
      <c r="N6246" s="5"/>
      <c r="O6246" s="5" t="s">
        <v>1643</v>
      </c>
      <c r="P6246" s="5"/>
      <c r="Q6246" s="5" t="s">
        <v>27</v>
      </c>
      <c r="R6246" s="5"/>
      <c r="S6246" s="5" t="s">
        <v>24</v>
      </c>
      <c r="T6246" s="5"/>
      <c r="U6246" s="7">
        <v>-1139.3</v>
      </c>
      <c r="V6246" s="5"/>
      <c r="W6246" s="7">
        <f>ROUND(W6245+U6246,5)</f>
        <v>-716645.61</v>
      </c>
    </row>
    <row r="6247" spans="1:23" x14ac:dyDescent="0.25">
      <c r="A6247" s="5"/>
      <c r="B6247" s="5"/>
      <c r="C6247" s="5"/>
      <c r="D6247" s="5"/>
      <c r="E6247" s="5"/>
      <c r="F6247" s="5"/>
      <c r="G6247" s="5"/>
      <c r="H6247" s="5"/>
      <c r="I6247" s="5" t="s">
        <v>27</v>
      </c>
      <c r="J6247" s="5"/>
      <c r="K6247" s="6">
        <v>44391</v>
      </c>
      <c r="L6247" s="5"/>
      <c r="M6247" s="5"/>
      <c r="N6247" s="5"/>
      <c r="O6247" s="5" t="s">
        <v>1643</v>
      </c>
      <c r="P6247" s="5"/>
      <c r="Q6247" s="5" t="s">
        <v>27</v>
      </c>
      <c r="R6247" s="5"/>
      <c r="S6247" s="5" t="s">
        <v>24</v>
      </c>
      <c r="T6247" s="5"/>
      <c r="U6247" s="7">
        <v>-61.09</v>
      </c>
      <c r="V6247" s="5"/>
      <c r="W6247" s="7">
        <f>ROUND(W6246+U6247,5)</f>
        <v>-716706.7</v>
      </c>
    </row>
    <row r="6248" spans="1:23" x14ac:dyDescent="0.25">
      <c r="A6248" s="5"/>
      <c r="B6248" s="5"/>
      <c r="C6248" s="5"/>
      <c r="D6248" s="5"/>
      <c r="E6248" s="5"/>
      <c r="F6248" s="5"/>
      <c r="G6248" s="5"/>
      <c r="H6248" s="5"/>
      <c r="I6248" s="5" t="s">
        <v>27</v>
      </c>
      <c r="J6248" s="5"/>
      <c r="K6248" s="6">
        <v>44392</v>
      </c>
      <c r="L6248" s="5"/>
      <c r="M6248" s="5"/>
      <c r="N6248" s="5"/>
      <c r="O6248" s="5" t="s">
        <v>1643</v>
      </c>
      <c r="P6248" s="5"/>
      <c r="Q6248" s="5" t="s">
        <v>27</v>
      </c>
      <c r="R6248" s="5"/>
      <c r="S6248" s="5" t="s">
        <v>24</v>
      </c>
      <c r="T6248" s="5"/>
      <c r="U6248" s="7">
        <v>-1711.36</v>
      </c>
      <c r="V6248" s="5"/>
      <c r="W6248" s="7">
        <f>ROUND(W6247+U6248,5)</f>
        <v>-718418.06</v>
      </c>
    </row>
    <row r="6249" spans="1:23" x14ac:dyDescent="0.25">
      <c r="A6249" s="5"/>
      <c r="B6249" s="5"/>
      <c r="C6249" s="5"/>
      <c r="D6249" s="5"/>
      <c r="E6249" s="5"/>
      <c r="F6249" s="5"/>
      <c r="G6249" s="5"/>
      <c r="H6249" s="5"/>
      <c r="I6249" s="5" t="s">
        <v>27</v>
      </c>
      <c r="J6249" s="5"/>
      <c r="K6249" s="6">
        <v>44392</v>
      </c>
      <c r="L6249" s="5"/>
      <c r="M6249" s="5"/>
      <c r="N6249" s="5"/>
      <c r="O6249" s="5" t="s">
        <v>1643</v>
      </c>
      <c r="P6249" s="5"/>
      <c r="Q6249" s="5" t="s">
        <v>27</v>
      </c>
      <c r="R6249" s="5"/>
      <c r="S6249" s="5" t="s">
        <v>24</v>
      </c>
      <c r="T6249" s="5"/>
      <c r="U6249" s="7">
        <v>-711.9</v>
      </c>
      <c r="V6249" s="5"/>
      <c r="W6249" s="7">
        <f>ROUND(W6248+U6249,5)</f>
        <v>-719129.96</v>
      </c>
    </row>
    <row r="6250" spans="1:23" x14ac:dyDescent="0.25">
      <c r="A6250" s="5"/>
      <c r="B6250" s="5"/>
      <c r="C6250" s="5"/>
      <c r="D6250" s="5"/>
      <c r="E6250" s="5"/>
      <c r="F6250" s="5"/>
      <c r="G6250" s="5"/>
      <c r="H6250" s="5"/>
      <c r="I6250" s="5" t="s">
        <v>27</v>
      </c>
      <c r="J6250" s="5"/>
      <c r="K6250" s="6">
        <v>44392</v>
      </c>
      <c r="L6250" s="5"/>
      <c r="M6250" s="5"/>
      <c r="N6250" s="5"/>
      <c r="O6250" s="5" t="s">
        <v>1643</v>
      </c>
      <c r="P6250" s="5"/>
      <c r="Q6250" s="5" t="s">
        <v>27</v>
      </c>
      <c r="R6250" s="5"/>
      <c r="S6250" s="5" t="s">
        <v>24</v>
      </c>
      <c r="T6250" s="5"/>
      <c r="U6250" s="7">
        <v>-809.52</v>
      </c>
      <c r="V6250" s="5"/>
      <c r="W6250" s="7">
        <f>ROUND(W6249+U6250,5)</f>
        <v>-719939.48</v>
      </c>
    </row>
    <row r="6251" spans="1:23" x14ac:dyDescent="0.25">
      <c r="A6251" s="5"/>
      <c r="B6251" s="5"/>
      <c r="C6251" s="5"/>
      <c r="D6251" s="5"/>
      <c r="E6251" s="5"/>
      <c r="F6251" s="5"/>
      <c r="G6251" s="5"/>
      <c r="H6251" s="5"/>
      <c r="I6251" s="5" t="s">
        <v>27</v>
      </c>
      <c r="J6251" s="5"/>
      <c r="K6251" s="6">
        <v>44392</v>
      </c>
      <c r="L6251" s="5"/>
      <c r="M6251" s="5"/>
      <c r="N6251" s="5"/>
      <c r="O6251" s="5" t="s">
        <v>1643</v>
      </c>
      <c r="P6251" s="5"/>
      <c r="Q6251" s="5" t="s">
        <v>27</v>
      </c>
      <c r="R6251" s="5"/>
      <c r="S6251" s="5" t="s">
        <v>24</v>
      </c>
      <c r="T6251" s="5"/>
      <c r="U6251" s="7">
        <v>-107.01</v>
      </c>
      <c r="V6251" s="5"/>
      <c r="W6251" s="7">
        <f>ROUND(W6250+U6251,5)</f>
        <v>-720046.49</v>
      </c>
    </row>
    <row r="6252" spans="1:23" x14ac:dyDescent="0.25">
      <c r="A6252" s="5"/>
      <c r="B6252" s="5"/>
      <c r="C6252" s="5"/>
      <c r="D6252" s="5"/>
      <c r="E6252" s="5"/>
      <c r="F6252" s="5"/>
      <c r="G6252" s="5"/>
      <c r="H6252" s="5"/>
      <c r="I6252" s="5" t="s">
        <v>27</v>
      </c>
      <c r="J6252" s="5"/>
      <c r="K6252" s="6">
        <v>44392</v>
      </c>
      <c r="L6252" s="5"/>
      <c r="M6252" s="5"/>
      <c r="N6252" s="5"/>
      <c r="O6252" s="5" t="s">
        <v>1643</v>
      </c>
      <c r="P6252" s="5"/>
      <c r="Q6252" s="5" t="s">
        <v>27</v>
      </c>
      <c r="R6252" s="5"/>
      <c r="S6252" s="5" t="s">
        <v>24</v>
      </c>
      <c r="T6252" s="5"/>
      <c r="U6252" s="7">
        <v>-888.83</v>
      </c>
      <c r="V6252" s="5"/>
      <c r="W6252" s="7">
        <f>ROUND(W6251+U6252,5)</f>
        <v>-720935.32</v>
      </c>
    </row>
    <row r="6253" spans="1:23" x14ac:dyDescent="0.25">
      <c r="A6253" s="5"/>
      <c r="B6253" s="5"/>
      <c r="C6253" s="5"/>
      <c r="D6253" s="5"/>
      <c r="E6253" s="5"/>
      <c r="F6253" s="5"/>
      <c r="G6253" s="5"/>
      <c r="H6253" s="5"/>
      <c r="I6253" s="5" t="s">
        <v>27</v>
      </c>
      <c r="J6253" s="5"/>
      <c r="K6253" s="6">
        <v>44392</v>
      </c>
      <c r="L6253" s="5"/>
      <c r="M6253" s="5"/>
      <c r="N6253" s="5"/>
      <c r="O6253" s="5" t="s">
        <v>1643</v>
      </c>
      <c r="P6253" s="5"/>
      <c r="Q6253" s="5" t="s">
        <v>27</v>
      </c>
      <c r="R6253" s="5"/>
      <c r="S6253" s="5" t="s">
        <v>24</v>
      </c>
      <c r="T6253" s="5"/>
      <c r="U6253" s="7">
        <v>-695.93</v>
      </c>
      <c r="V6253" s="5"/>
      <c r="W6253" s="7">
        <f>ROUND(W6252+U6253,5)</f>
        <v>-721631.25</v>
      </c>
    </row>
    <row r="6254" spans="1:23" x14ac:dyDescent="0.25">
      <c r="A6254" s="5"/>
      <c r="B6254" s="5"/>
      <c r="C6254" s="5"/>
      <c r="D6254" s="5"/>
      <c r="E6254" s="5"/>
      <c r="F6254" s="5"/>
      <c r="G6254" s="5"/>
      <c r="H6254" s="5"/>
      <c r="I6254" s="5" t="s">
        <v>27</v>
      </c>
      <c r="J6254" s="5"/>
      <c r="K6254" s="6">
        <v>44392</v>
      </c>
      <c r="L6254" s="5"/>
      <c r="M6254" s="5"/>
      <c r="N6254" s="5"/>
      <c r="O6254" s="5" t="s">
        <v>1643</v>
      </c>
      <c r="P6254" s="5"/>
      <c r="Q6254" s="5" t="s">
        <v>27</v>
      </c>
      <c r="R6254" s="5"/>
      <c r="S6254" s="5" t="s">
        <v>24</v>
      </c>
      <c r="T6254" s="5"/>
      <c r="U6254" s="7">
        <v>-152.72</v>
      </c>
      <c r="V6254" s="5"/>
      <c r="W6254" s="7">
        <f>ROUND(W6253+U6254,5)</f>
        <v>-721783.97</v>
      </c>
    </row>
    <row r="6255" spans="1:23" x14ac:dyDescent="0.25">
      <c r="A6255" s="5"/>
      <c r="B6255" s="5"/>
      <c r="C6255" s="5"/>
      <c r="D6255" s="5"/>
      <c r="E6255" s="5"/>
      <c r="F6255" s="5"/>
      <c r="G6255" s="5"/>
      <c r="H6255" s="5"/>
      <c r="I6255" s="5" t="s">
        <v>27</v>
      </c>
      <c r="J6255" s="5"/>
      <c r="K6255" s="6">
        <v>44392</v>
      </c>
      <c r="L6255" s="5"/>
      <c r="M6255" s="5"/>
      <c r="N6255" s="5"/>
      <c r="O6255" s="5" t="s">
        <v>1643</v>
      </c>
      <c r="P6255" s="5"/>
      <c r="Q6255" s="5" t="s">
        <v>27</v>
      </c>
      <c r="R6255" s="5"/>
      <c r="S6255" s="5" t="s">
        <v>24</v>
      </c>
      <c r="T6255" s="5"/>
      <c r="U6255" s="7">
        <v>-100</v>
      </c>
      <c r="V6255" s="5"/>
      <c r="W6255" s="7">
        <f>ROUND(W6254+U6255,5)</f>
        <v>-721883.97</v>
      </c>
    </row>
    <row r="6256" spans="1:23" x14ac:dyDescent="0.25">
      <c r="A6256" s="5"/>
      <c r="B6256" s="5"/>
      <c r="C6256" s="5"/>
      <c r="D6256" s="5"/>
      <c r="E6256" s="5"/>
      <c r="F6256" s="5"/>
      <c r="G6256" s="5"/>
      <c r="H6256" s="5"/>
      <c r="I6256" s="5" t="s">
        <v>27</v>
      </c>
      <c r="J6256" s="5"/>
      <c r="K6256" s="6">
        <v>44392</v>
      </c>
      <c r="L6256" s="5"/>
      <c r="M6256" s="5"/>
      <c r="N6256" s="5"/>
      <c r="O6256" s="5" t="s">
        <v>1643</v>
      </c>
      <c r="P6256" s="5"/>
      <c r="Q6256" s="5" t="s">
        <v>27</v>
      </c>
      <c r="R6256" s="5"/>
      <c r="S6256" s="5" t="s">
        <v>24</v>
      </c>
      <c r="T6256" s="5"/>
      <c r="U6256" s="7">
        <v>-45.81</v>
      </c>
      <c r="V6256" s="5"/>
      <c r="W6256" s="7">
        <f>ROUND(W6255+U6256,5)</f>
        <v>-721929.78</v>
      </c>
    </row>
    <row r="6257" spans="1:23" x14ac:dyDescent="0.25">
      <c r="A6257" s="5"/>
      <c r="B6257" s="5"/>
      <c r="C6257" s="5"/>
      <c r="D6257" s="5"/>
      <c r="E6257" s="5"/>
      <c r="F6257" s="5"/>
      <c r="G6257" s="5"/>
      <c r="H6257" s="5"/>
      <c r="I6257" s="5" t="s">
        <v>27</v>
      </c>
      <c r="J6257" s="5"/>
      <c r="K6257" s="6">
        <v>44392</v>
      </c>
      <c r="L6257" s="5"/>
      <c r="M6257" s="5"/>
      <c r="N6257" s="5"/>
      <c r="O6257" s="5" t="s">
        <v>1643</v>
      </c>
      <c r="P6257" s="5"/>
      <c r="Q6257" s="5" t="s">
        <v>27</v>
      </c>
      <c r="R6257" s="5"/>
      <c r="S6257" s="5" t="s">
        <v>24</v>
      </c>
      <c r="T6257" s="5"/>
      <c r="U6257" s="7">
        <v>-98.55</v>
      </c>
      <c r="V6257" s="5"/>
      <c r="W6257" s="7">
        <f>ROUND(W6256+U6257,5)</f>
        <v>-722028.33</v>
      </c>
    </row>
    <row r="6258" spans="1:23" x14ac:dyDescent="0.25">
      <c r="A6258" s="5"/>
      <c r="B6258" s="5"/>
      <c r="C6258" s="5"/>
      <c r="D6258" s="5"/>
      <c r="E6258" s="5"/>
      <c r="F6258" s="5"/>
      <c r="G6258" s="5"/>
      <c r="H6258" s="5"/>
      <c r="I6258" s="5" t="s">
        <v>1243</v>
      </c>
      <c r="J6258" s="5"/>
      <c r="K6258" s="6">
        <v>44392</v>
      </c>
      <c r="L6258" s="5"/>
      <c r="M6258" s="5"/>
      <c r="N6258" s="5"/>
      <c r="O6258" s="5" t="s">
        <v>178</v>
      </c>
      <c r="P6258" s="5"/>
      <c r="Q6258" s="5" t="s">
        <v>764</v>
      </c>
      <c r="R6258" s="5"/>
      <c r="S6258" s="5" t="s">
        <v>318</v>
      </c>
      <c r="T6258" s="5"/>
      <c r="U6258" s="7">
        <v>30.54</v>
      </c>
      <c r="V6258" s="5"/>
      <c r="W6258" s="7">
        <f>ROUND(W6257+U6258,5)</f>
        <v>-721997.79</v>
      </c>
    </row>
    <row r="6259" spans="1:23" x14ac:dyDescent="0.25">
      <c r="A6259" s="5"/>
      <c r="B6259" s="5"/>
      <c r="C6259" s="5"/>
      <c r="D6259" s="5"/>
      <c r="E6259" s="5"/>
      <c r="F6259" s="5"/>
      <c r="G6259" s="5"/>
      <c r="H6259" s="5"/>
      <c r="I6259" s="5" t="s">
        <v>27</v>
      </c>
      <c r="J6259" s="5"/>
      <c r="K6259" s="6">
        <v>44396</v>
      </c>
      <c r="L6259" s="5"/>
      <c r="M6259" s="5"/>
      <c r="N6259" s="5"/>
      <c r="O6259" s="5" t="s">
        <v>1643</v>
      </c>
      <c r="P6259" s="5"/>
      <c r="Q6259" s="5" t="s">
        <v>27</v>
      </c>
      <c r="R6259" s="5"/>
      <c r="S6259" s="5" t="s">
        <v>24</v>
      </c>
      <c r="T6259" s="5"/>
      <c r="U6259" s="7">
        <v>-1701.04</v>
      </c>
      <c r="V6259" s="5"/>
      <c r="W6259" s="7">
        <f>ROUND(W6258+U6259,5)</f>
        <v>-723698.83</v>
      </c>
    </row>
    <row r="6260" spans="1:23" x14ac:dyDescent="0.25">
      <c r="A6260" s="5"/>
      <c r="B6260" s="5"/>
      <c r="C6260" s="5"/>
      <c r="D6260" s="5"/>
      <c r="E6260" s="5"/>
      <c r="F6260" s="5"/>
      <c r="G6260" s="5"/>
      <c r="H6260" s="5"/>
      <c r="I6260" s="5" t="s">
        <v>27</v>
      </c>
      <c r="J6260" s="5"/>
      <c r="K6260" s="6">
        <v>44396</v>
      </c>
      <c r="L6260" s="5"/>
      <c r="M6260" s="5"/>
      <c r="N6260" s="5"/>
      <c r="O6260" s="5" t="s">
        <v>1643</v>
      </c>
      <c r="P6260" s="5"/>
      <c r="Q6260" s="5" t="s">
        <v>27</v>
      </c>
      <c r="R6260" s="5"/>
      <c r="S6260" s="5" t="s">
        <v>24</v>
      </c>
      <c r="T6260" s="5"/>
      <c r="U6260" s="7">
        <v>-1600.02</v>
      </c>
      <c r="V6260" s="5"/>
      <c r="W6260" s="7">
        <f>ROUND(W6259+U6260,5)</f>
        <v>-725298.85</v>
      </c>
    </row>
    <row r="6261" spans="1:23" x14ac:dyDescent="0.25">
      <c r="A6261" s="5"/>
      <c r="B6261" s="5"/>
      <c r="C6261" s="5"/>
      <c r="D6261" s="5"/>
      <c r="E6261" s="5"/>
      <c r="F6261" s="5"/>
      <c r="G6261" s="5"/>
      <c r="H6261" s="5"/>
      <c r="I6261" s="5" t="s">
        <v>27</v>
      </c>
      <c r="J6261" s="5"/>
      <c r="K6261" s="6">
        <v>44396</v>
      </c>
      <c r="L6261" s="5"/>
      <c r="M6261" s="5"/>
      <c r="N6261" s="5"/>
      <c r="O6261" s="5" t="s">
        <v>1643</v>
      </c>
      <c r="P6261" s="5"/>
      <c r="Q6261" s="5" t="s">
        <v>27</v>
      </c>
      <c r="R6261" s="5"/>
      <c r="S6261" s="5" t="s">
        <v>24</v>
      </c>
      <c r="T6261" s="5"/>
      <c r="U6261" s="7">
        <v>-187.7</v>
      </c>
      <c r="V6261" s="5"/>
      <c r="W6261" s="7">
        <f>ROUND(W6260+U6261,5)</f>
        <v>-725486.55</v>
      </c>
    </row>
    <row r="6262" spans="1:23" x14ac:dyDescent="0.25">
      <c r="A6262" s="5"/>
      <c r="B6262" s="5"/>
      <c r="C6262" s="5"/>
      <c r="D6262" s="5"/>
      <c r="E6262" s="5"/>
      <c r="F6262" s="5"/>
      <c r="G6262" s="5"/>
      <c r="H6262" s="5"/>
      <c r="I6262" s="5" t="s">
        <v>1243</v>
      </c>
      <c r="J6262" s="5"/>
      <c r="K6262" s="6">
        <v>44397</v>
      </c>
      <c r="L6262" s="5"/>
      <c r="M6262" s="5"/>
      <c r="N6262" s="5"/>
      <c r="O6262" s="5" t="s">
        <v>178</v>
      </c>
      <c r="P6262" s="5"/>
      <c r="Q6262" s="5" t="s">
        <v>1648</v>
      </c>
      <c r="R6262" s="5"/>
      <c r="S6262" s="5" t="s">
        <v>318</v>
      </c>
      <c r="T6262" s="5"/>
      <c r="U6262" s="7">
        <v>150</v>
      </c>
      <c r="V6262" s="5"/>
      <c r="W6262" s="7">
        <f>ROUND(W6261+U6262,5)</f>
        <v>-725336.55</v>
      </c>
    </row>
    <row r="6263" spans="1:23" x14ac:dyDescent="0.25">
      <c r="A6263" s="5"/>
      <c r="B6263" s="5"/>
      <c r="C6263" s="5"/>
      <c r="D6263" s="5"/>
      <c r="E6263" s="5"/>
      <c r="F6263" s="5"/>
      <c r="G6263" s="5"/>
      <c r="H6263" s="5"/>
      <c r="I6263" s="5" t="s">
        <v>1243</v>
      </c>
      <c r="J6263" s="5"/>
      <c r="K6263" s="6">
        <v>44397</v>
      </c>
      <c r="L6263" s="5"/>
      <c r="M6263" s="5"/>
      <c r="N6263" s="5"/>
      <c r="O6263" s="5" t="s">
        <v>490</v>
      </c>
      <c r="P6263" s="5"/>
      <c r="Q6263" s="5" t="s">
        <v>510</v>
      </c>
      <c r="R6263" s="5"/>
      <c r="S6263" s="5" t="s">
        <v>318</v>
      </c>
      <c r="T6263" s="5"/>
      <c r="U6263" s="7">
        <v>100</v>
      </c>
      <c r="V6263" s="5"/>
      <c r="W6263" s="7">
        <f>ROUND(W6262+U6263,5)</f>
        <v>-725236.55</v>
      </c>
    </row>
    <row r="6264" spans="1:23" x14ac:dyDescent="0.25">
      <c r="A6264" s="5"/>
      <c r="B6264" s="5"/>
      <c r="C6264" s="5"/>
      <c r="D6264" s="5"/>
      <c r="E6264" s="5"/>
      <c r="F6264" s="5"/>
      <c r="G6264" s="5"/>
      <c r="H6264" s="5"/>
      <c r="I6264" s="5" t="s">
        <v>27</v>
      </c>
      <c r="J6264" s="5"/>
      <c r="K6264" s="6">
        <v>44397</v>
      </c>
      <c r="L6264" s="5"/>
      <c r="M6264" s="5"/>
      <c r="N6264" s="5"/>
      <c r="O6264" s="5" t="s">
        <v>1643</v>
      </c>
      <c r="P6264" s="5"/>
      <c r="Q6264" s="5" t="s">
        <v>27</v>
      </c>
      <c r="R6264" s="5"/>
      <c r="S6264" s="5" t="s">
        <v>24</v>
      </c>
      <c r="T6264" s="5"/>
      <c r="U6264" s="7">
        <v>-150</v>
      </c>
      <c r="V6264" s="5"/>
      <c r="W6264" s="7">
        <f>ROUND(W6263+U6264,5)</f>
        <v>-725386.55</v>
      </c>
    </row>
    <row r="6265" spans="1:23" x14ac:dyDescent="0.25">
      <c r="A6265" s="5"/>
      <c r="B6265" s="5"/>
      <c r="C6265" s="5"/>
      <c r="D6265" s="5"/>
      <c r="E6265" s="5"/>
      <c r="F6265" s="5"/>
      <c r="G6265" s="5"/>
      <c r="H6265" s="5"/>
      <c r="I6265" s="5" t="s">
        <v>27</v>
      </c>
      <c r="J6265" s="5"/>
      <c r="K6265" s="6">
        <v>44397</v>
      </c>
      <c r="L6265" s="5"/>
      <c r="M6265" s="5"/>
      <c r="N6265" s="5"/>
      <c r="O6265" s="5" t="s">
        <v>1643</v>
      </c>
      <c r="P6265" s="5"/>
      <c r="Q6265" s="5" t="s">
        <v>27</v>
      </c>
      <c r="R6265" s="5"/>
      <c r="S6265" s="5" t="s">
        <v>24</v>
      </c>
      <c r="T6265" s="5"/>
      <c r="U6265" s="7">
        <v>-290.17</v>
      </c>
      <c r="V6265" s="5"/>
      <c r="W6265" s="7">
        <f>ROUND(W6264+U6265,5)</f>
        <v>-725676.72</v>
      </c>
    </row>
    <row r="6266" spans="1:23" x14ac:dyDescent="0.25">
      <c r="A6266" s="5"/>
      <c r="B6266" s="5"/>
      <c r="C6266" s="5"/>
      <c r="D6266" s="5"/>
      <c r="E6266" s="5"/>
      <c r="F6266" s="5"/>
      <c r="G6266" s="5"/>
      <c r="H6266" s="5"/>
      <c r="I6266" s="5" t="s">
        <v>27</v>
      </c>
      <c r="J6266" s="5"/>
      <c r="K6266" s="6">
        <v>44398</v>
      </c>
      <c r="L6266" s="5"/>
      <c r="M6266" s="5"/>
      <c r="N6266" s="5"/>
      <c r="O6266" s="5" t="s">
        <v>1643</v>
      </c>
      <c r="P6266" s="5"/>
      <c r="Q6266" s="5" t="s">
        <v>27</v>
      </c>
      <c r="R6266" s="5"/>
      <c r="S6266" s="5" t="s">
        <v>24</v>
      </c>
      <c r="T6266" s="5"/>
      <c r="U6266" s="7">
        <v>-1236.58</v>
      </c>
      <c r="V6266" s="5"/>
      <c r="W6266" s="7">
        <f>ROUND(W6265+U6266,5)</f>
        <v>-726913.3</v>
      </c>
    </row>
    <row r="6267" spans="1:23" x14ac:dyDescent="0.25">
      <c r="A6267" s="5"/>
      <c r="B6267" s="5"/>
      <c r="C6267" s="5"/>
      <c r="D6267" s="5"/>
      <c r="E6267" s="5"/>
      <c r="F6267" s="5"/>
      <c r="G6267" s="5"/>
      <c r="H6267" s="5"/>
      <c r="I6267" s="5" t="s">
        <v>27</v>
      </c>
      <c r="J6267" s="5"/>
      <c r="K6267" s="6">
        <v>44398</v>
      </c>
      <c r="L6267" s="5"/>
      <c r="M6267" s="5"/>
      <c r="N6267" s="5"/>
      <c r="O6267" s="5" t="s">
        <v>1643</v>
      </c>
      <c r="P6267" s="5"/>
      <c r="Q6267" s="5" t="s">
        <v>27</v>
      </c>
      <c r="R6267" s="5"/>
      <c r="S6267" s="5" t="s">
        <v>24</v>
      </c>
      <c r="T6267" s="5"/>
      <c r="U6267" s="7">
        <v>-137.46</v>
      </c>
      <c r="V6267" s="5"/>
      <c r="W6267" s="7">
        <f>ROUND(W6266+U6267,5)</f>
        <v>-727050.76</v>
      </c>
    </row>
    <row r="6268" spans="1:23" x14ac:dyDescent="0.25">
      <c r="A6268" s="5"/>
      <c r="B6268" s="5"/>
      <c r="C6268" s="5"/>
      <c r="D6268" s="5"/>
      <c r="E6268" s="5"/>
      <c r="F6268" s="5"/>
      <c r="G6268" s="5"/>
      <c r="H6268" s="5"/>
      <c r="I6268" s="5" t="s">
        <v>27</v>
      </c>
      <c r="J6268" s="5"/>
      <c r="K6268" s="6">
        <v>44398</v>
      </c>
      <c r="L6268" s="5"/>
      <c r="M6268" s="5"/>
      <c r="N6268" s="5"/>
      <c r="O6268" s="5" t="s">
        <v>1643</v>
      </c>
      <c r="P6268" s="5"/>
      <c r="Q6268" s="5" t="s">
        <v>27</v>
      </c>
      <c r="R6268" s="5"/>
      <c r="S6268" s="5" t="s">
        <v>24</v>
      </c>
      <c r="T6268" s="5"/>
      <c r="U6268" s="7">
        <v>-122.17</v>
      </c>
      <c r="V6268" s="5"/>
      <c r="W6268" s="7">
        <f>ROUND(W6267+U6268,5)</f>
        <v>-727172.93</v>
      </c>
    </row>
    <row r="6269" spans="1:23" x14ac:dyDescent="0.25">
      <c r="A6269" s="5"/>
      <c r="B6269" s="5"/>
      <c r="C6269" s="5"/>
      <c r="D6269" s="5"/>
      <c r="E6269" s="5"/>
      <c r="F6269" s="5"/>
      <c r="G6269" s="5"/>
      <c r="H6269" s="5"/>
      <c r="I6269" s="5" t="s">
        <v>27</v>
      </c>
      <c r="J6269" s="5"/>
      <c r="K6269" s="6">
        <v>44399</v>
      </c>
      <c r="L6269" s="5"/>
      <c r="M6269" s="5"/>
      <c r="N6269" s="5"/>
      <c r="O6269" s="5" t="s">
        <v>1643</v>
      </c>
      <c r="P6269" s="5"/>
      <c r="Q6269" s="5" t="s">
        <v>27</v>
      </c>
      <c r="R6269" s="5"/>
      <c r="S6269" s="5" t="s">
        <v>24</v>
      </c>
      <c r="T6269" s="5"/>
      <c r="U6269" s="7">
        <v>-965.83</v>
      </c>
      <c r="V6269" s="5"/>
      <c r="W6269" s="7">
        <f>ROUND(W6268+U6269,5)</f>
        <v>-728138.76</v>
      </c>
    </row>
    <row r="6270" spans="1:23" x14ac:dyDescent="0.25">
      <c r="A6270" s="5"/>
      <c r="B6270" s="5"/>
      <c r="C6270" s="5"/>
      <c r="D6270" s="5"/>
      <c r="E6270" s="5"/>
      <c r="F6270" s="5"/>
      <c r="G6270" s="5"/>
      <c r="H6270" s="5"/>
      <c r="I6270" s="5" t="s">
        <v>27</v>
      </c>
      <c r="J6270" s="5"/>
      <c r="K6270" s="6">
        <v>44399</v>
      </c>
      <c r="L6270" s="5"/>
      <c r="M6270" s="5"/>
      <c r="N6270" s="5"/>
      <c r="O6270" s="5" t="s">
        <v>1643</v>
      </c>
      <c r="P6270" s="5"/>
      <c r="Q6270" s="5" t="s">
        <v>27</v>
      </c>
      <c r="R6270" s="5"/>
      <c r="S6270" s="5" t="s">
        <v>24</v>
      </c>
      <c r="T6270" s="5"/>
      <c r="U6270" s="7">
        <v>-140.41</v>
      </c>
      <c r="V6270" s="5"/>
      <c r="W6270" s="7">
        <f>ROUND(W6269+U6270,5)</f>
        <v>-728279.17</v>
      </c>
    </row>
    <row r="6271" spans="1:23" x14ac:dyDescent="0.25">
      <c r="A6271" s="5"/>
      <c r="B6271" s="5"/>
      <c r="C6271" s="5"/>
      <c r="D6271" s="5"/>
      <c r="E6271" s="5"/>
      <c r="F6271" s="5"/>
      <c r="G6271" s="5"/>
      <c r="H6271" s="5"/>
      <c r="I6271" s="5" t="s">
        <v>27</v>
      </c>
      <c r="J6271" s="5"/>
      <c r="K6271" s="6">
        <v>44400</v>
      </c>
      <c r="L6271" s="5"/>
      <c r="M6271" s="5"/>
      <c r="N6271" s="5"/>
      <c r="O6271" s="5" t="s">
        <v>1643</v>
      </c>
      <c r="P6271" s="5"/>
      <c r="Q6271" s="5" t="s">
        <v>27</v>
      </c>
      <c r="R6271" s="5"/>
      <c r="S6271" s="5" t="s">
        <v>24</v>
      </c>
      <c r="T6271" s="5"/>
      <c r="U6271" s="7">
        <v>-377.15</v>
      </c>
      <c r="V6271" s="5"/>
      <c r="W6271" s="7">
        <f>ROUND(W6270+U6271,5)</f>
        <v>-728656.32</v>
      </c>
    </row>
    <row r="6272" spans="1:23" x14ac:dyDescent="0.25">
      <c r="A6272" s="5"/>
      <c r="B6272" s="5"/>
      <c r="C6272" s="5"/>
      <c r="D6272" s="5"/>
      <c r="E6272" s="5"/>
      <c r="F6272" s="5"/>
      <c r="G6272" s="5"/>
      <c r="H6272" s="5"/>
      <c r="I6272" s="5" t="s">
        <v>27</v>
      </c>
      <c r="J6272" s="5"/>
      <c r="K6272" s="6">
        <v>44400</v>
      </c>
      <c r="L6272" s="5"/>
      <c r="M6272" s="5"/>
      <c r="N6272" s="5"/>
      <c r="O6272" s="5" t="s">
        <v>1643</v>
      </c>
      <c r="P6272" s="5"/>
      <c r="Q6272" s="5" t="s">
        <v>27</v>
      </c>
      <c r="R6272" s="5"/>
      <c r="S6272" s="5" t="s">
        <v>24</v>
      </c>
      <c r="T6272" s="5"/>
      <c r="U6272" s="7">
        <v>-438.96</v>
      </c>
      <c r="V6272" s="5"/>
      <c r="W6272" s="7">
        <f>ROUND(W6271+U6272,5)</f>
        <v>-729095.28</v>
      </c>
    </row>
    <row r="6273" spans="1:23" x14ac:dyDescent="0.25">
      <c r="A6273" s="5"/>
      <c r="B6273" s="5"/>
      <c r="C6273" s="5"/>
      <c r="D6273" s="5"/>
      <c r="E6273" s="5"/>
      <c r="F6273" s="5"/>
      <c r="G6273" s="5"/>
      <c r="H6273" s="5"/>
      <c r="I6273" s="5" t="s">
        <v>27</v>
      </c>
      <c r="J6273" s="5"/>
      <c r="K6273" s="6">
        <v>44400</v>
      </c>
      <c r="L6273" s="5"/>
      <c r="M6273" s="5"/>
      <c r="N6273" s="5"/>
      <c r="O6273" s="5" t="s">
        <v>1643</v>
      </c>
      <c r="P6273" s="5"/>
      <c r="Q6273" s="5" t="s">
        <v>27</v>
      </c>
      <c r="R6273" s="5"/>
      <c r="S6273" s="5" t="s">
        <v>24</v>
      </c>
      <c r="T6273" s="5"/>
      <c r="U6273" s="7">
        <v>-103.65</v>
      </c>
      <c r="V6273" s="5"/>
      <c r="W6273" s="7">
        <f>ROUND(W6272+U6273,5)</f>
        <v>-729198.93</v>
      </c>
    </row>
    <row r="6274" spans="1:23" x14ac:dyDescent="0.25">
      <c r="A6274" s="5"/>
      <c r="B6274" s="5"/>
      <c r="C6274" s="5"/>
      <c r="D6274" s="5"/>
      <c r="E6274" s="5"/>
      <c r="F6274" s="5"/>
      <c r="G6274" s="5"/>
      <c r="H6274" s="5"/>
      <c r="I6274" s="5" t="s">
        <v>27</v>
      </c>
      <c r="J6274" s="5"/>
      <c r="K6274" s="6">
        <v>44400</v>
      </c>
      <c r="L6274" s="5"/>
      <c r="M6274" s="5"/>
      <c r="N6274" s="5"/>
      <c r="O6274" s="5" t="s">
        <v>1643</v>
      </c>
      <c r="P6274" s="5"/>
      <c r="Q6274" s="5" t="s">
        <v>27</v>
      </c>
      <c r="R6274" s="5"/>
      <c r="S6274" s="5" t="s">
        <v>24</v>
      </c>
      <c r="T6274" s="5"/>
      <c r="U6274" s="7">
        <v>-61.08</v>
      </c>
      <c r="V6274" s="5"/>
      <c r="W6274" s="7">
        <f>ROUND(W6273+U6274,5)</f>
        <v>-729260.01</v>
      </c>
    </row>
    <row r="6275" spans="1:23" x14ac:dyDescent="0.25">
      <c r="A6275" s="5"/>
      <c r="B6275" s="5"/>
      <c r="C6275" s="5"/>
      <c r="D6275" s="5"/>
      <c r="E6275" s="5"/>
      <c r="F6275" s="5"/>
      <c r="G6275" s="5"/>
      <c r="H6275" s="5"/>
      <c r="I6275" s="5" t="s">
        <v>27</v>
      </c>
      <c r="J6275" s="5"/>
      <c r="K6275" s="6">
        <v>44403</v>
      </c>
      <c r="L6275" s="5"/>
      <c r="M6275" s="5"/>
      <c r="N6275" s="5"/>
      <c r="O6275" s="5" t="s">
        <v>1643</v>
      </c>
      <c r="P6275" s="5"/>
      <c r="Q6275" s="5" t="s">
        <v>27</v>
      </c>
      <c r="R6275" s="5"/>
      <c r="S6275" s="5" t="s">
        <v>24</v>
      </c>
      <c r="T6275" s="5"/>
      <c r="U6275" s="7">
        <v>-342.56</v>
      </c>
      <c r="V6275" s="5"/>
      <c r="W6275" s="7">
        <f>ROUND(W6274+U6275,5)</f>
        <v>-729602.57</v>
      </c>
    </row>
    <row r="6276" spans="1:23" x14ac:dyDescent="0.25">
      <c r="A6276" s="5"/>
      <c r="B6276" s="5"/>
      <c r="C6276" s="5"/>
      <c r="D6276" s="5"/>
      <c r="E6276" s="5"/>
      <c r="F6276" s="5"/>
      <c r="G6276" s="5"/>
      <c r="H6276" s="5"/>
      <c r="I6276" s="5" t="s">
        <v>27</v>
      </c>
      <c r="J6276" s="5"/>
      <c r="K6276" s="6">
        <v>44403</v>
      </c>
      <c r="L6276" s="5"/>
      <c r="M6276" s="5"/>
      <c r="N6276" s="5"/>
      <c r="O6276" s="5" t="s">
        <v>1643</v>
      </c>
      <c r="P6276" s="5"/>
      <c r="Q6276" s="5" t="s">
        <v>27</v>
      </c>
      <c r="R6276" s="5"/>
      <c r="S6276" s="5" t="s">
        <v>24</v>
      </c>
      <c r="T6276" s="5"/>
      <c r="U6276" s="7">
        <v>-550.80999999999995</v>
      </c>
      <c r="V6276" s="5"/>
      <c r="W6276" s="7">
        <f>ROUND(W6275+U6276,5)</f>
        <v>-730153.38</v>
      </c>
    </row>
    <row r="6277" spans="1:23" x14ac:dyDescent="0.25">
      <c r="A6277" s="5"/>
      <c r="B6277" s="5"/>
      <c r="C6277" s="5"/>
      <c r="D6277" s="5"/>
      <c r="E6277" s="5"/>
      <c r="F6277" s="5"/>
      <c r="G6277" s="5"/>
      <c r="H6277" s="5"/>
      <c r="I6277" s="5" t="s">
        <v>27</v>
      </c>
      <c r="J6277" s="5"/>
      <c r="K6277" s="6">
        <v>44403</v>
      </c>
      <c r="L6277" s="5"/>
      <c r="M6277" s="5"/>
      <c r="N6277" s="5"/>
      <c r="O6277" s="5" t="s">
        <v>1643</v>
      </c>
      <c r="P6277" s="5"/>
      <c r="Q6277" s="5" t="s">
        <v>27</v>
      </c>
      <c r="R6277" s="5"/>
      <c r="S6277" s="5" t="s">
        <v>24</v>
      </c>
      <c r="T6277" s="5"/>
      <c r="U6277" s="7">
        <v>-91.63</v>
      </c>
      <c r="V6277" s="5"/>
      <c r="W6277" s="7">
        <f>ROUND(W6276+U6277,5)</f>
        <v>-730245.01</v>
      </c>
    </row>
    <row r="6278" spans="1:23" x14ac:dyDescent="0.25">
      <c r="A6278" s="5"/>
      <c r="B6278" s="5"/>
      <c r="C6278" s="5"/>
      <c r="D6278" s="5"/>
      <c r="E6278" s="5"/>
      <c r="F6278" s="5"/>
      <c r="G6278" s="5"/>
      <c r="H6278" s="5"/>
      <c r="I6278" s="5" t="s">
        <v>27</v>
      </c>
      <c r="J6278" s="5"/>
      <c r="K6278" s="6">
        <v>44403</v>
      </c>
      <c r="L6278" s="5"/>
      <c r="M6278" s="5"/>
      <c r="N6278" s="5"/>
      <c r="O6278" s="5" t="s">
        <v>1643</v>
      </c>
      <c r="P6278" s="5"/>
      <c r="Q6278" s="5" t="s">
        <v>27</v>
      </c>
      <c r="R6278" s="5"/>
      <c r="S6278" s="5" t="s">
        <v>24</v>
      </c>
      <c r="T6278" s="5"/>
      <c r="U6278" s="7">
        <v>-73.06</v>
      </c>
      <c r="V6278" s="5"/>
      <c r="W6278" s="7">
        <f>ROUND(W6277+U6278,5)</f>
        <v>-730318.07</v>
      </c>
    </row>
    <row r="6279" spans="1:23" x14ac:dyDescent="0.25">
      <c r="A6279" s="5"/>
      <c r="B6279" s="5"/>
      <c r="C6279" s="5"/>
      <c r="D6279" s="5"/>
      <c r="E6279" s="5"/>
      <c r="F6279" s="5"/>
      <c r="G6279" s="5"/>
      <c r="H6279" s="5"/>
      <c r="I6279" s="5" t="s">
        <v>27</v>
      </c>
      <c r="J6279" s="5"/>
      <c r="K6279" s="6">
        <v>44404</v>
      </c>
      <c r="L6279" s="5"/>
      <c r="M6279" s="5"/>
      <c r="N6279" s="5"/>
      <c r="O6279" s="5" t="s">
        <v>1643</v>
      </c>
      <c r="P6279" s="5"/>
      <c r="Q6279" s="5" t="s">
        <v>27</v>
      </c>
      <c r="R6279" s="5"/>
      <c r="S6279" s="5" t="s">
        <v>24</v>
      </c>
      <c r="T6279" s="5"/>
      <c r="U6279" s="7">
        <v>-490.26</v>
      </c>
      <c r="V6279" s="5"/>
      <c r="W6279" s="7">
        <f>ROUND(W6278+U6279,5)</f>
        <v>-730808.33</v>
      </c>
    </row>
    <row r="6280" spans="1:23" x14ac:dyDescent="0.25">
      <c r="A6280" s="5"/>
      <c r="B6280" s="5"/>
      <c r="C6280" s="5"/>
      <c r="D6280" s="5"/>
      <c r="E6280" s="5"/>
      <c r="F6280" s="5"/>
      <c r="G6280" s="5"/>
      <c r="H6280" s="5"/>
      <c r="I6280" s="5" t="s">
        <v>27</v>
      </c>
      <c r="J6280" s="5"/>
      <c r="K6280" s="6">
        <v>44404</v>
      </c>
      <c r="L6280" s="5"/>
      <c r="M6280" s="5"/>
      <c r="N6280" s="5"/>
      <c r="O6280" s="5" t="s">
        <v>1643</v>
      </c>
      <c r="P6280" s="5"/>
      <c r="Q6280" s="5" t="s">
        <v>27</v>
      </c>
      <c r="R6280" s="5"/>
      <c r="S6280" s="5" t="s">
        <v>24</v>
      </c>
      <c r="T6280" s="5"/>
      <c r="U6280" s="7">
        <v>-106.89</v>
      </c>
      <c r="V6280" s="5"/>
      <c r="W6280" s="7">
        <f>ROUND(W6279+U6280,5)</f>
        <v>-730915.22</v>
      </c>
    </row>
    <row r="6281" spans="1:23" x14ac:dyDescent="0.25">
      <c r="A6281" s="5"/>
      <c r="B6281" s="5"/>
      <c r="C6281" s="5"/>
      <c r="D6281" s="5"/>
      <c r="E6281" s="5"/>
      <c r="F6281" s="5"/>
      <c r="G6281" s="5"/>
      <c r="H6281" s="5"/>
      <c r="I6281" s="5" t="s">
        <v>27</v>
      </c>
      <c r="J6281" s="5"/>
      <c r="K6281" s="6">
        <v>44404</v>
      </c>
      <c r="L6281" s="5"/>
      <c r="M6281" s="5"/>
      <c r="N6281" s="5"/>
      <c r="O6281" s="5" t="s">
        <v>1643</v>
      </c>
      <c r="P6281" s="5"/>
      <c r="Q6281" s="5" t="s">
        <v>27</v>
      </c>
      <c r="R6281" s="5"/>
      <c r="S6281" s="5" t="s">
        <v>24</v>
      </c>
      <c r="T6281" s="5"/>
      <c r="U6281" s="7">
        <v>-100.54</v>
      </c>
      <c r="V6281" s="5"/>
      <c r="W6281" s="7">
        <f>ROUND(W6280+U6281,5)</f>
        <v>-731015.76</v>
      </c>
    </row>
    <row r="6282" spans="1:23" x14ac:dyDescent="0.25">
      <c r="A6282" s="5"/>
      <c r="B6282" s="5"/>
      <c r="C6282" s="5"/>
      <c r="D6282" s="5"/>
      <c r="E6282" s="5"/>
      <c r="F6282" s="5"/>
      <c r="G6282" s="5"/>
      <c r="H6282" s="5"/>
      <c r="I6282" s="5" t="s">
        <v>27</v>
      </c>
      <c r="J6282" s="5"/>
      <c r="K6282" s="6">
        <v>44404</v>
      </c>
      <c r="L6282" s="5"/>
      <c r="M6282" s="5"/>
      <c r="N6282" s="5"/>
      <c r="O6282" s="5" t="s">
        <v>1643</v>
      </c>
      <c r="P6282" s="5"/>
      <c r="Q6282" s="5" t="s">
        <v>27</v>
      </c>
      <c r="R6282" s="5"/>
      <c r="S6282" s="5" t="s">
        <v>24</v>
      </c>
      <c r="T6282" s="5"/>
      <c r="U6282" s="7">
        <v>-685.12</v>
      </c>
      <c r="V6282" s="5"/>
      <c r="W6282" s="7">
        <f>ROUND(W6281+U6282,5)</f>
        <v>-731700.88</v>
      </c>
    </row>
    <row r="6283" spans="1:23" x14ac:dyDescent="0.25">
      <c r="A6283" s="5"/>
      <c r="B6283" s="5"/>
      <c r="C6283" s="5"/>
      <c r="D6283" s="5"/>
      <c r="E6283" s="5"/>
      <c r="F6283" s="5"/>
      <c r="G6283" s="5"/>
      <c r="H6283" s="5"/>
      <c r="I6283" s="5" t="s">
        <v>27</v>
      </c>
      <c r="J6283" s="5"/>
      <c r="K6283" s="6">
        <v>44404</v>
      </c>
      <c r="L6283" s="5"/>
      <c r="M6283" s="5"/>
      <c r="N6283" s="5"/>
      <c r="O6283" s="5" t="s">
        <v>1643</v>
      </c>
      <c r="P6283" s="5"/>
      <c r="Q6283" s="5" t="s">
        <v>27</v>
      </c>
      <c r="R6283" s="5"/>
      <c r="S6283" s="5" t="s">
        <v>24</v>
      </c>
      <c r="T6283" s="5"/>
      <c r="U6283" s="7">
        <v>-239.05</v>
      </c>
      <c r="V6283" s="5"/>
      <c r="W6283" s="7">
        <f>ROUND(W6282+U6283,5)</f>
        <v>-731939.93</v>
      </c>
    </row>
    <row r="6284" spans="1:23" x14ac:dyDescent="0.25">
      <c r="A6284" s="5"/>
      <c r="B6284" s="5"/>
      <c r="C6284" s="5"/>
      <c r="D6284" s="5"/>
      <c r="E6284" s="5"/>
      <c r="F6284" s="5"/>
      <c r="G6284" s="5"/>
      <c r="H6284" s="5"/>
      <c r="I6284" s="5" t="s">
        <v>27</v>
      </c>
      <c r="J6284" s="5"/>
      <c r="K6284" s="6">
        <v>44406</v>
      </c>
      <c r="L6284" s="5"/>
      <c r="M6284" s="5"/>
      <c r="N6284" s="5"/>
      <c r="O6284" s="5" t="s">
        <v>1643</v>
      </c>
      <c r="P6284" s="5"/>
      <c r="Q6284" s="5" t="s">
        <v>27</v>
      </c>
      <c r="R6284" s="5"/>
      <c r="S6284" s="5" t="s">
        <v>24</v>
      </c>
      <c r="T6284" s="5"/>
      <c r="U6284" s="7">
        <v>-844.49</v>
      </c>
      <c r="V6284" s="5"/>
      <c r="W6284" s="7">
        <f>ROUND(W6283+U6284,5)</f>
        <v>-732784.42</v>
      </c>
    </row>
    <row r="6285" spans="1:23" x14ac:dyDescent="0.25">
      <c r="A6285" s="5"/>
      <c r="B6285" s="5"/>
      <c r="C6285" s="5"/>
      <c r="D6285" s="5"/>
      <c r="E6285" s="5"/>
      <c r="F6285" s="5"/>
      <c r="G6285" s="5"/>
      <c r="H6285" s="5"/>
      <c r="I6285" s="5" t="s">
        <v>27</v>
      </c>
      <c r="J6285" s="5"/>
      <c r="K6285" s="6">
        <v>44406</v>
      </c>
      <c r="L6285" s="5"/>
      <c r="M6285" s="5"/>
      <c r="N6285" s="5"/>
      <c r="O6285" s="5" t="s">
        <v>1643</v>
      </c>
      <c r="P6285" s="5"/>
      <c r="Q6285" s="5" t="s">
        <v>27</v>
      </c>
      <c r="R6285" s="5"/>
      <c r="S6285" s="5" t="s">
        <v>24</v>
      </c>
      <c r="T6285" s="5"/>
      <c r="U6285" s="7">
        <v>-230.54</v>
      </c>
      <c r="V6285" s="5"/>
      <c r="W6285" s="7">
        <f>ROUND(W6284+U6285,5)</f>
        <v>-733014.96</v>
      </c>
    </row>
    <row r="6286" spans="1:23" x14ac:dyDescent="0.25">
      <c r="A6286" s="5"/>
      <c r="B6286" s="5"/>
      <c r="C6286" s="5"/>
      <c r="D6286" s="5"/>
      <c r="E6286" s="5"/>
      <c r="F6286" s="5"/>
      <c r="G6286" s="5"/>
      <c r="H6286" s="5"/>
      <c r="I6286" s="5" t="s">
        <v>27</v>
      </c>
      <c r="J6286" s="5"/>
      <c r="K6286" s="6">
        <v>44407</v>
      </c>
      <c r="L6286" s="5"/>
      <c r="M6286" s="5"/>
      <c r="N6286" s="5"/>
      <c r="O6286" s="5" t="s">
        <v>1643</v>
      </c>
      <c r="P6286" s="5"/>
      <c r="Q6286" s="5" t="s">
        <v>27</v>
      </c>
      <c r="R6286" s="5"/>
      <c r="S6286" s="5" t="s">
        <v>24</v>
      </c>
      <c r="T6286" s="5"/>
      <c r="U6286" s="7">
        <v>-1614.8</v>
      </c>
      <c r="V6286" s="5"/>
      <c r="W6286" s="7">
        <f>ROUND(W6285+U6286,5)</f>
        <v>-734629.76</v>
      </c>
    </row>
    <row r="6287" spans="1:23" x14ac:dyDescent="0.25">
      <c r="A6287" s="5"/>
      <c r="B6287" s="5"/>
      <c r="C6287" s="5"/>
      <c r="D6287" s="5"/>
      <c r="E6287" s="5"/>
      <c r="F6287" s="5"/>
      <c r="G6287" s="5"/>
      <c r="H6287" s="5"/>
      <c r="I6287" s="5" t="s">
        <v>27</v>
      </c>
      <c r="J6287" s="5"/>
      <c r="K6287" s="6">
        <v>44407</v>
      </c>
      <c r="L6287" s="5"/>
      <c r="M6287" s="5"/>
      <c r="N6287" s="5"/>
      <c r="O6287" s="5" t="s">
        <v>1643</v>
      </c>
      <c r="P6287" s="5"/>
      <c r="Q6287" s="5" t="s">
        <v>27</v>
      </c>
      <c r="R6287" s="5"/>
      <c r="S6287" s="5" t="s">
        <v>24</v>
      </c>
      <c r="T6287" s="5"/>
      <c r="U6287" s="7">
        <v>-587.45000000000005</v>
      </c>
      <c r="V6287" s="5"/>
      <c r="W6287" s="7">
        <f>ROUND(W6286+U6287,5)</f>
        <v>-735217.21</v>
      </c>
    </row>
    <row r="6288" spans="1:23" x14ac:dyDescent="0.25">
      <c r="A6288" s="5"/>
      <c r="B6288" s="5"/>
      <c r="C6288" s="5"/>
      <c r="D6288" s="5"/>
      <c r="E6288" s="5"/>
      <c r="F6288" s="5"/>
      <c r="G6288" s="5"/>
      <c r="H6288" s="5"/>
      <c r="I6288" s="5" t="s">
        <v>27</v>
      </c>
      <c r="J6288" s="5"/>
      <c r="K6288" s="6">
        <v>44408</v>
      </c>
      <c r="L6288" s="5"/>
      <c r="M6288" s="5"/>
      <c r="N6288" s="5"/>
      <c r="O6288" s="5" t="s">
        <v>1643</v>
      </c>
      <c r="P6288" s="5"/>
      <c r="Q6288" s="5" t="s">
        <v>27</v>
      </c>
      <c r="R6288" s="5"/>
      <c r="S6288" s="5" t="s">
        <v>1096</v>
      </c>
      <c r="T6288" s="5"/>
      <c r="U6288" s="7">
        <v>-100</v>
      </c>
      <c r="V6288" s="5"/>
      <c r="W6288" s="7">
        <f>ROUND(W6287+U6288,5)</f>
        <v>-735317.21</v>
      </c>
    </row>
    <row r="6289" spans="1:23" x14ac:dyDescent="0.25">
      <c r="A6289" s="5"/>
      <c r="B6289" s="5"/>
      <c r="C6289" s="5"/>
      <c r="D6289" s="5"/>
      <c r="E6289" s="5"/>
      <c r="F6289" s="5"/>
      <c r="G6289" s="5"/>
      <c r="H6289" s="5"/>
      <c r="I6289" s="5" t="s">
        <v>27</v>
      </c>
      <c r="J6289" s="5"/>
      <c r="K6289" s="6">
        <v>44410</v>
      </c>
      <c r="L6289" s="5"/>
      <c r="M6289" s="5"/>
      <c r="N6289" s="5"/>
      <c r="O6289" s="5" t="s">
        <v>1643</v>
      </c>
      <c r="P6289" s="5"/>
      <c r="Q6289" s="5" t="s">
        <v>27</v>
      </c>
      <c r="R6289" s="5"/>
      <c r="S6289" s="5" t="s">
        <v>24</v>
      </c>
      <c r="T6289" s="5"/>
      <c r="U6289" s="7">
        <v>-204.46</v>
      </c>
      <c r="V6289" s="5"/>
      <c r="W6289" s="7">
        <f>ROUND(W6288+U6289,5)</f>
        <v>-735521.67</v>
      </c>
    </row>
    <row r="6290" spans="1:23" x14ac:dyDescent="0.25">
      <c r="A6290" s="5"/>
      <c r="B6290" s="5"/>
      <c r="C6290" s="5"/>
      <c r="D6290" s="5"/>
      <c r="E6290" s="5"/>
      <c r="F6290" s="5"/>
      <c r="G6290" s="5"/>
      <c r="H6290" s="5"/>
      <c r="I6290" s="5" t="s">
        <v>27</v>
      </c>
      <c r="J6290" s="5"/>
      <c r="K6290" s="6">
        <v>44410</v>
      </c>
      <c r="L6290" s="5"/>
      <c r="M6290" s="5"/>
      <c r="N6290" s="5"/>
      <c r="O6290" s="5" t="s">
        <v>1643</v>
      </c>
      <c r="P6290" s="5"/>
      <c r="Q6290" s="5" t="s">
        <v>27</v>
      </c>
      <c r="R6290" s="5"/>
      <c r="S6290" s="5" t="s">
        <v>24</v>
      </c>
      <c r="T6290" s="5"/>
      <c r="U6290" s="7">
        <v>-480.09</v>
      </c>
      <c r="V6290" s="5"/>
      <c r="W6290" s="7">
        <f>ROUND(W6289+U6290,5)</f>
        <v>-736001.76</v>
      </c>
    </row>
    <row r="6291" spans="1:23" x14ac:dyDescent="0.25">
      <c r="A6291" s="5"/>
      <c r="B6291" s="5"/>
      <c r="C6291" s="5"/>
      <c r="D6291" s="5"/>
      <c r="E6291" s="5"/>
      <c r="F6291" s="5"/>
      <c r="G6291" s="5"/>
      <c r="H6291" s="5"/>
      <c r="I6291" s="5" t="s">
        <v>27</v>
      </c>
      <c r="J6291" s="5"/>
      <c r="K6291" s="6">
        <v>44410</v>
      </c>
      <c r="L6291" s="5"/>
      <c r="M6291" s="5"/>
      <c r="N6291" s="5"/>
      <c r="O6291" s="5" t="s">
        <v>1643</v>
      </c>
      <c r="P6291" s="5"/>
      <c r="Q6291" s="5" t="s">
        <v>27</v>
      </c>
      <c r="R6291" s="5"/>
      <c r="S6291" s="5" t="s">
        <v>24</v>
      </c>
      <c r="T6291" s="5"/>
      <c r="U6291" s="7">
        <v>-62.54</v>
      </c>
      <c r="V6291" s="5"/>
      <c r="W6291" s="7">
        <f>ROUND(W6290+U6291,5)</f>
        <v>-736064.3</v>
      </c>
    </row>
    <row r="6292" spans="1:23" x14ac:dyDescent="0.25">
      <c r="A6292" s="5"/>
      <c r="B6292" s="5"/>
      <c r="C6292" s="5"/>
      <c r="D6292" s="5"/>
      <c r="E6292" s="5"/>
      <c r="F6292" s="5"/>
      <c r="G6292" s="5"/>
      <c r="H6292" s="5"/>
      <c r="I6292" s="5" t="s">
        <v>27</v>
      </c>
      <c r="J6292" s="5"/>
      <c r="K6292" s="6">
        <v>44411</v>
      </c>
      <c r="L6292" s="5"/>
      <c r="M6292" s="5"/>
      <c r="N6292" s="5"/>
      <c r="O6292" s="5" t="s">
        <v>1643</v>
      </c>
      <c r="P6292" s="5"/>
      <c r="Q6292" s="5" t="s">
        <v>27</v>
      </c>
      <c r="R6292" s="5"/>
      <c r="S6292" s="5" t="s">
        <v>24</v>
      </c>
      <c r="T6292" s="5"/>
      <c r="U6292" s="7">
        <v>-5999.68</v>
      </c>
      <c r="V6292" s="5"/>
      <c r="W6292" s="7">
        <f>ROUND(W6291+U6292,5)</f>
        <v>-742063.98</v>
      </c>
    </row>
    <row r="6293" spans="1:23" x14ac:dyDescent="0.25">
      <c r="A6293" s="5"/>
      <c r="B6293" s="5"/>
      <c r="C6293" s="5"/>
      <c r="D6293" s="5"/>
      <c r="E6293" s="5"/>
      <c r="F6293" s="5"/>
      <c r="G6293" s="5"/>
      <c r="H6293" s="5"/>
      <c r="I6293" s="5" t="s">
        <v>27</v>
      </c>
      <c r="J6293" s="5"/>
      <c r="K6293" s="6">
        <v>44411</v>
      </c>
      <c r="L6293" s="5"/>
      <c r="M6293" s="5"/>
      <c r="N6293" s="5"/>
      <c r="O6293" s="5" t="s">
        <v>1643</v>
      </c>
      <c r="P6293" s="5"/>
      <c r="Q6293" s="5" t="s">
        <v>27</v>
      </c>
      <c r="R6293" s="5"/>
      <c r="S6293" s="5" t="s">
        <v>24</v>
      </c>
      <c r="T6293" s="5"/>
      <c r="U6293" s="7">
        <v>-3535.07</v>
      </c>
      <c r="V6293" s="5"/>
      <c r="W6293" s="7">
        <f>ROUND(W6292+U6293,5)</f>
        <v>-745599.05</v>
      </c>
    </row>
    <row r="6294" spans="1:23" x14ac:dyDescent="0.25">
      <c r="A6294" s="5"/>
      <c r="B6294" s="5"/>
      <c r="C6294" s="5"/>
      <c r="D6294" s="5"/>
      <c r="E6294" s="5"/>
      <c r="F6294" s="5"/>
      <c r="G6294" s="5"/>
      <c r="H6294" s="5"/>
      <c r="I6294" s="5" t="s">
        <v>27</v>
      </c>
      <c r="J6294" s="5"/>
      <c r="K6294" s="6">
        <v>44411</v>
      </c>
      <c r="L6294" s="5"/>
      <c r="M6294" s="5"/>
      <c r="N6294" s="5"/>
      <c r="O6294" s="5" t="s">
        <v>1643</v>
      </c>
      <c r="P6294" s="5"/>
      <c r="Q6294" s="5" t="s">
        <v>27</v>
      </c>
      <c r="R6294" s="5"/>
      <c r="S6294" s="5" t="s">
        <v>24</v>
      </c>
      <c r="T6294" s="5"/>
      <c r="U6294" s="7">
        <v>-3208.36</v>
      </c>
      <c r="V6294" s="5"/>
      <c r="W6294" s="7">
        <f>ROUND(W6293+U6294,5)</f>
        <v>-748807.41</v>
      </c>
    </row>
    <row r="6295" spans="1:23" x14ac:dyDescent="0.25">
      <c r="A6295" s="5"/>
      <c r="B6295" s="5"/>
      <c r="C6295" s="5"/>
      <c r="D6295" s="5"/>
      <c r="E6295" s="5"/>
      <c r="F6295" s="5"/>
      <c r="G6295" s="5"/>
      <c r="H6295" s="5"/>
      <c r="I6295" s="5" t="s">
        <v>27</v>
      </c>
      <c r="J6295" s="5"/>
      <c r="K6295" s="6">
        <v>44411</v>
      </c>
      <c r="L6295" s="5"/>
      <c r="M6295" s="5"/>
      <c r="N6295" s="5"/>
      <c r="O6295" s="5" t="s">
        <v>1643</v>
      </c>
      <c r="P6295" s="5"/>
      <c r="Q6295" s="5" t="s">
        <v>27</v>
      </c>
      <c r="R6295" s="5"/>
      <c r="S6295" s="5" t="s">
        <v>24</v>
      </c>
      <c r="T6295" s="5"/>
      <c r="U6295" s="7">
        <v>-2225.25</v>
      </c>
      <c r="V6295" s="5"/>
      <c r="W6295" s="7">
        <f>ROUND(W6294+U6295,5)</f>
        <v>-751032.66</v>
      </c>
    </row>
    <row r="6296" spans="1:23" x14ac:dyDescent="0.25">
      <c r="A6296" s="5"/>
      <c r="B6296" s="5"/>
      <c r="C6296" s="5"/>
      <c r="D6296" s="5"/>
      <c r="E6296" s="5"/>
      <c r="F6296" s="5"/>
      <c r="G6296" s="5"/>
      <c r="H6296" s="5"/>
      <c r="I6296" s="5" t="s">
        <v>27</v>
      </c>
      <c r="J6296" s="5"/>
      <c r="K6296" s="6">
        <v>44411</v>
      </c>
      <c r="L6296" s="5"/>
      <c r="M6296" s="5"/>
      <c r="N6296" s="5"/>
      <c r="O6296" s="5" t="s">
        <v>1643</v>
      </c>
      <c r="P6296" s="5"/>
      <c r="Q6296" s="5" t="s">
        <v>27</v>
      </c>
      <c r="R6296" s="5"/>
      <c r="S6296" s="5" t="s">
        <v>24</v>
      </c>
      <c r="T6296" s="5"/>
      <c r="U6296" s="7">
        <v>-774.9</v>
      </c>
      <c r="V6296" s="5"/>
      <c r="W6296" s="7">
        <f>ROUND(W6295+U6296,5)</f>
        <v>-751807.56</v>
      </c>
    </row>
    <row r="6297" spans="1:23" x14ac:dyDescent="0.25">
      <c r="A6297" s="5"/>
      <c r="B6297" s="5"/>
      <c r="C6297" s="5"/>
      <c r="D6297" s="5"/>
      <c r="E6297" s="5"/>
      <c r="F6297" s="5"/>
      <c r="G6297" s="5"/>
      <c r="H6297" s="5"/>
      <c r="I6297" s="5" t="s">
        <v>27</v>
      </c>
      <c r="J6297" s="5"/>
      <c r="K6297" s="6">
        <v>44411</v>
      </c>
      <c r="L6297" s="5"/>
      <c r="M6297" s="5"/>
      <c r="N6297" s="5"/>
      <c r="O6297" s="5" t="s">
        <v>1643</v>
      </c>
      <c r="P6297" s="5"/>
      <c r="Q6297" s="5" t="s">
        <v>27</v>
      </c>
      <c r="R6297" s="5"/>
      <c r="S6297" s="5" t="s">
        <v>24</v>
      </c>
      <c r="T6297" s="5"/>
      <c r="U6297" s="7">
        <v>-250</v>
      </c>
      <c r="V6297" s="5"/>
      <c r="W6297" s="7">
        <f>ROUND(W6296+U6297,5)</f>
        <v>-752057.56</v>
      </c>
    </row>
    <row r="6298" spans="1:23" x14ac:dyDescent="0.25">
      <c r="A6298" s="5"/>
      <c r="B6298" s="5"/>
      <c r="C6298" s="5"/>
      <c r="D6298" s="5"/>
      <c r="E6298" s="5"/>
      <c r="F6298" s="5"/>
      <c r="G6298" s="5"/>
      <c r="H6298" s="5"/>
      <c r="I6298" s="5" t="s">
        <v>27</v>
      </c>
      <c r="J6298" s="5"/>
      <c r="K6298" s="6">
        <v>44411</v>
      </c>
      <c r="L6298" s="5"/>
      <c r="M6298" s="5"/>
      <c r="N6298" s="5"/>
      <c r="O6298" s="5" t="s">
        <v>1643</v>
      </c>
      <c r="P6298" s="5"/>
      <c r="Q6298" s="5" t="s">
        <v>27</v>
      </c>
      <c r="R6298" s="5"/>
      <c r="S6298" s="5" t="s">
        <v>24</v>
      </c>
      <c r="T6298" s="5"/>
      <c r="U6298" s="7">
        <v>-30.54</v>
      </c>
      <c r="V6298" s="5"/>
      <c r="W6298" s="7">
        <f>ROUND(W6297+U6298,5)</f>
        <v>-752088.1</v>
      </c>
    </row>
    <row r="6299" spans="1:23" x14ac:dyDescent="0.25">
      <c r="A6299" s="5"/>
      <c r="B6299" s="5"/>
      <c r="C6299" s="5"/>
      <c r="D6299" s="5"/>
      <c r="E6299" s="5"/>
      <c r="F6299" s="5"/>
      <c r="G6299" s="5"/>
      <c r="H6299" s="5"/>
      <c r="I6299" s="5" t="s">
        <v>27</v>
      </c>
      <c r="J6299" s="5"/>
      <c r="K6299" s="6">
        <v>44412</v>
      </c>
      <c r="L6299" s="5"/>
      <c r="M6299" s="5"/>
      <c r="N6299" s="5"/>
      <c r="O6299" s="5" t="s">
        <v>1643</v>
      </c>
      <c r="P6299" s="5"/>
      <c r="Q6299" s="5" t="s">
        <v>27</v>
      </c>
      <c r="R6299" s="5"/>
      <c r="S6299" s="5" t="s">
        <v>24</v>
      </c>
      <c r="T6299" s="5"/>
      <c r="U6299" s="7">
        <v>-2053.7800000000002</v>
      </c>
      <c r="V6299" s="5"/>
      <c r="W6299" s="7">
        <f>ROUND(W6298+U6299,5)</f>
        <v>-754141.88</v>
      </c>
    </row>
    <row r="6300" spans="1:23" x14ac:dyDescent="0.25">
      <c r="A6300" s="5"/>
      <c r="B6300" s="5"/>
      <c r="C6300" s="5"/>
      <c r="D6300" s="5"/>
      <c r="E6300" s="5"/>
      <c r="F6300" s="5"/>
      <c r="G6300" s="5"/>
      <c r="H6300" s="5"/>
      <c r="I6300" s="5" t="s">
        <v>27</v>
      </c>
      <c r="J6300" s="5"/>
      <c r="K6300" s="6">
        <v>44412</v>
      </c>
      <c r="L6300" s="5"/>
      <c r="M6300" s="5"/>
      <c r="N6300" s="5"/>
      <c r="O6300" s="5" t="s">
        <v>1643</v>
      </c>
      <c r="P6300" s="5"/>
      <c r="Q6300" s="5" t="s">
        <v>27</v>
      </c>
      <c r="R6300" s="5"/>
      <c r="S6300" s="5" t="s">
        <v>24</v>
      </c>
      <c r="T6300" s="5"/>
      <c r="U6300" s="7">
        <v>-708.04</v>
      </c>
      <c r="V6300" s="5"/>
      <c r="W6300" s="7">
        <f>ROUND(W6299+U6300,5)</f>
        <v>-754849.92</v>
      </c>
    </row>
    <row r="6301" spans="1:23" x14ac:dyDescent="0.25">
      <c r="A6301" s="5"/>
      <c r="B6301" s="5"/>
      <c r="C6301" s="5"/>
      <c r="D6301" s="5"/>
      <c r="E6301" s="5"/>
      <c r="F6301" s="5"/>
      <c r="G6301" s="5"/>
      <c r="H6301" s="5"/>
      <c r="I6301" s="5" t="s">
        <v>27</v>
      </c>
      <c r="J6301" s="5"/>
      <c r="K6301" s="6">
        <v>44412</v>
      </c>
      <c r="L6301" s="5"/>
      <c r="M6301" s="5"/>
      <c r="N6301" s="5"/>
      <c r="O6301" s="5" t="s">
        <v>1643</v>
      </c>
      <c r="P6301" s="5"/>
      <c r="Q6301" s="5" t="s">
        <v>27</v>
      </c>
      <c r="R6301" s="5"/>
      <c r="S6301" s="5" t="s">
        <v>24</v>
      </c>
      <c r="T6301" s="5"/>
      <c r="U6301" s="7">
        <v>-572.98</v>
      </c>
      <c r="V6301" s="5"/>
      <c r="W6301" s="7">
        <f>ROUND(W6300+U6301,5)</f>
        <v>-755422.9</v>
      </c>
    </row>
    <row r="6302" spans="1:23" x14ac:dyDescent="0.25">
      <c r="A6302" s="5"/>
      <c r="B6302" s="5"/>
      <c r="C6302" s="5"/>
      <c r="D6302" s="5"/>
      <c r="E6302" s="5"/>
      <c r="F6302" s="5"/>
      <c r="G6302" s="5"/>
      <c r="H6302" s="5"/>
      <c r="I6302" s="5" t="s">
        <v>27</v>
      </c>
      <c r="J6302" s="5"/>
      <c r="K6302" s="6">
        <v>44413</v>
      </c>
      <c r="L6302" s="5"/>
      <c r="M6302" s="5"/>
      <c r="N6302" s="5"/>
      <c r="O6302" s="5" t="s">
        <v>1643</v>
      </c>
      <c r="P6302" s="5"/>
      <c r="Q6302" s="5" t="s">
        <v>27</v>
      </c>
      <c r="R6302" s="5"/>
      <c r="S6302" s="5" t="s">
        <v>24</v>
      </c>
      <c r="T6302" s="5"/>
      <c r="U6302" s="7">
        <v>-3760.89</v>
      </c>
      <c r="V6302" s="5"/>
      <c r="W6302" s="7">
        <f>ROUND(W6301+U6302,5)</f>
        <v>-759183.79</v>
      </c>
    </row>
    <row r="6303" spans="1:23" x14ac:dyDescent="0.25">
      <c r="A6303" s="5"/>
      <c r="B6303" s="5"/>
      <c r="C6303" s="5"/>
      <c r="D6303" s="5"/>
      <c r="E6303" s="5"/>
      <c r="F6303" s="5"/>
      <c r="G6303" s="5"/>
      <c r="H6303" s="5"/>
      <c r="I6303" s="5" t="s">
        <v>27</v>
      </c>
      <c r="J6303" s="5"/>
      <c r="K6303" s="6">
        <v>44413</v>
      </c>
      <c r="L6303" s="5"/>
      <c r="M6303" s="5"/>
      <c r="N6303" s="5"/>
      <c r="O6303" s="5" t="s">
        <v>1643</v>
      </c>
      <c r="P6303" s="5"/>
      <c r="Q6303" s="5" t="s">
        <v>27</v>
      </c>
      <c r="R6303" s="5"/>
      <c r="S6303" s="5" t="s">
        <v>24</v>
      </c>
      <c r="T6303" s="5"/>
      <c r="U6303" s="7">
        <v>-3136.76</v>
      </c>
      <c r="V6303" s="5"/>
      <c r="W6303" s="7">
        <f>ROUND(W6302+U6303,5)</f>
        <v>-762320.55</v>
      </c>
    </row>
    <row r="6304" spans="1:23" x14ac:dyDescent="0.25">
      <c r="A6304" s="5"/>
      <c r="B6304" s="5"/>
      <c r="C6304" s="5"/>
      <c r="D6304" s="5"/>
      <c r="E6304" s="5"/>
      <c r="F6304" s="5"/>
      <c r="G6304" s="5"/>
      <c r="H6304" s="5"/>
      <c r="I6304" s="5" t="s">
        <v>27</v>
      </c>
      <c r="J6304" s="5"/>
      <c r="K6304" s="6">
        <v>44413</v>
      </c>
      <c r="L6304" s="5"/>
      <c r="M6304" s="5"/>
      <c r="N6304" s="5"/>
      <c r="O6304" s="5" t="s">
        <v>1643</v>
      </c>
      <c r="P6304" s="5"/>
      <c r="Q6304" s="5" t="s">
        <v>27</v>
      </c>
      <c r="R6304" s="5"/>
      <c r="S6304" s="5" t="s">
        <v>24</v>
      </c>
      <c r="T6304" s="5"/>
      <c r="U6304" s="7">
        <v>-2780.6</v>
      </c>
      <c r="V6304" s="5"/>
      <c r="W6304" s="7">
        <f>ROUND(W6303+U6304,5)</f>
        <v>-765101.15</v>
      </c>
    </row>
    <row r="6305" spans="1:23" x14ac:dyDescent="0.25">
      <c r="A6305" s="5"/>
      <c r="B6305" s="5"/>
      <c r="C6305" s="5"/>
      <c r="D6305" s="5"/>
      <c r="E6305" s="5"/>
      <c r="F6305" s="5"/>
      <c r="G6305" s="5"/>
      <c r="H6305" s="5"/>
      <c r="I6305" s="5" t="s">
        <v>27</v>
      </c>
      <c r="J6305" s="5"/>
      <c r="K6305" s="6">
        <v>44413</v>
      </c>
      <c r="L6305" s="5"/>
      <c r="M6305" s="5"/>
      <c r="N6305" s="5"/>
      <c r="O6305" s="5" t="s">
        <v>1643</v>
      </c>
      <c r="P6305" s="5"/>
      <c r="Q6305" s="5" t="s">
        <v>27</v>
      </c>
      <c r="R6305" s="5"/>
      <c r="S6305" s="5" t="s">
        <v>24</v>
      </c>
      <c r="T6305" s="5"/>
      <c r="U6305" s="7">
        <v>-2294.06</v>
      </c>
      <c r="V6305" s="5"/>
      <c r="W6305" s="7">
        <f>ROUND(W6304+U6305,5)</f>
        <v>-767395.21</v>
      </c>
    </row>
    <row r="6306" spans="1:23" x14ac:dyDescent="0.25">
      <c r="A6306" s="5"/>
      <c r="B6306" s="5"/>
      <c r="C6306" s="5"/>
      <c r="D6306" s="5"/>
      <c r="E6306" s="5"/>
      <c r="F6306" s="5"/>
      <c r="G6306" s="5"/>
      <c r="H6306" s="5"/>
      <c r="I6306" s="5" t="s">
        <v>27</v>
      </c>
      <c r="J6306" s="5"/>
      <c r="K6306" s="6">
        <v>44413</v>
      </c>
      <c r="L6306" s="5"/>
      <c r="M6306" s="5"/>
      <c r="N6306" s="5"/>
      <c r="O6306" s="5" t="s">
        <v>1643</v>
      </c>
      <c r="P6306" s="5"/>
      <c r="Q6306" s="5" t="s">
        <v>27</v>
      </c>
      <c r="R6306" s="5"/>
      <c r="S6306" s="5" t="s">
        <v>24</v>
      </c>
      <c r="T6306" s="5"/>
      <c r="U6306" s="7">
        <v>-2063.1999999999998</v>
      </c>
      <c r="V6306" s="5"/>
      <c r="W6306" s="7">
        <f>ROUND(W6305+U6306,5)</f>
        <v>-769458.41</v>
      </c>
    </row>
    <row r="6307" spans="1:23" x14ac:dyDescent="0.25">
      <c r="A6307" s="5"/>
      <c r="B6307" s="5"/>
      <c r="C6307" s="5"/>
      <c r="D6307" s="5"/>
      <c r="E6307" s="5"/>
      <c r="F6307" s="5"/>
      <c r="G6307" s="5"/>
      <c r="H6307" s="5"/>
      <c r="I6307" s="5" t="s">
        <v>27</v>
      </c>
      <c r="J6307" s="5"/>
      <c r="K6307" s="6">
        <v>44413</v>
      </c>
      <c r="L6307" s="5"/>
      <c r="M6307" s="5"/>
      <c r="N6307" s="5"/>
      <c r="O6307" s="5" t="s">
        <v>1643</v>
      </c>
      <c r="P6307" s="5"/>
      <c r="Q6307" s="5" t="s">
        <v>27</v>
      </c>
      <c r="R6307" s="5"/>
      <c r="S6307" s="5" t="s">
        <v>24</v>
      </c>
      <c r="T6307" s="5"/>
      <c r="U6307" s="7">
        <v>-2038.1</v>
      </c>
      <c r="V6307" s="5"/>
      <c r="W6307" s="7">
        <f>ROUND(W6306+U6307,5)</f>
        <v>-771496.51</v>
      </c>
    </row>
    <row r="6308" spans="1:23" x14ac:dyDescent="0.25">
      <c r="A6308" s="5"/>
      <c r="B6308" s="5"/>
      <c r="C6308" s="5"/>
      <c r="D6308" s="5"/>
      <c r="E6308" s="5"/>
      <c r="F6308" s="5"/>
      <c r="G6308" s="5"/>
      <c r="H6308" s="5"/>
      <c r="I6308" s="5" t="s">
        <v>27</v>
      </c>
      <c r="J6308" s="5"/>
      <c r="K6308" s="6">
        <v>44413</v>
      </c>
      <c r="L6308" s="5"/>
      <c r="M6308" s="5"/>
      <c r="N6308" s="5"/>
      <c r="O6308" s="5" t="s">
        <v>1643</v>
      </c>
      <c r="P6308" s="5"/>
      <c r="Q6308" s="5" t="s">
        <v>27</v>
      </c>
      <c r="R6308" s="5"/>
      <c r="S6308" s="5" t="s">
        <v>24</v>
      </c>
      <c r="T6308" s="5"/>
      <c r="U6308" s="7">
        <v>-1964.68</v>
      </c>
      <c r="V6308" s="5"/>
      <c r="W6308" s="7">
        <f>ROUND(W6307+U6308,5)</f>
        <v>-773461.19</v>
      </c>
    </row>
    <row r="6309" spans="1:23" x14ac:dyDescent="0.25">
      <c r="A6309" s="5"/>
      <c r="B6309" s="5"/>
      <c r="C6309" s="5"/>
      <c r="D6309" s="5"/>
      <c r="E6309" s="5"/>
      <c r="F6309" s="5"/>
      <c r="G6309" s="5"/>
      <c r="H6309" s="5"/>
      <c r="I6309" s="5" t="s">
        <v>27</v>
      </c>
      <c r="J6309" s="5"/>
      <c r="K6309" s="6">
        <v>44413</v>
      </c>
      <c r="L6309" s="5"/>
      <c r="M6309" s="5"/>
      <c r="N6309" s="5"/>
      <c r="O6309" s="5" t="s">
        <v>1643</v>
      </c>
      <c r="P6309" s="5"/>
      <c r="Q6309" s="5" t="s">
        <v>27</v>
      </c>
      <c r="R6309" s="5"/>
      <c r="S6309" s="5" t="s">
        <v>24</v>
      </c>
      <c r="T6309" s="5"/>
      <c r="U6309" s="7">
        <v>-1532.36</v>
      </c>
      <c r="V6309" s="5"/>
      <c r="W6309" s="7">
        <f>ROUND(W6308+U6309,5)</f>
        <v>-774993.55</v>
      </c>
    </row>
    <row r="6310" spans="1:23" x14ac:dyDescent="0.25">
      <c r="A6310" s="5"/>
      <c r="B6310" s="5"/>
      <c r="C6310" s="5"/>
      <c r="D6310" s="5"/>
      <c r="E6310" s="5"/>
      <c r="F6310" s="5"/>
      <c r="G6310" s="5"/>
      <c r="H6310" s="5"/>
      <c r="I6310" s="5" t="s">
        <v>27</v>
      </c>
      <c r="J6310" s="5"/>
      <c r="K6310" s="6">
        <v>44413</v>
      </c>
      <c r="L6310" s="5"/>
      <c r="M6310" s="5"/>
      <c r="N6310" s="5"/>
      <c r="O6310" s="5" t="s">
        <v>1643</v>
      </c>
      <c r="P6310" s="5"/>
      <c r="Q6310" s="5" t="s">
        <v>27</v>
      </c>
      <c r="R6310" s="5"/>
      <c r="S6310" s="5" t="s">
        <v>24</v>
      </c>
      <c r="T6310" s="5"/>
      <c r="U6310" s="7">
        <v>-1520.93</v>
      </c>
      <c r="V6310" s="5"/>
      <c r="W6310" s="7">
        <f>ROUND(W6309+U6310,5)</f>
        <v>-776514.48</v>
      </c>
    </row>
    <row r="6311" spans="1:23" x14ac:dyDescent="0.25">
      <c r="A6311" s="5"/>
      <c r="B6311" s="5"/>
      <c r="C6311" s="5"/>
      <c r="D6311" s="5"/>
      <c r="E6311" s="5"/>
      <c r="F6311" s="5"/>
      <c r="G6311" s="5"/>
      <c r="H6311" s="5"/>
      <c r="I6311" s="5" t="s">
        <v>27</v>
      </c>
      <c r="J6311" s="5"/>
      <c r="K6311" s="6">
        <v>44413</v>
      </c>
      <c r="L6311" s="5"/>
      <c r="M6311" s="5"/>
      <c r="N6311" s="5"/>
      <c r="O6311" s="5" t="s">
        <v>1643</v>
      </c>
      <c r="P6311" s="5"/>
      <c r="Q6311" s="5" t="s">
        <v>27</v>
      </c>
      <c r="R6311" s="5"/>
      <c r="S6311" s="5" t="s">
        <v>24</v>
      </c>
      <c r="T6311" s="5"/>
      <c r="U6311" s="7">
        <v>-1713.94</v>
      </c>
      <c r="V6311" s="5"/>
      <c r="W6311" s="7">
        <f>ROUND(W6310+U6311,5)</f>
        <v>-778228.42</v>
      </c>
    </row>
    <row r="6312" spans="1:23" x14ac:dyDescent="0.25">
      <c r="A6312" s="5"/>
      <c r="B6312" s="5"/>
      <c r="C6312" s="5"/>
      <c r="D6312" s="5"/>
      <c r="E6312" s="5"/>
      <c r="F6312" s="5"/>
      <c r="G6312" s="5"/>
      <c r="H6312" s="5"/>
      <c r="I6312" s="5" t="s">
        <v>27</v>
      </c>
      <c r="J6312" s="5"/>
      <c r="K6312" s="6">
        <v>44413</v>
      </c>
      <c r="L6312" s="5"/>
      <c r="M6312" s="5"/>
      <c r="N6312" s="5"/>
      <c r="O6312" s="5" t="s">
        <v>1643</v>
      </c>
      <c r="P6312" s="5"/>
      <c r="Q6312" s="5" t="s">
        <v>27</v>
      </c>
      <c r="R6312" s="5"/>
      <c r="S6312" s="5" t="s">
        <v>24</v>
      </c>
      <c r="T6312" s="5"/>
      <c r="U6312" s="7">
        <v>-213.84</v>
      </c>
      <c r="V6312" s="5"/>
      <c r="W6312" s="7">
        <f>ROUND(W6311+U6312,5)</f>
        <v>-778442.26</v>
      </c>
    </row>
    <row r="6313" spans="1:23" x14ac:dyDescent="0.25">
      <c r="A6313" s="5"/>
      <c r="B6313" s="5"/>
      <c r="C6313" s="5"/>
      <c r="D6313" s="5"/>
      <c r="E6313" s="5"/>
      <c r="F6313" s="5"/>
      <c r="G6313" s="5"/>
      <c r="H6313" s="5"/>
      <c r="I6313" s="5" t="s">
        <v>27</v>
      </c>
      <c r="J6313" s="5"/>
      <c r="K6313" s="6">
        <v>44414</v>
      </c>
      <c r="L6313" s="5"/>
      <c r="M6313" s="5"/>
      <c r="N6313" s="5"/>
      <c r="O6313" s="5" t="s">
        <v>1643</v>
      </c>
      <c r="P6313" s="5"/>
      <c r="Q6313" s="5" t="s">
        <v>27</v>
      </c>
      <c r="R6313" s="5"/>
      <c r="S6313" s="5" t="s">
        <v>24</v>
      </c>
      <c r="T6313" s="5"/>
      <c r="U6313" s="7">
        <v>-1686.96</v>
      </c>
      <c r="V6313" s="5"/>
      <c r="W6313" s="7">
        <f>ROUND(W6312+U6313,5)</f>
        <v>-780129.22</v>
      </c>
    </row>
    <row r="6314" spans="1:23" x14ac:dyDescent="0.25">
      <c r="A6314" s="5"/>
      <c r="B6314" s="5"/>
      <c r="C6314" s="5"/>
      <c r="D6314" s="5"/>
      <c r="E6314" s="5"/>
      <c r="F6314" s="5"/>
      <c r="G6314" s="5"/>
      <c r="H6314" s="5"/>
      <c r="I6314" s="5" t="s">
        <v>27</v>
      </c>
      <c r="J6314" s="5"/>
      <c r="K6314" s="6">
        <v>44414</v>
      </c>
      <c r="L6314" s="5"/>
      <c r="M6314" s="5"/>
      <c r="N6314" s="5"/>
      <c r="O6314" s="5" t="s">
        <v>1643</v>
      </c>
      <c r="P6314" s="5"/>
      <c r="Q6314" s="5" t="s">
        <v>27</v>
      </c>
      <c r="R6314" s="5"/>
      <c r="S6314" s="5" t="s">
        <v>24</v>
      </c>
      <c r="T6314" s="5"/>
      <c r="U6314" s="7">
        <v>-45.81</v>
      </c>
      <c r="V6314" s="5"/>
      <c r="W6314" s="7">
        <f>ROUND(W6313+U6314,5)</f>
        <v>-780175.03</v>
      </c>
    </row>
    <row r="6315" spans="1:23" x14ac:dyDescent="0.25">
      <c r="A6315" s="5"/>
      <c r="B6315" s="5"/>
      <c r="C6315" s="5"/>
      <c r="D6315" s="5"/>
      <c r="E6315" s="5"/>
      <c r="F6315" s="5"/>
      <c r="G6315" s="5"/>
      <c r="H6315" s="5"/>
      <c r="I6315" s="5" t="s">
        <v>27</v>
      </c>
      <c r="J6315" s="5"/>
      <c r="K6315" s="6">
        <v>44414</v>
      </c>
      <c r="L6315" s="5"/>
      <c r="M6315" s="5"/>
      <c r="N6315" s="5"/>
      <c r="O6315" s="5" t="s">
        <v>1643</v>
      </c>
      <c r="P6315" s="5"/>
      <c r="Q6315" s="5" t="s">
        <v>27</v>
      </c>
      <c r="R6315" s="5"/>
      <c r="S6315" s="5" t="s">
        <v>24</v>
      </c>
      <c r="T6315" s="5"/>
      <c r="U6315" s="7">
        <v>-30.54</v>
      </c>
      <c r="V6315" s="5"/>
      <c r="W6315" s="7">
        <f>ROUND(W6314+U6315,5)</f>
        <v>-780205.57</v>
      </c>
    </row>
    <row r="6316" spans="1:23" x14ac:dyDescent="0.25">
      <c r="A6316" s="5"/>
      <c r="B6316" s="5"/>
      <c r="C6316" s="5"/>
      <c r="D6316" s="5"/>
      <c r="E6316" s="5"/>
      <c r="F6316" s="5"/>
      <c r="G6316" s="5"/>
      <c r="H6316" s="5"/>
      <c r="I6316" s="5" t="s">
        <v>27</v>
      </c>
      <c r="J6316" s="5"/>
      <c r="K6316" s="6">
        <v>44417</v>
      </c>
      <c r="L6316" s="5"/>
      <c r="M6316" s="5"/>
      <c r="N6316" s="5"/>
      <c r="O6316" s="5" t="s">
        <v>1643</v>
      </c>
      <c r="P6316" s="5"/>
      <c r="Q6316" s="5" t="s">
        <v>27</v>
      </c>
      <c r="R6316" s="5"/>
      <c r="S6316" s="5" t="s">
        <v>24</v>
      </c>
      <c r="T6316" s="5"/>
      <c r="U6316" s="7">
        <v>-5101.57</v>
      </c>
      <c r="V6316" s="5"/>
      <c r="W6316" s="7">
        <f>ROUND(W6315+U6316,5)</f>
        <v>-785307.14</v>
      </c>
    </row>
    <row r="6317" spans="1:23" x14ac:dyDescent="0.25">
      <c r="A6317" s="5"/>
      <c r="B6317" s="5"/>
      <c r="C6317" s="5"/>
      <c r="D6317" s="5"/>
      <c r="E6317" s="5"/>
      <c r="F6317" s="5"/>
      <c r="G6317" s="5"/>
      <c r="H6317" s="5"/>
      <c r="I6317" s="5" t="s">
        <v>27</v>
      </c>
      <c r="J6317" s="5"/>
      <c r="K6317" s="6">
        <v>44417</v>
      </c>
      <c r="L6317" s="5"/>
      <c r="M6317" s="5"/>
      <c r="N6317" s="5"/>
      <c r="O6317" s="5" t="s">
        <v>1643</v>
      </c>
      <c r="P6317" s="5"/>
      <c r="Q6317" s="5" t="s">
        <v>27</v>
      </c>
      <c r="R6317" s="5"/>
      <c r="S6317" s="5" t="s">
        <v>24</v>
      </c>
      <c r="T6317" s="5"/>
      <c r="U6317" s="7">
        <v>-2149.2600000000002</v>
      </c>
      <c r="V6317" s="5"/>
      <c r="W6317" s="7">
        <f>ROUND(W6316+U6317,5)</f>
        <v>-787456.4</v>
      </c>
    </row>
    <row r="6318" spans="1:23" x14ac:dyDescent="0.25">
      <c r="A6318" s="5"/>
      <c r="B6318" s="5"/>
      <c r="C6318" s="5"/>
      <c r="D6318" s="5"/>
      <c r="E6318" s="5"/>
      <c r="F6318" s="5"/>
      <c r="G6318" s="5"/>
      <c r="H6318" s="5"/>
      <c r="I6318" s="5" t="s">
        <v>27</v>
      </c>
      <c r="J6318" s="5"/>
      <c r="K6318" s="6">
        <v>44417</v>
      </c>
      <c r="L6318" s="5"/>
      <c r="M6318" s="5"/>
      <c r="N6318" s="5"/>
      <c r="O6318" s="5" t="s">
        <v>1643</v>
      </c>
      <c r="P6318" s="5"/>
      <c r="Q6318" s="5" t="s">
        <v>27</v>
      </c>
      <c r="R6318" s="5"/>
      <c r="S6318" s="5" t="s">
        <v>24</v>
      </c>
      <c r="T6318" s="5"/>
      <c r="U6318" s="7">
        <v>-305.43</v>
      </c>
      <c r="V6318" s="5"/>
      <c r="W6318" s="7">
        <f>ROUND(W6317+U6318,5)</f>
        <v>-787761.83</v>
      </c>
    </row>
    <row r="6319" spans="1:23" x14ac:dyDescent="0.25">
      <c r="A6319" s="5"/>
      <c r="B6319" s="5"/>
      <c r="C6319" s="5"/>
      <c r="D6319" s="5"/>
      <c r="E6319" s="5"/>
      <c r="F6319" s="5"/>
      <c r="G6319" s="5"/>
      <c r="H6319" s="5"/>
      <c r="I6319" s="5" t="s">
        <v>27</v>
      </c>
      <c r="J6319" s="5"/>
      <c r="K6319" s="6">
        <v>44417</v>
      </c>
      <c r="L6319" s="5"/>
      <c r="M6319" s="5"/>
      <c r="N6319" s="5"/>
      <c r="O6319" s="5" t="s">
        <v>1643</v>
      </c>
      <c r="P6319" s="5"/>
      <c r="Q6319" s="5" t="s">
        <v>27</v>
      </c>
      <c r="R6319" s="5"/>
      <c r="S6319" s="5" t="s">
        <v>24</v>
      </c>
      <c r="T6319" s="5"/>
      <c r="U6319" s="7">
        <v>-191.66</v>
      </c>
      <c r="V6319" s="5"/>
      <c r="W6319" s="7">
        <f>ROUND(W6318+U6319,5)</f>
        <v>-787953.49</v>
      </c>
    </row>
    <row r="6320" spans="1:23" x14ac:dyDescent="0.25">
      <c r="A6320" s="5"/>
      <c r="B6320" s="5"/>
      <c r="C6320" s="5"/>
      <c r="D6320" s="5"/>
      <c r="E6320" s="5"/>
      <c r="F6320" s="5"/>
      <c r="G6320" s="5"/>
      <c r="H6320" s="5"/>
      <c r="I6320" s="5" t="s">
        <v>27</v>
      </c>
      <c r="J6320" s="5"/>
      <c r="K6320" s="6">
        <v>44417</v>
      </c>
      <c r="L6320" s="5"/>
      <c r="M6320" s="5"/>
      <c r="N6320" s="5"/>
      <c r="O6320" s="5" t="s">
        <v>1643</v>
      </c>
      <c r="P6320" s="5"/>
      <c r="Q6320" s="5" t="s">
        <v>27</v>
      </c>
      <c r="R6320" s="5"/>
      <c r="S6320" s="5" t="s">
        <v>24</v>
      </c>
      <c r="T6320" s="5"/>
      <c r="U6320" s="7">
        <v>-167.99</v>
      </c>
      <c r="V6320" s="5"/>
      <c r="W6320" s="7">
        <f>ROUND(W6319+U6320,5)</f>
        <v>-788121.48</v>
      </c>
    </row>
    <row r="6321" spans="1:23" x14ac:dyDescent="0.25">
      <c r="A6321" s="5"/>
      <c r="B6321" s="5"/>
      <c r="C6321" s="5"/>
      <c r="D6321" s="5"/>
      <c r="E6321" s="5"/>
      <c r="F6321" s="5"/>
      <c r="G6321" s="5"/>
      <c r="H6321" s="5"/>
      <c r="I6321" s="5" t="s">
        <v>27</v>
      </c>
      <c r="J6321" s="5"/>
      <c r="K6321" s="6">
        <v>44417</v>
      </c>
      <c r="L6321" s="5"/>
      <c r="M6321" s="5"/>
      <c r="N6321" s="5"/>
      <c r="O6321" s="5" t="s">
        <v>1643</v>
      </c>
      <c r="P6321" s="5"/>
      <c r="Q6321" s="5" t="s">
        <v>27</v>
      </c>
      <c r="R6321" s="5"/>
      <c r="S6321" s="5" t="s">
        <v>24</v>
      </c>
      <c r="T6321" s="5"/>
      <c r="U6321" s="7">
        <v>-64.05</v>
      </c>
      <c r="V6321" s="5"/>
      <c r="W6321" s="7">
        <f>ROUND(W6320+U6321,5)</f>
        <v>-788185.53</v>
      </c>
    </row>
    <row r="6322" spans="1:23" x14ac:dyDescent="0.25">
      <c r="A6322" s="5"/>
      <c r="B6322" s="5"/>
      <c r="C6322" s="5"/>
      <c r="D6322" s="5"/>
      <c r="E6322" s="5"/>
      <c r="F6322" s="5"/>
      <c r="G6322" s="5"/>
      <c r="H6322" s="5"/>
      <c r="I6322" s="5" t="s">
        <v>27</v>
      </c>
      <c r="J6322" s="5"/>
      <c r="K6322" s="6">
        <v>44418</v>
      </c>
      <c r="L6322" s="5"/>
      <c r="M6322" s="5"/>
      <c r="N6322" s="5"/>
      <c r="O6322" s="5" t="s">
        <v>1643</v>
      </c>
      <c r="P6322" s="5"/>
      <c r="Q6322" s="5" t="s">
        <v>27</v>
      </c>
      <c r="R6322" s="5"/>
      <c r="S6322" s="5" t="s">
        <v>24</v>
      </c>
      <c r="T6322" s="5"/>
      <c r="U6322" s="7">
        <v>-3238.83</v>
      </c>
      <c r="V6322" s="5"/>
      <c r="W6322" s="7">
        <f>ROUND(W6321+U6322,5)</f>
        <v>-791424.36</v>
      </c>
    </row>
    <row r="6323" spans="1:23" x14ac:dyDescent="0.25">
      <c r="A6323" s="5"/>
      <c r="B6323" s="5"/>
      <c r="C6323" s="5"/>
      <c r="D6323" s="5"/>
      <c r="E6323" s="5"/>
      <c r="F6323" s="5"/>
      <c r="G6323" s="5"/>
      <c r="H6323" s="5"/>
      <c r="I6323" s="5" t="s">
        <v>27</v>
      </c>
      <c r="J6323" s="5"/>
      <c r="K6323" s="6">
        <v>44418</v>
      </c>
      <c r="L6323" s="5"/>
      <c r="M6323" s="5"/>
      <c r="N6323" s="5"/>
      <c r="O6323" s="5" t="s">
        <v>1643</v>
      </c>
      <c r="P6323" s="5"/>
      <c r="Q6323" s="5" t="s">
        <v>27</v>
      </c>
      <c r="R6323" s="5"/>
      <c r="S6323" s="5" t="s">
        <v>24</v>
      </c>
      <c r="T6323" s="5"/>
      <c r="U6323" s="7">
        <v>-1861.1</v>
      </c>
      <c r="V6323" s="5"/>
      <c r="W6323" s="7">
        <f>ROUND(W6322+U6323,5)</f>
        <v>-793285.46</v>
      </c>
    </row>
    <row r="6324" spans="1:23" x14ac:dyDescent="0.25">
      <c r="A6324" s="5"/>
      <c r="B6324" s="5"/>
      <c r="C6324" s="5"/>
      <c r="D6324" s="5"/>
      <c r="E6324" s="5"/>
      <c r="F6324" s="5"/>
      <c r="G6324" s="5"/>
      <c r="H6324" s="5"/>
      <c r="I6324" s="5" t="s">
        <v>27</v>
      </c>
      <c r="J6324" s="5"/>
      <c r="K6324" s="6">
        <v>44418</v>
      </c>
      <c r="L6324" s="5"/>
      <c r="M6324" s="5"/>
      <c r="N6324" s="5"/>
      <c r="O6324" s="5" t="s">
        <v>1643</v>
      </c>
      <c r="P6324" s="5"/>
      <c r="Q6324" s="5" t="s">
        <v>27</v>
      </c>
      <c r="R6324" s="5"/>
      <c r="S6324" s="5" t="s">
        <v>24</v>
      </c>
      <c r="T6324" s="5"/>
      <c r="U6324" s="7">
        <v>-262.58</v>
      </c>
      <c r="V6324" s="5"/>
      <c r="W6324" s="7">
        <f>ROUND(W6323+U6324,5)</f>
        <v>-793548.04</v>
      </c>
    </row>
    <row r="6325" spans="1:23" x14ac:dyDescent="0.25">
      <c r="A6325" s="5"/>
      <c r="B6325" s="5"/>
      <c r="C6325" s="5"/>
      <c r="D6325" s="5"/>
      <c r="E6325" s="5"/>
      <c r="F6325" s="5"/>
      <c r="G6325" s="5"/>
      <c r="H6325" s="5"/>
      <c r="I6325" s="5" t="s">
        <v>27</v>
      </c>
      <c r="J6325" s="5"/>
      <c r="K6325" s="6">
        <v>44418</v>
      </c>
      <c r="L6325" s="5"/>
      <c r="M6325" s="5"/>
      <c r="N6325" s="5"/>
      <c r="O6325" s="5" t="s">
        <v>1643</v>
      </c>
      <c r="P6325" s="5"/>
      <c r="Q6325" s="5" t="s">
        <v>27</v>
      </c>
      <c r="R6325" s="5"/>
      <c r="S6325" s="5" t="s">
        <v>24</v>
      </c>
      <c r="T6325" s="5"/>
      <c r="U6325" s="7">
        <v>-176.35</v>
      </c>
      <c r="V6325" s="5"/>
      <c r="W6325" s="7">
        <f>ROUND(W6324+U6325,5)</f>
        <v>-793724.39</v>
      </c>
    </row>
    <row r="6326" spans="1:23" x14ac:dyDescent="0.25">
      <c r="A6326" s="5"/>
      <c r="B6326" s="5"/>
      <c r="C6326" s="5"/>
      <c r="D6326" s="5"/>
      <c r="E6326" s="5"/>
      <c r="F6326" s="5"/>
      <c r="G6326" s="5"/>
      <c r="H6326" s="5"/>
      <c r="I6326" s="5" t="s">
        <v>27</v>
      </c>
      <c r="J6326" s="5"/>
      <c r="K6326" s="6">
        <v>44418</v>
      </c>
      <c r="L6326" s="5"/>
      <c r="M6326" s="5"/>
      <c r="N6326" s="5"/>
      <c r="O6326" s="5" t="s">
        <v>1643</v>
      </c>
      <c r="P6326" s="5"/>
      <c r="Q6326" s="5" t="s">
        <v>27</v>
      </c>
      <c r="R6326" s="5"/>
      <c r="S6326" s="5" t="s">
        <v>24</v>
      </c>
      <c r="T6326" s="5"/>
      <c r="U6326" s="7">
        <v>-122.19</v>
      </c>
      <c r="V6326" s="5"/>
      <c r="W6326" s="7">
        <f>ROUND(W6325+U6326,5)</f>
        <v>-793846.58</v>
      </c>
    </row>
    <row r="6327" spans="1:23" x14ac:dyDescent="0.25">
      <c r="A6327" s="5"/>
      <c r="B6327" s="5"/>
      <c r="C6327" s="5"/>
      <c r="D6327" s="5"/>
      <c r="E6327" s="5"/>
      <c r="F6327" s="5"/>
      <c r="G6327" s="5"/>
      <c r="H6327" s="5"/>
      <c r="I6327" s="5" t="s">
        <v>27</v>
      </c>
      <c r="J6327" s="5"/>
      <c r="K6327" s="6">
        <v>44419</v>
      </c>
      <c r="L6327" s="5"/>
      <c r="M6327" s="5"/>
      <c r="N6327" s="5"/>
      <c r="O6327" s="5" t="s">
        <v>1643</v>
      </c>
      <c r="P6327" s="5"/>
      <c r="Q6327" s="5" t="s">
        <v>27</v>
      </c>
      <c r="R6327" s="5"/>
      <c r="S6327" s="5" t="s">
        <v>24</v>
      </c>
      <c r="T6327" s="5"/>
      <c r="U6327" s="7">
        <v>-2594.7399999999998</v>
      </c>
      <c r="V6327" s="5"/>
      <c r="W6327" s="7">
        <f>ROUND(W6326+U6327,5)</f>
        <v>-796441.32</v>
      </c>
    </row>
    <row r="6328" spans="1:23" x14ac:dyDescent="0.25">
      <c r="A6328" s="5"/>
      <c r="B6328" s="5"/>
      <c r="C6328" s="5"/>
      <c r="D6328" s="5"/>
      <c r="E6328" s="5"/>
      <c r="F6328" s="5"/>
      <c r="G6328" s="5"/>
      <c r="H6328" s="5"/>
      <c r="I6328" s="5" t="s">
        <v>27</v>
      </c>
      <c r="J6328" s="5"/>
      <c r="K6328" s="6">
        <v>44419</v>
      </c>
      <c r="L6328" s="5"/>
      <c r="M6328" s="5"/>
      <c r="N6328" s="5"/>
      <c r="O6328" s="5" t="s">
        <v>1643</v>
      </c>
      <c r="P6328" s="5"/>
      <c r="Q6328" s="5" t="s">
        <v>27</v>
      </c>
      <c r="R6328" s="5"/>
      <c r="S6328" s="5" t="s">
        <v>24</v>
      </c>
      <c r="T6328" s="5"/>
      <c r="U6328" s="7">
        <v>-361.34</v>
      </c>
      <c r="V6328" s="5"/>
      <c r="W6328" s="7">
        <f>ROUND(W6327+U6328,5)</f>
        <v>-796802.66</v>
      </c>
    </row>
    <row r="6329" spans="1:23" x14ac:dyDescent="0.25">
      <c r="A6329" s="5"/>
      <c r="B6329" s="5"/>
      <c r="C6329" s="5"/>
      <c r="D6329" s="5"/>
      <c r="E6329" s="5"/>
      <c r="F6329" s="5"/>
      <c r="G6329" s="5"/>
      <c r="H6329" s="5"/>
      <c r="I6329" s="5" t="s">
        <v>27</v>
      </c>
      <c r="J6329" s="5"/>
      <c r="K6329" s="6">
        <v>44419</v>
      </c>
      <c r="L6329" s="5"/>
      <c r="M6329" s="5"/>
      <c r="N6329" s="5"/>
      <c r="O6329" s="5" t="s">
        <v>1643</v>
      </c>
      <c r="P6329" s="5"/>
      <c r="Q6329" s="5" t="s">
        <v>27</v>
      </c>
      <c r="R6329" s="5"/>
      <c r="S6329" s="5" t="s">
        <v>24</v>
      </c>
      <c r="T6329" s="5"/>
      <c r="U6329" s="7">
        <v>-341.82</v>
      </c>
      <c r="V6329" s="5"/>
      <c r="W6329" s="7">
        <f>ROUND(W6328+U6329,5)</f>
        <v>-797144.48</v>
      </c>
    </row>
    <row r="6330" spans="1:23" x14ac:dyDescent="0.25">
      <c r="A6330" s="5"/>
      <c r="B6330" s="5"/>
      <c r="C6330" s="5"/>
      <c r="D6330" s="5"/>
      <c r="E6330" s="5"/>
      <c r="F6330" s="5"/>
      <c r="G6330" s="5"/>
      <c r="H6330" s="5"/>
      <c r="I6330" s="5" t="s">
        <v>27</v>
      </c>
      <c r="J6330" s="5"/>
      <c r="K6330" s="6">
        <v>44420</v>
      </c>
      <c r="L6330" s="5"/>
      <c r="M6330" s="5"/>
      <c r="N6330" s="5"/>
      <c r="O6330" s="5" t="s">
        <v>1643</v>
      </c>
      <c r="P6330" s="5"/>
      <c r="Q6330" s="5" t="s">
        <v>27</v>
      </c>
      <c r="R6330" s="5"/>
      <c r="S6330" s="5" t="s">
        <v>24</v>
      </c>
      <c r="T6330" s="5"/>
      <c r="U6330" s="7">
        <v>-500</v>
      </c>
      <c r="V6330" s="5"/>
      <c r="W6330" s="7">
        <f>ROUND(W6329+U6330,5)</f>
        <v>-797644.48</v>
      </c>
    </row>
    <row r="6331" spans="1:23" x14ac:dyDescent="0.25">
      <c r="A6331" s="5"/>
      <c r="B6331" s="5"/>
      <c r="C6331" s="5"/>
      <c r="D6331" s="5"/>
      <c r="E6331" s="5"/>
      <c r="F6331" s="5"/>
      <c r="G6331" s="5"/>
      <c r="H6331" s="5"/>
      <c r="I6331" s="5" t="s">
        <v>27</v>
      </c>
      <c r="J6331" s="5"/>
      <c r="K6331" s="6">
        <v>44420</v>
      </c>
      <c r="L6331" s="5"/>
      <c r="M6331" s="5"/>
      <c r="N6331" s="5"/>
      <c r="O6331" s="5" t="s">
        <v>1643</v>
      </c>
      <c r="P6331" s="5"/>
      <c r="Q6331" s="5" t="s">
        <v>27</v>
      </c>
      <c r="R6331" s="5"/>
      <c r="S6331" s="5" t="s">
        <v>24</v>
      </c>
      <c r="T6331" s="5"/>
      <c r="U6331" s="7">
        <v>-4553.03</v>
      </c>
      <c r="V6331" s="5"/>
      <c r="W6331" s="7">
        <f>ROUND(W6330+U6331,5)</f>
        <v>-802197.51</v>
      </c>
    </row>
    <row r="6332" spans="1:23" x14ac:dyDescent="0.25">
      <c r="A6332" s="5"/>
      <c r="B6332" s="5"/>
      <c r="C6332" s="5"/>
      <c r="D6332" s="5"/>
      <c r="E6332" s="5"/>
      <c r="F6332" s="5"/>
      <c r="G6332" s="5"/>
      <c r="H6332" s="5"/>
      <c r="I6332" s="5" t="s">
        <v>27</v>
      </c>
      <c r="J6332" s="5"/>
      <c r="K6332" s="6">
        <v>44420</v>
      </c>
      <c r="L6332" s="5"/>
      <c r="M6332" s="5"/>
      <c r="N6332" s="5"/>
      <c r="O6332" s="5" t="s">
        <v>1643</v>
      </c>
      <c r="P6332" s="5"/>
      <c r="Q6332" s="5" t="s">
        <v>27</v>
      </c>
      <c r="R6332" s="5"/>
      <c r="S6332" s="5" t="s">
        <v>24</v>
      </c>
      <c r="T6332" s="5"/>
      <c r="U6332" s="7">
        <v>-3396.07</v>
      </c>
      <c r="V6332" s="5"/>
      <c r="W6332" s="7">
        <f>ROUND(W6331+U6332,5)</f>
        <v>-805593.58</v>
      </c>
    </row>
    <row r="6333" spans="1:23" x14ac:dyDescent="0.25">
      <c r="A6333" s="5"/>
      <c r="B6333" s="5"/>
      <c r="C6333" s="5"/>
      <c r="D6333" s="5"/>
      <c r="E6333" s="5"/>
      <c r="F6333" s="5"/>
      <c r="G6333" s="5"/>
      <c r="H6333" s="5"/>
      <c r="I6333" s="5" t="s">
        <v>27</v>
      </c>
      <c r="J6333" s="5"/>
      <c r="K6333" s="6">
        <v>44420</v>
      </c>
      <c r="L6333" s="5"/>
      <c r="M6333" s="5"/>
      <c r="N6333" s="5"/>
      <c r="O6333" s="5" t="s">
        <v>1643</v>
      </c>
      <c r="P6333" s="5"/>
      <c r="Q6333" s="5" t="s">
        <v>27</v>
      </c>
      <c r="R6333" s="5"/>
      <c r="S6333" s="5" t="s">
        <v>24</v>
      </c>
      <c r="T6333" s="5"/>
      <c r="U6333" s="7">
        <v>-3082.5</v>
      </c>
      <c r="V6333" s="5"/>
      <c r="W6333" s="7">
        <f>ROUND(W6332+U6333,5)</f>
        <v>-808676.08</v>
      </c>
    </row>
    <row r="6334" spans="1:23" x14ac:dyDescent="0.25">
      <c r="A6334" s="5"/>
      <c r="B6334" s="5"/>
      <c r="C6334" s="5"/>
      <c r="D6334" s="5"/>
      <c r="E6334" s="5"/>
      <c r="F6334" s="5"/>
      <c r="G6334" s="5"/>
      <c r="H6334" s="5"/>
      <c r="I6334" s="5" t="s">
        <v>27</v>
      </c>
      <c r="J6334" s="5"/>
      <c r="K6334" s="6">
        <v>44420</v>
      </c>
      <c r="L6334" s="5"/>
      <c r="M6334" s="5"/>
      <c r="N6334" s="5"/>
      <c r="O6334" s="5" t="s">
        <v>1643</v>
      </c>
      <c r="P6334" s="5"/>
      <c r="Q6334" s="5" t="s">
        <v>27</v>
      </c>
      <c r="R6334" s="5"/>
      <c r="S6334" s="5" t="s">
        <v>24</v>
      </c>
      <c r="T6334" s="5"/>
      <c r="U6334" s="7">
        <v>-2331.13</v>
      </c>
      <c r="V6334" s="5"/>
      <c r="W6334" s="7">
        <f>ROUND(W6333+U6334,5)</f>
        <v>-811007.21</v>
      </c>
    </row>
    <row r="6335" spans="1:23" x14ac:dyDescent="0.25">
      <c r="A6335" s="5"/>
      <c r="B6335" s="5"/>
      <c r="C6335" s="5"/>
      <c r="D6335" s="5"/>
      <c r="E6335" s="5"/>
      <c r="F6335" s="5"/>
      <c r="G6335" s="5"/>
      <c r="H6335" s="5"/>
      <c r="I6335" s="5" t="s">
        <v>27</v>
      </c>
      <c r="J6335" s="5"/>
      <c r="K6335" s="6">
        <v>44420</v>
      </c>
      <c r="L6335" s="5"/>
      <c r="M6335" s="5"/>
      <c r="N6335" s="5"/>
      <c r="O6335" s="5" t="s">
        <v>1643</v>
      </c>
      <c r="P6335" s="5"/>
      <c r="Q6335" s="5" t="s">
        <v>27</v>
      </c>
      <c r="R6335" s="5"/>
      <c r="S6335" s="5" t="s">
        <v>24</v>
      </c>
      <c r="T6335" s="5"/>
      <c r="U6335" s="7">
        <v>-1431.6</v>
      </c>
      <c r="V6335" s="5"/>
      <c r="W6335" s="7">
        <f>ROUND(W6334+U6335,5)</f>
        <v>-812438.81</v>
      </c>
    </row>
    <row r="6336" spans="1:23" x14ac:dyDescent="0.25">
      <c r="A6336" s="5"/>
      <c r="B6336" s="5"/>
      <c r="C6336" s="5"/>
      <c r="D6336" s="5"/>
      <c r="E6336" s="5"/>
      <c r="F6336" s="5"/>
      <c r="G6336" s="5"/>
      <c r="H6336" s="5"/>
      <c r="I6336" s="5" t="s">
        <v>27</v>
      </c>
      <c r="J6336" s="5"/>
      <c r="K6336" s="6">
        <v>44420</v>
      </c>
      <c r="L6336" s="5"/>
      <c r="M6336" s="5"/>
      <c r="N6336" s="5"/>
      <c r="O6336" s="5" t="s">
        <v>1643</v>
      </c>
      <c r="P6336" s="5"/>
      <c r="Q6336" s="5" t="s">
        <v>27</v>
      </c>
      <c r="R6336" s="5"/>
      <c r="S6336" s="5" t="s">
        <v>24</v>
      </c>
      <c r="T6336" s="5"/>
      <c r="U6336" s="7">
        <v>-1610.44</v>
      </c>
      <c r="V6336" s="5"/>
      <c r="W6336" s="7">
        <f>ROUND(W6335+U6336,5)</f>
        <v>-814049.25</v>
      </c>
    </row>
    <row r="6337" spans="1:23" x14ac:dyDescent="0.25">
      <c r="A6337" s="5"/>
      <c r="B6337" s="5"/>
      <c r="C6337" s="5"/>
      <c r="D6337" s="5"/>
      <c r="E6337" s="5"/>
      <c r="F6337" s="5"/>
      <c r="G6337" s="5"/>
      <c r="H6337" s="5"/>
      <c r="I6337" s="5" t="s">
        <v>27</v>
      </c>
      <c r="J6337" s="5"/>
      <c r="K6337" s="6">
        <v>44420</v>
      </c>
      <c r="L6337" s="5"/>
      <c r="M6337" s="5"/>
      <c r="N6337" s="5"/>
      <c r="O6337" s="5" t="s">
        <v>1643</v>
      </c>
      <c r="P6337" s="5"/>
      <c r="Q6337" s="5" t="s">
        <v>27</v>
      </c>
      <c r="R6337" s="5"/>
      <c r="S6337" s="5" t="s">
        <v>24</v>
      </c>
      <c r="T6337" s="5"/>
      <c r="U6337" s="7">
        <v>-240.94</v>
      </c>
      <c r="V6337" s="5"/>
      <c r="W6337" s="7">
        <f>ROUND(W6336+U6337,5)</f>
        <v>-814290.19</v>
      </c>
    </row>
    <row r="6338" spans="1:23" x14ac:dyDescent="0.25">
      <c r="A6338" s="5"/>
      <c r="B6338" s="5"/>
      <c r="C6338" s="5"/>
      <c r="D6338" s="5"/>
      <c r="E6338" s="5"/>
      <c r="F6338" s="5"/>
      <c r="G6338" s="5"/>
      <c r="H6338" s="5"/>
      <c r="I6338" s="5" t="s">
        <v>27</v>
      </c>
      <c r="J6338" s="5"/>
      <c r="K6338" s="6">
        <v>44420</v>
      </c>
      <c r="L6338" s="5"/>
      <c r="M6338" s="5"/>
      <c r="N6338" s="5"/>
      <c r="O6338" s="5" t="s">
        <v>1643</v>
      </c>
      <c r="P6338" s="5"/>
      <c r="Q6338" s="5" t="s">
        <v>27</v>
      </c>
      <c r="R6338" s="5"/>
      <c r="S6338" s="5" t="s">
        <v>24</v>
      </c>
      <c r="T6338" s="5"/>
      <c r="U6338" s="7">
        <v>-76.36</v>
      </c>
      <c r="V6338" s="5"/>
      <c r="W6338" s="7">
        <f>ROUND(W6337+U6338,5)</f>
        <v>-814366.55</v>
      </c>
    </row>
    <row r="6339" spans="1:23" x14ac:dyDescent="0.25">
      <c r="A6339" s="5"/>
      <c r="B6339" s="5"/>
      <c r="C6339" s="5"/>
      <c r="D6339" s="5"/>
      <c r="E6339" s="5"/>
      <c r="F6339" s="5"/>
      <c r="G6339" s="5"/>
      <c r="H6339" s="5"/>
      <c r="I6339" s="5" t="s">
        <v>27</v>
      </c>
      <c r="J6339" s="5"/>
      <c r="K6339" s="6">
        <v>44420</v>
      </c>
      <c r="L6339" s="5"/>
      <c r="M6339" s="5"/>
      <c r="N6339" s="5"/>
      <c r="O6339" s="5" t="s">
        <v>1643</v>
      </c>
      <c r="P6339" s="5"/>
      <c r="Q6339" s="5" t="s">
        <v>27</v>
      </c>
      <c r="R6339" s="5"/>
      <c r="S6339" s="5" t="s">
        <v>24</v>
      </c>
      <c r="T6339" s="5"/>
      <c r="U6339" s="7">
        <v>-76.36</v>
      </c>
      <c r="V6339" s="5"/>
      <c r="W6339" s="7">
        <f>ROUND(W6338+U6339,5)</f>
        <v>-814442.91</v>
      </c>
    </row>
    <row r="6340" spans="1:23" x14ac:dyDescent="0.25">
      <c r="A6340" s="5"/>
      <c r="B6340" s="5"/>
      <c r="C6340" s="5"/>
      <c r="D6340" s="5"/>
      <c r="E6340" s="5"/>
      <c r="F6340" s="5"/>
      <c r="G6340" s="5"/>
      <c r="H6340" s="5"/>
      <c r="I6340" s="5" t="s">
        <v>27</v>
      </c>
      <c r="J6340" s="5"/>
      <c r="K6340" s="6">
        <v>44421</v>
      </c>
      <c r="L6340" s="5"/>
      <c r="M6340" s="5"/>
      <c r="N6340" s="5"/>
      <c r="O6340" s="5" t="s">
        <v>1643</v>
      </c>
      <c r="P6340" s="5"/>
      <c r="Q6340" s="5" t="s">
        <v>27</v>
      </c>
      <c r="R6340" s="5"/>
      <c r="S6340" s="5" t="s">
        <v>24</v>
      </c>
      <c r="T6340" s="5"/>
      <c r="U6340" s="7">
        <v>-887.09</v>
      </c>
      <c r="V6340" s="5"/>
      <c r="W6340" s="7">
        <f>ROUND(W6339+U6340,5)</f>
        <v>-815330</v>
      </c>
    </row>
    <row r="6341" spans="1:23" x14ac:dyDescent="0.25">
      <c r="A6341" s="5"/>
      <c r="B6341" s="5"/>
      <c r="C6341" s="5"/>
      <c r="D6341" s="5"/>
      <c r="E6341" s="5"/>
      <c r="F6341" s="5"/>
      <c r="G6341" s="5"/>
      <c r="H6341" s="5"/>
      <c r="I6341" s="5" t="s">
        <v>27</v>
      </c>
      <c r="J6341" s="5"/>
      <c r="K6341" s="6">
        <v>44424</v>
      </c>
      <c r="L6341" s="5"/>
      <c r="M6341" s="5"/>
      <c r="N6341" s="5"/>
      <c r="O6341" s="5" t="s">
        <v>1643</v>
      </c>
      <c r="P6341" s="5"/>
      <c r="Q6341" s="5" t="s">
        <v>27</v>
      </c>
      <c r="R6341" s="5"/>
      <c r="S6341" s="5" t="s">
        <v>24</v>
      </c>
      <c r="T6341" s="5"/>
      <c r="U6341" s="7">
        <v>-1991.46</v>
      </c>
      <c r="V6341" s="5"/>
      <c r="W6341" s="7">
        <f>ROUND(W6340+U6341,5)</f>
        <v>-817321.46</v>
      </c>
    </row>
    <row r="6342" spans="1:23" x14ac:dyDescent="0.25">
      <c r="A6342" s="5"/>
      <c r="B6342" s="5"/>
      <c r="C6342" s="5"/>
      <c r="D6342" s="5"/>
      <c r="E6342" s="5"/>
      <c r="F6342" s="5"/>
      <c r="G6342" s="5"/>
      <c r="H6342" s="5"/>
      <c r="I6342" s="5" t="s">
        <v>27</v>
      </c>
      <c r="J6342" s="5"/>
      <c r="K6342" s="6">
        <v>44424</v>
      </c>
      <c r="L6342" s="5"/>
      <c r="M6342" s="5"/>
      <c r="N6342" s="5"/>
      <c r="O6342" s="5" t="s">
        <v>1643</v>
      </c>
      <c r="P6342" s="5"/>
      <c r="Q6342" s="5" t="s">
        <v>27</v>
      </c>
      <c r="R6342" s="5"/>
      <c r="S6342" s="5" t="s">
        <v>24</v>
      </c>
      <c r="T6342" s="5"/>
      <c r="U6342" s="7">
        <v>-257.19</v>
      </c>
      <c r="V6342" s="5"/>
      <c r="W6342" s="7">
        <f>ROUND(W6341+U6342,5)</f>
        <v>-817578.65</v>
      </c>
    </row>
    <row r="6343" spans="1:23" x14ac:dyDescent="0.25">
      <c r="A6343" s="5"/>
      <c r="B6343" s="5"/>
      <c r="C6343" s="5"/>
      <c r="D6343" s="5"/>
      <c r="E6343" s="5"/>
      <c r="F6343" s="5"/>
      <c r="G6343" s="5"/>
      <c r="H6343" s="5"/>
      <c r="I6343" s="5" t="s">
        <v>27</v>
      </c>
      <c r="J6343" s="5"/>
      <c r="K6343" s="6">
        <v>44424</v>
      </c>
      <c r="L6343" s="5"/>
      <c r="M6343" s="5"/>
      <c r="N6343" s="5"/>
      <c r="O6343" s="5" t="s">
        <v>1643</v>
      </c>
      <c r="P6343" s="5"/>
      <c r="Q6343" s="5" t="s">
        <v>27</v>
      </c>
      <c r="R6343" s="5"/>
      <c r="S6343" s="5" t="s">
        <v>24</v>
      </c>
      <c r="T6343" s="5"/>
      <c r="U6343" s="7">
        <v>-240.67</v>
      </c>
      <c r="V6343" s="5"/>
      <c r="W6343" s="7">
        <f>ROUND(W6342+U6343,5)</f>
        <v>-817819.32</v>
      </c>
    </row>
    <row r="6344" spans="1:23" x14ac:dyDescent="0.25">
      <c r="A6344" s="5"/>
      <c r="B6344" s="5"/>
      <c r="C6344" s="5"/>
      <c r="D6344" s="5"/>
      <c r="E6344" s="5"/>
      <c r="F6344" s="5"/>
      <c r="G6344" s="5"/>
      <c r="H6344" s="5"/>
      <c r="I6344" s="5" t="s">
        <v>27</v>
      </c>
      <c r="J6344" s="5"/>
      <c r="K6344" s="6">
        <v>44424</v>
      </c>
      <c r="L6344" s="5"/>
      <c r="M6344" s="5"/>
      <c r="N6344" s="5"/>
      <c r="O6344" s="5" t="s">
        <v>1643</v>
      </c>
      <c r="P6344" s="5"/>
      <c r="Q6344" s="5" t="s">
        <v>27</v>
      </c>
      <c r="R6344" s="5"/>
      <c r="S6344" s="5" t="s">
        <v>24</v>
      </c>
      <c r="T6344" s="5"/>
      <c r="U6344" s="7">
        <v>-45.81</v>
      </c>
      <c r="V6344" s="5"/>
      <c r="W6344" s="7">
        <f>ROUND(W6343+U6344,5)</f>
        <v>-817865.13</v>
      </c>
    </row>
    <row r="6345" spans="1:23" x14ac:dyDescent="0.25">
      <c r="A6345" s="5"/>
      <c r="B6345" s="5"/>
      <c r="C6345" s="5"/>
      <c r="D6345" s="5"/>
      <c r="E6345" s="5"/>
      <c r="F6345" s="5"/>
      <c r="G6345" s="5"/>
      <c r="H6345" s="5"/>
      <c r="I6345" s="5" t="s">
        <v>27</v>
      </c>
      <c r="J6345" s="5"/>
      <c r="K6345" s="6">
        <v>44425</v>
      </c>
      <c r="L6345" s="5"/>
      <c r="M6345" s="5"/>
      <c r="N6345" s="5"/>
      <c r="O6345" s="5" t="s">
        <v>1643</v>
      </c>
      <c r="P6345" s="5"/>
      <c r="Q6345" s="5" t="s">
        <v>27</v>
      </c>
      <c r="R6345" s="5"/>
      <c r="S6345" s="5" t="s">
        <v>24</v>
      </c>
      <c r="T6345" s="5"/>
      <c r="U6345" s="7">
        <v>-1083.0899999999999</v>
      </c>
      <c r="V6345" s="5"/>
      <c r="W6345" s="7">
        <f>ROUND(W6344+U6345,5)</f>
        <v>-818948.22</v>
      </c>
    </row>
    <row r="6346" spans="1:23" x14ac:dyDescent="0.25">
      <c r="A6346" s="5"/>
      <c r="B6346" s="5"/>
      <c r="C6346" s="5"/>
      <c r="D6346" s="5"/>
      <c r="E6346" s="5"/>
      <c r="F6346" s="5"/>
      <c r="G6346" s="5"/>
      <c r="H6346" s="5"/>
      <c r="I6346" s="5" t="s">
        <v>27</v>
      </c>
      <c r="J6346" s="5"/>
      <c r="K6346" s="6">
        <v>44425</v>
      </c>
      <c r="L6346" s="5"/>
      <c r="M6346" s="5"/>
      <c r="N6346" s="5"/>
      <c r="O6346" s="5" t="s">
        <v>1643</v>
      </c>
      <c r="P6346" s="5"/>
      <c r="Q6346" s="5" t="s">
        <v>27</v>
      </c>
      <c r="R6346" s="5"/>
      <c r="S6346" s="5" t="s">
        <v>24</v>
      </c>
      <c r="T6346" s="5"/>
      <c r="U6346" s="7">
        <v>-908.08</v>
      </c>
      <c r="V6346" s="5"/>
      <c r="W6346" s="7">
        <f>ROUND(W6345+U6346,5)</f>
        <v>-819856.3</v>
      </c>
    </row>
    <row r="6347" spans="1:23" x14ac:dyDescent="0.25">
      <c r="A6347" s="5"/>
      <c r="B6347" s="5"/>
      <c r="C6347" s="5"/>
      <c r="D6347" s="5"/>
      <c r="E6347" s="5"/>
      <c r="F6347" s="5"/>
      <c r="G6347" s="5"/>
      <c r="H6347" s="5"/>
      <c r="I6347" s="5" t="s">
        <v>27</v>
      </c>
      <c r="J6347" s="5"/>
      <c r="K6347" s="6">
        <v>44425</v>
      </c>
      <c r="L6347" s="5"/>
      <c r="M6347" s="5"/>
      <c r="N6347" s="5"/>
      <c r="O6347" s="5" t="s">
        <v>1643</v>
      </c>
      <c r="P6347" s="5"/>
      <c r="Q6347" s="5" t="s">
        <v>1649</v>
      </c>
      <c r="R6347" s="5"/>
      <c r="S6347" s="5" t="s">
        <v>24</v>
      </c>
      <c r="T6347" s="5"/>
      <c r="U6347" s="7">
        <v>-25</v>
      </c>
      <c r="V6347" s="5"/>
      <c r="W6347" s="7">
        <f>ROUND(W6346+U6347,5)</f>
        <v>-819881.3</v>
      </c>
    </row>
    <row r="6348" spans="1:23" x14ac:dyDescent="0.25">
      <c r="A6348" s="5"/>
      <c r="B6348" s="5"/>
      <c r="C6348" s="5"/>
      <c r="D6348" s="5"/>
      <c r="E6348" s="5"/>
      <c r="F6348" s="5"/>
      <c r="G6348" s="5"/>
      <c r="H6348" s="5"/>
      <c r="I6348" s="5" t="s">
        <v>27</v>
      </c>
      <c r="J6348" s="5"/>
      <c r="K6348" s="6">
        <v>44425</v>
      </c>
      <c r="L6348" s="5"/>
      <c r="M6348" s="5"/>
      <c r="N6348" s="5"/>
      <c r="O6348" s="5" t="s">
        <v>1643</v>
      </c>
      <c r="P6348" s="5"/>
      <c r="Q6348" s="5" t="s">
        <v>1650</v>
      </c>
      <c r="R6348" s="5"/>
      <c r="S6348" s="5" t="s">
        <v>24</v>
      </c>
      <c r="T6348" s="5"/>
      <c r="U6348" s="7">
        <v>-325</v>
      </c>
      <c r="V6348" s="5"/>
      <c r="W6348" s="7">
        <f>ROUND(W6347+U6348,5)</f>
        <v>-820206.3</v>
      </c>
    </row>
    <row r="6349" spans="1:23" x14ac:dyDescent="0.25">
      <c r="A6349" s="5"/>
      <c r="B6349" s="5"/>
      <c r="C6349" s="5"/>
      <c r="D6349" s="5"/>
      <c r="E6349" s="5"/>
      <c r="F6349" s="5"/>
      <c r="G6349" s="5"/>
      <c r="H6349" s="5"/>
      <c r="I6349" s="5" t="s">
        <v>27</v>
      </c>
      <c r="J6349" s="5"/>
      <c r="K6349" s="6">
        <v>44425</v>
      </c>
      <c r="L6349" s="5"/>
      <c r="M6349" s="5"/>
      <c r="N6349" s="5"/>
      <c r="O6349" s="5" t="s">
        <v>1643</v>
      </c>
      <c r="P6349" s="5"/>
      <c r="Q6349" s="5" t="s">
        <v>1651</v>
      </c>
      <c r="R6349" s="5"/>
      <c r="S6349" s="5" t="s">
        <v>24</v>
      </c>
      <c r="T6349" s="5"/>
      <c r="U6349" s="7">
        <v>-100</v>
      </c>
      <c r="V6349" s="5"/>
      <c r="W6349" s="7">
        <f>ROUND(W6348+U6349,5)</f>
        <v>-820306.3</v>
      </c>
    </row>
    <row r="6350" spans="1:23" x14ac:dyDescent="0.25">
      <c r="A6350" s="5"/>
      <c r="B6350" s="5"/>
      <c r="C6350" s="5"/>
      <c r="D6350" s="5"/>
      <c r="E6350" s="5"/>
      <c r="F6350" s="5"/>
      <c r="G6350" s="5"/>
      <c r="H6350" s="5"/>
      <c r="I6350" s="5" t="s">
        <v>27</v>
      </c>
      <c r="J6350" s="5"/>
      <c r="K6350" s="6">
        <v>44425</v>
      </c>
      <c r="L6350" s="5"/>
      <c r="M6350" s="5"/>
      <c r="N6350" s="5"/>
      <c r="O6350" s="5" t="s">
        <v>1643</v>
      </c>
      <c r="P6350" s="5"/>
      <c r="Q6350" s="5" t="s">
        <v>27</v>
      </c>
      <c r="R6350" s="5"/>
      <c r="S6350" s="5" t="s">
        <v>24</v>
      </c>
      <c r="T6350" s="5"/>
      <c r="U6350" s="7">
        <v>-582.03</v>
      </c>
      <c r="V6350" s="5"/>
      <c r="W6350" s="7">
        <f>ROUND(W6349+U6350,5)</f>
        <v>-820888.33</v>
      </c>
    </row>
    <row r="6351" spans="1:23" x14ac:dyDescent="0.25">
      <c r="A6351" s="5"/>
      <c r="B6351" s="5"/>
      <c r="C6351" s="5"/>
      <c r="D6351" s="5"/>
      <c r="E6351" s="5"/>
      <c r="F6351" s="5"/>
      <c r="G6351" s="5"/>
      <c r="H6351" s="5"/>
      <c r="I6351" s="5" t="s">
        <v>27</v>
      </c>
      <c r="J6351" s="5"/>
      <c r="K6351" s="6">
        <v>44425</v>
      </c>
      <c r="L6351" s="5"/>
      <c r="M6351" s="5"/>
      <c r="N6351" s="5"/>
      <c r="O6351" s="5" t="s">
        <v>1643</v>
      </c>
      <c r="P6351" s="5"/>
      <c r="Q6351" s="5" t="s">
        <v>27</v>
      </c>
      <c r="R6351" s="5"/>
      <c r="S6351" s="5" t="s">
        <v>24</v>
      </c>
      <c r="T6351" s="5"/>
      <c r="U6351" s="7">
        <v>-191.64</v>
      </c>
      <c r="V6351" s="5"/>
      <c r="W6351" s="7">
        <f>ROUND(W6350+U6351,5)</f>
        <v>-821079.97</v>
      </c>
    </row>
    <row r="6352" spans="1:23" x14ac:dyDescent="0.25">
      <c r="A6352" s="5"/>
      <c r="B6352" s="5"/>
      <c r="C6352" s="5"/>
      <c r="D6352" s="5"/>
      <c r="E6352" s="5"/>
      <c r="F6352" s="5"/>
      <c r="G6352" s="5"/>
      <c r="H6352" s="5"/>
      <c r="I6352" s="5" t="s">
        <v>27</v>
      </c>
      <c r="J6352" s="5"/>
      <c r="K6352" s="6">
        <v>44425</v>
      </c>
      <c r="L6352" s="5"/>
      <c r="M6352" s="5"/>
      <c r="N6352" s="5"/>
      <c r="O6352" s="5" t="s">
        <v>1643</v>
      </c>
      <c r="P6352" s="5"/>
      <c r="Q6352" s="5" t="s">
        <v>27</v>
      </c>
      <c r="R6352" s="5"/>
      <c r="S6352" s="5" t="s">
        <v>24</v>
      </c>
      <c r="T6352" s="5"/>
      <c r="U6352" s="7">
        <v>-130.54</v>
      </c>
      <c r="V6352" s="5"/>
      <c r="W6352" s="7">
        <f>ROUND(W6351+U6352,5)</f>
        <v>-821210.51</v>
      </c>
    </row>
    <row r="6353" spans="1:23" x14ac:dyDescent="0.25">
      <c r="A6353" s="5"/>
      <c r="B6353" s="5"/>
      <c r="C6353" s="5"/>
      <c r="D6353" s="5"/>
      <c r="E6353" s="5"/>
      <c r="F6353" s="5"/>
      <c r="G6353" s="5"/>
      <c r="H6353" s="5"/>
      <c r="I6353" s="5" t="s">
        <v>27</v>
      </c>
      <c r="J6353" s="5"/>
      <c r="K6353" s="6">
        <v>44425</v>
      </c>
      <c r="L6353" s="5"/>
      <c r="M6353" s="5"/>
      <c r="N6353" s="5"/>
      <c r="O6353" s="5" t="s">
        <v>1643</v>
      </c>
      <c r="P6353" s="5"/>
      <c r="Q6353" s="5" t="s">
        <v>27</v>
      </c>
      <c r="R6353" s="5"/>
      <c r="S6353" s="5" t="s">
        <v>24</v>
      </c>
      <c r="T6353" s="5"/>
      <c r="U6353" s="7">
        <v>-91.64</v>
      </c>
      <c r="V6353" s="5"/>
      <c r="W6353" s="7">
        <f>ROUND(W6352+U6353,5)</f>
        <v>-821302.15</v>
      </c>
    </row>
    <row r="6354" spans="1:23" x14ac:dyDescent="0.25">
      <c r="A6354" s="5"/>
      <c r="B6354" s="5"/>
      <c r="C6354" s="5"/>
      <c r="D6354" s="5"/>
      <c r="E6354" s="5"/>
      <c r="F6354" s="5"/>
      <c r="G6354" s="5"/>
      <c r="H6354" s="5"/>
      <c r="I6354" s="5" t="s">
        <v>27</v>
      </c>
      <c r="J6354" s="5"/>
      <c r="K6354" s="6">
        <v>44425</v>
      </c>
      <c r="L6354" s="5"/>
      <c r="M6354" s="5"/>
      <c r="N6354" s="5"/>
      <c r="O6354" s="5" t="s">
        <v>1643</v>
      </c>
      <c r="P6354" s="5"/>
      <c r="Q6354" s="5" t="s">
        <v>27</v>
      </c>
      <c r="R6354" s="5"/>
      <c r="S6354" s="5" t="s">
        <v>24</v>
      </c>
      <c r="T6354" s="5"/>
      <c r="U6354" s="7">
        <v>-87.05</v>
      </c>
      <c r="V6354" s="5"/>
      <c r="W6354" s="7">
        <f>ROUND(W6353+U6354,5)</f>
        <v>-821389.2</v>
      </c>
    </row>
    <row r="6355" spans="1:23" x14ac:dyDescent="0.25">
      <c r="A6355" s="5"/>
      <c r="B6355" s="5"/>
      <c r="C6355" s="5"/>
      <c r="D6355" s="5"/>
      <c r="E6355" s="5"/>
      <c r="F6355" s="5"/>
      <c r="G6355" s="5"/>
      <c r="H6355" s="5"/>
      <c r="I6355" s="5" t="s">
        <v>27</v>
      </c>
      <c r="J6355" s="5"/>
      <c r="K6355" s="6">
        <v>44426</v>
      </c>
      <c r="L6355" s="5"/>
      <c r="M6355" s="5"/>
      <c r="N6355" s="5"/>
      <c r="O6355" s="5" t="s">
        <v>1643</v>
      </c>
      <c r="P6355" s="5"/>
      <c r="Q6355" s="5" t="s">
        <v>27</v>
      </c>
      <c r="R6355" s="5"/>
      <c r="S6355" s="5" t="s">
        <v>24</v>
      </c>
      <c r="T6355" s="5"/>
      <c r="U6355" s="7">
        <v>-883.37</v>
      </c>
      <c r="V6355" s="5"/>
      <c r="W6355" s="7">
        <f>ROUND(W6354+U6355,5)</f>
        <v>-822272.57</v>
      </c>
    </row>
    <row r="6356" spans="1:23" x14ac:dyDescent="0.25">
      <c r="A6356" s="5"/>
      <c r="B6356" s="5"/>
      <c r="C6356" s="5"/>
      <c r="D6356" s="5"/>
      <c r="E6356" s="5"/>
      <c r="F6356" s="5"/>
      <c r="G6356" s="5"/>
      <c r="H6356" s="5"/>
      <c r="I6356" s="5" t="s">
        <v>27</v>
      </c>
      <c r="J6356" s="5"/>
      <c r="K6356" s="6">
        <v>44426</v>
      </c>
      <c r="L6356" s="5"/>
      <c r="M6356" s="5"/>
      <c r="N6356" s="5"/>
      <c r="O6356" s="5" t="s">
        <v>1643</v>
      </c>
      <c r="P6356" s="5"/>
      <c r="Q6356" s="5" t="s">
        <v>27</v>
      </c>
      <c r="R6356" s="5"/>
      <c r="S6356" s="5" t="s">
        <v>24</v>
      </c>
      <c r="T6356" s="5"/>
      <c r="U6356" s="7">
        <v>-76.36</v>
      </c>
      <c r="V6356" s="5"/>
      <c r="W6356" s="7">
        <f>ROUND(W6355+U6356,5)</f>
        <v>-822348.93</v>
      </c>
    </row>
    <row r="6357" spans="1:23" x14ac:dyDescent="0.25">
      <c r="A6357" s="5"/>
      <c r="B6357" s="5"/>
      <c r="C6357" s="5"/>
      <c r="D6357" s="5"/>
      <c r="E6357" s="5"/>
      <c r="F6357" s="5"/>
      <c r="G6357" s="5"/>
      <c r="H6357" s="5"/>
      <c r="I6357" s="5" t="s">
        <v>27</v>
      </c>
      <c r="J6357" s="5"/>
      <c r="K6357" s="6">
        <v>44427</v>
      </c>
      <c r="L6357" s="5"/>
      <c r="M6357" s="5"/>
      <c r="N6357" s="5"/>
      <c r="O6357" s="5" t="s">
        <v>1643</v>
      </c>
      <c r="P6357" s="5"/>
      <c r="Q6357" s="5" t="s">
        <v>27</v>
      </c>
      <c r="R6357" s="5"/>
      <c r="S6357" s="5" t="s">
        <v>24</v>
      </c>
      <c r="T6357" s="5"/>
      <c r="U6357" s="7">
        <v>-291.61</v>
      </c>
      <c r="V6357" s="5"/>
      <c r="W6357" s="7">
        <f>ROUND(W6356+U6357,5)</f>
        <v>-822640.54</v>
      </c>
    </row>
    <row r="6358" spans="1:23" x14ac:dyDescent="0.25">
      <c r="A6358" s="5"/>
      <c r="B6358" s="5"/>
      <c r="C6358" s="5"/>
      <c r="D6358" s="5"/>
      <c r="E6358" s="5"/>
      <c r="F6358" s="5"/>
      <c r="G6358" s="5"/>
      <c r="H6358" s="5"/>
      <c r="I6358" s="5" t="s">
        <v>27</v>
      </c>
      <c r="J6358" s="5"/>
      <c r="K6358" s="6">
        <v>44427</v>
      </c>
      <c r="L6358" s="5"/>
      <c r="M6358" s="5"/>
      <c r="N6358" s="5"/>
      <c r="O6358" s="5" t="s">
        <v>1643</v>
      </c>
      <c r="P6358" s="5"/>
      <c r="Q6358" s="5" t="s">
        <v>27</v>
      </c>
      <c r="R6358" s="5"/>
      <c r="S6358" s="5" t="s">
        <v>24</v>
      </c>
      <c r="T6358" s="5"/>
      <c r="U6358" s="7">
        <v>-228.66</v>
      </c>
      <c r="V6358" s="5"/>
      <c r="W6358" s="7">
        <f>ROUND(W6357+U6358,5)</f>
        <v>-822869.2</v>
      </c>
    </row>
    <row r="6359" spans="1:23" x14ac:dyDescent="0.25">
      <c r="A6359" s="5"/>
      <c r="B6359" s="5"/>
      <c r="C6359" s="5"/>
      <c r="D6359" s="5"/>
      <c r="E6359" s="5"/>
      <c r="F6359" s="5"/>
      <c r="G6359" s="5"/>
      <c r="H6359" s="5"/>
      <c r="I6359" s="5" t="s">
        <v>27</v>
      </c>
      <c r="J6359" s="5"/>
      <c r="K6359" s="6">
        <v>44427</v>
      </c>
      <c r="L6359" s="5"/>
      <c r="M6359" s="5"/>
      <c r="N6359" s="5"/>
      <c r="O6359" s="5" t="s">
        <v>1643</v>
      </c>
      <c r="P6359" s="5"/>
      <c r="Q6359" s="5" t="s">
        <v>27</v>
      </c>
      <c r="R6359" s="5"/>
      <c r="S6359" s="5" t="s">
        <v>24</v>
      </c>
      <c r="T6359" s="5"/>
      <c r="U6359" s="7">
        <v>-3771.45</v>
      </c>
      <c r="V6359" s="5"/>
      <c r="W6359" s="7">
        <f>ROUND(W6358+U6359,5)</f>
        <v>-826640.65</v>
      </c>
    </row>
    <row r="6360" spans="1:23" x14ac:dyDescent="0.25">
      <c r="A6360" s="5"/>
      <c r="B6360" s="5"/>
      <c r="C6360" s="5"/>
      <c r="D6360" s="5"/>
      <c r="E6360" s="5"/>
      <c r="F6360" s="5"/>
      <c r="G6360" s="5"/>
      <c r="H6360" s="5"/>
      <c r="I6360" s="5" t="s">
        <v>27</v>
      </c>
      <c r="J6360" s="5"/>
      <c r="K6360" s="6">
        <v>44427</v>
      </c>
      <c r="L6360" s="5"/>
      <c r="M6360" s="5"/>
      <c r="N6360" s="5"/>
      <c r="O6360" s="5" t="s">
        <v>1643</v>
      </c>
      <c r="P6360" s="5"/>
      <c r="Q6360" s="5" t="s">
        <v>1649</v>
      </c>
      <c r="R6360" s="5"/>
      <c r="S6360" s="5" t="s">
        <v>24</v>
      </c>
      <c r="T6360" s="5"/>
      <c r="U6360" s="7">
        <v>-300</v>
      </c>
      <c r="V6360" s="5"/>
      <c r="W6360" s="7">
        <f>ROUND(W6359+U6360,5)</f>
        <v>-826940.65</v>
      </c>
    </row>
    <row r="6361" spans="1:23" x14ac:dyDescent="0.25">
      <c r="A6361" s="5"/>
      <c r="B6361" s="5"/>
      <c r="C6361" s="5"/>
      <c r="D6361" s="5"/>
      <c r="E6361" s="5"/>
      <c r="F6361" s="5"/>
      <c r="G6361" s="5"/>
      <c r="H6361" s="5"/>
      <c r="I6361" s="5" t="s">
        <v>27</v>
      </c>
      <c r="J6361" s="5"/>
      <c r="K6361" s="6">
        <v>44427</v>
      </c>
      <c r="L6361" s="5"/>
      <c r="M6361" s="5"/>
      <c r="N6361" s="5"/>
      <c r="O6361" s="5" t="s">
        <v>1643</v>
      </c>
      <c r="P6361" s="5"/>
      <c r="Q6361" s="5" t="s">
        <v>1652</v>
      </c>
      <c r="R6361" s="5"/>
      <c r="S6361" s="5" t="s">
        <v>24</v>
      </c>
      <c r="T6361" s="5"/>
      <c r="U6361" s="7">
        <v>-300</v>
      </c>
      <c r="V6361" s="5"/>
      <c r="W6361" s="7">
        <f>ROUND(W6360+U6361,5)</f>
        <v>-827240.65</v>
      </c>
    </row>
    <row r="6362" spans="1:23" x14ac:dyDescent="0.25">
      <c r="A6362" s="5"/>
      <c r="B6362" s="5"/>
      <c r="C6362" s="5"/>
      <c r="D6362" s="5"/>
      <c r="E6362" s="5"/>
      <c r="F6362" s="5"/>
      <c r="G6362" s="5"/>
      <c r="H6362" s="5"/>
      <c r="I6362" s="5" t="s">
        <v>27</v>
      </c>
      <c r="J6362" s="5"/>
      <c r="K6362" s="6">
        <v>44427</v>
      </c>
      <c r="L6362" s="5"/>
      <c r="M6362" s="5"/>
      <c r="N6362" s="5"/>
      <c r="O6362" s="5" t="s">
        <v>1643</v>
      </c>
      <c r="P6362" s="5"/>
      <c r="Q6362" s="5" t="s">
        <v>1653</v>
      </c>
      <c r="R6362" s="5"/>
      <c r="S6362" s="5" t="s">
        <v>24</v>
      </c>
      <c r="T6362" s="5"/>
      <c r="U6362" s="7">
        <v>-600</v>
      </c>
      <c r="V6362" s="5"/>
      <c r="W6362" s="7">
        <f>ROUND(W6361+U6362,5)</f>
        <v>-827840.65</v>
      </c>
    </row>
    <row r="6363" spans="1:23" x14ac:dyDescent="0.25">
      <c r="A6363" s="5"/>
      <c r="B6363" s="5"/>
      <c r="C6363" s="5"/>
      <c r="D6363" s="5"/>
      <c r="E6363" s="5"/>
      <c r="F6363" s="5"/>
      <c r="G6363" s="5"/>
      <c r="H6363" s="5"/>
      <c r="I6363" s="5" t="s">
        <v>27</v>
      </c>
      <c r="J6363" s="5"/>
      <c r="K6363" s="6">
        <v>44427</v>
      </c>
      <c r="L6363" s="5"/>
      <c r="M6363" s="5"/>
      <c r="N6363" s="5"/>
      <c r="O6363" s="5" t="s">
        <v>1643</v>
      </c>
      <c r="P6363" s="5"/>
      <c r="Q6363" s="5" t="s">
        <v>27</v>
      </c>
      <c r="R6363" s="5"/>
      <c r="S6363" s="5" t="s">
        <v>24</v>
      </c>
      <c r="T6363" s="5"/>
      <c r="U6363" s="7">
        <v>-676.92</v>
      </c>
      <c r="V6363" s="5"/>
      <c r="W6363" s="7">
        <f>ROUND(W6362+U6363,5)</f>
        <v>-828517.57</v>
      </c>
    </row>
    <row r="6364" spans="1:23" x14ac:dyDescent="0.25">
      <c r="A6364" s="5"/>
      <c r="B6364" s="5"/>
      <c r="C6364" s="5"/>
      <c r="D6364" s="5"/>
      <c r="E6364" s="5"/>
      <c r="F6364" s="5"/>
      <c r="G6364" s="5"/>
      <c r="H6364" s="5"/>
      <c r="I6364" s="5" t="s">
        <v>27</v>
      </c>
      <c r="J6364" s="5"/>
      <c r="K6364" s="6">
        <v>44428</v>
      </c>
      <c r="L6364" s="5"/>
      <c r="M6364" s="5"/>
      <c r="N6364" s="5"/>
      <c r="O6364" s="5" t="s">
        <v>1643</v>
      </c>
      <c r="P6364" s="5"/>
      <c r="Q6364" s="5" t="s">
        <v>27</v>
      </c>
      <c r="R6364" s="5"/>
      <c r="S6364" s="5" t="s">
        <v>24</v>
      </c>
      <c r="T6364" s="5"/>
      <c r="U6364" s="7">
        <v>-337.73</v>
      </c>
      <c r="V6364" s="5"/>
      <c r="W6364" s="7">
        <f>ROUND(W6363+U6364,5)</f>
        <v>-828855.3</v>
      </c>
    </row>
    <row r="6365" spans="1:23" x14ac:dyDescent="0.25">
      <c r="A6365" s="5"/>
      <c r="B6365" s="5"/>
      <c r="C6365" s="5"/>
      <c r="D6365" s="5"/>
      <c r="E6365" s="5"/>
      <c r="F6365" s="5"/>
      <c r="G6365" s="5"/>
      <c r="H6365" s="5"/>
      <c r="I6365" s="5" t="s">
        <v>27</v>
      </c>
      <c r="J6365" s="5"/>
      <c r="K6365" s="6">
        <v>44428</v>
      </c>
      <c r="L6365" s="5"/>
      <c r="M6365" s="5"/>
      <c r="N6365" s="5"/>
      <c r="O6365" s="5" t="s">
        <v>1643</v>
      </c>
      <c r="P6365" s="5"/>
      <c r="Q6365" s="5" t="s">
        <v>27</v>
      </c>
      <c r="R6365" s="5"/>
      <c r="S6365" s="5" t="s">
        <v>24</v>
      </c>
      <c r="T6365" s="5"/>
      <c r="U6365" s="7">
        <v>-91.64</v>
      </c>
      <c r="V6365" s="5"/>
      <c r="W6365" s="7">
        <f>ROUND(W6364+U6365,5)</f>
        <v>-828946.94</v>
      </c>
    </row>
    <row r="6366" spans="1:23" x14ac:dyDescent="0.25">
      <c r="A6366" s="5"/>
      <c r="B6366" s="5"/>
      <c r="C6366" s="5"/>
      <c r="D6366" s="5"/>
      <c r="E6366" s="5"/>
      <c r="F6366" s="5"/>
      <c r="G6366" s="5"/>
      <c r="H6366" s="5"/>
      <c r="I6366" s="5" t="s">
        <v>27</v>
      </c>
      <c r="J6366" s="5"/>
      <c r="K6366" s="6">
        <v>44428</v>
      </c>
      <c r="L6366" s="5"/>
      <c r="M6366" s="5"/>
      <c r="N6366" s="5"/>
      <c r="O6366" s="5" t="s">
        <v>1643</v>
      </c>
      <c r="P6366" s="5"/>
      <c r="Q6366" s="5" t="s">
        <v>27</v>
      </c>
      <c r="R6366" s="5"/>
      <c r="S6366" s="5" t="s">
        <v>24</v>
      </c>
      <c r="T6366" s="5"/>
      <c r="U6366" s="7">
        <v>-1003.18</v>
      </c>
      <c r="V6366" s="5"/>
      <c r="W6366" s="7">
        <f>ROUND(W6365+U6366,5)</f>
        <v>-829950.12</v>
      </c>
    </row>
    <row r="6367" spans="1:23" x14ac:dyDescent="0.25">
      <c r="A6367" s="5"/>
      <c r="B6367" s="5"/>
      <c r="C6367" s="5"/>
      <c r="D6367" s="5"/>
      <c r="E6367" s="5"/>
      <c r="F6367" s="5"/>
      <c r="G6367" s="5"/>
      <c r="H6367" s="5"/>
      <c r="I6367" s="5" t="s">
        <v>27</v>
      </c>
      <c r="J6367" s="5"/>
      <c r="K6367" s="6">
        <v>44431</v>
      </c>
      <c r="L6367" s="5"/>
      <c r="M6367" s="5"/>
      <c r="N6367" s="5"/>
      <c r="O6367" s="5" t="s">
        <v>1643</v>
      </c>
      <c r="P6367" s="5"/>
      <c r="Q6367" s="5" t="s">
        <v>27</v>
      </c>
      <c r="R6367" s="5"/>
      <c r="S6367" s="5" t="s">
        <v>24</v>
      </c>
      <c r="T6367" s="5"/>
      <c r="U6367" s="7">
        <v>-690.76</v>
      </c>
      <c r="V6367" s="5"/>
      <c r="W6367" s="7">
        <f>ROUND(W6366+U6367,5)</f>
        <v>-830640.88</v>
      </c>
    </row>
    <row r="6368" spans="1:23" x14ac:dyDescent="0.25">
      <c r="A6368" s="5"/>
      <c r="B6368" s="5"/>
      <c r="C6368" s="5"/>
      <c r="D6368" s="5"/>
      <c r="E6368" s="5"/>
      <c r="F6368" s="5"/>
      <c r="G6368" s="5"/>
      <c r="H6368" s="5"/>
      <c r="I6368" s="5" t="s">
        <v>27</v>
      </c>
      <c r="J6368" s="5"/>
      <c r="K6368" s="6">
        <v>44431</v>
      </c>
      <c r="L6368" s="5"/>
      <c r="M6368" s="5"/>
      <c r="N6368" s="5"/>
      <c r="O6368" s="5" t="s">
        <v>1643</v>
      </c>
      <c r="P6368" s="5"/>
      <c r="Q6368" s="5" t="s">
        <v>27</v>
      </c>
      <c r="R6368" s="5"/>
      <c r="S6368" s="5" t="s">
        <v>24</v>
      </c>
      <c r="T6368" s="5"/>
      <c r="U6368" s="7">
        <v>-297.52999999999997</v>
      </c>
      <c r="V6368" s="5"/>
      <c r="W6368" s="7">
        <f>ROUND(W6367+U6368,5)</f>
        <v>-830938.41</v>
      </c>
    </row>
    <row r="6369" spans="1:23" x14ac:dyDescent="0.25">
      <c r="A6369" s="5"/>
      <c r="B6369" s="5"/>
      <c r="C6369" s="5"/>
      <c r="D6369" s="5"/>
      <c r="E6369" s="5"/>
      <c r="F6369" s="5"/>
      <c r="G6369" s="5"/>
      <c r="H6369" s="5"/>
      <c r="I6369" s="5" t="s">
        <v>27</v>
      </c>
      <c r="J6369" s="5"/>
      <c r="K6369" s="6">
        <v>44431</v>
      </c>
      <c r="L6369" s="5"/>
      <c r="M6369" s="5"/>
      <c r="N6369" s="5"/>
      <c r="O6369" s="5" t="s">
        <v>1643</v>
      </c>
      <c r="P6369" s="5"/>
      <c r="Q6369" s="5" t="s">
        <v>27</v>
      </c>
      <c r="R6369" s="5"/>
      <c r="S6369" s="5" t="s">
        <v>24</v>
      </c>
      <c r="T6369" s="5"/>
      <c r="U6369" s="7">
        <v>-122.19</v>
      </c>
      <c r="V6369" s="5"/>
      <c r="W6369" s="7">
        <f>ROUND(W6368+U6369,5)</f>
        <v>-831060.6</v>
      </c>
    </row>
    <row r="6370" spans="1:23" x14ac:dyDescent="0.25">
      <c r="A6370" s="5"/>
      <c r="B6370" s="5"/>
      <c r="C6370" s="5"/>
      <c r="D6370" s="5"/>
      <c r="E6370" s="5"/>
      <c r="F6370" s="5"/>
      <c r="G6370" s="5"/>
      <c r="H6370" s="5"/>
      <c r="I6370" s="5" t="s">
        <v>27</v>
      </c>
      <c r="J6370" s="5"/>
      <c r="K6370" s="6">
        <v>44431</v>
      </c>
      <c r="L6370" s="5"/>
      <c r="M6370" s="5"/>
      <c r="N6370" s="5"/>
      <c r="O6370" s="5" t="s">
        <v>1643</v>
      </c>
      <c r="P6370" s="5"/>
      <c r="Q6370" s="5" t="s">
        <v>27</v>
      </c>
      <c r="R6370" s="5"/>
      <c r="S6370" s="5" t="s">
        <v>24</v>
      </c>
      <c r="T6370" s="5"/>
      <c r="U6370" s="7">
        <v>-61.09</v>
      </c>
      <c r="V6370" s="5"/>
      <c r="W6370" s="7">
        <f>ROUND(W6369+U6370,5)</f>
        <v>-831121.69</v>
      </c>
    </row>
    <row r="6371" spans="1:23" x14ac:dyDescent="0.25">
      <c r="A6371" s="5"/>
      <c r="B6371" s="5"/>
      <c r="C6371" s="5"/>
      <c r="D6371" s="5"/>
      <c r="E6371" s="5"/>
      <c r="F6371" s="5"/>
      <c r="G6371" s="5"/>
      <c r="H6371" s="5"/>
      <c r="I6371" s="5" t="s">
        <v>27</v>
      </c>
      <c r="J6371" s="5"/>
      <c r="K6371" s="6">
        <v>44431</v>
      </c>
      <c r="L6371" s="5"/>
      <c r="M6371" s="5"/>
      <c r="N6371" s="5"/>
      <c r="O6371" s="5" t="s">
        <v>1643</v>
      </c>
      <c r="P6371" s="5"/>
      <c r="Q6371" s="5" t="s">
        <v>27</v>
      </c>
      <c r="R6371" s="5"/>
      <c r="S6371" s="5" t="s">
        <v>24</v>
      </c>
      <c r="T6371" s="5"/>
      <c r="U6371" s="7">
        <v>-50</v>
      </c>
      <c r="V6371" s="5"/>
      <c r="W6371" s="7">
        <f>ROUND(W6370+U6371,5)</f>
        <v>-831171.69</v>
      </c>
    </row>
    <row r="6372" spans="1:23" x14ac:dyDescent="0.25">
      <c r="A6372" s="5"/>
      <c r="B6372" s="5"/>
      <c r="C6372" s="5"/>
      <c r="D6372" s="5"/>
      <c r="E6372" s="5"/>
      <c r="F6372" s="5"/>
      <c r="G6372" s="5"/>
      <c r="H6372" s="5"/>
      <c r="I6372" s="5" t="s">
        <v>27</v>
      </c>
      <c r="J6372" s="5"/>
      <c r="K6372" s="6">
        <v>44433</v>
      </c>
      <c r="L6372" s="5"/>
      <c r="M6372" s="5"/>
      <c r="N6372" s="5"/>
      <c r="O6372" s="5" t="s">
        <v>1643</v>
      </c>
      <c r="P6372" s="5"/>
      <c r="Q6372" s="5" t="s">
        <v>27</v>
      </c>
      <c r="R6372" s="5"/>
      <c r="S6372" s="5" t="s">
        <v>24</v>
      </c>
      <c r="T6372" s="5"/>
      <c r="U6372" s="7">
        <v>-681.75</v>
      </c>
      <c r="V6372" s="5"/>
      <c r="W6372" s="7">
        <f>ROUND(W6371+U6372,5)</f>
        <v>-831853.44</v>
      </c>
    </row>
    <row r="6373" spans="1:23" x14ac:dyDescent="0.25">
      <c r="A6373" s="5"/>
      <c r="B6373" s="5"/>
      <c r="C6373" s="5"/>
      <c r="D6373" s="5"/>
      <c r="E6373" s="5"/>
      <c r="F6373" s="5"/>
      <c r="G6373" s="5"/>
      <c r="H6373" s="5"/>
      <c r="I6373" s="5" t="s">
        <v>27</v>
      </c>
      <c r="J6373" s="5"/>
      <c r="K6373" s="6">
        <v>44433</v>
      </c>
      <c r="L6373" s="5"/>
      <c r="M6373" s="5"/>
      <c r="N6373" s="5"/>
      <c r="O6373" s="5" t="s">
        <v>1643</v>
      </c>
      <c r="P6373" s="5"/>
      <c r="Q6373" s="5" t="s">
        <v>27</v>
      </c>
      <c r="R6373" s="5"/>
      <c r="S6373" s="5" t="s">
        <v>24</v>
      </c>
      <c r="T6373" s="5"/>
      <c r="U6373" s="7">
        <v>-30.54</v>
      </c>
      <c r="V6373" s="5"/>
      <c r="W6373" s="7">
        <f>ROUND(W6372+U6373,5)</f>
        <v>-831883.98</v>
      </c>
    </row>
    <row r="6374" spans="1:23" x14ac:dyDescent="0.25">
      <c r="A6374" s="5"/>
      <c r="B6374" s="5"/>
      <c r="C6374" s="5"/>
      <c r="D6374" s="5"/>
      <c r="E6374" s="5"/>
      <c r="F6374" s="5"/>
      <c r="G6374" s="5"/>
      <c r="H6374" s="5"/>
      <c r="I6374" s="5" t="s">
        <v>27</v>
      </c>
      <c r="J6374" s="5"/>
      <c r="K6374" s="6">
        <v>44433</v>
      </c>
      <c r="L6374" s="5"/>
      <c r="M6374" s="5"/>
      <c r="N6374" s="5"/>
      <c r="O6374" s="5" t="s">
        <v>1643</v>
      </c>
      <c r="P6374" s="5"/>
      <c r="Q6374" s="5" t="s">
        <v>27</v>
      </c>
      <c r="R6374" s="5"/>
      <c r="S6374" s="5" t="s">
        <v>24</v>
      </c>
      <c r="T6374" s="5"/>
      <c r="U6374" s="7">
        <v>-440.02</v>
      </c>
      <c r="V6374" s="5"/>
      <c r="W6374" s="7">
        <f>ROUND(W6373+U6374,5)</f>
        <v>-832324</v>
      </c>
    </row>
    <row r="6375" spans="1:23" x14ac:dyDescent="0.25">
      <c r="A6375" s="5"/>
      <c r="B6375" s="5"/>
      <c r="C6375" s="5"/>
      <c r="D6375" s="5"/>
      <c r="E6375" s="5"/>
      <c r="F6375" s="5"/>
      <c r="G6375" s="5"/>
      <c r="H6375" s="5"/>
      <c r="I6375" s="5" t="s">
        <v>27</v>
      </c>
      <c r="J6375" s="5"/>
      <c r="K6375" s="6">
        <v>44435</v>
      </c>
      <c r="L6375" s="5"/>
      <c r="M6375" s="5"/>
      <c r="N6375" s="5"/>
      <c r="O6375" s="5" t="s">
        <v>1643</v>
      </c>
      <c r="P6375" s="5"/>
      <c r="Q6375" s="5" t="s">
        <v>27</v>
      </c>
      <c r="R6375" s="5"/>
      <c r="S6375" s="5" t="s">
        <v>24</v>
      </c>
      <c r="T6375" s="5"/>
      <c r="U6375" s="7">
        <v>-941.74</v>
      </c>
      <c r="V6375" s="5"/>
      <c r="W6375" s="7">
        <f>ROUND(W6374+U6375,5)</f>
        <v>-833265.74</v>
      </c>
    </row>
    <row r="6376" spans="1:23" x14ac:dyDescent="0.25">
      <c r="A6376" s="5"/>
      <c r="B6376" s="5"/>
      <c r="C6376" s="5"/>
      <c r="D6376" s="5"/>
      <c r="E6376" s="5"/>
      <c r="F6376" s="5"/>
      <c r="G6376" s="5"/>
      <c r="H6376" s="5"/>
      <c r="I6376" s="5" t="s">
        <v>27</v>
      </c>
      <c r="J6376" s="5"/>
      <c r="K6376" s="6">
        <v>44435</v>
      </c>
      <c r="L6376" s="5"/>
      <c r="M6376" s="5"/>
      <c r="N6376" s="5"/>
      <c r="O6376" s="5" t="s">
        <v>1643</v>
      </c>
      <c r="P6376" s="5"/>
      <c r="Q6376" s="5" t="s">
        <v>27</v>
      </c>
      <c r="R6376" s="5"/>
      <c r="S6376" s="5" t="s">
        <v>24</v>
      </c>
      <c r="T6376" s="5"/>
      <c r="U6376" s="7">
        <v>-200</v>
      </c>
      <c r="V6376" s="5"/>
      <c r="W6376" s="7">
        <f>ROUND(W6375+U6376,5)</f>
        <v>-833465.74</v>
      </c>
    </row>
    <row r="6377" spans="1:23" x14ac:dyDescent="0.25">
      <c r="A6377" s="5"/>
      <c r="B6377" s="5"/>
      <c r="C6377" s="5"/>
      <c r="D6377" s="5"/>
      <c r="E6377" s="5"/>
      <c r="F6377" s="5"/>
      <c r="G6377" s="5"/>
      <c r="H6377" s="5"/>
      <c r="I6377" s="5" t="s">
        <v>27</v>
      </c>
      <c r="J6377" s="5"/>
      <c r="K6377" s="6">
        <v>44435</v>
      </c>
      <c r="L6377" s="5"/>
      <c r="M6377" s="5"/>
      <c r="N6377" s="5"/>
      <c r="O6377" s="5" t="s">
        <v>1643</v>
      </c>
      <c r="P6377" s="5"/>
      <c r="Q6377" s="5" t="s">
        <v>27</v>
      </c>
      <c r="R6377" s="5"/>
      <c r="S6377" s="5" t="s">
        <v>24</v>
      </c>
      <c r="T6377" s="5"/>
      <c r="U6377" s="7">
        <v>-452.78</v>
      </c>
      <c r="V6377" s="5"/>
      <c r="W6377" s="7">
        <f>ROUND(W6376+U6377,5)</f>
        <v>-833918.52</v>
      </c>
    </row>
    <row r="6378" spans="1:23" x14ac:dyDescent="0.25">
      <c r="A6378" s="5"/>
      <c r="B6378" s="5"/>
      <c r="C6378" s="5"/>
      <c r="D6378" s="5"/>
      <c r="E6378" s="5"/>
      <c r="F6378" s="5"/>
      <c r="G6378" s="5"/>
      <c r="H6378" s="5"/>
      <c r="I6378" s="5" t="s">
        <v>27</v>
      </c>
      <c r="J6378" s="5"/>
      <c r="K6378" s="6">
        <v>44438</v>
      </c>
      <c r="L6378" s="5"/>
      <c r="M6378" s="5"/>
      <c r="N6378" s="5"/>
      <c r="O6378" s="5" t="s">
        <v>1643</v>
      </c>
      <c r="P6378" s="5"/>
      <c r="Q6378" s="5" t="s">
        <v>27</v>
      </c>
      <c r="R6378" s="5"/>
      <c r="S6378" s="5" t="s">
        <v>24</v>
      </c>
      <c r="T6378" s="5"/>
      <c r="U6378" s="7">
        <v>-25</v>
      </c>
      <c r="V6378" s="5"/>
      <c r="W6378" s="7">
        <f>ROUND(W6377+U6378,5)</f>
        <v>-833943.52</v>
      </c>
    </row>
    <row r="6379" spans="1:23" x14ac:dyDescent="0.25">
      <c r="A6379" s="5"/>
      <c r="B6379" s="5"/>
      <c r="C6379" s="5"/>
      <c r="D6379" s="5"/>
      <c r="E6379" s="5"/>
      <c r="F6379" s="5"/>
      <c r="G6379" s="5"/>
      <c r="H6379" s="5"/>
      <c r="I6379" s="5" t="s">
        <v>27</v>
      </c>
      <c r="J6379" s="5"/>
      <c r="K6379" s="6">
        <v>44438</v>
      </c>
      <c r="L6379" s="5"/>
      <c r="M6379" s="5"/>
      <c r="N6379" s="5"/>
      <c r="O6379" s="5" t="s">
        <v>1643</v>
      </c>
      <c r="P6379" s="5"/>
      <c r="Q6379" s="5" t="s">
        <v>27</v>
      </c>
      <c r="R6379" s="5"/>
      <c r="S6379" s="5" t="s">
        <v>24</v>
      </c>
      <c r="T6379" s="5"/>
      <c r="U6379" s="7">
        <v>-600</v>
      </c>
      <c r="V6379" s="5"/>
      <c r="W6379" s="7">
        <f>ROUND(W6378+U6379,5)</f>
        <v>-834543.52</v>
      </c>
    </row>
    <row r="6380" spans="1:23" x14ac:dyDescent="0.25">
      <c r="A6380" s="5"/>
      <c r="B6380" s="5"/>
      <c r="C6380" s="5"/>
      <c r="D6380" s="5"/>
      <c r="E6380" s="5"/>
      <c r="F6380" s="5"/>
      <c r="G6380" s="5"/>
      <c r="H6380" s="5"/>
      <c r="I6380" s="5" t="s">
        <v>27</v>
      </c>
      <c r="J6380" s="5"/>
      <c r="K6380" s="6">
        <v>44438</v>
      </c>
      <c r="L6380" s="5"/>
      <c r="M6380" s="5"/>
      <c r="N6380" s="5"/>
      <c r="O6380" s="5" t="s">
        <v>1643</v>
      </c>
      <c r="P6380" s="5"/>
      <c r="Q6380" s="5" t="s">
        <v>27</v>
      </c>
      <c r="R6380" s="5"/>
      <c r="S6380" s="5" t="s">
        <v>24</v>
      </c>
      <c r="T6380" s="5"/>
      <c r="U6380" s="7">
        <v>-700</v>
      </c>
      <c r="V6380" s="5"/>
      <c r="W6380" s="7">
        <f>ROUND(W6379+U6380,5)</f>
        <v>-835243.52000000002</v>
      </c>
    </row>
    <row r="6381" spans="1:23" x14ac:dyDescent="0.25">
      <c r="A6381" s="5"/>
      <c r="B6381" s="5"/>
      <c r="C6381" s="5"/>
      <c r="D6381" s="5"/>
      <c r="E6381" s="5"/>
      <c r="F6381" s="5"/>
      <c r="G6381" s="5"/>
      <c r="H6381" s="5"/>
      <c r="I6381" s="5" t="s">
        <v>27</v>
      </c>
      <c r="J6381" s="5"/>
      <c r="K6381" s="6">
        <v>44438</v>
      </c>
      <c r="L6381" s="5"/>
      <c r="M6381" s="5"/>
      <c r="N6381" s="5"/>
      <c r="O6381" s="5" t="s">
        <v>1643</v>
      </c>
      <c r="P6381" s="5"/>
      <c r="Q6381" s="5" t="s">
        <v>27</v>
      </c>
      <c r="R6381" s="5"/>
      <c r="S6381" s="5" t="s">
        <v>24</v>
      </c>
      <c r="T6381" s="5"/>
      <c r="U6381" s="7">
        <v>-100</v>
      </c>
      <c r="V6381" s="5"/>
      <c r="W6381" s="7">
        <f>ROUND(W6380+U6381,5)</f>
        <v>-835343.52</v>
      </c>
    </row>
    <row r="6382" spans="1:23" x14ac:dyDescent="0.25">
      <c r="A6382" s="5"/>
      <c r="B6382" s="5"/>
      <c r="C6382" s="5"/>
      <c r="D6382" s="5"/>
      <c r="E6382" s="5"/>
      <c r="F6382" s="5"/>
      <c r="G6382" s="5"/>
      <c r="H6382" s="5"/>
      <c r="I6382" s="5" t="s">
        <v>27</v>
      </c>
      <c r="J6382" s="5"/>
      <c r="K6382" s="6">
        <v>44438</v>
      </c>
      <c r="L6382" s="5"/>
      <c r="M6382" s="5"/>
      <c r="N6382" s="5"/>
      <c r="O6382" s="5" t="s">
        <v>1643</v>
      </c>
      <c r="P6382" s="5"/>
      <c r="Q6382" s="5" t="s">
        <v>27</v>
      </c>
      <c r="R6382" s="5"/>
      <c r="S6382" s="5" t="s">
        <v>24</v>
      </c>
      <c r="T6382" s="5"/>
      <c r="U6382" s="7">
        <v>-604.21</v>
      </c>
      <c r="V6382" s="5"/>
      <c r="W6382" s="7">
        <f>ROUND(W6381+U6382,5)</f>
        <v>-835947.73</v>
      </c>
    </row>
    <row r="6383" spans="1:23" x14ac:dyDescent="0.25">
      <c r="A6383" s="5"/>
      <c r="B6383" s="5"/>
      <c r="C6383" s="5"/>
      <c r="D6383" s="5"/>
      <c r="E6383" s="5"/>
      <c r="F6383" s="5"/>
      <c r="G6383" s="5"/>
      <c r="H6383" s="5"/>
      <c r="I6383" s="5" t="s">
        <v>27</v>
      </c>
      <c r="J6383" s="5"/>
      <c r="K6383" s="6">
        <v>44438</v>
      </c>
      <c r="L6383" s="5"/>
      <c r="M6383" s="5"/>
      <c r="N6383" s="5"/>
      <c r="O6383" s="5" t="s">
        <v>1643</v>
      </c>
      <c r="P6383" s="5"/>
      <c r="Q6383" s="5" t="s">
        <v>27</v>
      </c>
      <c r="R6383" s="5"/>
      <c r="S6383" s="5" t="s">
        <v>24</v>
      </c>
      <c r="T6383" s="5"/>
      <c r="U6383" s="7">
        <v>-480.09</v>
      </c>
      <c r="V6383" s="5"/>
      <c r="W6383" s="7">
        <f>ROUND(W6382+U6383,5)</f>
        <v>-836427.82</v>
      </c>
    </row>
    <row r="6384" spans="1:23" x14ac:dyDescent="0.25">
      <c r="A6384" s="5"/>
      <c r="B6384" s="5"/>
      <c r="C6384" s="5"/>
      <c r="D6384" s="5"/>
      <c r="E6384" s="5"/>
      <c r="F6384" s="5"/>
      <c r="G6384" s="5"/>
      <c r="H6384" s="5"/>
      <c r="I6384" s="5" t="s">
        <v>27</v>
      </c>
      <c r="J6384" s="5"/>
      <c r="K6384" s="6">
        <v>44439</v>
      </c>
      <c r="L6384" s="5"/>
      <c r="M6384" s="5"/>
      <c r="N6384" s="5"/>
      <c r="O6384" s="5" t="s">
        <v>1643</v>
      </c>
      <c r="P6384" s="5"/>
      <c r="Q6384" s="5" t="s">
        <v>27</v>
      </c>
      <c r="R6384" s="5"/>
      <c r="S6384" s="5" t="s">
        <v>24</v>
      </c>
      <c r="T6384" s="5"/>
      <c r="U6384" s="7">
        <v>-593.26</v>
      </c>
      <c r="V6384" s="5"/>
      <c r="W6384" s="7">
        <f>ROUND(W6383+U6384,5)</f>
        <v>-837021.08</v>
      </c>
    </row>
    <row r="6385" spans="1:23" x14ac:dyDescent="0.25">
      <c r="A6385" s="5"/>
      <c r="B6385" s="5"/>
      <c r="C6385" s="5"/>
      <c r="D6385" s="5"/>
      <c r="E6385" s="5"/>
      <c r="F6385" s="5"/>
      <c r="G6385" s="5"/>
      <c r="H6385" s="5"/>
      <c r="I6385" s="5" t="s">
        <v>27</v>
      </c>
      <c r="J6385" s="5"/>
      <c r="K6385" s="6">
        <v>44439</v>
      </c>
      <c r="L6385" s="5"/>
      <c r="M6385" s="5"/>
      <c r="N6385" s="5"/>
      <c r="O6385" s="5" t="s">
        <v>1643</v>
      </c>
      <c r="P6385" s="5"/>
      <c r="Q6385" s="5" t="s">
        <v>27</v>
      </c>
      <c r="R6385" s="5"/>
      <c r="S6385" s="5" t="s">
        <v>24</v>
      </c>
      <c r="T6385" s="5"/>
      <c r="U6385" s="7">
        <v>-222.71</v>
      </c>
      <c r="V6385" s="5"/>
      <c r="W6385" s="7">
        <f>ROUND(W6384+U6385,5)</f>
        <v>-837243.79</v>
      </c>
    </row>
    <row r="6386" spans="1:23" x14ac:dyDescent="0.25">
      <c r="A6386" s="5"/>
      <c r="B6386" s="5"/>
      <c r="C6386" s="5"/>
      <c r="D6386" s="5"/>
      <c r="E6386" s="5"/>
      <c r="F6386" s="5"/>
      <c r="G6386" s="5"/>
      <c r="H6386" s="5"/>
      <c r="I6386" s="5" t="s">
        <v>27</v>
      </c>
      <c r="J6386" s="5"/>
      <c r="K6386" s="6">
        <v>44439</v>
      </c>
      <c r="L6386" s="5"/>
      <c r="M6386" s="5"/>
      <c r="N6386" s="5"/>
      <c r="O6386" s="5" t="s">
        <v>1643</v>
      </c>
      <c r="P6386" s="5"/>
      <c r="Q6386" s="5" t="s">
        <v>27</v>
      </c>
      <c r="R6386" s="5"/>
      <c r="S6386" s="5" t="s">
        <v>24</v>
      </c>
      <c r="T6386" s="5"/>
      <c r="U6386" s="7">
        <v>-80</v>
      </c>
      <c r="V6386" s="5"/>
      <c r="W6386" s="7">
        <f>ROUND(W6385+U6386,5)</f>
        <v>-837323.79</v>
      </c>
    </row>
    <row r="6387" spans="1:23" x14ac:dyDescent="0.25">
      <c r="A6387" s="5"/>
      <c r="B6387" s="5"/>
      <c r="C6387" s="5"/>
      <c r="D6387" s="5"/>
      <c r="E6387" s="5"/>
      <c r="F6387" s="5"/>
      <c r="G6387" s="5"/>
      <c r="H6387" s="5"/>
      <c r="I6387" s="5" t="s">
        <v>27</v>
      </c>
      <c r="J6387" s="5"/>
      <c r="K6387" s="6">
        <v>44440</v>
      </c>
      <c r="L6387" s="5"/>
      <c r="M6387" s="5"/>
      <c r="N6387" s="5"/>
      <c r="O6387" s="5" t="s">
        <v>1643</v>
      </c>
      <c r="P6387" s="5"/>
      <c r="Q6387" s="5" t="s">
        <v>27</v>
      </c>
      <c r="R6387" s="5"/>
      <c r="S6387" s="5" t="s">
        <v>24</v>
      </c>
      <c r="T6387" s="5"/>
      <c r="U6387" s="7">
        <v>-198.52</v>
      </c>
      <c r="V6387" s="5"/>
      <c r="W6387" s="7">
        <f>ROUND(W6386+U6387,5)</f>
        <v>-837522.31</v>
      </c>
    </row>
    <row r="6388" spans="1:23" x14ac:dyDescent="0.25">
      <c r="A6388" s="5"/>
      <c r="B6388" s="5"/>
      <c r="C6388" s="5"/>
      <c r="D6388" s="5"/>
      <c r="E6388" s="5"/>
      <c r="F6388" s="5"/>
      <c r="G6388" s="5"/>
      <c r="H6388" s="5"/>
      <c r="I6388" s="5" t="s">
        <v>27</v>
      </c>
      <c r="J6388" s="5"/>
      <c r="K6388" s="6">
        <v>44440</v>
      </c>
      <c r="L6388" s="5"/>
      <c r="M6388" s="5"/>
      <c r="N6388" s="5"/>
      <c r="O6388" s="5" t="s">
        <v>1643</v>
      </c>
      <c r="P6388" s="5"/>
      <c r="Q6388" s="5" t="s">
        <v>27</v>
      </c>
      <c r="R6388" s="5"/>
      <c r="S6388" s="5" t="s">
        <v>24</v>
      </c>
      <c r="T6388" s="5"/>
      <c r="U6388" s="7">
        <v>-1731.32</v>
      </c>
      <c r="V6388" s="5"/>
      <c r="W6388" s="7">
        <f>ROUND(W6387+U6388,5)</f>
        <v>-839253.63</v>
      </c>
    </row>
    <row r="6389" spans="1:23" x14ac:dyDescent="0.25">
      <c r="A6389" s="5"/>
      <c r="B6389" s="5"/>
      <c r="C6389" s="5"/>
      <c r="D6389" s="5"/>
      <c r="E6389" s="5"/>
      <c r="F6389" s="5"/>
      <c r="G6389" s="5"/>
      <c r="H6389" s="5"/>
      <c r="I6389" s="5" t="s">
        <v>27</v>
      </c>
      <c r="J6389" s="5"/>
      <c r="K6389" s="6">
        <v>44440</v>
      </c>
      <c r="L6389" s="5"/>
      <c r="M6389" s="5"/>
      <c r="N6389" s="5"/>
      <c r="O6389" s="5" t="s">
        <v>1643</v>
      </c>
      <c r="P6389" s="5"/>
      <c r="Q6389" s="5" t="s">
        <v>27</v>
      </c>
      <c r="R6389" s="5"/>
      <c r="S6389" s="5" t="s">
        <v>24</v>
      </c>
      <c r="T6389" s="5"/>
      <c r="U6389" s="7">
        <v>-1436.81</v>
      </c>
      <c r="V6389" s="5"/>
      <c r="W6389" s="7">
        <f>ROUND(W6388+U6389,5)</f>
        <v>-840690.44</v>
      </c>
    </row>
    <row r="6390" spans="1:23" x14ac:dyDescent="0.25">
      <c r="A6390" s="5"/>
      <c r="B6390" s="5"/>
      <c r="C6390" s="5"/>
      <c r="D6390" s="5"/>
      <c r="E6390" s="5"/>
      <c r="F6390" s="5"/>
      <c r="G6390" s="5"/>
      <c r="H6390" s="5"/>
      <c r="I6390" s="5" t="s">
        <v>27</v>
      </c>
      <c r="J6390" s="5"/>
      <c r="K6390" s="6">
        <v>44441</v>
      </c>
      <c r="L6390" s="5"/>
      <c r="M6390" s="5"/>
      <c r="N6390" s="5"/>
      <c r="O6390" s="5" t="s">
        <v>1643</v>
      </c>
      <c r="P6390" s="5"/>
      <c r="Q6390" s="5" t="s">
        <v>27</v>
      </c>
      <c r="R6390" s="5"/>
      <c r="S6390" s="5" t="s">
        <v>24</v>
      </c>
      <c r="T6390" s="5"/>
      <c r="U6390" s="7">
        <v>-2287.64</v>
      </c>
      <c r="V6390" s="5"/>
      <c r="W6390" s="7">
        <f>ROUND(W6389+U6390,5)</f>
        <v>-842978.08</v>
      </c>
    </row>
    <row r="6391" spans="1:23" x14ac:dyDescent="0.25">
      <c r="A6391" s="5"/>
      <c r="B6391" s="5"/>
      <c r="C6391" s="5"/>
      <c r="D6391" s="5"/>
      <c r="E6391" s="5"/>
      <c r="F6391" s="5"/>
      <c r="G6391" s="5"/>
      <c r="H6391" s="5"/>
      <c r="I6391" s="5" t="s">
        <v>27</v>
      </c>
      <c r="J6391" s="5"/>
      <c r="K6391" s="6">
        <v>44441</v>
      </c>
      <c r="L6391" s="5"/>
      <c r="M6391" s="5"/>
      <c r="N6391" s="5"/>
      <c r="O6391" s="5" t="s">
        <v>1643</v>
      </c>
      <c r="P6391" s="5"/>
      <c r="Q6391" s="5" t="s">
        <v>27</v>
      </c>
      <c r="R6391" s="5"/>
      <c r="S6391" s="5" t="s">
        <v>24</v>
      </c>
      <c r="T6391" s="5"/>
      <c r="U6391" s="7">
        <v>-2174.34</v>
      </c>
      <c r="V6391" s="5"/>
      <c r="W6391" s="7">
        <f>ROUND(W6390+U6391,5)</f>
        <v>-845152.42</v>
      </c>
    </row>
    <row r="6392" spans="1:23" x14ac:dyDescent="0.25">
      <c r="A6392" s="5"/>
      <c r="B6392" s="5"/>
      <c r="C6392" s="5"/>
      <c r="D6392" s="5"/>
      <c r="E6392" s="5"/>
      <c r="F6392" s="5"/>
      <c r="G6392" s="5"/>
      <c r="H6392" s="5"/>
      <c r="I6392" s="5" t="s">
        <v>27</v>
      </c>
      <c r="J6392" s="5"/>
      <c r="K6392" s="6">
        <v>44441</v>
      </c>
      <c r="L6392" s="5"/>
      <c r="M6392" s="5"/>
      <c r="N6392" s="5"/>
      <c r="O6392" s="5" t="s">
        <v>1643</v>
      </c>
      <c r="P6392" s="5"/>
      <c r="Q6392" s="5" t="s">
        <v>27</v>
      </c>
      <c r="R6392" s="5"/>
      <c r="S6392" s="5" t="s">
        <v>24</v>
      </c>
      <c r="T6392" s="5"/>
      <c r="U6392" s="7">
        <v>-106.89</v>
      </c>
      <c r="V6392" s="5"/>
      <c r="W6392" s="7">
        <f>ROUND(W6391+U6392,5)</f>
        <v>-845259.31</v>
      </c>
    </row>
    <row r="6393" spans="1:23" x14ac:dyDescent="0.25">
      <c r="A6393" s="5"/>
      <c r="B6393" s="5"/>
      <c r="C6393" s="5"/>
      <c r="D6393" s="5"/>
      <c r="E6393" s="5"/>
      <c r="F6393" s="5"/>
      <c r="G6393" s="5"/>
      <c r="H6393" s="5"/>
      <c r="I6393" s="5" t="s">
        <v>27</v>
      </c>
      <c r="J6393" s="5"/>
      <c r="K6393" s="6">
        <v>44441</v>
      </c>
      <c r="L6393" s="5"/>
      <c r="M6393" s="5"/>
      <c r="N6393" s="5"/>
      <c r="O6393" s="5" t="s">
        <v>1643</v>
      </c>
      <c r="P6393" s="5"/>
      <c r="Q6393" s="5" t="s">
        <v>27</v>
      </c>
      <c r="R6393" s="5"/>
      <c r="S6393" s="5" t="s">
        <v>24</v>
      </c>
      <c r="T6393" s="5"/>
      <c r="U6393" s="7">
        <v>-94.59</v>
      </c>
      <c r="V6393" s="5"/>
      <c r="W6393" s="7">
        <f>ROUND(W6392+U6393,5)</f>
        <v>-845353.9</v>
      </c>
    </row>
    <row r="6394" spans="1:23" x14ac:dyDescent="0.25">
      <c r="A6394" s="5"/>
      <c r="B6394" s="5"/>
      <c r="C6394" s="5"/>
      <c r="D6394" s="5"/>
      <c r="E6394" s="5"/>
      <c r="F6394" s="5"/>
      <c r="G6394" s="5"/>
      <c r="H6394" s="5"/>
      <c r="I6394" s="5" t="s">
        <v>27</v>
      </c>
      <c r="J6394" s="5"/>
      <c r="K6394" s="6">
        <v>44442</v>
      </c>
      <c r="L6394" s="5"/>
      <c r="M6394" s="5"/>
      <c r="N6394" s="5"/>
      <c r="O6394" s="5" t="s">
        <v>1643</v>
      </c>
      <c r="P6394" s="5"/>
      <c r="Q6394" s="5" t="s">
        <v>27</v>
      </c>
      <c r="R6394" s="5"/>
      <c r="S6394" s="5" t="s">
        <v>24</v>
      </c>
      <c r="T6394" s="5"/>
      <c r="U6394" s="7">
        <v>-671.56</v>
      </c>
      <c r="V6394" s="5"/>
      <c r="W6394" s="7">
        <f>ROUND(W6393+U6394,5)</f>
        <v>-846025.46</v>
      </c>
    </row>
    <row r="6395" spans="1:23" x14ac:dyDescent="0.25">
      <c r="A6395" s="5"/>
      <c r="B6395" s="5"/>
      <c r="C6395" s="5"/>
      <c r="D6395" s="5"/>
      <c r="E6395" s="5"/>
      <c r="F6395" s="5"/>
      <c r="G6395" s="5"/>
      <c r="H6395" s="5"/>
      <c r="I6395" s="5" t="s">
        <v>27</v>
      </c>
      <c r="J6395" s="5"/>
      <c r="K6395" s="6">
        <v>44442</v>
      </c>
      <c r="L6395" s="5"/>
      <c r="M6395" s="5"/>
      <c r="N6395" s="5"/>
      <c r="O6395" s="5" t="s">
        <v>1643</v>
      </c>
      <c r="P6395" s="5"/>
      <c r="Q6395" s="5" t="s">
        <v>27</v>
      </c>
      <c r="R6395" s="5"/>
      <c r="S6395" s="5" t="s">
        <v>24</v>
      </c>
      <c r="T6395" s="5"/>
      <c r="U6395" s="7">
        <v>-916.92</v>
      </c>
      <c r="V6395" s="5"/>
      <c r="W6395" s="7">
        <f>ROUND(W6394+U6395,5)</f>
        <v>-846942.38</v>
      </c>
    </row>
    <row r="6396" spans="1:23" x14ac:dyDescent="0.25">
      <c r="A6396" s="5"/>
      <c r="B6396" s="5"/>
      <c r="C6396" s="5"/>
      <c r="D6396" s="5"/>
      <c r="E6396" s="5"/>
      <c r="F6396" s="5"/>
      <c r="G6396" s="5"/>
      <c r="H6396" s="5"/>
      <c r="I6396" s="5" t="s">
        <v>27</v>
      </c>
      <c r="J6396" s="5"/>
      <c r="K6396" s="6">
        <v>44446</v>
      </c>
      <c r="L6396" s="5"/>
      <c r="M6396" s="5"/>
      <c r="N6396" s="5"/>
      <c r="O6396" s="5" t="s">
        <v>1643</v>
      </c>
      <c r="P6396" s="5"/>
      <c r="Q6396" s="5" t="s">
        <v>27</v>
      </c>
      <c r="R6396" s="5"/>
      <c r="S6396" s="5" t="s">
        <v>24</v>
      </c>
      <c r="T6396" s="5"/>
      <c r="U6396" s="7">
        <v>-1786.93</v>
      </c>
      <c r="V6396" s="5"/>
      <c r="W6396" s="7">
        <f>ROUND(W6395+U6396,5)</f>
        <v>-848729.31</v>
      </c>
    </row>
    <row r="6397" spans="1:23" x14ac:dyDescent="0.25">
      <c r="A6397" s="5"/>
      <c r="B6397" s="5"/>
      <c r="C6397" s="5"/>
      <c r="D6397" s="5"/>
      <c r="E6397" s="5"/>
      <c r="F6397" s="5"/>
      <c r="G6397" s="5"/>
      <c r="H6397" s="5"/>
      <c r="I6397" s="5" t="s">
        <v>27</v>
      </c>
      <c r="J6397" s="5"/>
      <c r="K6397" s="6">
        <v>44446</v>
      </c>
      <c r="L6397" s="5"/>
      <c r="M6397" s="5"/>
      <c r="N6397" s="5"/>
      <c r="O6397" s="5" t="s">
        <v>1643</v>
      </c>
      <c r="P6397" s="5"/>
      <c r="Q6397" s="5" t="s">
        <v>27</v>
      </c>
      <c r="R6397" s="5"/>
      <c r="S6397" s="5" t="s">
        <v>24</v>
      </c>
      <c r="T6397" s="5"/>
      <c r="U6397" s="7">
        <v>-486.24</v>
      </c>
      <c r="V6397" s="5"/>
      <c r="W6397" s="7">
        <f>ROUND(W6396+U6397,5)</f>
        <v>-849215.55</v>
      </c>
    </row>
    <row r="6398" spans="1:23" x14ac:dyDescent="0.25">
      <c r="A6398" s="5"/>
      <c r="B6398" s="5"/>
      <c r="C6398" s="5"/>
      <c r="D6398" s="5"/>
      <c r="E6398" s="5"/>
      <c r="F6398" s="5"/>
      <c r="G6398" s="5"/>
      <c r="H6398" s="5"/>
      <c r="I6398" s="5" t="s">
        <v>27</v>
      </c>
      <c r="J6398" s="5"/>
      <c r="K6398" s="6">
        <v>44446</v>
      </c>
      <c r="L6398" s="5"/>
      <c r="M6398" s="5"/>
      <c r="N6398" s="5"/>
      <c r="O6398" s="5" t="s">
        <v>1643</v>
      </c>
      <c r="P6398" s="5"/>
      <c r="Q6398" s="5" t="s">
        <v>27</v>
      </c>
      <c r="R6398" s="5"/>
      <c r="S6398" s="5" t="s">
        <v>24</v>
      </c>
      <c r="T6398" s="5"/>
      <c r="U6398" s="7">
        <v>-381.8</v>
      </c>
      <c r="V6398" s="5"/>
      <c r="W6398" s="7">
        <f>ROUND(W6397+U6398,5)</f>
        <v>-849597.35</v>
      </c>
    </row>
    <row r="6399" spans="1:23" x14ac:dyDescent="0.25">
      <c r="A6399" s="5"/>
      <c r="B6399" s="5"/>
      <c r="C6399" s="5"/>
      <c r="D6399" s="5"/>
      <c r="E6399" s="5"/>
      <c r="F6399" s="5"/>
      <c r="G6399" s="5"/>
      <c r="H6399" s="5"/>
      <c r="I6399" s="5" t="s">
        <v>27</v>
      </c>
      <c r="J6399" s="5"/>
      <c r="K6399" s="6">
        <v>44446</v>
      </c>
      <c r="L6399" s="5"/>
      <c r="M6399" s="5"/>
      <c r="N6399" s="5"/>
      <c r="O6399" s="5" t="s">
        <v>1643</v>
      </c>
      <c r="P6399" s="5"/>
      <c r="Q6399" s="5" t="s">
        <v>27</v>
      </c>
      <c r="R6399" s="5"/>
      <c r="S6399" s="5" t="s">
        <v>24</v>
      </c>
      <c r="T6399" s="5"/>
      <c r="U6399" s="7">
        <v>-342.47</v>
      </c>
      <c r="V6399" s="5"/>
      <c r="W6399" s="7">
        <f>ROUND(W6398+U6399,5)</f>
        <v>-849939.82</v>
      </c>
    </row>
    <row r="6400" spans="1:23" x14ac:dyDescent="0.25">
      <c r="A6400" s="5"/>
      <c r="B6400" s="5"/>
      <c r="C6400" s="5"/>
      <c r="D6400" s="5"/>
      <c r="E6400" s="5"/>
      <c r="F6400" s="5"/>
      <c r="G6400" s="5"/>
      <c r="H6400" s="5"/>
      <c r="I6400" s="5" t="s">
        <v>27</v>
      </c>
      <c r="J6400" s="5"/>
      <c r="K6400" s="6">
        <v>44446</v>
      </c>
      <c r="L6400" s="5"/>
      <c r="M6400" s="5"/>
      <c r="N6400" s="5"/>
      <c r="O6400" s="5" t="s">
        <v>1643</v>
      </c>
      <c r="P6400" s="5"/>
      <c r="Q6400" s="5" t="s">
        <v>27</v>
      </c>
      <c r="R6400" s="5"/>
      <c r="S6400" s="5" t="s">
        <v>24</v>
      </c>
      <c r="T6400" s="5"/>
      <c r="U6400" s="7">
        <v>-264.06</v>
      </c>
      <c r="V6400" s="5"/>
      <c r="W6400" s="7">
        <f>ROUND(W6399+U6400,5)</f>
        <v>-850203.88</v>
      </c>
    </row>
    <row r="6401" spans="1:23" x14ac:dyDescent="0.25">
      <c r="A6401" s="5"/>
      <c r="B6401" s="5"/>
      <c r="C6401" s="5"/>
      <c r="D6401" s="5"/>
      <c r="E6401" s="5"/>
      <c r="F6401" s="5"/>
      <c r="G6401" s="5"/>
      <c r="H6401" s="5"/>
      <c r="I6401" s="5" t="s">
        <v>27</v>
      </c>
      <c r="J6401" s="5"/>
      <c r="K6401" s="6">
        <v>44447</v>
      </c>
      <c r="L6401" s="5"/>
      <c r="M6401" s="5"/>
      <c r="N6401" s="5"/>
      <c r="O6401" s="5" t="s">
        <v>1643</v>
      </c>
      <c r="P6401" s="5"/>
      <c r="Q6401" s="5" t="s">
        <v>27</v>
      </c>
      <c r="R6401" s="5"/>
      <c r="S6401" s="5" t="s">
        <v>24</v>
      </c>
      <c r="T6401" s="5"/>
      <c r="U6401" s="7">
        <v>-4737.91</v>
      </c>
      <c r="V6401" s="5"/>
      <c r="W6401" s="7">
        <f>ROUND(W6400+U6401,5)</f>
        <v>-854941.79</v>
      </c>
    </row>
    <row r="6402" spans="1:23" x14ac:dyDescent="0.25">
      <c r="A6402" s="5"/>
      <c r="B6402" s="5"/>
      <c r="C6402" s="5"/>
      <c r="D6402" s="5"/>
      <c r="E6402" s="5"/>
      <c r="F6402" s="5"/>
      <c r="G6402" s="5"/>
      <c r="H6402" s="5"/>
      <c r="I6402" s="5" t="s">
        <v>27</v>
      </c>
      <c r="J6402" s="5"/>
      <c r="K6402" s="6">
        <v>44447</v>
      </c>
      <c r="L6402" s="5"/>
      <c r="M6402" s="5"/>
      <c r="N6402" s="5"/>
      <c r="O6402" s="5" t="s">
        <v>1643</v>
      </c>
      <c r="P6402" s="5"/>
      <c r="Q6402" s="5" t="s">
        <v>27</v>
      </c>
      <c r="R6402" s="5"/>
      <c r="S6402" s="5" t="s">
        <v>24</v>
      </c>
      <c r="T6402" s="5"/>
      <c r="U6402" s="7">
        <v>-4446.53</v>
      </c>
      <c r="V6402" s="5"/>
      <c r="W6402" s="7">
        <f>ROUND(W6401+U6402,5)</f>
        <v>-859388.32</v>
      </c>
    </row>
    <row r="6403" spans="1:23" x14ac:dyDescent="0.25">
      <c r="A6403" s="5"/>
      <c r="B6403" s="5"/>
      <c r="C6403" s="5"/>
      <c r="D6403" s="5"/>
      <c r="E6403" s="5"/>
      <c r="F6403" s="5"/>
      <c r="G6403" s="5"/>
      <c r="H6403" s="5"/>
      <c r="I6403" s="5" t="s">
        <v>27</v>
      </c>
      <c r="J6403" s="5"/>
      <c r="K6403" s="6">
        <v>44447</v>
      </c>
      <c r="L6403" s="5"/>
      <c r="M6403" s="5"/>
      <c r="N6403" s="5"/>
      <c r="O6403" s="5" t="s">
        <v>1643</v>
      </c>
      <c r="P6403" s="5"/>
      <c r="Q6403" s="5" t="s">
        <v>27</v>
      </c>
      <c r="R6403" s="5"/>
      <c r="S6403" s="5" t="s">
        <v>24</v>
      </c>
      <c r="T6403" s="5"/>
      <c r="U6403" s="7">
        <v>-3182.68</v>
      </c>
      <c r="V6403" s="5"/>
      <c r="W6403" s="7">
        <f>ROUND(W6402+U6403,5)</f>
        <v>-862571</v>
      </c>
    </row>
    <row r="6404" spans="1:23" x14ac:dyDescent="0.25">
      <c r="A6404" s="5"/>
      <c r="B6404" s="5"/>
      <c r="C6404" s="5"/>
      <c r="D6404" s="5"/>
      <c r="E6404" s="5"/>
      <c r="F6404" s="5"/>
      <c r="G6404" s="5"/>
      <c r="H6404" s="5"/>
      <c r="I6404" s="5" t="s">
        <v>27</v>
      </c>
      <c r="J6404" s="5"/>
      <c r="K6404" s="6">
        <v>44447</v>
      </c>
      <c r="L6404" s="5"/>
      <c r="M6404" s="5"/>
      <c r="N6404" s="5"/>
      <c r="O6404" s="5" t="s">
        <v>1643</v>
      </c>
      <c r="P6404" s="5"/>
      <c r="Q6404" s="5" t="s">
        <v>27</v>
      </c>
      <c r="R6404" s="5"/>
      <c r="S6404" s="5" t="s">
        <v>24</v>
      </c>
      <c r="T6404" s="5"/>
      <c r="U6404" s="7">
        <v>-2486.5</v>
      </c>
      <c r="V6404" s="5"/>
      <c r="W6404" s="7">
        <f>ROUND(W6403+U6404,5)</f>
        <v>-865057.5</v>
      </c>
    </row>
    <row r="6405" spans="1:23" x14ac:dyDescent="0.25">
      <c r="A6405" s="5"/>
      <c r="B6405" s="5"/>
      <c r="C6405" s="5"/>
      <c r="D6405" s="5"/>
      <c r="E6405" s="5"/>
      <c r="F6405" s="5"/>
      <c r="G6405" s="5"/>
      <c r="H6405" s="5"/>
      <c r="I6405" s="5" t="s">
        <v>27</v>
      </c>
      <c r="J6405" s="5"/>
      <c r="K6405" s="6">
        <v>44447</v>
      </c>
      <c r="L6405" s="5"/>
      <c r="M6405" s="5"/>
      <c r="N6405" s="5"/>
      <c r="O6405" s="5" t="s">
        <v>1643</v>
      </c>
      <c r="P6405" s="5"/>
      <c r="Q6405" s="5" t="s">
        <v>27</v>
      </c>
      <c r="R6405" s="5"/>
      <c r="S6405" s="5" t="s">
        <v>24</v>
      </c>
      <c r="T6405" s="5"/>
      <c r="U6405" s="7">
        <v>-2008.04</v>
      </c>
      <c r="V6405" s="5"/>
      <c r="W6405" s="7">
        <f>ROUND(W6404+U6405,5)</f>
        <v>-867065.54</v>
      </c>
    </row>
    <row r="6406" spans="1:23" x14ac:dyDescent="0.25">
      <c r="A6406" s="5"/>
      <c r="B6406" s="5"/>
      <c r="C6406" s="5"/>
      <c r="D6406" s="5"/>
      <c r="E6406" s="5"/>
      <c r="F6406" s="5"/>
      <c r="G6406" s="5"/>
      <c r="H6406" s="5"/>
      <c r="I6406" s="5" t="s">
        <v>27</v>
      </c>
      <c r="J6406" s="5"/>
      <c r="K6406" s="6">
        <v>44447</v>
      </c>
      <c r="L6406" s="5"/>
      <c r="M6406" s="5"/>
      <c r="N6406" s="5"/>
      <c r="O6406" s="5" t="s">
        <v>1643</v>
      </c>
      <c r="P6406" s="5"/>
      <c r="Q6406" s="5" t="s">
        <v>27</v>
      </c>
      <c r="R6406" s="5"/>
      <c r="S6406" s="5" t="s">
        <v>24</v>
      </c>
      <c r="T6406" s="5"/>
      <c r="U6406" s="7">
        <v>-3732.95</v>
      </c>
      <c r="V6406" s="5"/>
      <c r="W6406" s="7">
        <f>ROUND(W6405+U6406,5)</f>
        <v>-870798.49</v>
      </c>
    </row>
    <row r="6407" spans="1:23" x14ac:dyDescent="0.25">
      <c r="A6407" s="5"/>
      <c r="B6407" s="5"/>
      <c r="C6407" s="5"/>
      <c r="D6407" s="5"/>
      <c r="E6407" s="5"/>
      <c r="F6407" s="5"/>
      <c r="G6407" s="5"/>
      <c r="H6407" s="5"/>
      <c r="I6407" s="5" t="s">
        <v>27</v>
      </c>
      <c r="J6407" s="5"/>
      <c r="K6407" s="6">
        <v>44447</v>
      </c>
      <c r="L6407" s="5"/>
      <c r="M6407" s="5"/>
      <c r="N6407" s="5"/>
      <c r="O6407" s="5" t="s">
        <v>1643</v>
      </c>
      <c r="P6407" s="5"/>
      <c r="Q6407" s="5" t="s">
        <v>27</v>
      </c>
      <c r="R6407" s="5"/>
      <c r="S6407" s="5" t="s">
        <v>24</v>
      </c>
      <c r="T6407" s="5"/>
      <c r="U6407" s="7">
        <v>-414.21</v>
      </c>
      <c r="V6407" s="5"/>
      <c r="W6407" s="7">
        <f>ROUND(W6406+U6407,5)</f>
        <v>-871212.7</v>
      </c>
    </row>
    <row r="6408" spans="1:23" x14ac:dyDescent="0.25">
      <c r="A6408" s="5"/>
      <c r="B6408" s="5"/>
      <c r="C6408" s="5"/>
      <c r="D6408" s="5"/>
      <c r="E6408" s="5"/>
      <c r="F6408" s="5"/>
      <c r="G6408" s="5"/>
      <c r="H6408" s="5"/>
      <c r="I6408" s="5" t="s">
        <v>27</v>
      </c>
      <c r="J6408" s="5"/>
      <c r="K6408" s="6">
        <v>44447</v>
      </c>
      <c r="L6408" s="5"/>
      <c r="M6408" s="5"/>
      <c r="N6408" s="5"/>
      <c r="O6408" s="5" t="s">
        <v>1643</v>
      </c>
      <c r="P6408" s="5"/>
      <c r="Q6408" s="5" t="s">
        <v>27</v>
      </c>
      <c r="R6408" s="5"/>
      <c r="S6408" s="5" t="s">
        <v>24</v>
      </c>
      <c r="T6408" s="5"/>
      <c r="U6408" s="7">
        <v>-351.26</v>
      </c>
      <c r="V6408" s="5"/>
      <c r="W6408" s="7">
        <f>ROUND(W6407+U6408,5)</f>
        <v>-871563.96</v>
      </c>
    </row>
    <row r="6409" spans="1:23" x14ac:dyDescent="0.25">
      <c r="A6409" s="5"/>
      <c r="B6409" s="5"/>
      <c r="C6409" s="5"/>
      <c r="D6409" s="5"/>
      <c r="E6409" s="5"/>
      <c r="F6409" s="5"/>
      <c r="G6409" s="5"/>
      <c r="H6409" s="5"/>
      <c r="I6409" s="5" t="s">
        <v>27</v>
      </c>
      <c r="J6409" s="5"/>
      <c r="K6409" s="6">
        <v>44447</v>
      </c>
      <c r="L6409" s="5"/>
      <c r="M6409" s="5"/>
      <c r="N6409" s="5"/>
      <c r="O6409" s="5" t="s">
        <v>1643</v>
      </c>
      <c r="P6409" s="5"/>
      <c r="Q6409" s="5" t="s">
        <v>27</v>
      </c>
      <c r="R6409" s="5"/>
      <c r="S6409" s="5" t="s">
        <v>24</v>
      </c>
      <c r="T6409" s="5"/>
      <c r="U6409" s="7">
        <v>-291.20999999999998</v>
      </c>
      <c r="V6409" s="5"/>
      <c r="W6409" s="7">
        <f>ROUND(W6408+U6409,5)</f>
        <v>-871855.17</v>
      </c>
    </row>
    <row r="6410" spans="1:23" x14ac:dyDescent="0.25">
      <c r="A6410" s="5"/>
      <c r="B6410" s="5"/>
      <c r="C6410" s="5"/>
      <c r="D6410" s="5"/>
      <c r="E6410" s="5"/>
      <c r="F6410" s="5"/>
      <c r="G6410" s="5"/>
      <c r="H6410" s="5"/>
      <c r="I6410" s="5" t="s">
        <v>27</v>
      </c>
      <c r="J6410" s="5"/>
      <c r="K6410" s="6">
        <v>44447</v>
      </c>
      <c r="L6410" s="5"/>
      <c r="M6410" s="5"/>
      <c r="N6410" s="5"/>
      <c r="O6410" s="5" t="s">
        <v>1643</v>
      </c>
      <c r="P6410" s="5"/>
      <c r="Q6410" s="5" t="s">
        <v>27</v>
      </c>
      <c r="R6410" s="5"/>
      <c r="S6410" s="5" t="s">
        <v>24</v>
      </c>
      <c r="T6410" s="5"/>
      <c r="U6410" s="7">
        <v>-189.2</v>
      </c>
      <c r="V6410" s="5"/>
      <c r="W6410" s="7">
        <f>ROUND(W6409+U6410,5)</f>
        <v>-872044.37</v>
      </c>
    </row>
    <row r="6411" spans="1:23" x14ac:dyDescent="0.25">
      <c r="A6411" s="5"/>
      <c r="B6411" s="5"/>
      <c r="C6411" s="5"/>
      <c r="D6411" s="5"/>
      <c r="E6411" s="5"/>
      <c r="F6411" s="5"/>
      <c r="G6411" s="5"/>
      <c r="H6411" s="5"/>
      <c r="I6411" s="5" t="s">
        <v>27</v>
      </c>
      <c r="J6411" s="5"/>
      <c r="K6411" s="6">
        <v>44447</v>
      </c>
      <c r="L6411" s="5"/>
      <c r="M6411" s="5"/>
      <c r="N6411" s="5"/>
      <c r="O6411" s="5" t="s">
        <v>1643</v>
      </c>
      <c r="P6411" s="5"/>
      <c r="Q6411" s="5" t="s">
        <v>27</v>
      </c>
      <c r="R6411" s="5"/>
      <c r="S6411" s="5" t="s">
        <v>24</v>
      </c>
      <c r="T6411" s="5"/>
      <c r="U6411" s="7">
        <v>-30.54</v>
      </c>
      <c r="V6411" s="5"/>
      <c r="W6411" s="7">
        <f>ROUND(W6410+U6411,5)</f>
        <v>-872074.91</v>
      </c>
    </row>
    <row r="6412" spans="1:23" x14ac:dyDescent="0.25">
      <c r="A6412" s="5"/>
      <c r="B6412" s="5"/>
      <c r="C6412" s="5"/>
      <c r="D6412" s="5"/>
      <c r="E6412" s="5"/>
      <c r="F6412" s="5"/>
      <c r="G6412" s="5"/>
      <c r="H6412" s="5"/>
      <c r="I6412" s="5" t="s">
        <v>27</v>
      </c>
      <c r="J6412" s="5"/>
      <c r="K6412" s="6">
        <v>44448</v>
      </c>
      <c r="L6412" s="5"/>
      <c r="M6412" s="5"/>
      <c r="N6412" s="5"/>
      <c r="O6412" s="5" t="s">
        <v>1643</v>
      </c>
      <c r="P6412" s="5"/>
      <c r="Q6412" s="5" t="s">
        <v>27</v>
      </c>
      <c r="R6412" s="5"/>
      <c r="S6412" s="5" t="s">
        <v>24</v>
      </c>
      <c r="T6412" s="5"/>
      <c r="U6412" s="7">
        <v>-5496.67</v>
      </c>
      <c r="V6412" s="5"/>
      <c r="W6412" s="7">
        <f>ROUND(W6411+U6412,5)</f>
        <v>-877571.58</v>
      </c>
    </row>
    <row r="6413" spans="1:23" x14ac:dyDescent="0.25">
      <c r="A6413" s="5"/>
      <c r="B6413" s="5"/>
      <c r="C6413" s="5"/>
      <c r="D6413" s="5"/>
      <c r="E6413" s="5"/>
      <c r="F6413" s="5"/>
      <c r="G6413" s="5"/>
      <c r="H6413" s="5"/>
      <c r="I6413" s="5" t="s">
        <v>27</v>
      </c>
      <c r="J6413" s="5"/>
      <c r="K6413" s="6">
        <v>44448</v>
      </c>
      <c r="L6413" s="5"/>
      <c r="M6413" s="5"/>
      <c r="N6413" s="5"/>
      <c r="O6413" s="5" t="s">
        <v>1643</v>
      </c>
      <c r="P6413" s="5"/>
      <c r="Q6413" s="5" t="s">
        <v>27</v>
      </c>
      <c r="R6413" s="5"/>
      <c r="S6413" s="5" t="s">
        <v>24</v>
      </c>
      <c r="T6413" s="5"/>
      <c r="U6413" s="7">
        <v>-3527.88</v>
      </c>
      <c r="V6413" s="5"/>
      <c r="W6413" s="7">
        <f>ROUND(W6412+U6413,5)</f>
        <v>-881099.46</v>
      </c>
    </row>
    <row r="6414" spans="1:23" x14ac:dyDescent="0.25">
      <c r="A6414" s="5"/>
      <c r="B6414" s="5"/>
      <c r="C6414" s="5"/>
      <c r="D6414" s="5"/>
      <c r="E6414" s="5"/>
      <c r="F6414" s="5"/>
      <c r="G6414" s="5"/>
      <c r="H6414" s="5"/>
      <c r="I6414" s="5" t="s">
        <v>27</v>
      </c>
      <c r="J6414" s="5"/>
      <c r="K6414" s="6">
        <v>44448</v>
      </c>
      <c r="L6414" s="5"/>
      <c r="M6414" s="5"/>
      <c r="N6414" s="5"/>
      <c r="O6414" s="5" t="s">
        <v>1643</v>
      </c>
      <c r="P6414" s="5"/>
      <c r="Q6414" s="5" t="s">
        <v>27</v>
      </c>
      <c r="R6414" s="5"/>
      <c r="S6414" s="5" t="s">
        <v>24</v>
      </c>
      <c r="T6414" s="5"/>
      <c r="U6414" s="7">
        <v>-3275.32</v>
      </c>
      <c r="V6414" s="5"/>
      <c r="W6414" s="7">
        <f>ROUND(W6413+U6414,5)</f>
        <v>-884374.78</v>
      </c>
    </row>
    <row r="6415" spans="1:23" x14ac:dyDescent="0.25">
      <c r="A6415" s="5"/>
      <c r="B6415" s="5"/>
      <c r="C6415" s="5"/>
      <c r="D6415" s="5"/>
      <c r="E6415" s="5"/>
      <c r="F6415" s="5"/>
      <c r="G6415" s="5"/>
      <c r="H6415" s="5"/>
      <c r="I6415" s="5" t="s">
        <v>27</v>
      </c>
      <c r="J6415" s="5"/>
      <c r="K6415" s="6">
        <v>44448</v>
      </c>
      <c r="L6415" s="5"/>
      <c r="M6415" s="5"/>
      <c r="N6415" s="5"/>
      <c r="O6415" s="5" t="s">
        <v>1643</v>
      </c>
      <c r="P6415" s="5"/>
      <c r="Q6415" s="5" t="s">
        <v>27</v>
      </c>
      <c r="R6415" s="5"/>
      <c r="S6415" s="5" t="s">
        <v>24</v>
      </c>
      <c r="T6415" s="5"/>
      <c r="U6415" s="7">
        <v>-2560.46</v>
      </c>
      <c r="V6415" s="5"/>
      <c r="W6415" s="7">
        <f>ROUND(W6414+U6415,5)</f>
        <v>-886935.24</v>
      </c>
    </row>
    <row r="6416" spans="1:23" x14ac:dyDescent="0.25">
      <c r="A6416" s="5"/>
      <c r="B6416" s="5"/>
      <c r="C6416" s="5"/>
      <c r="D6416" s="5"/>
      <c r="E6416" s="5"/>
      <c r="F6416" s="5"/>
      <c r="G6416" s="5"/>
      <c r="H6416" s="5"/>
      <c r="I6416" s="5" t="s">
        <v>27</v>
      </c>
      <c r="J6416" s="5"/>
      <c r="K6416" s="6">
        <v>44448</v>
      </c>
      <c r="L6416" s="5"/>
      <c r="M6416" s="5"/>
      <c r="N6416" s="5"/>
      <c r="O6416" s="5" t="s">
        <v>1643</v>
      </c>
      <c r="P6416" s="5"/>
      <c r="Q6416" s="5" t="s">
        <v>27</v>
      </c>
      <c r="R6416" s="5"/>
      <c r="S6416" s="5" t="s">
        <v>24</v>
      </c>
      <c r="T6416" s="5"/>
      <c r="U6416" s="7">
        <v>-2175.7600000000002</v>
      </c>
      <c r="V6416" s="5"/>
      <c r="W6416" s="7">
        <f>ROUND(W6415+U6416,5)</f>
        <v>-889111</v>
      </c>
    </row>
    <row r="6417" spans="1:23" x14ac:dyDescent="0.25">
      <c r="A6417" s="5"/>
      <c r="B6417" s="5"/>
      <c r="C6417" s="5"/>
      <c r="D6417" s="5"/>
      <c r="E6417" s="5"/>
      <c r="F6417" s="5"/>
      <c r="G6417" s="5"/>
      <c r="H6417" s="5"/>
      <c r="I6417" s="5" t="s">
        <v>27</v>
      </c>
      <c r="J6417" s="5"/>
      <c r="K6417" s="6">
        <v>44448</v>
      </c>
      <c r="L6417" s="5"/>
      <c r="M6417" s="5"/>
      <c r="N6417" s="5"/>
      <c r="O6417" s="5" t="s">
        <v>1643</v>
      </c>
      <c r="P6417" s="5"/>
      <c r="Q6417" s="5" t="s">
        <v>27</v>
      </c>
      <c r="R6417" s="5"/>
      <c r="S6417" s="5" t="s">
        <v>24</v>
      </c>
      <c r="T6417" s="5"/>
      <c r="U6417" s="7">
        <v>-2230.37</v>
      </c>
      <c r="V6417" s="5"/>
      <c r="W6417" s="7">
        <f>ROUND(W6416+U6417,5)</f>
        <v>-891341.37</v>
      </c>
    </row>
    <row r="6418" spans="1:23" x14ac:dyDescent="0.25">
      <c r="A6418" s="5"/>
      <c r="B6418" s="5"/>
      <c r="C6418" s="5"/>
      <c r="D6418" s="5"/>
      <c r="E6418" s="5"/>
      <c r="F6418" s="5"/>
      <c r="G6418" s="5"/>
      <c r="H6418" s="5"/>
      <c r="I6418" s="5" t="s">
        <v>27</v>
      </c>
      <c r="J6418" s="5"/>
      <c r="K6418" s="6">
        <v>44448</v>
      </c>
      <c r="L6418" s="5"/>
      <c r="M6418" s="5"/>
      <c r="N6418" s="5"/>
      <c r="O6418" s="5" t="s">
        <v>1643</v>
      </c>
      <c r="P6418" s="5"/>
      <c r="Q6418" s="5" t="s">
        <v>27</v>
      </c>
      <c r="R6418" s="5"/>
      <c r="S6418" s="5" t="s">
        <v>24</v>
      </c>
      <c r="T6418" s="5"/>
      <c r="U6418" s="7">
        <v>-437.36</v>
      </c>
      <c r="V6418" s="5"/>
      <c r="W6418" s="7">
        <f>ROUND(W6417+U6418,5)</f>
        <v>-891778.73</v>
      </c>
    </row>
    <row r="6419" spans="1:23" x14ac:dyDescent="0.25">
      <c r="A6419" s="5"/>
      <c r="B6419" s="5"/>
      <c r="C6419" s="5"/>
      <c r="D6419" s="5"/>
      <c r="E6419" s="5"/>
      <c r="F6419" s="5"/>
      <c r="G6419" s="5"/>
      <c r="H6419" s="5"/>
      <c r="I6419" s="5" t="s">
        <v>27</v>
      </c>
      <c r="J6419" s="5"/>
      <c r="K6419" s="6">
        <v>44448</v>
      </c>
      <c r="L6419" s="5"/>
      <c r="M6419" s="5"/>
      <c r="N6419" s="5"/>
      <c r="O6419" s="5" t="s">
        <v>1643</v>
      </c>
      <c r="P6419" s="5"/>
      <c r="Q6419" s="5" t="s">
        <v>27</v>
      </c>
      <c r="R6419" s="5"/>
      <c r="S6419" s="5" t="s">
        <v>24</v>
      </c>
      <c r="T6419" s="5"/>
      <c r="U6419" s="7">
        <v>-405.44</v>
      </c>
      <c r="V6419" s="5"/>
      <c r="W6419" s="7">
        <f>ROUND(W6418+U6419,5)</f>
        <v>-892184.17</v>
      </c>
    </row>
    <row r="6420" spans="1:23" x14ac:dyDescent="0.25">
      <c r="A6420" s="5"/>
      <c r="B6420" s="5"/>
      <c r="C6420" s="5"/>
      <c r="D6420" s="5"/>
      <c r="E6420" s="5"/>
      <c r="F6420" s="5"/>
      <c r="G6420" s="5"/>
      <c r="H6420" s="5"/>
      <c r="I6420" s="5" t="s">
        <v>27</v>
      </c>
      <c r="J6420" s="5"/>
      <c r="K6420" s="6">
        <v>44448</v>
      </c>
      <c r="L6420" s="5"/>
      <c r="M6420" s="5"/>
      <c r="N6420" s="5"/>
      <c r="O6420" s="5" t="s">
        <v>1643</v>
      </c>
      <c r="P6420" s="5"/>
      <c r="Q6420" s="5" t="s">
        <v>27</v>
      </c>
      <c r="R6420" s="5"/>
      <c r="S6420" s="5" t="s">
        <v>24</v>
      </c>
      <c r="T6420" s="5"/>
      <c r="U6420" s="7">
        <v>-144.59</v>
      </c>
      <c r="V6420" s="5"/>
      <c r="W6420" s="7">
        <f>ROUND(W6419+U6420,5)</f>
        <v>-892328.76</v>
      </c>
    </row>
    <row r="6421" spans="1:23" x14ac:dyDescent="0.25">
      <c r="A6421" s="5"/>
      <c r="B6421" s="5"/>
      <c r="C6421" s="5"/>
      <c r="D6421" s="5"/>
      <c r="E6421" s="5"/>
      <c r="F6421" s="5"/>
      <c r="G6421" s="5"/>
      <c r="H6421" s="5"/>
      <c r="I6421" s="5" t="s">
        <v>27</v>
      </c>
      <c r="J6421" s="5"/>
      <c r="K6421" s="6">
        <v>44449</v>
      </c>
      <c r="L6421" s="5"/>
      <c r="M6421" s="5"/>
      <c r="N6421" s="5"/>
      <c r="O6421" s="5" t="s">
        <v>1643</v>
      </c>
      <c r="P6421" s="5"/>
      <c r="Q6421" s="5" t="s">
        <v>27</v>
      </c>
      <c r="R6421" s="5"/>
      <c r="S6421" s="5" t="s">
        <v>24</v>
      </c>
      <c r="T6421" s="5"/>
      <c r="U6421" s="7">
        <v>-3180.43</v>
      </c>
      <c r="V6421" s="5"/>
      <c r="W6421" s="7">
        <f>ROUND(W6420+U6421,5)</f>
        <v>-895509.19</v>
      </c>
    </row>
    <row r="6422" spans="1:23" x14ac:dyDescent="0.25">
      <c r="A6422" s="5"/>
      <c r="B6422" s="5"/>
      <c r="C6422" s="5"/>
      <c r="D6422" s="5"/>
      <c r="E6422" s="5"/>
      <c r="F6422" s="5"/>
      <c r="G6422" s="5"/>
      <c r="H6422" s="5"/>
      <c r="I6422" s="5" t="s">
        <v>27</v>
      </c>
      <c r="J6422" s="5"/>
      <c r="K6422" s="6">
        <v>44449</v>
      </c>
      <c r="L6422" s="5"/>
      <c r="M6422" s="5"/>
      <c r="N6422" s="5"/>
      <c r="O6422" s="5" t="s">
        <v>1643</v>
      </c>
      <c r="P6422" s="5"/>
      <c r="Q6422" s="5" t="s">
        <v>27</v>
      </c>
      <c r="R6422" s="5"/>
      <c r="S6422" s="5" t="s">
        <v>24</v>
      </c>
      <c r="T6422" s="5"/>
      <c r="U6422" s="7">
        <v>-1407.62</v>
      </c>
      <c r="V6422" s="5"/>
      <c r="W6422" s="7">
        <f>ROUND(W6421+U6422,5)</f>
        <v>-896916.81</v>
      </c>
    </row>
    <row r="6423" spans="1:23" x14ac:dyDescent="0.25">
      <c r="A6423" s="5"/>
      <c r="B6423" s="5"/>
      <c r="C6423" s="5"/>
      <c r="D6423" s="5"/>
      <c r="E6423" s="5"/>
      <c r="F6423" s="5"/>
      <c r="G6423" s="5"/>
      <c r="H6423" s="5"/>
      <c r="I6423" s="5" t="s">
        <v>27</v>
      </c>
      <c r="J6423" s="5"/>
      <c r="K6423" s="6">
        <v>44452</v>
      </c>
      <c r="L6423" s="5"/>
      <c r="M6423" s="5"/>
      <c r="N6423" s="5"/>
      <c r="O6423" s="5" t="s">
        <v>1643</v>
      </c>
      <c r="P6423" s="5"/>
      <c r="Q6423" s="5" t="s">
        <v>27</v>
      </c>
      <c r="R6423" s="5"/>
      <c r="S6423" s="5" t="s">
        <v>24</v>
      </c>
      <c r="T6423" s="5"/>
      <c r="U6423" s="7">
        <v>-5547.01</v>
      </c>
      <c r="V6423" s="5"/>
      <c r="W6423" s="7">
        <f>ROUND(W6422+U6423,5)</f>
        <v>-902463.82</v>
      </c>
    </row>
    <row r="6424" spans="1:23" x14ac:dyDescent="0.25">
      <c r="A6424" s="5"/>
      <c r="B6424" s="5"/>
      <c r="C6424" s="5"/>
      <c r="D6424" s="5"/>
      <c r="E6424" s="5"/>
      <c r="F6424" s="5"/>
      <c r="G6424" s="5"/>
      <c r="H6424" s="5"/>
      <c r="I6424" s="5" t="s">
        <v>27</v>
      </c>
      <c r="J6424" s="5"/>
      <c r="K6424" s="6">
        <v>44452</v>
      </c>
      <c r="L6424" s="5"/>
      <c r="M6424" s="5"/>
      <c r="N6424" s="5"/>
      <c r="O6424" s="5" t="s">
        <v>1643</v>
      </c>
      <c r="P6424" s="5"/>
      <c r="Q6424" s="5" t="s">
        <v>27</v>
      </c>
      <c r="R6424" s="5"/>
      <c r="S6424" s="5" t="s">
        <v>24</v>
      </c>
      <c r="T6424" s="5"/>
      <c r="U6424" s="7">
        <v>-3359.75</v>
      </c>
      <c r="V6424" s="5"/>
      <c r="W6424" s="7">
        <f>ROUND(W6423+U6424,5)</f>
        <v>-905823.57</v>
      </c>
    </row>
    <row r="6425" spans="1:23" x14ac:dyDescent="0.25">
      <c r="A6425" s="5"/>
      <c r="B6425" s="5"/>
      <c r="C6425" s="5"/>
      <c r="D6425" s="5"/>
      <c r="E6425" s="5"/>
      <c r="F6425" s="5"/>
      <c r="G6425" s="5"/>
      <c r="H6425" s="5"/>
      <c r="I6425" s="5" t="s">
        <v>27</v>
      </c>
      <c r="J6425" s="5"/>
      <c r="K6425" s="6">
        <v>44452</v>
      </c>
      <c r="L6425" s="5"/>
      <c r="M6425" s="5"/>
      <c r="N6425" s="5"/>
      <c r="O6425" s="5" t="s">
        <v>1643</v>
      </c>
      <c r="P6425" s="5"/>
      <c r="Q6425" s="5" t="s">
        <v>27</v>
      </c>
      <c r="R6425" s="5"/>
      <c r="S6425" s="5" t="s">
        <v>24</v>
      </c>
      <c r="T6425" s="5"/>
      <c r="U6425" s="7">
        <v>-2603.34</v>
      </c>
      <c r="V6425" s="5"/>
      <c r="W6425" s="7">
        <f>ROUND(W6424+U6425,5)</f>
        <v>-908426.91</v>
      </c>
    </row>
    <row r="6426" spans="1:23" x14ac:dyDescent="0.25">
      <c r="A6426" s="5"/>
      <c r="B6426" s="5"/>
      <c r="C6426" s="5"/>
      <c r="D6426" s="5"/>
      <c r="E6426" s="5"/>
      <c r="F6426" s="5"/>
      <c r="G6426" s="5"/>
      <c r="H6426" s="5"/>
      <c r="I6426" s="5" t="s">
        <v>27</v>
      </c>
      <c r="J6426" s="5"/>
      <c r="K6426" s="6">
        <v>44452</v>
      </c>
      <c r="L6426" s="5"/>
      <c r="M6426" s="5"/>
      <c r="N6426" s="5"/>
      <c r="O6426" s="5" t="s">
        <v>1643</v>
      </c>
      <c r="P6426" s="5"/>
      <c r="Q6426" s="5" t="s">
        <v>27</v>
      </c>
      <c r="R6426" s="5"/>
      <c r="S6426" s="5" t="s">
        <v>24</v>
      </c>
      <c r="T6426" s="5"/>
      <c r="U6426" s="7">
        <v>-1985.07</v>
      </c>
      <c r="V6426" s="5"/>
      <c r="W6426" s="7">
        <f>ROUND(W6425+U6426,5)</f>
        <v>-910411.98</v>
      </c>
    </row>
    <row r="6427" spans="1:23" x14ac:dyDescent="0.25">
      <c r="A6427" s="5"/>
      <c r="B6427" s="5"/>
      <c r="C6427" s="5"/>
      <c r="D6427" s="5"/>
      <c r="E6427" s="5"/>
      <c r="F6427" s="5"/>
      <c r="G6427" s="5"/>
      <c r="H6427" s="5"/>
      <c r="I6427" s="5" t="s">
        <v>27</v>
      </c>
      <c r="J6427" s="5"/>
      <c r="K6427" s="6">
        <v>44452</v>
      </c>
      <c r="L6427" s="5"/>
      <c r="M6427" s="5"/>
      <c r="N6427" s="5"/>
      <c r="O6427" s="5" t="s">
        <v>1643</v>
      </c>
      <c r="P6427" s="5"/>
      <c r="Q6427" s="5" t="s">
        <v>27</v>
      </c>
      <c r="R6427" s="5"/>
      <c r="S6427" s="5" t="s">
        <v>24</v>
      </c>
      <c r="T6427" s="5"/>
      <c r="U6427" s="7">
        <v>-2860.73</v>
      </c>
      <c r="V6427" s="5"/>
      <c r="W6427" s="7">
        <f>ROUND(W6426+U6427,5)</f>
        <v>-913272.71</v>
      </c>
    </row>
    <row r="6428" spans="1:23" x14ac:dyDescent="0.25">
      <c r="A6428" s="5"/>
      <c r="B6428" s="5"/>
      <c r="C6428" s="5"/>
      <c r="D6428" s="5"/>
      <c r="E6428" s="5"/>
      <c r="F6428" s="5"/>
      <c r="G6428" s="5"/>
      <c r="H6428" s="5"/>
      <c r="I6428" s="5" t="s">
        <v>27</v>
      </c>
      <c r="J6428" s="5"/>
      <c r="K6428" s="6">
        <v>44452</v>
      </c>
      <c r="L6428" s="5"/>
      <c r="M6428" s="5"/>
      <c r="N6428" s="5"/>
      <c r="O6428" s="5" t="s">
        <v>1643</v>
      </c>
      <c r="P6428" s="5"/>
      <c r="Q6428" s="5" t="s">
        <v>27</v>
      </c>
      <c r="R6428" s="5"/>
      <c r="S6428" s="5" t="s">
        <v>24</v>
      </c>
      <c r="T6428" s="5"/>
      <c r="U6428" s="7">
        <v>-736.06</v>
      </c>
      <c r="V6428" s="5"/>
      <c r="W6428" s="7">
        <f>ROUND(W6427+U6428,5)</f>
        <v>-914008.77</v>
      </c>
    </row>
    <row r="6429" spans="1:23" x14ac:dyDescent="0.25">
      <c r="A6429" s="5"/>
      <c r="B6429" s="5"/>
      <c r="C6429" s="5"/>
      <c r="D6429" s="5"/>
      <c r="E6429" s="5"/>
      <c r="F6429" s="5"/>
      <c r="G6429" s="5"/>
      <c r="H6429" s="5"/>
      <c r="I6429" s="5" t="s">
        <v>27</v>
      </c>
      <c r="J6429" s="5"/>
      <c r="K6429" s="6">
        <v>44452</v>
      </c>
      <c r="L6429" s="5"/>
      <c r="M6429" s="5"/>
      <c r="N6429" s="5"/>
      <c r="O6429" s="5" t="s">
        <v>1643</v>
      </c>
      <c r="P6429" s="5"/>
      <c r="Q6429" s="5" t="s">
        <v>27</v>
      </c>
      <c r="R6429" s="5"/>
      <c r="S6429" s="5" t="s">
        <v>24</v>
      </c>
      <c r="T6429" s="5"/>
      <c r="U6429" s="7">
        <v>-506.89</v>
      </c>
      <c r="V6429" s="5"/>
      <c r="W6429" s="7">
        <f>ROUND(W6428+U6429,5)</f>
        <v>-914515.66</v>
      </c>
    </row>
    <row r="6430" spans="1:23" x14ac:dyDescent="0.25">
      <c r="A6430" s="5"/>
      <c r="B6430" s="5"/>
      <c r="C6430" s="5"/>
      <c r="D6430" s="5"/>
      <c r="E6430" s="5"/>
      <c r="F6430" s="5"/>
      <c r="G6430" s="5"/>
      <c r="H6430" s="5"/>
      <c r="I6430" s="5" t="s">
        <v>27</v>
      </c>
      <c r="J6430" s="5"/>
      <c r="K6430" s="6">
        <v>44452</v>
      </c>
      <c r="L6430" s="5"/>
      <c r="M6430" s="5"/>
      <c r="N6430" s="5"/>
      <c r="O6430" s="5" t="s">
        <v>1643</v>
      </c>
      <c r="P6430" s="5"/>
      <c r="Q6430" s="5" t="s">
        <v>27</v>
      </c>
      <c r="R6430" s="5"/>
      <c r="S6430" s="5" t="s">
        <v>24</v>
      </c>
      <c r="T6430" s="5"/>
      <c r="U6430" s="7">
        <v>-425.19</v>
      </c>
      <c r="V6430" s="5"/>
      <c r="W6430" s="7">
        <f>ROUND(W6429+U6430,5)</f>
        <v>-914940.85</v>
      </c>
    </row>
    <row r="6431" spans="1:23" x14ac:dyDescent="0.25">
      <c r="A6431" s="5"/>
      <c r="B6431" s="5"/>
      <c r="C6431" s="5"/>
      <c r="D6431" s="5"/>
      <c r="E6431" s="5"/>
      <c r="F6431" s="5"/>
      <c r="G6431" s="5"/>
      <c r="H6431" s="5"/>
      <c r="I6431" s="5" t="s">
        <v>27</v>
      </c>
      <c r="J6431" s="5"/>
      <c r="K6431" s="6">
        <v>44452</v>
      </c>
      <c r="L6431" s="5"/>
      <c r="M6431" s="5"/>
      <c r="N6431" s="5"/>
      <c r="O6431" s="5" t="s">
        <v>1643</v>
      </c>
      <c r="P6431" s="5"/>
      <c r="Q6431" s="5" t="s">
        <v>27</v>
      </c>
      <c r="R6431" s="5"/>
      <c r="S6431" s="5" t="s">
        <v>24</v>
      </c>
      <c r="T6431" s="5"/>
      <c r="U6431" s="7">
        <v>-229.09</v>
      </c>
      <c r="V6431" s="5"/>
      <c r="W6431" s="7">
        <f>ROUND(W6430+U6431,5)</f>
        <v>-915169.94</v>
      </c>
    </row>
    <row r="6432" spans="1:23" x14ac:dyDescent="0.25">
      <c r="A6432" s="5"/>
      <c r="B6432" s="5"/>
      <c r="C6432" s="5"/>
      <c r="D6432" s="5"/>
      <c r="E6432" s="5"/>
      <c r="F6432" s="5"/>
      <c r="G6432" s="5"/>
      <c r="H6432" s="5"/>
      <c r="I6432" s="5" t="s">
        <v>27</v>
      </c>
      <c r="J6432" s="5"/>
      <c r="K6432" s="6">
        <v>44452</v>
      </c>
      <c r="L6432" s="5"/>
      <c r="M6432" s="5"/>
      <c r="N6432" s="5"/>
      <c r="O6432" s="5" t="s">
        <v>1643</v>
      </c>
      <c r="P6432" s="5"/>
      <c r="Q6432" s="5" t="s">
        <v>27</v>
      </c>
      <c r="R6432" s="5"/>
      <c r="S6432" s="5" t="s">
        <v>24</v>
      </c>
      <c r="T6432" s="5"/>
      <c r="U6432" s="7">
        <v>-91.64</v>
      </c>
      <c r="V6432" s="5"/>
      <c r="W6432" s="7">
        <f>ROUND(W6431+U6432,5)</f>
        <v>-915261.58</v>
      </c>
    </row>
    <row r="6433" spans="1:23" x14ac:dyDescent="0.25">
      <c r="A6433" s="5"/>
      <c r="B6433" s="5"/>
      <c r="C6433" s="5"/>
      <c r="D6433" s="5"/>
      <c r="E6433" s="5"/>
      <c r="F6433" s="5"/>
      <c r="G6433" s="5"/>
      <c r="H6433" s="5"/>
      <c r="I6433" s="5" t="s">
        <v>27</v>
      </c>
      <c r="J6433" s="5"/>
      <c r="K6433" s="6">
        <v>44453</v>
      </c>
      <c r="L6433" s="5"/>
      <c r="M6433" s="5"/>
      <c r="N6433" s="5"/>
      <c r="O6433" s="5" t="s">
        <v>1643</v>
      </c>
      <c r="P6433" s="5"/>
      <c r="Q6433" s="5" t="s">
        <v>27</v>
      </c>
      <c r="R6433" s="5"/>
      <c r="S6433" s="5" t="s">
        <v>24</v>
      </c>
      <c r="T6433" s="5"/>
      <c r="U6433" s="7">
        <v>-110</v>
      </c>
      <c r="V6433" s="5"/>
      <c r="W6433" s="7">
        <f>ROUND(W6432+U6433,5)</f>
        <v>-915371.58</v>
      </c>
    </row>
    <row r="6434" spans="1:23" x14ac:dyDescent="0.25">
      <c r="A6434" s="5"/>
      <c r="B6434" s="5"/>
      <c r="C6434" s="5"/>
      <c r="D6434" s="5"/>
      <c r="E6434" s="5"/>
      <c r="F6434" s="5"/>
      <c r="G6434" s="5"/>
      <c r="H6434" s="5"/>
      <c r="I6434" s="5" t="s">
        <v>27</v>
      </c>
      <c r="J6434" s="5"/>
      <c r="K6434" s="6">
        <v>44453</v>
      </c>
      <c r="L6434" s="5"/>
      <c r="M6434" s="5"/>
      <c r="N6434" s="5"/>
      <c r="O6434" s="5" t="s">
        <v>1643</v>
      </c>
      <c r="P6434" s="5"/>
      <c r="Q6434" s="5" t="s">
        <v>27</v>
      </c>
      <c r="R6434" s="5"/>
      <c r="S6434" s="5" t="s">
        <v>24</v>
      </c>
      <c r="T6434" s="5"/>
      <c r="U6434" s="7">
        <v>-158.65</v>
      </c>
      <c r="V6434" s="5"/>
      <c r="W6434" s="7">
        <f>ROUND(W6433+U6434,5)</f>
        <v>-915530.23</v>
      </c>
    </row>
    <row r="6435" spans="1:23" x14ac:dyDescent="0.25">
      <c r="A6435" s="5"/>
      <c r="B6435" s="5"/>
      <c r="C6435" s="5"/>
      <c r="D6435" s="5"/>
      <c r="E6435" s="5"/>
      <c r="F6435" s="5"/>
      <c r="G6435" s="5"/>
      <c r="H6435" s="5"/>
      <c r="I6435" s="5" t="s">
        <v>27</v>
      </c>
      <c r="J6435" s="5"/>
      <c r="K6435" s="6">
        <v>44453</v>
      </c>
      <c r="L6435" s="5"/>
      <c r="M6435" s="5"/>
      <c r="N6435" s="5"/>
      <c r="O6435" s="5" t="s">
        <v>1643</v>
      </c>
      <c r="P6435" s="5"/>
      <c r="Q6435" s="5" t="s">
        <v>27</v>
      </c>
      <c r="R6435" s="5"/>
      <c r="S6435" s="5" t="s">
        <v>24</v>
      </c>
      <c r="T6435" s="5"/>
      <c r="U6435" s="7">
        <v>-4025.17</v>
      </c>
      <c r="V6435" s="5"/>
      <c r="W6435" s="7">
        <f>ROUND(W6434+U6435,5)</f>
        <v>-919555.4</v>
      </c>
    </row>
    <row r="6436" spans="1:23" x14ac:dyDescent="0.25">
      <c r="A6436" s="5"/>
      <c r="B6436" s="5"/>
      <c r="C6436" s="5"/>
      <c r="D6436" s="5"/>
      <c r="E6436" s="5"/>
      <c r="F6436" s="5"/>
      <c r="G6436" s="5"/>
      <c r="H6436" s="5"/>
      <c r="I6436" s="5" t="s">
        <v>27</v>
      </c>
      <c r="J6436" s="5"/>
      <c r="K6436" s="6">
        <v>44453</v>
      </c>
      <c r="L6436" s="5"/>
      <c r="M6436" s="5"/>
      <c r="N6436" s="5"/>
      <c r="O6436" s="5" t="s">
        <v>1643</v>
      </c>
      <c r="P6436" s="5"/>
      <c r="Q6436" s="5" t="s">
        <v>27</v>
      </c>
      <c r="R6436" s="5"/>
      <c r="S6436" s="5" t="s">
        <v>24</v>
      </c>
      <c r="T6436" s="5"/>
      <c r="U6436" s="7">
        <v>-1949.2</v>
      </c>
      <c r="V6436" s="5"/>
      <c r="W6436" s="7">
        <f>ROUND(W6435+U6436,5)</f>
        <v>-921504.6</v>
      </c>
    </row>
    <row r="6437" spans="1:23" x14ac:dyDescent="0.25">
      <c r="A6437" s="5"/>
      <c r="B6437" s="5"/>
      <c r="C6437" s="5"/>
      <c r="D6437" s="5"/>
      <c r="E6437" s="5"/>
      <c r="F6437" s="5"/>
      <c r="G6437" s="5"/>
      <c r="H6437" s="5"/>
      <c r="I6437" s="5" t="s">
        <v>27</v>
      </c>
      <c r="J6437" s="5"/>
      <c r="K6437" s="6">
        <v>44453</v>
      </c>
      <c r="L6437" s="5"/>
      <c r="M6437" s="5"/>
      <c r="N6437" s="5"/>
      <c r="O6437" s="5" t="s">
        <v>1643</v>
      </c>
      <c r="P6437" s="5"/>
      <c r="Q6437" s="5" t="s">
        <v>27</v>
      </c>
      <c r="R6437" s="5"/>
      <c r="S6437" s="5" t="s">
        <v>24</v>
      </c>
      <c r="T6437" s="5"/>
      <c r="U6437" s="7">
        <v>-2065.38</v>
      </c>
      <c r="V6437" s="5"/>
      <c r="W6437" s="7">
        <f>ROUND(W6436+U6437,5)</f>
        <v>-923569.98</v>
      </c>
    </row>
    <row r="6438" spans="1:23" x14ac:dyDescent="0.25">
      <c r="A6438" s="5"/>
      <c r="B6438" s="5"/>
      <c r="C6438" s="5"/>
      <c r="D6438" s="5"/>
      <c r="E6438" s="5"/>
      <c r="F6438" s="5"/>
      <c r="G6438" s="5"/>
      <c r="H6438" s="5"/>
      <c r="I6438" s="5" t="s">
        <v>27</v>
      </c>
      <c r="J6438" s="5"/>
      <c r="K6438" s="6">
        <v>44454</v>
      </c>
      <c r="L6438" s="5"/>
      <c r="M6438" s="5"/>
      <c r="N6438" s="5"/>
      <c r="O6438" s="5" t="s">
        <v>1643</v>
      </c>
      <c r="P6438" s="5"/>
      <c r="Q6438" s="5" t="s">
        <v>27</v>
      </c>
      <c r="R6438" s="5"/>
      <c r="S6438" s="5" t="s">
        <v>24</v>
      </c>
      <c r="T6438" s="5"/>
      <c r="U6438" s="7">
        <v>-1332.61</v>
      </c>
      <c r="V6438" s="5"/>
      <c r="W6438" s="7">
        <f>ROUND(W6437+U6438,5)</f>
        <v>-924902.59</v>
      </c>
    </row>
    <row r="6439" spans="1:23" x14ac:dyDescent="0.25">
      <c r="A6439" s="5"/>
      <c r="B6439" s="5"/>
      <c r="C6439" s="5"/>
      <c r="D6439" s="5"/>
      <c r="E6439" s="5"/>
      <c r="F6439" s="5"/>
      <c r="G6439" s="5"/>
      <c r="H6439" s="5"/>
      <c r="I6439" s="5" t="s">
        <v>27</v>
      </c>
      <c r="J6439" s="5"/>
      <c r="K6439" s="6">
        <v>44454</v>
      </c>
      <c r="L6439" s="5"/>
      <c r="M6439" s="5"/>
      <c r="N6439" s="5"/>
      <c r="O6439" s="5" t="s">
        <v>1643</v>
      </c>
      <c r="P6439" s="5"/>
      <c r="Q6439" s="5" t="s">
        <v>27</v>
      </c>
      <c r="R6439" s="5"/>
      <c r="S6439" s="5" t="s">
        <v>24</v>
      </c>
      <c r="T6439" s="5"/>
      <c r="U6439" s="7">
        <v>-70</v>
      </c>
      <c r="V6439" s="5"/>
      <c r="W6439" s="7">
        <f>ROUND(W6438+U6439,5)</f>
        <v>-924972.59</v>
      </c>
    </row>
    <row r="6440" spans="1:23" x14ac:dyDescent="0.25">
      <c r="A6440" s="5"/>
      <c r="B6440" s="5"/>
      <c r="C6440" s="5"/>
      <c r="D6440" s="5"/>
      <c r="E6440" s="5"/>
      <c r="F6440" s="5"/>
      <c r="G6440" s="5"/>
      <c r="H6440" s="5"/>
      <c r="I6440" s="5" t="s">
        <v>27</v>
      </c>
      <c r="J6440" s="5"/>
      <c r="K6440" s="6">
        <v>44455</v>
      </c>
      <c r="L6440" s="5"/>
      <c r="M6440" s="5"/>
      <c r="N6440" s="5"/>
      <c r="O6440" s="5" t="s">
        <v>1643</v>
      </c>
      <c r="P6440" s="5"/>
      <c r="Q6440" s="5" t="s">
        <v>27</v>
      </c>
      <c r="R6440" s="5"/>
      <c r="S6440" s="5" t="s">
        <v>24</v>
      </c>
      <c r="T6440" s="5"/>
      <c r="U6440" s="7">
        <v>-932.54</v>
      </c>
      <c r="V6440" s="5"/>
      <c r="W6440" s="7">
        <f>ROUND(W6439+U6440,5)</f>
        <v>-925905.13</v>
      </c>
    </row>
    <row r="6441" spans="1:23" x14ac:dyDescent="0.25">
      <c r="A6441" s="5"/>
      <c r="B6441" s="5"/>
      <c r="C6441" s="5"/>
      <c r="D6441" s="5"/>
      <c r="E6441" s="5"/>
      <c r="F6441" s="5"/>
      <c r="G6441" s="5"/>
      <c r="H6441" s="5"/>
      <c r="I6441" s="5" t="s">
        <v>27</v>
      </c>
      <c r="J6441" s="5"/>
      <c r="K6441" s="6">
        <v>44455</v>
      </c>
      <c r="L6441" s="5"/>
      <c r="M6441" s="5"/>
      <c r="N6441" s="5"/>
      <c r="O6441" s="5" t="s">
        <v>1643</v>
      </c>
      <c r="P6441" s="5"/>
      <c r="Q6441" s="5" t="s">
        <v>27</v>
      </c>
      <c r="R6441" s="5"/>
      <c r="S6441" s="5" t="s">
        <v>24</v>
      </c>
      <c r="T6441" s="5"/>
      <c r="U6441" s="7">
        <v>-226.36</v>
      </c>
      <c r="V6441" s="5"/>
      <c r="W6441" s="7">
        <f>ROUND(W6440+U6441,5)</f>
        <v>-926131.49</v>
      </c>
    </row>
    <row r="6442" spans="1:23" x14ac:dyDescent="0.25">
      <c r="A6442" s="5"/>
      <c r="B6442" s="5"/>
      <c r="C6442" s="5"/>
      <c r="D6442" s="5"/>
      <c r="E6442" s="5"/>
      <c r="F6442" s="5"/>
      <c r="G6442" s="5"/>
      <c r="H6442" s="5"/>
      <c r="I6442" s="5" t="s">
        <v>27</v>
      </c>
      <c r="J6442" s="5"/>
      <c r="K6442" s="6">
        <v>44455</v>
      </c>
      <c r="L6442" s="5"/>
      <c r="M6442" s="5"/>
      <c r="N6442" s="5"/>
      <c r="O6442" s="5" t="s">
        <v>1643</v>
      </c>
      <c r="P6442" s="5"/>
      <c r="Q6442" s="5" t="s">
        <v>27</v>
      </c>
      <c r="R6442" s="5"/>
      <c r="S6442" s="5" t="s">
        <v>24</v>
      </c>
      <c r="T6442" s="5"/>
      <c r="U6442" s="7">
        <v>-30.54</v>
      </c>
      <c r="V6442" s="5"/>
      <c r="W6442" s="7">
        <f>ROUND(W6441+U6442,5)</f>
        <v>-926162.03</v>
      </c>
    </row>
    <row r="6443" spans="1:23" x14ac:dyDescent="0.25">
      <c r="A6443" s="5"/>
      <c r="B6443" s="5"/>
      <c r="C6443" s="5"/>
      <c r="D6443" s="5"/>
      <c r="E6443" s="5"/>
      <c r="F6443" s="5"/>
      <c r="G6443" s="5"/>
      <c r="H6443" s="5"/>
      <c r="I6443" s="5" t="s">
        <v>27</v>
      </c>
      <c r="J6443" s="5"/>
      <c r="K6443" s="6">
        <v>44456</v>
      </c>
      <c r="L6443" s="5"/>
      <c r="M6443" s="5"/>
      <c r="N6443" s="5"/>
      <c r="O6443" s="5" t="s">
        <v>1643</v>
      </c>
      <c r="P6443" s="5"/>
      <c r="Q6443" s="5" t="s">
        <v>27</v>
      </c>
      <c r="R6443" s="5"/>
      <c r="S6443" s="5" t="s">
        <v>24</v>
      </c>
      <c r="T6443" s="5"/>
      <c r="U6443" s="7">
        <v>-91.64</v>
      </c>
      <c r="V6443" s="5"/>
      <c r="W6443" s="7">
        <f>ROUND(W6442+U6443,5)</f>
        <v>-926253.67</v>
      </c>
    </row>
    <row r="6444" spans="1:23" x14ac:dyDescent="0.25">
      <c r="A6444" s="5"/>
      <c r="B6444" s="5"/>
      <c r="C6444" s="5"/>
      <c r="D6444" s="5"/>
      <c r="E6444" s="5"/>
      <c r="F6444" s="5"/>
      <c r="G6444" s="5"/>
      <c r="H6444" s="5"/>
      <c r="I6444" s="5" t="s">
        <v>27</v>
      </c>
      <c r="J6444" s="5"/>
      <c r="K6444" s="6">
        <v>44456</v>
      </c>
      <c r="L6444" s="5"/>
      <c r="M6444" s="5"/>
      <c r="N6444" s="5"/>
      <c r="O6444" s="5" t="s">
        <v>1643</v>
      </c>
      <c r="P6444" s="5"/>
      <c r="Q6444" s="5" t="s">
        <v>27</v>
      </c>
      <c r="R6444" s="5"/>
      <c r="S6444" s="5" t="s">
        <v>24</v>
      </c>
      <c r="T6444" s="5"/>
      <c r="U6444" s="7">
        <v>-450</v>
      </c>
      <c r="V6444" s="5"/>
      <c r="W6444" s="7">
        <f>ROUND(W6443+U6444,5)</f>
        <v>-926703.67</v>
      </c>
    </row>
    <row r="6445" spans="1:23" x14ac:dyDescent="0.25">
      <c r="A6445" s="5"/>
      <c r="B6445" s="5"/>
      <c r="C6445" s="5"/>
      <c r="D6445" s="5"/>
      <c r="E6445" s="5"/>
      <c r="F6445" s="5"/>
      <c r="G6445" s="5"/>
      <c r="H6445" s="5"/>
      <c r="I6445" s="5" t="s">
        <v>27</v>
      </c>
      <c r="J6445" s="5"/>
      <c r="K6445" s="6">
        <v>44456</v>
      </c>
      <c r="L6445" s="5"/>
      <c r="M6445" s="5"/>
      <c r="N6445" s="5"/>
      <c r="O6445" s="5" t="s">
        <v>1643</v>
      </c>
      <c r="P6445" s="5"/>
      <c r="Q6445" s="5" t="s">
        <v>27</v>
      </c>
      <c r="R6445" s="5"/>
      <c r="S6445" s="5" t="s">
        <v>24</v>
      </c>
      <c r="T6445" s="5"/>
      <c r="U6445" s="7">
        <v>-554.75</v>
      </c>
      <c r="V6445" s="5"/>
      <c r="W6445" s="7">
        <f>ROUND(W6444+U6445,5)</f>
        <v>-927258.42</v>
      </c>
    </row>
    <row r="6446" spans="1:23" x14ac:dyDescent="0.25">
      <c r="A6446" s="5"/>
      <c r="B6446" s="5"/>
      <c r="C6446" s="5"/>
      <c r="D6446" s="5"/>
      <c r="E6446" s="5"/>
      <c r="F6446" s="5"/>
      <c r="G6446" s="5"/>
      <c r="H6446" s="5"/>
      <c r="I6446" s="5" t="s">
        <v>27</v>
      </c>
      <c r="J6446" s="5"/>
      <c r="K6446" s="6">
        <v>44459</v>
      </c>
      <c r="L6446" s="5"/>
      <c r="M6446" s="5"/>
      <c r="N6446" s="5"/>
      <c r="O6446" s="5" t="s">
        <v>1643</v>
      </c>
      <c r="P6446" s="5"/>
      <c r="Q6446" s="5" t="s">
        <v>27</v>
      </c>
      <c r="R6446" s="5"/>
      <c r="S6446" s="5" t="s">
        <v>24</v>
      </c>
      <c r="T6446" s="5"/>
      <c r="U6446" s="7">
        <v>-457.59</v>
      </c>
      <c r="V6446" s="5"/>
      <c r="W6446" s="7">
        <f>ROUND(W6445+U6446,5)</f>
        <v>-927716.01</v>
      </c>
    </row>
    <row r="6447" spans="1:23" x14ac:dyDescent="0.25">
      <c r="A6447" s="5"/>
      <c r="B6447" s="5"/>
      <c r="C6447" s="5"/>
      <c r="D6447" s="5"/>
      <c r="E6447" s="5"/>
      <c r="F6447" s="5"/>
      <c r="G6447" s="5"/>
      <c r="H6447" s="5"/>
      <c r="I6447" s="5" t="s">
        <v>27</v>
      </c>
      <c r="J6447" s="5"/>
      <c r="K6447" s="6">
        <v>44459</v>
      </c>
      <c r="L6447" s="5"/>
      <c r="M6447" s="5"/>
      <c r="N6447" s="5"/>
      <c r="O6447" s="5" t="s">
        <v>1643</v>
      </c>
      <c r="P6447" s="5"/>
      <c r="Q6447" s="5" t="s">
        <v>27</v>
      </c>
      <c r="R6447" s="5"/>
      <c r="S6447" s="5" t="s">
        <v>24</v>
      </c>
      <c r="T6447" s="5"/>
      <c r="U6447" s="7">
        <v>-219.73</v>
      </c>
      <c r="V6447" s="5"/>
      <c r="W6447" s="7">
        <f>ROUND(W6446+U6447,5)</f>
        <v>-927935.74</v>
      </c>
    </row>
    <row r="6448" spans="1:23" x14ac:dyDescent="0.25">
      <c r="A6448" s="5"/>
      <c r="B6448" s="5"/>
      <c r="C6448" s="5"/>
      <c r="D6448" s="5"/>
      <c r="E6448" s="5"/>
      <c r="F6448" s="5"/>
      <c r="G6448" s="5"/>
      <c r="H6448" s="5"/>
      <c r="I6448" s="5" t="s">
        <v>27</v>
      </c>
      <c r="J6448" s="5"/>
      <c r="K6448" s="6">
        <v>44459</v>
      </c>
      <c r="L6448" s="5"/>
      <c r="M6448" s="5"/>
      <c r="N6448" s="5"/>
      <c r="O6448" s="5" t="s">
        <v>1643</v>
      </c>
      <c r="P6448" s="5"/>
      <c r="Q6448" s="5" t="s">
        <v>27</v>
      </c>
      <c r="R6448" s="5"/>
      <c r="S6448" s="5" t="s">
        <v>24</v>
      </c>
      <c r="T6448" s="5"/>
      <c r="U6448" s="7">
        <v>-61.09</v>
      </c>
      <c r="V6448" s="5"/>
      <c r="W6448" s="7">
        <f>ROUND(W6447+U6448,5)</f>
        <v>-927996.83</v>
      </c>
    </row>
    <row r="6449" spans="1:23" x14ac:dyDescent="0.25">
      <c r="A6449" s="5"/>
      <c r="B6449" s="5"/>
      <c r="C6449" s="5"/>
      <c r="D6449" s="5"/>
      <c r="E6449" s="5"/>
      <c r="F6449" s="5"/>
      <c r="G6449" s="5"/>
      <c r="H6449" s="5"/>
      <c r="I6449" s="5" t="s">
        <v>27</v>
      </c>
      <c r="J6449" s="5"/>
      <c r="K6449" s="6">
        <v>44459</v>
      </c>
      <c r="L6449" s="5"/>
      <c r="M6449" s="5"/>
      <c r="N6449" s="5"/>
      <c r="O6449" s="5" t="s">
        <v>1643</v>
      </c>
      <c r="P6449" s="5"/>
      <c r="Q6449" s="5" t="s">
        <v>27</v>
      </c>
      <c r="R6449" s="5"/>
      <c r="S6449" s="5" t="s">
        <v>24</v>
      </c>
      <c r="T6449" s="5"/>
      <c r="U6449" s="7">
        <v>-30.54</v>
      </c>
      <c r="V6449" s="5"/>
      <c r="W6449" s="7">
        <f>ROUND(W6448+U6449,5)</f>
        <v>-928027.37</v>
      </c>
    </row>
    <row r="6450" spans="1:23" x14ac:dyDescent="0.25">
      <c r="A6450" s="5"/>
      <c r="B6450" s="5"/>
      <c r="C6450" s="5"/>
      <c r="D6450" s="5"/>
      <c r="E6450" s="5"/>
      <c r="F6450" s="5"/>
      <c r="G6450" s="5"/>
      <c r="H6450" s="5"/>
      <c r="I6450" s="5" t="s">
        <v>27</v>
      </c>
      <c r="J6450" s="5"/>
      <c r="K6450" s="6">
        <v>44460</v>
      </c>
      <c r="L6450" s="5"/>
      <c r="M6450" s="5"/>
      <c r="N6450" s="5"/>
      <c r="O6450" s="5" t="s">
        <v>1643</v>
      </c>
      <c r="P6450" s="5"/>
      <c r="Q6450" s="5" t="s">
        <v>27</v>
      </c>
      <c r="R6450" s="5"/>
      <c r="S6450" s="5" t="s">
        <v>24</v>
      </c>
      <c r="T6450" s="5"/>
      <c r="U6450" s="7">
        <v>-280.29000000000002</v>
      </c>
      <c r="V6450" s="5"/>
      <c r="W6450" s="7">
        <f>ROUND(W6449+U6450,5)</f>
        <v>-928307.66</v>
      </c>
    </row>
    <row r="6451" spans="1:23" x14ac:dyDescent="0.25">
      <c r="A6451" s="5"/>
      <c r="B6451" s="5"/>
      <c r="C6451" s="5"/>
      <c r="D6451" s="5"/>
      <c r="E6451" s="5"/>
      <c r="F6451" s="5"/>
      <c r="G6451" s="5"/>
      <c r="H6451" s="5"/>
      <c r="I6451" s="5" t="s">
        <v>27</v>
      </c>
      <c r="J6451" s="5"/>
      <c r="K6451" s="6">
        <v>44460</v>
      </c>
      <c r="L6451" s="5"/>
      <c r="M6451" s="5"/>
      <c r="N6451" s="5"/>
      <c r="O6451" s="5" t="s">
        <v>1643</v>
      </c>
      <c r="P6451" s="5"/>
      <c r="Q6451" s="5" t="s">
        <v>27</v>
      </c>
      <c r="R6451" s="5"/>
      <c r="S6451" s="5" t="s">
        <v>24</v>
      </c>
      <c r="T6451" s="5"/>
      <c r="U6451" s="7">
        <v>-50</v>
      </c>
      <c r="V6451" s="5"/>
      <c r="W6451" s="7">
        <f>ROUND(W6450+U6451,5)</f>
        <v>-928357.66</v>
      </c>
    </row>
    <row r="6452" spans="1:23" x14ac:dyDescent="0.25">
      <c r="A6452" s="5"/>
      <c r="B6452" s="5"/>
      <c r="C6452" s="5"/>
      <c r="D6452" s="5"/>
      <c r="E6452" s="5"/>
      <c r="F6452" s="5"/>
      <c r="G6452" s="5"/>
      <c r="H6452" s="5"/>
      <c r="I6452" s="5" t="s">
        <v>27</v>
      </c>
      <c r="J6452" s="5"/>
      <c r="K6452" s="6">
        <v>44460</v>
      </c>
      <c r="L6452" s="5"/>
      <c r="M6452" s="5"/>
      <c r="N6452" s="5"/>
      <c r="O6452" s="5" t="s">
        <v>1643</v>
      </c>
      <c r="P6452" s="5"/>
      <c r="Q6452" s="5" t="s">
        <v>27</v>
      </c>
      <c r="R6452" s="5"/>
      <c r="S6452" s="5" t="s">
        <v>24</v>
      </c>
      <c r="T6452" s="5"/>
      <c r="U6452" s="7">
        <v>-30.54</v>
      </c>
      <c r="V6452" s="5"/>
      <c r="W6452" s="7">
        <f>ROUND(W6451+U6452,5)</f>
        <v>-928388.2</v>
      </c>
    </row>
    <row r="6453" spans="1:23" x14ac:dyDescent="0.25">
      <c r="A6453" s="5"/>
      <c r="B6453" s="5"/>
      <c r="C6453" s="5"/>
      <c r="D6453" s="5"/>
      <c r="E6453" s="5"/>
      <c r="F6453" s="5"/>
      <c r="G6453" s="5"/>
      <c r="H6453" s="5"/>
      <c r="I6453" s="5" t="s">
        <v>1243</v>
      </c>
      <c r="J6453" s="5"/>
      <c r="K6453" s="6">
        <v>44460</v>
      </c>
      <c r="L6453" s="5"/>
      <c r="M6453" s="5"/>
      <c r="N6453" s="5"/>
      <c r="O6453" s="5" t="s">
        <v>178</v>
      </c>
      <c r="P6453" s="5"/>
      <c r="Q6453" s="5" t="s">
        <v>1654</v>
      </c>
      <c r="R6453" s="5"/>
      <c r="S6453" s="5" t="s">
        <v>318</v>
      </c>
      <c r="T6453" s="5"/>
      <c r="U6453" s="7">
        <v>30.54</v>
      </c>
      <c r="V6453" s="5"/>
      <c r="W6453" s="7">
        <f>ROUND(W6452+U6453,5)</f>
        <v>-928357.66</v>
      </c>
    </row>
    <row r="6454" spans="1:23" x14ac:dyDescent="0.25">
      <c r="A6454" s="5"/>
      <c r="B6454" s="5"/>
      <c r="C6454" s="5"/>
      <c r="D6454" s="5"/>
      <c r="E6454" s="5"/>
      <c r="F6454" s="5"/>
      <c r="G6454" s="5"/>
      <c r="H6454" s="5"/>
      <c r="I6454" s="5" t="s">
        <v>27</v>
      </c>
      <c r="J6454" s="5"/>
      <c r="K6454" s="6">
        <v>44461</v>
      </c>
      <c r="L6454" s="5"/>
      <c r="M6454" s="5"/>
      <c r="N6454" s="5"/>
      <c r="O6454" s="5" t="s">
        <v>1643</v>
      </c>
      <c r="P6454" s="5"/>
      <c r="Q6454" s="5" t="s">
        <v>27</v>
      </c>
      <c r="R6454" s="5"/>
      <c r="S6454" s="5" t="s">
        <v>24</v>
      </c>
      <c r="T6454" s="5"/>
      <c r="U6454" s="7">
        <v>-449.61</v>
      </c>
      <c r="V6454" s="5"/>
      <c r="W6454" s="7">
        <f>ROUND(W6453+U6454,5)</f>
        <v>-928807.27</v>
      </c>
    </row>
    <row r="6455" spans="1:23" x14ac:dyDescent="0.25">
      <c r="A6455" s="5"/>
      <c r="B6455" s="5"/>
      <c r="C6455" s="5"/>
      <c r="D6455" s="5"/>
      <c r="E6455" s="5"/>
      <c r="F6455" s="5"/>
      <c r="G6455" s="5"/>
      <c r="H6455" s="5"/>
      <c r="I6455" s="5" t="s">
        <v>27</v>
      </c>
      <c r="J6455" s="5"/>
      <c r="K6455" s="6">
        <v>44461</v>
      </c>
      <c r="L6455" s="5"/>
      <c r="M6455" s="5"/>
      <c r="N6455" s="5"/>
      <c r="O6455" s="5" t="s">
        <v>1643</v>
      </c>
      <c r="P6455" s="5"/>
      <c r="Q6455" s="5" t="s">
        <v>27</v>
      </c>
      <c r="R6455" s="5"/>
      <c r="S6455" s="5" t="s">
        <v>24</v>
      </c>
      <c r="T6455" s="5"/>
      <c r="U6455" s="7">
        <v>-97.56</v>
      </c>
      <c r="V6455" s="5"/>
      <c r="W6455" s="7">
        <f>ROUND(W6454+U6455,5)</f>
        <v>-928904.83</v>
      </c>
    </row>
    <row r="6456" spans="1:23" x14ac:dyDescent="0.25">
      <c r="A6456" s="5"/>
      <c r="B6456" s="5"/>
      <c r="C6456" s="5"/>
      <c r="D6456" s="5"/>
      <c r="E6456" s="5"/>
      <c r="F6456" s="5"/>
      <c r="G6456" s="5"/>
      <c r="H6456" s="5"/>
      <c r="I6456" s="5" t="s">
        <v>27</v>
      </c>
      <c r="J6456" s="5"/>
      <c r="K6456" s="6">
        <v>44462</v>
      </c>
      <c r="L6456" s="5"/>
      <c r="M6456" s="5"/>
      <c r="N6456" s="5"/>
      <c r="O6456" s="5" t="s">
        <v>1643</v>
      </c>
      <c r="P6456" s="5"/>
      <c r="Q6456" s="5" t="s">
        <v>27</v>
      </c>
      <c r="R6456" s="5"/>
      <c r="S6456" s="5" t="s">
        <v>24</v>
      </c>
      <c r="T6456" s="5"/>
      <c r="U6456" s="7">
        <v>-203.05</v>
      </c>
      <c r="V6456" s="5"/>
      <c r="W6456" s="7">
        <f>ROUND(W6455+U6456,5)</f>
        <v>-929107.88</v>
      </c>
    </row>
    <row r="6457" spans="1:23" x14ac:dyDescent="0.25">
      <c r="A6457" s="5"/>
      <c r="B6457" s="5"/>
      <c r="C6457" s="5"/>
      <c r="D6457" s="5"/>
      <c r="E6457" s="5"/>
      <c r="F6457" s="5"/>
      <c r="G6457" s="5"/>
      <c r="H6457" s="5"/>
      <c r="I6457" s="5" t="s">
        <v>27</v>
      </c>
      <c r="J6457" s="5"/>
      <c r="K6457" s="6">
        <v>44462</v>
      </c>
      <c r="L6457" s="5"/>
      <c r="M6457" s="5"/>
      <c r="N6457" s="5"/>
      <c r="O6457" s="5" t="s">
        <v>1643</v>
      </c>
      <c r="P6457" s="5"/>
      <c r="Q6457" s="5" t="s">
        <v>27</v>
      </c>
      <c r="R6457" s="5"/>
      <c r="S6457" s="5" t="s">
        <v>24</v>
      </c>
      <c r="T6457" s="5"/>
      <c r="U6457" s="7">
        <v>-122.16</v>
      </c>
      <c r="V6457" s="5"/>
      <c r="W6457" s="7">
        <f>ROUND(W6456+U6457,5)</f>
        <v>-929230.04</v>
      </c>
    </row>
    <row r="6458" spans="1:23" x14ac:dyDescent="0.25">
      <c r="A6458" s="5"/>
      <c r="B6458" s="5"/>
      <c r="C6458" s="5"/>
      <c r="D6458" s="5"/>
      <c r="E6458" s="5"/>
      <c r="F6458" s="5"/>
      <c r="G6458" s="5"/>
      <c r="H6458" s="5"/>
      <c r="I6458" s="5" t="s">
        <v>27</v>
      </c>
      <c r="J6458" s="5"/>
      <c r="K6458" s="6">
        <v>44463</v>
      </c>
      <c r="L6458" s="5"/>
      <c r="M6458" s="5"/>
      <c r="N6458" s="5"/>
      <c r="O6458" s="5" t="s">
        <v>1643</v>
      </c>
      <c r="P6458" s="5"/>
      <c r="Q6458" s="5" t="s">
        <v>27</v>
      </c>
      <c r="R6458" s="5"/>
      <c r="S6458" s="5" t="s">
        <v>24</v>
      </c>
      <c r="T6458" s="5"/>
      <c r="U6458" s="7">
        <v>-183.5</v>
      </c>
      <c r="V6458" s="5"/>
      <c r="W6458" s="7">
        <f>ROUND(W6457+U6458,5)</f>
        <v>-929413.54</v>
      </c>
    </row>
    <row r="6459" spans="1:23" x14ac:dyDescent="0.25">
      <c r="A6459" s="5"/>
      <c r="B6459" s="5"/>
      <c r="C6459" s="5"/>
      <c r="D6459" s="5"/>
      <c r="E6459" s="5"/>
      <c r="F6459" s="5"/>
      <c r="G6459" s="5"/>
      <c r="H6459" s="5"/>
      <c r="I6459" s="5" t="s">
        <v>27</v>
      </c>
      <c r="J6459" s="5"/>
      <c r="K6459" s="6">
        <v>44463</v>
      </c>
      <c r="L6459" s="5"/>
      <c r="M6459" s="5"/>
      <c r="N6459" s="5"/>
      <c r="O6459" s="5" t="s">
        <v>1643</v>
      </c>
      <c r="P6459" s="5"/>
      <c r="Q6459" s="5" t="s">
        <v>27</v>
      </c>
      <c r="R6459" s="5"/>
      <c r="S6459" s="5" t="s">
        <v>24</v>
      </c>
      <c r="T6459" s="5"/>
      <c r="U6459" s="7">
        <v>-98</v>
      </c>
      <c r="V6459" s="5"/>
      <c r="W6459" s="7">
        <f>ROUND(W6458+U6459,5)</f>
        <v>-929511.54</v>
      </c>
    </row>
    <row r="6460" spans="1:23" x14ac:dyDescent="0.25">
      <c r="A6460" s="5"/>
      <c r="B6460" s="5"/>
      <c r="C6460" s="5"/>
      <c r="D6460" s="5"/>
      <c r="E6460" s="5"/>
      <c r="F6460" s="5"/>
      <c r="G6460" s="5"/>
      <c r="H6460" s="5"/>
      <c r="I6460" s="5" t="s">
        <v>27</v>
      </c>
      <c r="J6460" s="5"/>
      <c r="K6460" s="6">
        <v>44463</v>
      </c>
      <c r="L6460" s="5"/>
      <c r="M6460" s="5"/>
      <c r="N6460" s="5"/>
      <c r="O6460" s="5" t="s">
        <v>1643</v>
      </c>
      <c r="P6460" s="5"/>
      <c r="Q6460" s="5" t="s">
        <v>27</v>
      </c>
      <c r="R6460" s="5"/>
      <c r="S6460" s="5" t="s">
        <v>24</v>
      </c>
      <c r="T6460" s="5"/>
      <c r="U6460" s="7">
        <v>-161.09</v>
      </c>
      <c r="V6460" s="5"/>
      <c r="W6460" s="7">
        <f>ROUND(W6459+U6460,5)</f>
        <v>-929672.63</v>
      </c>
    </row>
    <row r="6461" spans="1:23" x14ac:dyDescent="0.25">
      <c r="A6461" s="5"/>
      <c r="B6461" s="5"/>
      <c r="C6461" s="5"/>
      <c r="D6461" s="5"/>
      <c r="E6461" s="5"/>
      <c r="F6461" s="5"/>
      <c r="G6461" s="5"/>
      <c r="H6461" s="5"/>
      <c r="I6461" s="5" t="s">
        <v>27</v>
      </c>
      <c r="J6461" s="5"/>
      <c r="K6461" s="6">
        <v>44466</v>
      </c>
      <c r="L6461" s="5"/>
      <c r="M6461" s="5"/>
      <c r="N6461" s="5"/>
      <c r="O6461" s="5" t="s">
        <v>1643</v>
      </c>
      <c r="P6461" s="5"/>
      <c r="Q6461" s="5" t="s">
        <v>27</v>
      </c>
      <c r="R6461" s="5"/>
      <c r="S6461" s="5" t="s">
        <v>24</v>
      </c>
      <c r="T6461" s="5"/>
      <c r="U6461" s="7">
        <v>-1649.24</v>
      </c>
      <c r="V6461" s="5"/>
      <c r="W6461" s="7">
        <f>ROUND(W6460+U6461,5)</f>
        <v>-931321.87</v>
      </c>
    </row>
    <row r="6462" spans="1:23" x14ac:dyDescent="0.25">
      <c r="A6462" s="5"/>
      <c r="B6462" s="5"/>
      <c r="C6462" s="5"/>
      <c r="D6462" s="5"/>
      <c r="E6462" s="5"/>
      <c r="F6462" s="5"/>
      <c r="G6462" s="5"/>
      <c r="H6462" s="5"/>
      <c r="I6462" s="5" t="s">
        <v>27</v>
      </c>
      <c r="J6462" s="5"/>
      <c r="K6462" s="6">
        <v>44466</v>
      </c>
      <c r="L6462" s="5"/>
      <c r="M6462" s="5"/>
      <c r="N6462" s="5"/>
      <c r="O6462" s="5" t="s">
        <v>1643</v>
      </c>
      <c r="P6462" s="5"/>
      <c r="Q6462" s="5" t="s">
        <v>27</v>
      </c>
      <c r="R6462" s="5"/>
      <c r="S6462" s="5" t="s">
        <v>24</v>
      </c>
      <c r="T6462" s="5"/>
      <c r="U6462" s="7">
        <v>-1151.45</v>
      </c>
      <c r="V6462" s="5"/>
      <c r="W6462" s="7">
        <f>ROUND(W6461+U6462,5)</f>
        <v>-932473.32</v>
      </c>
    </row>
    <row r="6463" spans="1:23" x14ac:dyDescent="0.25">
      <c r="A6463" s="5"/>
      <c r="B6463" s="5"/>
      <c r="C6463" s="5"/>
      <c r="D6463" s="5"/>
      <c r="E6463" s="5"/>
      <c r="F6463" s="5"/>
      <c r="G6463" s="5"/>
      <c r="H6463" s="5"/>
      <c r="I6463" s="5" t="s">
        <v>27</v>
      </c>
      <c r="J6463" s="5"/>
      <c r="K6463" s="6">
        <v>44466</v>
      </c>
      <c r="L6463" s="5"/>
      <c r="M6463" s="5"/>
      <c r="N6463" s="5"/>
      <c r="O6463" s="5" t="s">
        <v>1643</v>
      </c>
      <c r="P6463" s="5"/>
      <c r="Q6463" s="5" t="s">
        <v>27</v>
      </c>
      <c r="R6463" s="5"/>
      <c r="S6463" s="5" t="s">
        <v>24</v>
      </c>
      <c r="T6463" s="5"/>
      <c r="U6463" s="7">
        <v>-960.7</v>
      </c>
      <c r="V6463" s="5"/>
      <c r="W6463" s="7">
        <f>ROUND(W6462+U6463,5)</f>
        <v>-933434.02</v>
      </c>
    </row>
    <row r="6464" spans="1:23" x14ac:dyDescent="0.25">
      <c r="A6464" s="5"/>
      <c r="B6464" s="5"/>
      <c r="C6464" s="5"/>
      <c r="D6464" s="5"/>
      <c r="E6464" s="5"/>
      <c r="F6464" s="5"/>
      <c r="G6464" s="5"/>
      <c r="H6464" s="5"/>
      <c r="I6464" s="5" t="s">
        <v>27</v>
      </c>
      <c r="J6464" s="5"/>
      <c r="K6464" s="6">
        <v>44466</v>
      </c>
      <c r="L6464" s="5"/>
      <c r="M6464" s="5"/>
      <c r="N6464" s="5"/>
      <c r="O6464" s="5" t="s">
        <v>1643</v>
      </c>
      <c r="P6464" s="5"/>
      <c r="Q6464" s="5" t="s">
        <v>27</v>
      </c>
      <c r="R6464" s="5"/>
      <c r="S6464" s="5" t="s">
        <v>24</v>
      </c>
      <c r="T6464" s="5"/>
      <c r="U6464" s="7">
        <v>-898.22</v>
      </c>
      <c r="V6464" s="5"/>
      <c r="W6464" s="7">
        <f>ROUND(W6463+U6464,5)</f>
        <v>-934332.24</v>
      </c>
    </row>
    <row r="6465" spans="1:23" x14ac:dyDescent="0.25">
      <c r="A6465" s="5"/>
      <c r="B6465" s="5"/>
      <c r="C6465" s="5"/>
      <c r="D6465" s="5"/>
      <c r="E6465" s="5"/>
      <c r="F6465" s="5"/>
      <c r="G6465" s="5"/>
      <c r="H6465" s="5"/>
      <c r="I6465" s="5" t="s">
        <v>27</v>
      </c>
      <c r="J6465" s="5"/>
      <c r="K6465" s="6">
        <v>44466</v>
      </c>
      <c r="L6465" s="5"/>
      <c r="M6465" s="5"/>
      <c r="N6465" s="5"/>
      <c r="O6465" s="5" t="s">
        <v>1643</v>
      </c>
      <c r="P6465" s="5"/>
      <c r="Q6465" s="5" t="s">
        <v>27</v>
      </c>
      <c r="R6465" s="5"/>
      <c r="S6465" s="5" t="s">
        <v>24</v>
      </c>
      <c r="T6465" s="5"/>
      <c r="U6465" s="7">
        <v>-251.05</v>
      </c>
      <c r="V6465" s="5"/>
      <c r="W6465" s="7">
        <f>ROUND(W6464+U6465,5)</f>
        <v>-934583.29</v>
      </c>
    </row>
    <row r="6466" spans="1:23" x14ac:dyDescent="0.25">
      <c r="A6466" s="5"/>
      <c r="B6466" s="5"/>
      <c r="C6466" s="5"/>
      <c r="D6466" s="5"/>
      <c r="E6466" s="5"/>
      <c r="F6466" s="5"/>
      <c r="G6466" s="5"/>
      <c r="H6466" s="5"/>
      <c r="I6466" s="5" t="s">
        <v>27</v>
      </c>
      <c r="J6466" s="5"/>
      <c r="K6466" s="6">
        <v>44466</v>
      </c>
      <c r="L6466" s="5"/>
      <c r="M6466" s="5"/>
      <c r="N6466" s="5"/>
      <c r="O6466" s="5" t="s">
        <v>1643</v>
      </c>
      <c r="P6466" s="5"/>
      <c r="Q6466" s="5" t="s">
        <v>27</v>
      </c>
      <c r="R6466" s="5"/>
      <c r="S6466" s="5" t="s">
        <v>24</v>
      </c>
      <c r="T6466" s="5"/>
      <c r="U6466" s="7">
        <v>-286.07</v>
      </c>
      <c r="V6466" s="5"/>
      <c r="W6466" s="7">
        <f>ROUND(W6465+U6466,5)</f>
        <v>-934869.36</v>
      </c>
    </row>
    <row r="6467" spans="1:23" x14ac:dyDescent="0.25">
      <c r="A6467" s="5"/>
      <c r="B6467" s="5"/>
      <c r="C6467" s="5"/>
      <c r="D6467" s="5"/>
      <c r="E6467" s="5"/>
      <c r="F6467" s="5"/>
      <c r="G6467" s="5"/>
      <c r="H6467" s="5"/>
      <c r="I6467" s="5" t="s">
        <v>27</v>
      </c>
      <c r="J6467" s="5"/>
      <c r="K6467" s="6">
        <v>44466</v>
      </c>
      <c r="L6467" s="5"/>
      <c r="M6467" s="5"/>
      <c r="N6467" s="5"/>
      <c r="O6467" s="5" t="s">
        <v>1643</v>
      </c>
      <c r="P6467" s="5"/>
      <c r="Q6467" s="5" t="s">
        <v>27</v>
      </c>
      <c r="R6467" s="5"/>
      <c r="S6467" s="5" t="s">
        <v>24</v>
      </c>
      <c r="T6467" s="5"/>
      <c r="U6467" s="7">
        <v>-131.06</v>
      </c>
      <c r="V6467" s="5"/>
      <c r="W6467" s="7">
        <f>ROUND(W6466+U6467,5)</f>
        <v>-935000.42</v>
      </c>
    </row>
    <row r="6468" spans="1:23" x14ac:dyDescent="0.25">
      <c r="A6468" s="5"/>
      <c r="B6468" s="5"/>
      <c r="C6468" s="5"/>
      <c r="D6468" s="5"/>
      <c r="E6468" s="5"/>
      <c r="F6468" s="5"/>
      <c r="G6468" s="5"/>
      <c r="H6468" s="5"/>
      <c r="I6468" s="5" t="s">
        <v>27</v>
      </c>
      <c r="J6468" s="5"/>
      <c r="K6468" s="6">
        <v>44466</v>
      </c>
      <c r="L6468" s="5"/>
      <c r="M6468" s="5"/>
      <c r="N6468" s="5"/>
      <c r="O6468" s="5" t="s">
        <v>1643</v>
      </c>
      <c r="P6468" s="5"/>
      <c r="Q6468" s="5" t="s">
        <v>27</v>
      </c>
      <c r="R6468" s="5"/>
      <c r="S6468" s="5" t="s">
        <v>24</v>
      </c>
      <c r="T6468" s="5"/>
      <c r="U6468" s="7">
        <v>-106.91</v>
      </c>
      <c r="V6468" s="5"/>
      <c r="W6468" s="7">
        <f>ROUND(W6467+U6468,5)</f>
        <v>-935107.33</v>
      </c>
    </row>
    <row r="6469" spans="1:23" x14ac:dyDescent="0.25">
      <c r="A6469" s="5"/>
      <c r="B6469" s="5"/>
      <c r="C6469" s="5"/>
      <c r="D6469" s="5"/>
      <c r="E6469" s="5"/>
      <c r="F6469" s="5"/>
      <c r="G6469" s="5"/>
      <c r="H6469" s="5"/>
      <c r="I6469" s="5" t="s">
        <v>27</v>
      </c>
      <c r="J6469" s="5"/>
      <c r="K6469" s="6">
        <v>44466</v>
      </c>
      <c r="L6469" s="5"/>
      <c r="M6469" s="5"/>
      <c r="N6469" s="5"/>
      <c r="O6469" s="5" t="s">
        <v>1643</v>
      </c>
      <c r="P6469" s="5"/>
      <c r="Q6469" s="5" t="s">
        <v>27</v>
      </c>
      <c r="R6469" s="5"/>
      <c r="S6469" s="5" t="s">
        <v>24</v>
      </c>
      <c r="T6469" s="5"/>
      <c r="U6469" s="7">
        <v>-62.54</v>
      </c>
      <c r="V6469" s="5"/>
      <c r="W6469" s="7">
        <f>ROUND(W6468+U6469,5)</f>
        <v>-935169.87</v>
      </c>
    </row>
    <row r="6470" spans="1:23" x14ac:dyDescent="0.25">
      <c r="A6470" s="5"/>
      <c r="B6470" s="5"/>
      <c r="C6470" s="5"/>
      <c r="D6470" s="5"/>
      <c r="E6470" s="5"/>
      <c r="F6470" s="5"/>
      <c r="G6470" s="5"/>
      <c r="H6470" s="5"/>
      <c r="I6470" s="5" t="s">
        <v>27</v>
      </c>
      <c r="J6470" s="5"/>
      <c r="K6470" s="6">
        <v>44466</v>
      </c>
      <c r="L6470" s="5"/>
      <c r="M6470" s="5"/>
      <c r="N6470" s="5"/>
      <c r="O6470" s="5" t="s">
        <v>1643</v>
      </c>
      <c r="P6470" s="5"/>
      <c r="Q6470" s="5" t="s">
        <v>27</v>
      </c>
      <c r="R6470" s="5"/>
      <c r="S6470" s="5" t="s">
        <v>24</v>
      </c>
      <c r="T6470" s="5"/>
      <c r="U6470" s="7">
        <v>-1304.5899999999999</v>
      </c>
      <c r="V6470" s="5"/>
      <c r="W6470" s="7">
        <f>ROUND(W6469+U6470,5)</f>
        <v>-936474.46</v>
      </c>
    </row>
    <row r="6471" spans="1:23" x14ac:dyDescent="0.25">
      <c r="A6471" s="5"/>
      <c r="B6471" s="5"/>
      <c r="C6471" s="5"/>
      <c r="D6471" s="5"/>
      <c r="E6471" s="5"/>
      <c r="F6471" s="5"/>
      <c r="G6471" s="5"/>
      <c r="H6471" s="5"/>
      <c r="I6471" s="5" t="s">
        <v>27</v>
      </c>
      <c r="J6471" s="5"/>
      <c r="K6471" s="6">
        <v>44466</v>
      </c>
      <c r="L6471" s="5"/>
      <c r="M6471" s="5"/>
      <c r="N6471" s="5"/>
      <c r="O6471" s="5" t="s">
        <v>1643</v>
      </c>
      <c r="P6471" s="5"/>
      <c r="Q6471" s="5" t="s">
        <v>27</v>
      </c>
      <c r="R6471" s="5"/>
      <c r="S6471" s="5" t="s">
        <v>24</v>
      </c>
      <c r="T6471" s="5"/>
      <c r="U6471" s="7">
        <v>-79.319999999999993</v>
      </c>
      <c r="V6471" s="5"/>
      <c r="W6471" s="7">
        <f>ROUND(W6470+U6471,5)</f>
        <v>-936553.78</v>
      </c>
    </row>
    <row r="6472" spans="1:23" x14ac:dyDescent="0.25">
      <c r="A6472" s="5"/>
      <c r="B6472" s="5"/>
      <c r="C6472" s="5"/>
      <c r="D6472" s="5"/>
      <c r="E6472" s="5"/>
      <c r="F6472" s="5"/>
      <c r="G6472" s="5"/>
      <c r="H6472" s="5"/>
      <c r="I6472" s="5" t="s">
        <v>27</v>
      </c>
      <c r="J6472" s="5"/>
      <c r="K6472" s="6">
        <v>44467</v>
      </c>
      <c r="L6472" s="5"/>
      <c r="M6472" s="5"/>
      <c r="N6472" s="5"/>
      <c r="O6472" s="5" t="s">
        <v>1643</v>
      </c>
      <c r="P6472" s="5"/>
      <c r="Q6472" s="5" t="s">
        <v>27</v>
      </c>
      <c r="R6472" s="5"/>
      <c r="S6472" s="5" t="s">
        <v>24</v>
      </c>
      <c r="T6472" s="5"/>
      <c r="U6472" s="7">
        <v>-50</v>
      </c>
      <c r="V6472" s="5"/>
      <c r="W6472" s="7">
        <f>ROUND(W6471+U6472,5)</f>
        <v>-936603.78</v>
      </c>
    </row>
    <row r="6473" spans="1:23" x14ac:dyDescent="0.25">
      <c r="A6473" s="5"/>
      <c r="B6473" s="5"/>
      <c r="C6473" s="5"/>
      <c r="D6473" s="5"/>
      <c r="E6473" s="5"/>
      <c r="F6473" s="5"/>
      <c r="G6473" s="5"/>
      <c r="H6473" s="5"/>
      <c r="I6473" s="5" t="s">
        <v>27</v>
      </c>
      <c r="J6473" s="5"/>
      <c r="K6473" s="6">
        <v>44468</v>
      </c>
      <c r="L6473" s="5"/>
      <c r="M6473" s="5"/>
      <c r="N6473" s="5"/>
      <c r="O6473" s="5" t="s">
        <v>1643</v>
      </c>
      <c r="P6473" s="5"/>
      <c r="Q6473" s="5" t="s">
        <v>27</v>
      </c>
      <c r="R6473" s="5"/>
      <c r="S6473" s="5" t="s">
        <v>24</v>
      </c>
      <c r="T6473" s="5"/>
      <c r="U6473" s="7">
        <v>-208.48</v>
      </c>
      <c r="V6473" s="5"/>
      <c r="W6473" s="7">
        <f>ROUND(W6472+U6473,5)</f>
        <v>-936812.26</v>
      </c>
    </row>
    <row r="6474" spans="1:23" x14ac:dyDescent="0.25">
      <c r="A6474" s="5"/>
      <c r="B6474" s="5"/>
      <c r="C6474" s="5"/>
      <c r="D6474" s="5"/>
      <c r="E6474" s="5"/>
      <c r="F6474" s="5"/>
      <c r="G6474" s="5"/>
      <c r="H6474" s="5"/>
      <c r="I6474" s="5" t="s">
        <v>27</v>
      </c>
      <c r="J6474" s="5"/>
      <c r="K6474" s="6">
        <v>44468</v>
      </c>
      <c r="L6474" s="5"/>
      <c r="M6474" s="5"/>
      <c r="N6474" s="5"/>
      <c r="O6474" s="5" t="s">
        <v>1643</v>
      </c>
      <c r="P6474" s="5"/>
      <c r="Q6474" s="5" t="s">
        <v>27</v>
      </c>
      <c r="R6474" s="5"/>
      <c r="S6474" s="5" t="s">
        <v>24</v>
      </c>
      <c r="T6474" s="5"/>
      <c r="U6474" s="7">
        <v>-61.09</v>
      </c>
      <c r="V6474" s="5"/>
      <c r="W6474" s="7">
        <f>ROUND(W6473+U6474,5)</f>
        <v>-936873.35</v>
      </c>
    </row>
    <row r="6475" spans="1:23" x14ac:dyDescent="0.25">
      <c r="A6475" s="5"/>
      <c r="B6475" s="5"/>
      <c r="C6475" s="5"/>
      <c r="D6475" s="5"/>
      <c r="E6475" s="5"/>
      <c r="F6475" s="5"/>
      <c r="G6475" s="5"/>
      <c r="H6475" s="5"/>
      <c r="I6475" s="5" t="s">
        <v>27</v>
      </c>
      <c r="J6475" s="5"/>
      <c r="K6475" s="6">
        <v>44469</v>
      </c>
      <c r="L6475" s="5"/>
      <c r="M6475" s="5"/>
      <c r="N6475" s="5"/>
      <c r="O6475" s="5" t="s">
        <v>1643</v>
      </c>
      <c r="P6475" s="5"/>
      <c r="Q6475" s="5" t="s">
        <v>27</v>
      </c>
      <c r="R6475" s="5"/>
      <c r="S6475" s="5" t="s">
        <v>24</v>
      </c>
      <c r="T6475" s="5"/>
      <c r="U6475" s="7">
        <v>-321.20999999999998</v>
      </c>
      <c r="V6475" s="5"/>
      <c r="W6475" s="7">
        <f>ROUND(W6474+U6475,5)</f>
        <v>-937194.56</v>
      </c>
    </row>
    <row r="6476" spans="1:23" x14ac:dyDescent="0.25">
      <c r="A6476" s="5"/>
      <c r="B6476" s="5"/>
      <c r="C6476" s="5"/>
      <c r="D6476" s="5"/>
      <c r="E6476" s="5"/>
      <c r="F6476" s="5"/>
      <c r="G6476" s="5"/>
      <c r="H6476" s="5"/>
      <c r="I6476" s="5" t="s">
        <v>27</v>
      </c>
      <c r="J6476" s="5"/>
      <c r="K6476" s="6">
        <v>44469</v>
      </c>
      <c r="L6476" s="5"/>
      <c r="M6476" s="5"/>
      <c r="N6476" s="5"/>
      <c r="O6476" s="5" t="s">
        <v>1643</v>
      </c>
      <c r="P6476" s="5"/>
      <c r="Q6476" s="5" t="s">
        <v>27</v>
      </c>
      <c r="R6476" s="5"/>
      <c r="S6476" s="5" t="s">
        <v>24</v>
      </c>
      <c r="T6476" s="5"/>
      <c r="U6476" s="7">
        <v>-112.73</v>
      </c>
      <c r="V6476" s="5"/>
      <c r="W6476" s="7">
        <f>ROUND(W6475+U6476,5)</f>
        <v>-937307.29</v>
      </c>
    </row>
    <row r="6477" spans="1:23" x14ac:dyDescent="0.25">
      <c r="A6477" s="5"/>
      <c r="B6477" s="5"/>
      <c r="C6477" s="5"/>
      <c r="D6477" s="5"/>
      <c r="E6477" s="5"/>
      <c r="F6477" s="5"/>
      <c r="G6477" s="5"/>
      <c r="H6477" s="5"/>
      <c r="I6477" s="5" t="s">
        <v>27</v>
      </c>
      <c r="J6477" s="5"/>
      <c r="K6477" s="6">
        <v>44470</v>
      </c>
      <c r="L6477" s="5"/>
      <c r="M6477" s="5"/>
      <c r="N6477" s="5"/>
      <c r="O6477" s="5" t="s">
        <v>1643</v>
      </c>
      <c r="P6477" s="5"/>
      <c r="Q6477" s="5" t="s">
        <v>27</v>
      </c>
      <c r="R6477" s="5"/>
      <c r="S6477" s="5" t="s">
        <v>24</v>
      </c>
      <c r="T6477" s="5"/>
      <c r="U6477" s="7">
        <v>-1468.29</v>
      </c>
      <c r="V6477" s="5"/>
      <c r="W6477" s="7">
        <f>ROUND(W6476+U6477,5)</f>
        <v>-938775.58</v>
      </c>
    </row>
    <row r="6478" spans="1:23" x14ac:dyDescent="0.25">
      <c r="A6478" s="5"/>
      <c r="B6478" s="5"/>
      <c r="C6478" s="5"/>
      <c r="D6478" s="5"/>
      <c r="E6478" s="5"/>
      <c r="F6478" s="5"/>
      <c r="G6478" s="5"/>
      <c r="H6478" s="5"/>
      <c r="I6478" s="5" t="s">
        <v>27</v>
      </c>
      <c r="J6478" s="5"/>
      <c r="K6478" s="6">
        <v>44470</v>
      </c>
      <c r="L6478" s="5"/>
      <c r="M6478" s="5"/>
      <c r="N6478" s="5"/>
      <c r="O6478" s="5" t="s">
        <v>1643</v>
      </c>
      <c r="P6478" s="5"/>
      <c r="Q6478" s="5" t="s">
        <v>27</v>
      </c>
      <c r="R6478" s="5"/>
      <c r="S6478" s="5" t="s">
        <v>24</v>
      </c>
      <c r="T6478" s="5"/>
      <c r="U6478" s="7">
        <v>-288.64999999999998</v>
      </c>
      <c r="V6478" s="5"/>
      <c r="W6478" s="7">
        <f>ROUND(W6477+U6478,5)</f>
        <v>-939064.23</v>
      </c>
    </row>
    <row r="6479" spans="1:23" x14ac:dyDescent="0.25">
      <c r="A6479" s="5"/>
      <c r="B6479" s="5"/>
      <c r="C6479" s="5"/>
      <c r="D6479" s="5"/>
      <c r="E6479" s="5"/>
      <c r="F6479" s="5"/>
      <c r="G6479" s="5"/>
      <c r="H6479" s="5"/>
      <c r="I6479" s="5" t="s">
        <v>27</v>
      </c>
      <c r="J6479" s="5"/>
      <c r="K6479" s="6">
        <v>44470</v>
      </c>
      <c r="L6479" s="5"/>
      <c r="M6479" s="5"/>
      <c r="N6479" s="5"/>
      <c r="O6479" s="5" t="s">
        <v>1643</v>
      </c>
      <c r="P6479" s="5"/>
      <c r="Q6479" s="5" t="s">
        <v>27</v>
      </c>
      <c r="R6479" s="5"/>
      <c r="S6479" s="5" t="s">
        <v>24</v>
      </c>
      <c r="T6479" s="5"/>
      <c r="U6479" s="7">
        <v>-76.36</v>
      </c>
      <c r="V6479" s="5"/>
      <c r="W6479" s="7">
        <f>ROUND(W6478+U6479,5)</f>
        <v>-939140.59</v>
      </c>
    </row>
    <row r="6480" spans="1:23" x14ac:dyDescent="0.25">
      <c r="A6480" s="5"/>
      <c r="B6480" s="5"/>
      <c r="C6480" s="5"/>
      <c r="D6480" s="5"/>
      <c r="E6480" s="5"/>
      <c r="F6480" s="5"/>
      <c r="G6480" s="5"/>
      <c r="H6480" s="5"/>
      <c r="I6480" s="5" t="s">
        <v>27</v>
      </c>
      <c r="J6480" s="5"/>
      <c r="K6480" s="6">
        <v>44470</v>
      </c>
      <c r="L6480" s="5"/>
      <c r="M6480" s="5"/>
      <c r="N6480" s="5"/>
      <c r="O6480" s="5" t="s">
        <v>1643</v>
      </c>
      <c r="P6480" s="5"/>
      <c r="Q6480" s="5" t="s">
        <v>27</v>
      </c>
      <c r="R6480" s="5"/>
      <c r="S6480" s="5" t="s">
        <v>24</v>
      </c>
      <c r="T6480" s="5"/>
      <c r="U6480" s="7">
        <v>-1074.0999999999999</v>
      </c>
      <c r="V6480" s="5"/>
      <c r="W6480" s="7">
        <f>ROUND(W6479+U6480,5)</f>
        <v>-940214.69</v>
      </c>
    </row>
    <row r="6481" spans="1:23" x14ac:dyDescent="0.25">
      <c r="A6481" s="5"/>
      <c r="B6481" s="5"/>
      <c r="C6481" s="5"/>
      <c r="D6481" s="5"/>
      <c r="E6481" s="5"/>
      <c r="F6481" s="5"/>
      <c r="G6481" s="5"/>
      <c r="H6481" s="5"/>
      <c r="I6481" s="5" t="s">
        <v>27</v>
      </c>
      <c r="J6481" s="5"/>
      <c r="K6481" s="6">
        <v>44470</v>
      </c>
      <c r="L6481" s="5"/>
      <c r="M6481" s="5"/>
      <c r="N6481" s="5"/>
      <c r="O6481" s="5" t="s">
        <v>1643</v>
      </c>
      <c r="P6481" s="5"/>
      <c r="Q6481" s="5" t="s">
        <v>27</v>
      </c>
      <c r="R6481" s="5"/>
      <c r="S6481" s="5" t="s">
        <v>24</v>
      </c>
      <c r="T6481" s="5"/>
      <c r="U6481" s="7">
        <v>-3541.39</v>
      </c>
      <c r="V6481" s="5"/>
      <c r="W6481" s="7">
        <f>ROUND(W6480+U6481,5)</f>
        <v>-943756.08</v>
      </c>
    </row>
    <row r="6482" spans="1:23" x14ac:dyDescent="0.25">
      <c r="A6482" s="5"/>
      <c r="B6482" s="5"/>
      <c r="C6482" s="5"/>
      <c r="D6482" s="5"/>
      <c r="E6482" s="5"/>
      <c r="F6482" s="5"/>
      <c r="G6482" s="5"/>
      <c r="H6482" s="5"/>
      <c r="I6482" s="5" t="s">
        <v>27</v>
      </c>
      <c r="J6482" s="5"/>
      <c r="K6482" s="6">
        <v>44473</v>
      </c>
      <c r="L6482" s="5"/>
      <c r="M6482" s="5"/>
      <c r="N6482" s="5"/>
      <c r="O6482" s="5" t="s">
        <v>1643</v>
      </c>
      <c r="P6482" s="5"/>
      <c r="Q6482" s="5" t="s">
        <v>27</v>
      </c>
      <c r="R6482" s="5"/>
      <c r="S6482" s="5" t="s">
        <v>24</v>
      </c>
      <c r="T6482" s="5"/>
      <c r="U6482" s="7">
        <v>-1709.15</v>
      </c>
      <c r="V6482" s="5"/>
      <c r="W6482" s="7">
        <f>ROUND(W6481+U6482,5)</f>
        <v>-945465.23</v>
      </c>
    </row>
    <row r="6483" spans="1:23" x14ac:dyDescent="0.25">
      <c r="A6483" s="5"/>
      <c r="B6483" s="5"/>
      <c r="C6483" s="5"/>
      <c r="D6483" s="5"/>
      <c r="E6483" s="5"/>
      <c r="F6483" s="5"/>
      <c r="G6483" s="5"/>
      <c r="H6483" s="5"/>
      <c r="I6483" s="5" t="s">
        <v>27</v>
      </c>
      <c r="J6483" s="5"/>
      <c r="K6483" s="6">
        <v>44473</v>
      </c>
      <c r="L6483" s="5"/>
      <c r="M6483" s="5"/>
      <c r="N6483" s="5"/>
      <c r="O6483" s="5" t="s">
        <v>1643</v>
      </c>
      <c r="P6483" s="5"/>
      <c r="Q6483" s="5" t="s">
        <v>27</v>
      </c>
      <c r="R6483" s="5"/>
      <c r="S6483" s="5" t="s">
        <v>24</v>
      </c>
      <c r="T6483" s="5"/>
      <c r="U6483" s="7">
        <v>-1360.02</v>
      </c>
      <c r="V6483" s="5"/>
      <c r="W6483" s="7">
        <f>ROUND(W6482+U6483,5)</f>
        <v>-946825.25</v>
      </c>
    </row>
    <row r="6484" spans="1:23" x14ac:dyDescent="0.25">
      <c r="A6484" s="5"/>
      <c r="B6484" s="5"/>
      <c r="C6484" s="5"/>
      <c r="D6484" s="5"/>
      <c r="E6484" s="5"/>
      <c r="F6484" s="5"/>
      <c r="G6484" s="5"/>
      <c r="H6484" s="5"/>
      <c r="I6484" s="5" t="s">
        <v>27</v>
      </c>
      <c r="J6484" s="5"/>
      <c r="K6484" s="6">
        <v>44473</v>
      </c>
      <c r="L6484" s="5"/>
      <c r="M6484" s="5"/>
      <c r="N6484" s="5"/>
      <c r="O6484" s="5" t="s">
        <v>1643</v>
      </c>
      <c r="P6484" s="5"/>
      <c r="Q6484" s="5" t="s">
        <v>27</v>
      </c>
      <c r="R6484" s="5"/>
      <c r="S6484" s="5" t="s">
        <v>24</v>
      </c>
      <c r="T6484" s="5"/>
      <c r="U6484" s="7">
        <v>-755.15</v>
      </c>
      <c r="V6484" s="5"/>
      <c r="W6484" s="7">
        <f>ROUND(W6483+U6484,5)</f>
        <v>-947580.4</v>
      </c>
    </row>
    <row r="6485" spans="1:23" x14ac:dyDescent="0.25">
      <c r="A6485" s="5"/>
      <c r="B6485" s="5"/>
      <c r="C6485" s="5"/>
      <c r="D6485" s="5"/>
      <c r="E6485" s="5"/>
      <c r="F6485" s="5"/>
      <c r="G6485" s="5"/>
      <c r="H6485" s="5"/>
      <c r="I6485" s="5" t="s">
        <v>27</v>
      </c>
      <c r="J6485" s="5"/>
      <c r="K6485" s="6">
        <v>44473</v>
      </c>
      <c r="L6485" s="5"/>
      <c r="M6485" s="5"/>
      <c r="N6485" s="5"/>
      <c r="O6485" s="5" t="s">
        <v>1643</v>
      </c>
      <c r="P6485" s="5"/>
      <c r="Q6485" s="5" t="s">
        <v>27</v>
      </c>
      <c r="R6485" s="5"/>
      <c r="S6485" s="5" t="s">
        <v>24</v>
      </c>
      <c r="T6485" s="5"/>
      <c r="U6485" s="7">
        <v>-619.37</v>
      </c>
      <c r="V6485" s="5"/>
      <c r="W6485" s="7">
        <f>ROUND(W6484+U6485,5)</f>
        <v>-948199.77</v>
      </c>
    </row>
    <row r="6486" spans="1:23" x14ac:dyDescent="0.25">
      <c r="A6486" s="5"/>
      <c r="B6486" s="5"/>
      <c r="C6486" s="5"/>
      <c r="D6486" s="5"/>
      <c r="E6486" s="5"/>
      <c r="F6486" s="5"/>
      <c r="G6486" s="5"/>
      <c r="H6486" s="5"/>
      <c r="I6486" s="5" t="s">
        <v>27</v>
      </c>
      <c r="J6486" s="5"/>
      <c r="K6486" s="6">
        <v>44473</v>
      </c>
      <c r="L6486" s="5"/>
      <c r="M6486" s="5"/>
      <c r="N6486" s="5"/>
      <c r="O6486" s="5" t="s">
        <v>1643</v>
      </c>
      <c r="P6486" s="5"/>
      <c r="Q6486" s="5" t="s">
        <v>27</v>
      </c>
      <c r="R6486" s="5"/>
      <c r="S6486" s="5" t="s">
        <v>24</v>
      </c>
      <c r="T6486" s="5"/>
      <c r="U6486" s="7">
        <v>-354.2</v>
      </c>
      <c r="V6486" s="5"/>
      <c r="W6486" s="7">
        <f>ROUND(W6485+U6486,5)</f>
        <v>-948553.97</v>
      </c>
    </row>
    <row r="6487" spans="1:23" x14ac:dyDescent="0.25">
      <c r="A6487" s="5"/>
      <c r="B6487" s="5"/>
      <c r="C6487" s="5"/>
      <c r="D6487" s="5"/>
      <c r="E6487" s="5"/>
      <c r="F6487" s="5"/>
      <c r="G6487" s="5"/>
      <c r="H6487" s="5"/>
      <c r="I6487" s="5" t="s">
        <v>27</v>
      </c>
      <c r="J6487" s="5"/>
      <c r="K6487" s="6">
        <v>44474</v>
      </c>
      <c r="L6487" s="5"/>
      <c r="M6487" s="5"/>
      <c r="N6487" s="5"/>
      <c r="O6487" s="5" t="s">
        <v>1643</v>
      </c>
      <c r="P6487" s="5"/>
      <c r="Q6487" s="5" t="s">
        <v>27</v>
      </c>
      <c r="R6487" s="5"/>
      <c r="S6487" s="5" t="s">
        <v>24</v>
      </c>
      <c r="T6487" s="5"/>
      <c r="U6487" s="7">
        <v>-342.42</v>
      </c>
      <c r="V6487" s="5"/>
      <c r="W6487" s="7">
        <f>ROUND(W6486+U6487,5)</f>
        <v>-948896.39</v>
      </c>
    </row>
    <row r="6488" spans="1:23" x14ac:dyDescent="0.25">
      <c r="A6488" s="5"/>
      <c r="B6488" s="5"/>
      <c r="C6488" s="5"/>
      <c r="D6488" s="5"/>
      <c r="E6488" s="5"/>
      <c r="F6488" s="5"/>
      <c r="G6488" s="5"/>
      <c r="H6488" s="5"/>
      <c r="I6488" s="5" t="s">
        <v>27</v>
      </c>
      <c r="J6488" s="5"/>
      <c r="K6488" s="6">
        <v>44474</v>
      </c>
      <c r="L6488" s="5"/>
      <c r="M6488" s="5"/>
      <c r="N6488" s="5"/>
      <c r="O6488" s="5" t="s">
        <v>1643</v>
      </c>
      <c r="P6488" s="5"/>
      <c r="Q6488" s="5" t="s">
        <v>27</v>
      </c>
      <c r="R6488" s="5"/>
      <c r="S6488" s="5" t="s">
        <v>24</v>
      </c>
      <c r="T6488" s="5"/>
      <c r="U6488" s="7">
        <v>-730.68</v>
      </c>
      <c r="V6488" s="5"/>
      <c r="W6488" s="7">
        <f>ROUND(W6487+U6488,5)</f>
        <v>-949627.07</v>
      </c>
    </row>
    <row r="6489" spans="1:23" x14ac:dyDescent="0.25">
      <c r="A6489" s="5"/>
      <c r="B6489" s="5"/>
      <c r="C6489" s="5"/>
      <c r="D6489" s="5"/>
      <c r="E6489" s="5"/>
      <c r="F6489" s="5"/>
      <c r="G6489" s="5"/>
      <c r="H6489" s="5"/>
      <c r="I6489" s="5" t="s">
        <v>27</v>
      </c>
      <c r="J6489" s="5"/>
      <c r="K6489" s="6">
        <v>44474</v>
      </c>
      <c r="L6489" s="5"/>
      <c r="M6489" s="5"/>
      <c r="N6489" s="5"/>
      <c r="O6489" s="5" t="s">
        <v>1643</v>
      </c>
      <c r="P6489" s="5"/>
      <c r="Q6489" s="5" t="s">
        <v>27</v>
      </c>
      <c r="R6489" s="5"/>
      <c r="S6489" s="5" t="s">
        <v>24</v>
      </c>
      <c r="T6489" s="5"/>
      <c r="U6489" s="7">
        <v>-106.89</v>
      </c>
      <c r="V6489" s="5"/>
      <c r="W6489" s="7">
        <f>ROUND(W6488+U6489,5)</f>
        <v>-949733.96</v>
      </c>
    </row>
    <row r="6490" spans="1:23" x14ac:dyDescent="0.25">
      <c r="A6490" s="5"/>
      <c r="B6490" s="5"/>
      <c r="C6490" s="5"/>
      <c r="D6490" s="5"/>
      <c r="E6490" s="5"/>
      <c r="F6490" s="5"/>
      <c r="G6490" s="5"/>
      <c r="H6490" s="5"/>
      <c r="I6490" s="5" t="s">
        <v>27</v>
      </c>
      <c r="J6490" s="5"/>
      <c r="K6490" s="6">
        <v>44474</v>
      </c>
      <c r="L6490" s="5"/>
      <c r="M6490" s="5"/>
      <c r="N6490" s="5"/>
      <c r="O6490" s="5" t="s">
        <v>1643</v>
      </c>
      <c r="P6490" s="5"/>
      <c r="Q6490" s="5" t="s">
        <v>27</v>
      </c>
      <c r="R6490" s="5"/>
      <c r="S6490" s="5" t="s">
        <v>24</v>
      </c>
      <c r="T6490" s="5"/>
      <c r="U6490" s="7">
        <v>-122.17</v>
      </c>
      <c r="V6490" s="5"/>
      <c r="W6490" s="7">
        <f>ROUND(W6489+U6490,5)</f>
        <v>-949856.13</v>
      </c>
    </row>
    <row r="6491" spans="1:23" x14ac:dyDescent="0.25">
      <c r="A6491" s="5"/>
      <c r="B6491" s="5"/>
      <c r="C6491" s="5"/>
      <c r="D6491" s="5"/>
      <c r="E6491" s="5"/>
      <c r="F6491" s="5"/>
      <c r="G6491" s="5"/>
      <c r="H6491" s="5"/>
      <c r="I6491" s="5" t="s">
        <v>27</v>
      </c>
      <c r="J6491" s="5"/>
      <c r="K6491" s="6">
        <v>44474</v>
      </c>
      <c r="L6491" s="5"/>
      <c r="M6491" s="5"/>
      <c r="N6491" s="5"/>
      <c r="O6491" s="5" t="s">
        <v>1643</v>
      </c>
      <c r="P6491" s="5"/>
      <c r="Q6491" s="5" t="s">
        <v>27</v>
      </c>
      <c r="R6491" s="5"/>
      <c r="S6491" s="5" t="s">
        <v>24</v>
      </c>
      <c r="T6491" s="5"/>
      <c r="U6491" s="7">
        <v>-2787.25</v>
      </c>
      <c r="V6491" s="5"/>
      <c r="W6491" s="7">
        <f>ROUND(W6490+U6491,5)</f>
        <v>-952643.38</v>
      </c>
    </row>
    <row r="6492" spans="1:23" x14ac:dyDescent="0.25">
      <c r="A6492" s="5"/>
      <c r="B6492" s="5"/>
      <c r="C6492" s="5"/>
      <c r="D6492" s="5"/>
      <c r="E6492" s="5"/>
      <c r="F6492" s="5"/>
      <c r="G6492" s="5"/>
      <c r="H6492" s="5"/>
      <c r="I6492" s="5" t="s">
        <v>27</v>
      </c>
      <c r="J6492" s="5"/>
      <c r="K6492" s="6">
        <v>44474</v>
      </c>
      <c r="L6492" s="5"/>
      <c r="M6492" s="5"/>
      <c r="N6492" s="5"/>
      <c r="O6492" s="5" t="s">
        <v>1643</v>
      </c>
      <c r="P6492" s="5"/>
      <c r="Q6492" s="5" t="s">
        <v>27</v>
      </c>
      <c r="R6492" s="5"/>
      <c r="S6492" s="5" t="s">
        <v>24</v>
      </c>
      <c r="T6492" s="5"/>
      <c r="U6492" s="7">
        <v>-2430.88</v>
      </c>
      <c r="V6492" s="5"/>
      <c r="W6492" s="7">
        <f>ROUND(W6491+U6492,5)</f>
        <v>-955074.26</v>
      </c>
    </row>
    <row r="6493" spans="1:23" x14ac:dyDescent="0.25">
      <c r="A6493" s="5"/>
      <c r="B6493" s="5"/>
      <c r="C6493" s="5"/>
      <c r="D6493" s="5"/>
      <c r="E6493" s="5"/>
      <c r="F6493" s="5"/>
      <c r="G6493" s="5"/>
      <c r="H6493" s="5"/>
      <c r="I6493" s="5" t="s">
        <v>27</v>
      </c>
      <c r="J6493" s="5"/>
      <c r="K6493" s="6">
        <v>44474</v>
      </c>
      <c r="L6493" s="5"/>
      <c r="M6493" s="5"/>
      <c r="N6493" s="5"/>
      <c r="O6493" s="5" t="s">
        <v>1643</v>
      </c>
      <c r="P6493" s="5"/>
      <c r="Q6493" s="5" t="s">
        <v>27</v>
      </c>
      <c r="R6493" s="5"/>
      <c r="S6493" s="5" t="s">
        <v>24</v>
      </c>
      <c r="T6493" s="5"/>
      <c r="U6493" s="7">
        <v>-1940.27</v>
      </c>
      <c r="V6493" s="5"/>
      <c r="W6493" s="7">
        <f>ROUND(W6492+U6493,5)</f>
        <v>-957014.53</v>
      </c>
    </row>
    <row r="6494" spans="1:23" x14ac:dyDescent="0.25">
      <c r="A6494" s="5"/>
      <c r="B6494" s="5"/>
      <c r="C6494" s="5"/>
      <c r="D6494" s="5"/>
      <c r="E6494" s="5"/>
      <c r="F6494" s="5"/>
      <c r="G6494" s="5"/>
      <c r="H6494" s="5"/>
      <c r="I6494" s="5" t="s">
        <v>27</v>
      </c>
      <c r="J6494" s="5"/>
      <c r="K6494" s="6">
        <v>44474</v>
      </c>
      <c r="L6494" s="5"/>
      <c r="M6494" s="5"/>
      <c r="N6494" s="5"/>
      <c r="O6494" s="5" t="s">
        <v>1643</v>
      </c>
      <c r="P6494" s="5"/>
      <c r="Q6494" s="5" t="s">
        <v>27</v>
      </c>
      <c r="R6494" s="5"/>
      <c r="S6494" s="5" t="s">
        <v>24</v>
      </c>
      <c r="T6494" s="5"/>
      <c r="U6494" s="7">
        <v>-2616.48</v>
      </c>
      <c r="V6494" s="5"/>
      <c r="W6494" s="7">
        <f>ROUND(W6493+U6494,5)</f>
        <v>-959631.01</v>
      </c>
    </row>
    <row r="6495" spans="1:23" x14ac:dyDescent="0.25">
      <c r="A6495" s="5"/>
      <c r="B6495" s="5"/>
      <c r="C6495" s="5"/>
      <c r="D6495" s="5"/>
      <c r="E6495" s="5"/>
      <c r="F6495" s="5"/>
      <c r="G6495" s="5"/>
      <c r="H6495" s="5"/>
      <c r="I6495" s="5" t="s">
        <v>27</v>
      </c>
      <c r="J6495" s="5"/>
      <c r="K6495" s="6">
        <v>44474</v>
      </c>
      <c r="L6495" s="5"/>
      <c r="M6495" s="5"/>
      <c r="N6495" s="5"/>
      <c r="O6495" s="5" t="s">
        <v>1643</v>
      </c>
      <c r="P6495" s="5"/>
      <c r="Q6495" s="5" t="s">
        <v>27</v>
      </c>
      <c r="R6495" s="5"/>
      <c r="S6495" s="5" t="s">
        <v>24</v>
      </c>
      <c r="T6495" s="5"/>
      <c r="U6495" s="7">
        <v>-1506.03</v>
      </c>
      <c r="V6495" s="5"/>
      <c r="W6495" s="7">
        <f>ROUND(W6494+U6495,5)</f>
        <v>-961137.04</v>
      </c>
    </row>
    <row r="6496" spans="1:23" x14ac:dyDescent="0.25">
      <c r="A6496" s="5"/>
      <c r="B6496" s="5"/>
      <c r="C6496" s="5"/>
      <c r="D6496" s="5"/>
      <c r="E6496" s="5"/>
      <c r="F6496" s="5"/>
      <c r="G6496" s="5"/>
      <c r="H6496" s="5"/>
      <c r="I6496" s="5" t="s">
        <v>27</v>
      </c>
      <c r="J6496" s="5"/>
      <c r="K6496" s="6">
        <v>44474</v>
      </c>
      <c r="L6496" s="5"/>
      <c r="M6496" s="5"/>
      <c r="N6496" s="5"/>
      <c r="O6496" s="5" t="s">
        <v>1643</v>
      </c>
      <c r="P6496" s="5"/>
      <c r="Q6496" s="5" t="s">
        <v>27</v>
      </c>
      <c r="R6496" s="5"/>
      <c r="S6496" s="5" t="s">
        <v>24</v>
      </c>
      <c r="T6496" s="5"/>
      <c r="U6496" s="7">
        <v>-3652.06</v>
      </c>
      <c r="V6496" s="5"/>
      <c r="W6496" s="7">
        <f>ROUND(W6495+U6496,5)</f>
        <v>-964789.1</v>
      </c>
    </row>
    <row r="6497" spans="1:23" x14ac:dyDescent="0.25">
      <c r="A6497" s="5"/>
      <c r="B6497" s="5"/>
      <c r="C6497" s="5"/>
      <c r="D6497" s="5"/>
      <c r="E6497" s="5"/>
      <c r="F6497" s="5"/>
      <c r="G6497" s="5"/>
      <c r="H6497" s="5"/>
      <c r="I6497" s="5" t="s">
        <v>27</v>
      </c>
      <c r="J6497" s="5"/>
      <c r="K6497" s="6">
        <v>44474</v>
      </c>
      <c r="L6497" s="5"/>
      <c r="M6497" s="5"/>
      <c r="N6497" s="5"/>
      <c r="O6497" s="5" t="s">
        <v>1643</v>
      </c>
      <c r="P6497" s="5"/>
      <c r="Q6497" s="5" t="s">
        <v>27</v>
      </c>
      <c r="R6497" s="5"/>
      <c r="S6497" s="5" t="s">
        <v>24</v>
      </c>
      <c r="T6497" s="5"/>
      <c r="U6497" s="7">
        <v>-2570.59</v>
      </c>
      <c r="V6497" s="5"/>
      <c r="W6497" s="7">
        <f>ROUND(W6496+U6497,5)</f>
        <v>-967359.69</v>
      </c>
    </row>
    <row r="6498" spans="1:23" x14ac:dyDescent="0.25">
      <c r="A6498" s="5"/>
      <c r="B6498" s="5"/>
      <c r="C6498" s="5"/>
      <c r="D6498" s="5"/>
      <c r="E6498" s="5"/>
      <c r="F6498" s="5"/>
      <c r="G6498" s="5"/>
      <c r="H6498" s="5"/>
      <c r="I6498" s="5" t="s">
        <v>27</v>
      </c>
      <c r="J6498" s="5"/>
      <c r="K6498" s="6">
        <v>44474</v>
      </c>
      <c r="L6498" s="5"/>
      <c r="M6498" s="5"/>
      <c r="N6498" s="5"/>
      <c r="O6498" s="5" t="s">
        <v>1643</v>
      </c>
      <c r="P6498" s="5"/>
      <c r="Q6498" s="5" t="s">
        <v>27</v>
      </c>
      <c r="R6498" s="5"/>
      <c r="S6498" s="5" t="s">
        <v>24</v>
      </c>
      <c r="T6498" s="5"/>
      <c r="U6498" s="7">
        <v>-2155.64</v>
      </c>
      <c r="V6498" s="5"/>
      <c r="W6498" s="7">
        <f>ROUND(W6497+U6498,5)</f>
        <v>-969515.33</v>
      </c>
    </row>
    <row r="6499" spans="1:23" x14ac:dyDescent="0.25">
      <c r="A6499" s="5"/>
      <c r="B6499" s="5"/>
      <c r="C6499" s="5"/>
      <c r="D6499" s="5"/>
      <c r="E6499" s="5"/>
      <c r="F6499" s="5"/>
      <c r="G6499" s="5"/>
      <c r="H6499" s="5"/>
      <c r="I6499" s="5" t="s">
        <v>27</v>
      </c>
      <c r="J6499" s="5"/>
      <c r="K6499" s="6">
        <v>44474</v>
      </c>
      <c r="L6499" s="5"/>
      <c r="M6499" s="5"/>
      <c r="N6499" s="5"/>
      <c r="O6499" s="5" t="s">
        <v>1643</v>
      </c>
      <c r="P6499" s="5"/>
      <c r="Q6499" s="5" t="s">
        <v>27</v>
      </c>
      <c r="R6499" s="5"/>
      <c r="S6499" s="5" t="s">
        <v>24</v>
      </c>
      <c r="T6499" s="5"/>
      <c r="U6499" s="7">
        <v>-1886.03</v>
      </c>
      <c r="V6499" s="5"/>
      <c r="W6499" s="7">
        <f>ROUND(W6498+U6499,5)</f>
        <v>-971401.36</v>
      </c>
    </row>
    <row r="6500" spans="1:23" x14ac:dyDescent="0.25">
      <c r="A6500" s="5"/>
      <c r="B6500" s="5"/>
      <c r="C6500" s="5"/>
      <c r="D6500" s="5"/>
      <c r="E6500" s="5"/>
      <c r="F6500" s="5"/>
      <c r="G6500" s="5"/>
      <c r="H6500" s="5"/>
      <c r="I6500" s="5" t="s">
        <v>27</v>
      </c>
      <c r="J6500" s="5"/>
      <c r="K6500" s="6">
        <v>44474</v>
      </c>
      <c r="L6500" s="5"/>
      <c r="M6500" s="5"/>
      <c r="N6500" s="5"/>
      <c r="O6500" s="5" t="s">
        <v>1643</v>
      </c>
      <c r="P6500" s="5"/>
      <c r="Q6500" s="5" t="s">
        <v>27</v>
      </c>
      <c r="R6500" s="5"/>
      <c r="S6500" s="5" t="s">
        <v>24</v>
      </c>
      <c r="T6500" s="5"/>
      <c r="U6500" s="7">
        <v>-3442.74</v>
      </c>
      <c r="V6500" s="5"/>
      <c r="W6500" s="7">
        <f>ROUND(W6499+U6500,5)</f>
        <v>-974844.1</v>
      </c>
    </row>
    <row r="6501" spans="1:23" x14ac:dyDescent="0.25">
      <c r="A6501" s="5"/>
      <c r="B6501" s="5"/>
      <c r="C6501" s="5"/>
      <c r="D6501" s="5"/>
      <c r="E6501" s="5"/>
      <c r="F6501" s="5"/>
      <c r="G6501" s="5"/>
      <c r="H6501" s="5"/>
      <c r="I6501" s="5" t="s">
        <v>27</v>
      </c>
      <c r="J6501" s="5"/>
      <c r="K6501" s="6">
        <v>44474</v>
      </c>
      <c r="L6501" s="5"/>
      <c r="M6501" s="5"/>
      <c r="N6501" s="5"/>
      <c r="O6501" s="5" t="s">
        <v>1643</v>
      </c>
      <c r="P6501" s="5"/>
      <c r="Q6501" s="5" t="s">
        <v>27</v>
      </c>
      <c r="R6501" s="5"/>
      <c r="S6501" s="5" t="s">
        <v>24</v>
      </c>
      <c r="T6501" s="5"/>
      <c r="U6501" s="7">
        <v>-2464.65</v>
      </c>
      <c r="V6501" s="5"/>
      <c r="W6501" s="7">
        <f>ROUND(W6500+U6501,5)</f>
        <v>-977308.75</v>
      </c>
    </row>
    <row r="6502" spans="1:23" x14ac:dyDescent="0.25">
      <c r="A6502" s="5"/>
      <c r="B6502" s="5"/>
      <c r="C6502" s="5"/>
      <c r="D6502" s="5"/>
      <c r="E6502" s="5"/>
      <c r="F6502" s="5"/>
      <c r="G6502" s="5"/>
      <c r="H6502" s="5"/>
      <c r="I6502" s="5" t="s">
        <v>27</v>
      </c>
      <c r="J6502" s="5"/>
      <c r="K6502" s="6">
        <v>44475</v>
      </c>
      <c r="L6502" s="5"/>
      <c r="M6502" s="5"/>
      <c r="N6502" s="5"/>
      <c r="O6502" s="5" t="s">
        <v>1643</v>
      </c>
      <c r="P6502" s="5"/>
      <c r="Q6502" s="5" t="s">
        <v>27</v>
      </c>
      <c r="R6502" s="5"/>
      <c r="S6502" s="5" t="s">
        <v>24</v>
      </c>
      <c r="T6502" s="5"/>
      <c r="U6502" s="7">
        <v>-45.81</v>
      </c>
      <c r="V6502" s="5"/>
      <c r="W6502" s="7">
        <f>ROUND(W6501+U6502,5)</f>
        <v>-977354.56</v>
      </c>
    </row>
    <row r="6503" spans="1:23" x14ac:dyDescent="0.25">
      <c r="A6503" s="5"/>
      <c r="B6503" s="5"/>
      <c r="C6503" s="5"/>
      <c r="D6503" s="5"/>
      <c r="E6503" s="5"/>
      <c r="F6503" s="5"/>
      <c r="G6503" s="5"/>
      <c r="H6503" s="5"/>
      <c r="I6503" s="5" t="s">
        <v>27</v>
      </c>
      <c r="J6503" s="5"/>
      <c r="K6503" s="6">
        <v>44476</v>
      </c>
      <c r="L6503" s="5"/>
      <c r="M6503" s="5"/>
      <c r="N6503" s="5"/>
      <c r="O6503" s="5" t="s">
        <v>1643</v>
      </c>
      <c r="P6503" s="5"/>
      <c r="Q6503" s="5" t="s">
        <v>27</v>
      </c>
      <c r="R6503" s="5"/>
      <c r="S6503" s="5" t="s">
        <v>24</v>
      </c>
      <c r="T6503" s="5"/>
      <c r="U6503" s="7">
        <v>-3092.62</v>
      </c>
      <c r="V6503" s="5"/>
      <c r="W6503" s="7">
        <f>ROUND(W6502+U6503,5)</f>
        <v>-980447.18</v>
      </c>
    </row>
    <row r="6504" spans="1:23" x14ac:dyDescent="0.25">
      <c r="A6504" s="5"/>
      <c r="B6504" s="5"/>
      <c r="C6504" s="5"/>
      <c r="D6504" s="5"/>
      <c r="E6504" s="5"/>
      <c r="F6504" s="5"/>
      <c r="G6504" s="5"/>
      <c r="H6504" s="5"/>
      <c r="I6504" s="5" t="s">
        <v>27</v>
      </c>
      <c r="J6504" s="5"/>
      <c r="K6504" s="6">
        <v>44476</v>
      </c>
      <c r="L6504" s="5"/>
      <c r="M6504" s="5"/>
      <c r="N6504" s="5"/>
      <c r="O6504" s="5" t="s">
        <v>1643</v>
      </c>
      <c r="P6504" s="5"/>
      <c r="Q6504" s="5" t="s">
        <v>27</v>
      </c>
      <c r="R6504" s="5"/>
      <c r="S6504" s="5" t="s">
        <v>24</v>
      </c>
      <c r="T6504" s="5"/>
      <c r="U6504" s="7">
        <v>-3044.99</v>
      </c>
      <c r="V6504" s="5"/>
      <c r="W6504" s="7">
        <f>ROUND(W6503+U6504,5)</f>
        <v>-983492.17</v>
      </c>
    </row>
    <row r="6505" spans="1:23" x14ac:dyDescent="0.25">
      <c r="A6505" s="5"/>
      <c r="B6505" s="5"/>
      <c r="C6505" s="5"/>
      <c r="D6505" s="5"/>
      <c r="E6505" s="5"/>
      <c r="F6505" s="5"/>
      <c r="G6505" s="5"/>
      <c r="H6505" s="5"/>
      <c r="I6505" s="5" t="s">
        <v>27</v>
      </c>
      <c r="J6505" s="5"/>
      <c r="K6505" s="6">
        <v>44476</v>
      </c>
      <c r="L6505" s="5"/>
      <c r="M6505" s="5"/>
      <c r="N6505" s="5"/>
      <c r="O6505" s="5" t="s">
        <v>1643</v>
      </c>
      <c r="P6505" s="5"/>
      <c r="Q6505" s="5" t="s">
        <v>27</v>
      </c>
      <c r="R6505" s="5"/>
      <c r="S6505" s="5" t="s">
        <v>24</v>
      </c>
      <c r="T6505" s="5"/>
      <c r="U6505" s="7">
        <v>-1853.96</v>
      </c>
      <c r="V6505" s="5"/>
      <c r="W6505" s="7">
        <f>ROUND(W6504+U6505,5)</f>
        <v>-985346.13</v>
      </c>
    </row>
    <row r="6506" spans="1:23" x14ac:dyDescent="0.25">
      <c r="A6506" s="5"/>
      <c r="B6506" s="5"/>
      <c r="C6506" s="5"/>
      <c r="D6506" s="5"/>
      <c r="E6506" s="5"/>
      <c r="F6506" s="5"/>
      <c r="G6506" s="5"/>
      <c r="H6506" s="5"/>
      <c r="I6506" s="5" t="s">
        <v>27</v>
      </c>
      <c r="J6506" s="5"/>
      <c r="K6506" s="6">
        <v>44476</v>
      </c>
      <c r="L6506" s="5"/>
      <c r="M6506" s="5"/>
      <c r="N6506" s="5"/>
      <c r="O6506" s="5" t="s">
        <v>1643</v>
      </c>
      <c r="P6506" s="5"/>
      <c r="Q6506" s="5" t="s">
        <v>27</v>
      </c>
      <c r="R6506" s="5"/>
      <c r="S6506" s="5" t="s">
        <v>24</v>
      </c>
      <c r="T6506" s="5"/>
      <c r="U6506" s="7">
        <v>-30.55</v>
      </c>
      <c r="V6506" s="5"/>
      <c r="W6506" s="7">
        <f>ROUND(W6505+U6506,5)</f>
        <v>-985376.68</v>
      </c>
    </row>
    <row r="6507" spans="1:23" x14ac:dyDescent="0.25">
      <c r="A6507" s="5"/>
      <c r="B6507" s="5"/>
      <c r="C6507" s="5"/>
      <c r="D6507" s="5"/>
      <c r="E6507" s="5"/>
      <c r="F6507" s="5"/>
      <c r="G6507" s="5"/>
      <c r="H6507" s="5"/>
      <c r="I6507" s="5" t="s">
        <v>27</v>
      </c>
      <c r="J6507" s="5"/>
      <c r="K6507" s="6">
        <v>44476</v>
      </c>
      <c r="L6507" s="5"/>
      <c r="M6507" s="5"/>
      <c r="N6507" s="5"/>
      <c r="O6507" s="5" t="s">
        <v>1643</v>
      </c>
      <c r="P6507" s="5"/>
      <c r="Q6507" s="5" t="s">
        <v>27</v>
      </c>
      <c r="R6507" s="5"/>
      <c r="S6507" s="5" t="s">
        <v>24</v>
      </c>
      <c r="T6507" s="5"/>
      <c r="U6507" s="7">
        <v>-1762.5</v>
      </c>
      <c r="V6507" s="5"/>
      <c r="W6507" s="7">
        <f>ROUND(W6506+U6507,5)</f>
        <v>-987139.18</v>
      </c>
    </row>
    <row r="6508" spans="1:23" x14ac:dyDescent="0.25">
      <c r="A6508" s="5"/>
      <c r="B6508" s="5"/>
      <c r="C6508" s="5"/>
      <c r="D6508" s="5"/>
      <c r="E6508" s="5"/>
      <c r="F6508" s="5"/>
      <c r="G6508" s="5"/>
      <c r="H6508" s="5"/>
      <c r="I6508" s="5" t="s">
        <v>27</v>
      </c>
      <c r="J6508" s="5"/>
      <c r="K6508" s="6">
        <v>44476</v>
      </c>
      <c r="L6508" s="5"/>
      <c r="M6508" s="5"/>
      <c r="N6508" s="5"/>
      <c r="O6508" s="5" t="s">
        <v>1643</v>
      </c>
      <c r="P6508" s="5"/>
      <c r="Q6508" s="5" t="s">
        <v>27</v>
      </c>
      <c r="R6508" s="5"/>
      <c r="S6508" s="5" t="s">
        <v>24</v>
      </c>
      <c r="T6508" s="5"/>
      <c r="U6508" s="7">
        <v>-111.35</v>
      </c>
      <c r="V6508" s="5"/>
      <c r="W6508" s="7">
        <f>ROUND(W6507+U6508,5)</f>
        <v>-987250.53</v>
      </c>
    </row>
    <row r="6509" spans="1:23" x14ac:dyDescent="0.25">
      <c r="A6509" s="5"/>
      <c r="B6509" s="5"/>
      <c r="C6509" s="5"/>
      <c r="D6509" s="5"/>
      <c r="E6509" s="5"/>
      <c r="F6509" s="5"/>
      <c r="G6509" s="5"/>
      <c r="H6509" s="5"/>
      <c r="I6509" s="5" t="s">
        <v>27</v>
      </c>
      <c r="J6509" s="5"/>
      <c r="K6509" s="6">
        <v>44477</v>
      </c>
      <c r="L6509" s="5"/>
      <c r="M6509" s="5"/>
      <c r="N6509" s="5"/>
      <c r="O6509" s="5" t="s">
        <v>1643</v>
      </c>
      <c r="P6509" s="5"/>
      <c r="Q6509" s="5" t="s">
        <v>27</v>
      </c>
      <c r="R6509" s="5"/>
      <c r="S6509" s="5" t="s">
        <v>24</v>
      </c>
      <c r="T6509" s="5"/>
      <c r="U6509" s="7">
        <v>-1524.41</v>
      </c>
      <c r="V6509" s="5"/>
      <c r="W6509" s="7">
        <f>ROUND(W6508+U6509,5)</f>
        <v>-988774.94</v>
      </c>
    </row>
    <row r="6510" spans="1:23" x14ac:dyDescent="0.25">
      <c r="A6510" s="5"/>
      <c r="B6510" s="5"/>
      <c r="C6510" s="5"/>
      <c r="D6510" s="5"/>
      <c r="E6510" s="5"/>
      <c r="F6510" s="5"/>
      <c r="G6510" s="5"/>
      <c r="H6510" s="5"/>
      <c r="I6510" s="5" t="s">
        <v>27</v>
      </c>
      <c r="J6510" s="5"/>
      <c r="K6510" s="6">
        <v>44477</v>
      </c>
      <c r="L6510" s="5"/>
      <c r="M6510" s="5"/>
      <c r="N6510" s="5"/>
      <c r="O6510" s="5" t="s">
        <v>1643</v>
      </c>
      <c r="P6510" s="5"/>
      <c r="Q6510" s="5" t="s">
        <v>27</v>
      </c>
      <c r="R6510" s="5"/>
      <c r="S6510" s="5" t="s">
        <v>24</v>
      </c>
      <c r="T6510" s="5"/>
      <c r="U6510" s="7">
        <v>-61.09</v>
      </c>
      <c r="V6510" s="5"/>
      <c r="W6510" s="7">
        <f>ROUND(W6509+U6510,5)</f>
        <v>-988836.03</v>
      </c>
    </row>
    <row r="6511" spans="1:23" x14ac:dyDescent="0.25">
      <c r="A6511" s="5"/>
      <c r="B6511" s="5"/>
      <c r="C6511" s="5"/>
      <c r="D6511" s="5"/>
      <c r="E6511" s="5"/>
      <c r="F6511" s="5"/>
      <c r="G6511" s="5"/>
      <c r="H6511" s="5"/>
      <c r="I6511" s="5" t="s">
        <v>27</v>
      </c>
      <c r="J6511" s="5"/>
      <c r="K6511" s="6">
        <v>44481</v>
      </c>
      <c r="L6511" s="5"/>
      <c r="M6511" s="5"/>
      <c r="N6511" s="5"/>
      <c r="O6511" s="5" t="s">
        <v>1643</v>
      </c>
      <c r="P6511" s="5"/>
      <c r="Q6511" s="5" t="s">
        <v>27</v>
      </c>
      <c r="R6511" s="5"/>
      <c r="S6511" s="5" t="s">
        <v>24</v>
      </c>
      <c r="T6511" s="5"/>
      <c r="U6511" s="7">
        <v>-6669.09</v>
      </c>
      <c r="V6511" s="5"/>
      <c r="W6511" s="7">
        <f>ROUND(W6510+U6511,5)</f>
        <v>-995505.12</v>
      </c>
    </row>
    <row r="6512" spans="1:23" x14ac:dyDescent="0.25">
      <c r="A6512" s="5"/>
      <c r="B6512" s="5"/>
      <c r="C6512" s="5"/>
      <c r="D6512" s="5"/>
      <c r="E6512" s="5"/>
      <c r="F6512" s="5"/>
      <c r="G6512" s="5"/>
      <c r="H6512" s="5"/>
      <c r="I6512" s="5" t="s">
        <v>27</v>
      </c>
      <c r="J6512" s="5"/>
      <c r="K6512" s="6">
        <v>44481</v>
      </c>
      <c r="L6512" s="5"/>
      <c r="M6512" s="5"/>
      <c r="N6512" s="5"/>
      <c r="O6512" s="5" t="s">
        <v>1643</v>
      </c>
      <c r="P6512" s="5"/>
      <c r="Q6512" s="5" t="s">
        <v>27</v>
      </c>
      <c r="R6512" s="5"/>
      <c r="S6512" s="5" t="s">
        <v>24</v>
      </c>
      <c r="T6512" s="5"/>
      <c r="U6512" s="7">
        <v>-4244.33</v>
      </c>
      <c r="V6512" s="5"/>
      <c r="W6512" s="7">
        <f>ROUND(W6511+U6512,5)</f>
        <v>-999749.45</v>
      </c>
    </row>
    <row r="6513" spans="1:23" x14ac:dyDescent="0.25">
      <c r="A6513" s="5"/>
      <c r="B6513" s="5"/>
      <c r="C6513" s="5"/>
      <c r="D6513" s="5"/>
      <c r="E6513" s="5"/>
      <c r="F6513" s="5"/>
      <c r="G6513" s="5"/>
      <c r="H6513" s="5"/>
      <c r="I6513" s="5" t="s">
        <v>27</v>
      </c>
      <c r="J6513" s="5"/>
      <c r="K6513" s="6">
        <v>44481</v>
      </c>
      <c r="L6513" s="5"/>
      <c r="M6513" s="5"/>
      <c r="N6513" s="5"/>
      <c r="O6513" s="5" t="s">
        <v>1643</v>
      </c>
      <c r="P6513" s="5"/>
      <c r="Q6513" s="5" t="s">
        <v>27</v>
      </c>
      <c r="R6513" s="5"/>
      <c r="S6513" s="5" t="s">
        <v>24</v>
      </c>
      <c r="T6513" s="5"/>
      <c r="U6513" s="7">
        <v>-2144.7800000000002</v>
      </c>
      <c r="V6513" s="5"/>
      <c r="W6513" s="7">
        <f>ROUND(W6512+U6513,5)</f>
        <v>-1001894.23</v>
      </c>
    </row>
    <row r="6514" spans="1:23" x14ac:dyDescent="0.25">
      <c r="A6514" s="5"/>
      <c r="B6514" s="5"/>
      <c r="C6514" s="5"/>
      <c r="D6514" s="5"/>
      <c r="E6514" s="5"/>
      <c r="F6514" s="5"/>
      <c r="G6514" s="5"/>
      <c r="H6514" s="5"/>
      <c r="I6514" s="5" t="s">
        <v>27</v>
      </c>
      <c r="J6514" s="5"/>
      <c r="K6514" s="6">
        <v>44481</v>
      </c>
      <c r="L6514" s="5"/>
      <c r="M6514" s="5"/>
      <c r="N6514" s="5"/>
      <c r="O6514" s="5" t="s">
        <v>1643</v>
      </c>
      <c r="P6514" s="5"/>
      <c r="Q6514" s="5" t="s">
        <v>27</v>
      </c>
      <c r="R6514" s="5"/>
      <c r="S6514" s="5" t="s">
        <v>24</v>
      </c>
      <c r="T6514" s="5"/>
      <c r="U6514" s="7">
        <v>-1566.67</v>
      </c>
      <c r="V6514" s="5"/>
      <c r="W6514" s="7">
        <f>ROUND(W6513+U6514,5)</f>
        <v>-1003460.9</v>
      </c>
    </row>
    <row r="6515" spans="1:23" x14ac:dyDescent="0.25">
      <c r="A6515" s="5"/>
      <c r="B6515" s="5"/>
      <c r="C6515" s="5"/>
      <c r="D6515" s="5"/>
      <c r="E6515" s="5"/>
      <c r="F6515" s="5"/>
      <c r="G6515" s="5"/>
      <c r="H6515" s="5"/>
      <c r="I6515" s="5" t="s">
        <v>27</v>
      </c>
      <c r="J6515" s="5"/>
      <c r="K6515" s="6">
        <v>44481</v>
      </c>
      <c r="L6515" s="5"/>
      <c r="M6515" s="5"/>
      <c r="N6515" s="5"/>
      <c r="O6515" s="5" t="s">
        <v>1643</v>
      </c>
      <c r="P6515" s="5"/>
      <c r="Q6515" s="5" t="s">
        <v>27</v>
      </c>
      <c r="R6515" s="5"/>
      <c r="S6515" s="5" t="s">
        <v>24</v>
      </c>
      <c r="T6515" s="5"/>
      <c r="U6515" s="7">
        <v>-1308.02</v>
      </c>
      <c r="V6515" s="5"/>
      <c r="W6515" s="7">
        <f>ROUND(W6514+U6515,5)</f>
        <v>-1004768.92</v>
      </c>
    </row>
    <row r="6516" spans="1:23" x14ac:dyDescent="0.25">
      <c r="A6516" s="5"/>
      <c r="B6516" s="5"/>
      <c r="C6516" s="5"/>
      <c r="D6516" s="5"/>
      <c r="E6516" s="5"/>
      <c r="F6516" s="5"/>
      <c r="G6516" s="5"/>
      <c r="H6516" s="5"/>
      <c r="I6516" s="5" t="s">
        <v>27</v>
      </c>
      <c r="J6516" s="5"/>
      <c r="K6516" s="6">
        <v>44481</v>
      </c>
      <c r="L6516" s="5"/>
      <c r="M6516" s="5"/>
      <c r="N6516" s="5"/>
      <c r="O6516" s="5" t="s">
        <v>1643</v>
      </c>
      <c r="P6516" s="5"/>
      <c r="Q6516" s="5" t="s">
        <v>27</v>
      </c>
      <c r="R6516" s="5"/>
      <c r="S6516" s="5" t="s">
        <v>24</v>
      </c>
      <c r="T6516" s="5"/>
      <c r="U6516" s="7">
        <v>-437.96</v>
      </c>
      <c r="V6516" s="5"/>
      <c r="W6516" s="7">
        <f>ROUND(W6515+U6516,5)</f>
        <v>-1005206.88</v>
      </c>
    </row>
    <row r="6517" spans="1:23" x14ac:dyDescent="0.25">
      <c r="A6517" s="5"/>
      <c r="B6517" s="5"/>
      <c r="C6517" s="5"/>
      <c r="D6517" s="5"/>
      <c r="E6517" s="5"/>
      <c r="F6517" s="5"/>
      <c r="G6517" s="5"/>
      <c r="H6517" s="5"/>
      <c r="I6517" s="5" t="s">
        <v>27</v>
      </c>
      <c r="J6517" s="5"/>
      <c r="K6517" s="6">
        <v>44481</v>
      </c>
      <c r="L6517" s="5"/>
      <c r="M6517" s="5"/>
      <c r="N6517" s="5"/>
      <c r="O6517" s="5" t="s">
        <v>1643</v>
      </c>
      <c r="P6517" s="5"/>
      <c r="Q6517" s="5" t="s">
        <v>27</v>
      </c>
      <c r="R6517" s="5"/>
      <c r="S6517" s="5" t="s">
        <v>24</v>
      </c>
      <c r="T6517" s="5"/>
      <c r="U6517" s="7">
        <v>-386.34</v>
      </c>
      <c r="V6517" s="5"/>
      <c r="W6517" s="7">
        <f>ROUND(W6516+U6517,5)</f>
        <v>-1005593.22</v>
      </c>
    </row>
    <row r="6518" spans="1:23" x14ac:dyDescent="0.25">
      <c r="A6518" s="5"/>
      <c r="B6518" s="5"/>
      <c r="C6518" s="5"/>
      <c r="D6518" s="5"/>
      <c r="E6518" s="5"/>
      <c r="F6518" s="5"/>
      <c r="G6518" s="5"/>
      <c r="H6518" s="5"/>
      <c r="I6518" s="5" t="s">
        <v>27</v>
      </c>
      <c r="J6518" s="5"/>
      <c r="K6518" s="6">
        <v>44481</v>
      </c>
      <c r="L6518" s="5"/>
      <c r="M6518" s="5"/>
      <c r="N6518" s="5"/>
      <c r="O6518" s="5" t="s">
        <v>1643</v>
      </c>
      <c r="P6518" s="5"/>
      <c r="Q6518" s="5" t="s">
        <v>27</v>
      </c>
      <c r="R6518" s="5"/>
      <c r="S6518" s="5" t="s">
        <v>24</v>
      </c>
      <c r="T6518" s="5"/>
      <c r="U6518" s="7">
        <v>-346.35</v>
      </c>
      <c r="V6518" s="5"/>
      <c r="W6518" s="7">
        <f>ROUND(W6517+U6518,5)</f>
        <v>-1005939.57</v>
      </c>
    </row>
    <row r="6519" spans="1:23" x14ac:dyDescent="0.25">
      <c r="A6519" s="5"/>
      <c r="B6519" s="5"/>
      <c r="C6519" s="5"/>
      <c r="D6519" s="5"/>
      <c r="E6519" s="5"/>
      <c r="F6519" s="5"/>
      <c r="G6519" s="5"/>
      <c r="H6519" s="5"/>
      <c r="I6519" s="5" t="s">
        <v>27</v>
      </c>
      <c r="J6519" s="5"/>
      <c r="K6519" s="6">
        <v>44482</v>
      </c>
      <c r="L6519" s="5"/>
      <c r="M6519" s="5"/>
      <c r="N6519" s="5"/>
      <c r="O6519" s="5" t="s">
        <v>1643</v>
      </c>
      <c r="P6519" s="5"/>
      <c r="Q6519" s="5" t="s">
        <v>27</v>
      </c>
      <c r="R6519" s="5"/>
      <c r="S6519" s="5" t="s">
        <v>24</v>
      </c>
      <c r="T6519" s="5"/>
      <c r="U6519" s="7">
        <v>-5587.3</v>
      </c>
      <c r="V6519" s="5"/>
      <c r="W6519" s="7">
        <f>ROUND(W6518+U6519,5)</f>
        <v>-1011526.87</v>
      </c>
    </row>
    <row r="6520" spans="1:23" x14ac:dyDescent="0.25">
      <c r="A6520" s="5"/>
      <c r="B6520" s="5"/>
      <c r="C6520" s="5"/>
      <c r="D6520" s="5"/>
      <c r="E6520" s="5"/>
      <c r="F6520" s="5"/>
      <c r="G6520" s="5"/>
      <c r="H6520" s="5"/>
      <c r="I6520" s="5" t="s">
        <v>27</v>
      </c>
      <c r="J6520" s="5"/>
      <c r="K6520" s="6">
        <v>44482</v>
      </c>
      <c r="L6520" s="5"/>
      <c r="M6520" s="5"/>
      <c r="N6520" s="5"/>
      <c r="O6520" s="5" t="s">
        <v>1643</v>
      </c>
      <c r="P6520" s="5"/>
      <c r="Q6520" s="5" t="s">
        <v>27</v>
      </c>
      <c r="R6520" s="5"/>
      <c r="S6520" s="5" t="s">
        <v>24</v>
      </c>
      <c r="T6520" s="5"/>
      <c r="U6520" s="7">
        <v>-2518.39</v>
      </c>
      <c r="V6520" s="5"/>
      <c r="W6520" s="7">
        <f>ROUND(W6519+U6520,5)</f>
        <v>-1014045.26</v>
      </c>
    </row>
    <row r="6521" spans="1:23" x14ac:dyDescent="0.25">
      <c r="A6521" s="5"/>
      <c r="B6521" s="5"/>
      <c r="C6521" s="5"/>
      <c r="D6521" s="5"/>
      <c r="E6521" s="5"/>
      <c r="F6521" s="5"/>
      <c r="G6521" s="5"/>
      <c r="H6521" s="5"/>
      <c r="I6521" s="5" t="s">
        <v>27</v>
      </c>
      <c r="J6521" s="5"/>
      <c r="K6521" s="6">
        <v>44482</v>
      </c>
      <c r="L6521" s="5"/>
      <c r="M6521" s="5"/>
      <c r="N6521" s="5"/>
      <c r="O6521" s="5" t="s">
        <v>1643</v>
      </c>
      <c r="P6521" s="5"/>
      <c r="Q6521" s="5" t="s">
        <v>27</v>
      </c>
      <c r="R6521" s="5"/>
      <c r="S6521" s="5" t="s">
        <v>24</v>
      </c>
      <c r="T6521" s="5"/>
      <c r="U6521" s="7">
        <v>-1216.26</v>
      </c>
      <c r="V6521" s="5"/>
      <c r="W6521" s="7">
        <f>ROUND(W6520+U6521,5)</f>
        <v>-1015261.52</v>
      </c>
    </row>
    <row r="6522" spans="1:23" x14ac:dyDescent="0.25">
      <c r="A6522" s="5"/>
      <c r="B6522" s="5"/>
      <c r="C6522" s="5"/>
      <c r="D6522" s="5"/>
      <c r="E6522" s="5"/>
      <c r="F6522" s="5"/>
      <c r="G6522" s="5"/>
      <c r="H6522" s="5"/>
      <c r="I6522" s="5" t="s">
        <v>27</v>
      </c>
      <c r="J6522" s="5"/>
      <c r="K6522" s="6">
        <v>44482</v>
      </c>
      <c r="L6522" s="5"/>
      <c r="M6522" s="5"/>
      <c r="N6522" s="5"/>
      <c r="O6522" s="5" t="s">
        <v>1643</v>
      </c>
      <c r="P6522" s="5"/>
      <c r="Q6522" s="5" t="s">
        <v>27</v>
      </c>
      <c r="R6522" s="5"/>
      <c r="S6522" s="5" t="s">
        <v>24</v>
      </c>
      <c r="T6522" s="5"/>
      <c r="U6522" s="7">
        <v>-1184.07</v>
      </c>
      <c r="V6522" s="5"/>
      <c r="W6522" s="7">
        <f>ROUND(W6521+U6522,5)</f>
        <v>-1016445.59</v>
      </c>
    </row>
    <row r="6523" spans="1:23" x14ac:dyDescent="0.25">
      <c r="A6523" s="5"/>
      <c r="B6523" s="5"/>
      <c r="C6523" s="5"/>
      <c r="D6523" s="5"/>
      <c r="E6523" s="5"/>
      <c r="F6523" s="5"/>
      <c r="G6523" s="5"/>
      <c r="H6523" s="5"/>
      <c r="I6523" s="5" t="s">
        <v>27</v>
      </c>
      <c r="J6523" s="5"/>
      <c r="K6523" s="6">
        <v>44482</v>
      </c>
      <c r="L6523" s="5"/>
      <c r="M6523" s="5"/>
      <c r="N6523" s="5"/>
      <c r="O6523" s="5" t="s">
        <v>1643</v>
      </c>
      <c r="P6523" s="5"/>
      <c r="Q6523" s="5" t="s">
        <v>27</v>
      </c>
      <c r="R6523" s="5"/>
      <c r="S6523" s="5" t="s">
        <v>24</v>
      </c>
      <c r="T6523" s="5"/>
      <c r="U6523" s="7">
        <v>-375.5</v>
      </c>
      <c r="V6523" s="5"/>
      <c r="W6523" s="7">
        <f>ROUND(W6522+U6523,5)</f>
        <v>-1016821.09</v>
      </c>
    </row>
    <row r="6524" spans="1:23" x14ac:dyDescent="0.25">
      <c r="A6524" s="5"/>
      <c r="B6524" s="5"/>
      <c r="C6524" s="5"/>
      <c r="D6524" s="5"/>
      <c r="E6524" s="5"/>
      <c r="F6524" s="5"/>
      <c r="G6524" s="5"/>
      <c r="H6524" s="5"/>
      <c r="I6524" s="5" t="s">
        <v>27</v>
      </c>
      <c r="J6524" s="5"/>
      <c r="K6524" s="6">
        <v>44482</v>
      </c>
      <c r="L6524" s="5"/>
      <c r="M6524" s="5"/>
      <c r="N6524" s="5"/>
      <c r="O6524" s="5" t="s">
        <v>1643</v>
      </c>
      <c r="P6524" s="5"/>
      <c r="Q6524" s="5" t="s">
        <v>27</v>
      </c>
      <c r="R6524" s="5"/>
      <c r="S6524" s="5" t="s">
        <v>24</v>
      </c>
      <c r="T6524" s="5"/>
      <c r="U6524" s="7">
        <v>-353.91</v>
      </c>
      <c r="V6524" s="5"/>
      <c r="W6524" s="7">
        <f>ROUND(W6523+U6524,5)</f>
        <v>-1017175</v>
      </c>
    </row>
    <row r="6525" spans="1:23" x14ac:dyDescent="0.25">
      <c r="A6525" s="5"/>
      <c r="B6525" s="5"/>
      <c r="C6525" s="5"/>
      <c r="D6525" s="5"/>
      <c r="E6525" s="5"/>
      <c r="F6525" s="5"/>
      <c r="G6525" s="5"/>
      <c r="H6525" s="5"/>
      <c r="I6525" s="5" t="s">
        <v>27</v>
      </c>
      <c r="J6525" s="5"/>
      <c r="K6525" s="6">
        <v>44482</v>
      </c>
      <c r="L6525" s="5"/>
      <c r="M6525" s="5"/>
      <c r="N6525" s="5"/>
      <c r="O6525" s="5" t="s">
        <v>1643</v>
      </c>
      <c r="P6525" s="5"/>
      <c r="Q6525" s="5" t="s">
        <v>27</v>
      </c>
      <c r="R6525" s="5"/>
      <c r="S6525" s="5" t="s">
        <v>24</v>
      </c>
      <c r="T6525" s="5"/>
      <c r="U6525" s="7">
        <v>-108.25</v>
      </c>
      <c r="V6525" s="5"/>
      <c r="W6525" s="7">
        <f>ROUND(W6524+U6525,5)</f>
        <v>-1017283.25</v>
      </c>
    </row>
    <row r="6526" spans="1:23" x14ac:dyDescent="0.25">
      <c r="A6526" s="5"/>
      <c r="B6526" s="5"/>
      <c r="C6526" s="5"/>
      <c r="D6526" s="5"/>
      <c r="E6526" s="5"/>
      <c r="F6526" s="5"/>
      <c r="G6526" s="5"/>
      <c r="H6526" s="5"/>
      <c r="I6526" s="5" t="s">
        <v>27</v>
      </c>
      <c r="J6526" s="5"/>
      <c r="K6526" s="6">
        <v>44482</v>
      </c>
      <c r="L6526" s="5"/>
      <c r="M6526" s="5"/>
      <c r="N6526" s="5"/>
      <c r="O6526" s="5" t="s">
        <v>1643</v>
      </c>
      <c r="P6526" s="5"/>
      <c r="Q6526" s="5" t="s">
        <v>27</v>
      </c>
      <c r="R6526" s="5"/>
      <c r="S6526" s="5" t="s">
        <v>24</v>
      </c>
      <c r="T6526" s="5"/>
      <c r="U6526" s="7">
        <v>-91.62</v>
      </c>
      <c r="V6526" s="5"/>
      <c r="W6526" s="7">
        <f>ROUND(W6525+U6526,5)</f>
        <v>-1017374.87</v>
      </c>
    </row>
    <row r="6527" spans="1:23" x14ac:dyDescent="0.25">
      <c r="A6527" s="5"/>
      <c r="B6527" s="5"/>
      <c r="C6527" s="5"/>
      <c r="D6527" s="5"/>
      <c r="E6527" s="5"/>
      <c r="F6527" s="5"/>
      <c r="G6527" s="5"/>
      <c r="H6527" s="5"/>
      <c r="I6527" s="5" t="s">
        <v>27</v>
      </c>
      <c r="J6527" s="5"/>
      <c r="K6527" s="6">
        <v>44483</v>
      </c>
      <c r="L6527" s="5"/>
      <c r="M6527" s="5"/>
      <c r="N6527" s="5"/>
      <c r="O6527" s="5" t="s">
        <v>1643</v>
      </c>
      <c r="P6527" s="5"/>
      <c r="Q6527" s="5" t="s">
        <v>27</v>
      </c>
      <c r="R6527" s="5"/>
      <c r="S6527" s="5" t="s">
        <v>24</v>
      </c>
      <c r="T6527" s="5"/>
      <c r="U6527" s="7">
        <v>-801.96</v>
      </c>
      <c r="V6527" s="5"/>
      <c r="W6527" s="7">
        <f>ROUND(W6526+U6527,5)</f>
        <v>-1018176.83</v>
      </c>
    </row>
    <row r="6528" spans="1:23" x14ac:dyDescent="0.25">
      <c r="A6528" s="5"/>
      <c r="B6528" s="5"/>
      <c r="C6528" s="5"/>
      <c r="D6528" s="5"/>
      <c r="E6528" s="5"/>
      <c r="F6528" s="5"/>
      <c r="G6528" s="5"/>
      <c r="H6528" s="5"/>
      <c r="I6528" s="5" t="s">
        <v>27</v>
      </c>
      <c r="J6528" s="5"/>
      <c r="K6528" s="6">
        <v>44483</v>
      </c>
      <c r="L6528" s="5"/>
      <c r="M6528" s="5"/>
      <c r="N6528" s="5"/>
      <c r="O6528" s="5" t="s">
        <v>1643</v>
      </c>
      <c r="P6528" s="5"/>
      <c r="Q6528" s="5" t="s">
        <v>27</v>
      </c>
      <c r="R6528" s="5"/>
      <c r="S6528" s="5" t="s">
        <v>24</v>
      </c>
      <c r="T6528" s="5"/>
      <c r="U6528" s="7">
        <v>-45.81</v>
      </c>
      <c r="V6528" s="5"/>
      <c r="W6528" s="7">
        <f>ROUND(W6527+U6528,5)</f>
        <v>-1018222.64</v>
      </c>
    </row>
    <row r="6529" spans="1:23" x14ac:dyDescent="0.25">
      <c r="A6529" s="5"/>
      <c r="B6529" s="5"/>
      <c r="C6529" s="5"/>
      <c r="D6529" s="5"/>
      <c r="E6529" s="5"/>
      <c r="F6529" s="5"/>
      <c r="G6529" s="5"/>
      <c r="H6529" s="5"/>
      <c r="I6529" s="5" t="s">
        <v>27</v>
      </c>
      <c r="J6529" s="5"/>
      <c r="K6529" s="6">
        <v>44483</v>
      </c>
      <c r="L6529" s="5"/>
      <c r="M6529" s="5"/>
      <c r="N6529" s="5"/>
      <c r="O6529" s="5" t="s">
        <v>1643</v>
      </c>
      <c r="P6529" s="5"/>
      <c r="Q6529" s="5" t="s">
        <v>27</v>
      </c>
      <c r="R6529" s="5"/>
      <c r="S6529" s="5" t="s">
        <v>24</v>
      </c>
      <c r="T6529" s="5"/>
      <c r="U6529" s="7">
        <v>-45.81</v>
      </c>
      <c r="V6529" s="5"/>
      <c r="W6529" s="7">
        <f>ROUND(W6528+U6529,5)</f>
        <v>-1018268.45</v>
      </c>
    </row>
    <row r="6530" spans="1:23" x14ac:dyDescent="0.25">
      <c r="A6530" s="5"/>
      <c r="B6530" s="5"/>
      <c r="C6530" s="5"/>
      <c r="D6530" s="5"/>
      <c r="E6530" s="5"/>
      <c r="F6530" s="5"/>
      <c r="G6530" s="5"/>
      <c r="H6530" s="5"/>
      <c r="I6530" s="5" t="s">
        <v>27</v>
      </c>
      <c r="J6530" s="5"/>
      <c r="K6530" s="6">
        <v>44483</v>
      </c>
      <c r="L6530" s="5"/>
      <c r="M6530" s="5"/>
      <c r="N6530" s="5"/>
      <c r="O6530" s="5" t="s">
        <v>1643</v>
      </c>
      <c r="P6530" s="5"/>
      <c r="Q6530" s="5" t="s">
        <v>27</v>
      </c>
      <c r="R6530" s="5"/>
      <c r="S6530" s="5" t="s">
        <v>24</v>
      </c>
      <c r="T6530" s="5"/>
      <c r="U6530" s="7">
        <v>-463.68</v>
      </c>
      <c r="V6530" s="5"/>
      <c r="W6530" s="7">
        <f>ROUND(W6529+U6530,5)</f>
        <v>-1018732.13</v>
      </c>
    </row>
    <row r="6531" spans="1:23" x14ac:dyDescent="0.25">
      <c r="A6531" s="5"/>
      <c r="B6531" s="5"/>
      <c r="C6531" s="5"/>
      <c r="D6531" s="5"/>
      <c r="E6531" s="5"/>
      <c r="F6531" s="5"/>
      <c r="G6531" s="5"/>
      <c r="H6531" s="5"/>
      <c r="I6531" s="5" t="s">
        <v>27</v>
      </c>
      <c r="J6531" s="5"/>
      <c r="K6531" s="6">
        <v>44484</v>
      </c>
      <c r="L6531" s="5"/>
      <c r="M6531" s="5"/>
      <c r="N6531" s="5"/>
      <c r="O6531" s="5" t="s">
        <v>1643</v>
      </c>
      <c r="P6531" s="5"/>
      <c r="Q6531" s="5" t="s">
        <v>27</v>
      </c>
      <c r="R6531" s="5"/>
      <c r="S6531" s="5" t="s">
        <v>24</v>
      </c>
      <c r="T6531" s="5"/>
      <c r="U6531" s="7">
        <v>-3987.26</v>
      </c>
      <c r="V6531" s="5"/>
      <c r="W6531" s="7">
        <f>ROUND(W6530+U6531,5)</f>
        <v>-1022719.39</v>
      </c>
    </row>
    <row r="6532" spans="1:23" x14ac:dyDescent="0.25">
      <c r="A6532" s="5"/>
      <c r="B6532" s="5"/>
      <c r="C6532" s="5"/>
      <c r="D6532" s="5"/>
      <c r="E6532" s="5"/>
      <c r="F6532" s="5"/>
      <c r="G6532" s="5"/>
      <c r="H6532" s="5"/>
      <c r="I6532" s="5" t="s">
        <v>27</v>
      </c>
      <c r="J6532" s="5"/>
      <c r="K6532" s="6">
        <v>44484</v>
      </c>
      <c r="L6532" s="5"/>
      <c r="M6532" s="5"/>
      <c r="N6532" s="5"/>
      <c r="O6532" s="5" t="s">
        <v>1643</v>
      </c>
      <c r="P6532" s="5"/>
      <c r="Q6532" s="5" t="s">
        <v>27</v>
      </c>
      <c r="R6532" s="5"/>
      <c r="S6532" s="5" t="s">
        <v>24</v>
      </c>
      <c r="T6532" s="5"/>
      <c r="U6532" s="7">
        <v>-1402.36</v>
      </c>
      <c r="V6532" s="5"/>
      <c r="W6532" s="7">
        <f>ROUND(W6531+U6532,5)</f>
        <v>-1024121.75</v>
      </c>
    </row>
    <row r="6533" spans="1:23" x14ac:dyDescent="0.25">
      <c r="A6533" s="5"/>
      <c r="B6533" s="5"/>
      <c r="C6533" s="5"/>
      <c r="D6533" s="5"/>
      <c r="E6533" s="5"/>
      <c r="F6533" s="5"/>
      <c r="G6533" s="5"/>
      <c r="H6533" s="5"/>
      <c r="I6533" s="5" t="s">
        <v>27</v>
      </c>
      <c r="J6533" s="5"/>
      <c r="K6533" s="6">
        <v>44487</v>
      </c>
      <c r="L6533" s="5"/>
      <c r="M6533" s="5"/>
      <c r="N6533" s="5"/>
      <c r="O6533" s="5" t="s">
        <v>1643</v>
      </c>
      <c r="P6533" s="5"/>
      <c r="Q6533" s="5" t="s">
        <v>27</v>
      </c>
      <c r="R6533" s="5"/>
      <c r="S6533" s="5" t="s">
        <v>24</v>
      </c>
      <c r="T6533" s="5"/>
      <c r="U6533" s="7">
        <v>-620.39</v>
      </c>
      <c r="V6533" s="5"/>
      <c r="W6533" s="7">
        <f>ROUND(W6532+U6533,5)</f>
        <v>-1024742.14</v>
      </c>
    </row>
    <row r="6534" spans="1:23" x14ac:dyDescent="0.25">
      <c r="A6534" s="5"/>
      <c r="B6534" s="5"/>
      <c r="C6534" s="5"/>
      <c r="D6534" s="5"/>
      <c r="E6534" s="5"/>
      <c r="F6534" s="5"/>
      <c r="G6534" s="5"/>
      <c r="H6534" s="5"/>
      <c r="I6534" s="5" t="s">
        <v>27</v>
      </c>
      <c r="J6534" s="5"/>
      <c r="K6534" s="6">
        <v>44487</v>
      </c>
      <c r="L6534" s="5"/>
      <c r="M6534" s="5"/>
      <c r="N6534" s="5"/>
      <c r="O6534" s="5" t="s">
        <v>1643</v>
      </c>
      <c r="P6534" s="5"/>
      <c r="Q6534" s="5" t="s">
        <v>27</v>
      </c>
      <c r="R6534" s="5"/>
      <c r="S6534" s="5" t="s">
        <v>24</v>
      </c>
      <c r="T6534" s="5"/>
      <c r="U6534" s="7">
        <v>-870.84</v>
      </c>
      <c r="V6534" s="5"/>
      <c r="W6534" s="7">
        <f>ROUND(W6533+U6534,5)</f>
        <v>-1025612.98</v>
      </c>
    </row>
    <row r="6535" spans="1:23" x14ac:dyDescent="0.25">
      <c r="A6535" s="5"/>
      <c r="B6535" s="5"/>
      <c r="C6535" s="5"/>
      <c r="D6535" s="5"/>
      <c r="E6535" s="5"/>
      <c r="F6535" s="5"/>
      <c r="G6535" s="5"/>
      <c r="H6535" s="5"/>
      <c r="I6535" s="5" t="s">
        <v>27</v>
      </c>
      <c r="J6535" s="5"/>
      <c r="K6535" s="6">
        <v>44487</v>
      </c>
      <c r="L6535" s="5"/>
      <c r="M6535" s="5"/>
      <c r="N6535" s="5"/>
      <c r="O6535" s="5" t="s">
        <v>1643</v>
      </c>
      <c r="P6535" s="5"/>
      <c r="Q6535" s="5" t="s">
        <v>27</v>
      </c>
      <c r="R6535" s="5"/>
      <c r="S6535" s="5" t="s">
        <v>24</v>
      </c>
      <c r="T6535" s="5"/>
      <c r="U6535" s="7">
        <v>-122.16</v>
      </c>
      <c r="V6535" s="5"/>
      <c r="W6535" s="7">
        <f>ROUND(W6534+U6535,5)</f>
        <v>-1025735.14</v>
      </c>
    </row>
    <row r="6536" spans="1:23" x14ac:dyDescent="0.25">
      <c r="A6536" s="5"/>
      <c r="B6536" s="5"/>
      <c r="C6536" s="5"/>
      <c r="D6536" s="5"/>
      <c r="E6536" s="5"/>
      <c r="F6536" s="5"/>
      <c r="G6536" s="5"/>
      <c r="H6536" s="5"/>
      <c r="I6536" s="5" t="s">
        <v>27</v>
      </c>
      <c r="J6536" s="5"/>
      <c r="K6536" s="6">
        <v>44487</v>
      </c>
      <c r="L6536" s="5"/>
      <c r="M6536" s="5"/>
      <c r="N6536" s="5"/>
      <c r="O6536" s="5" t="s">
        <v>1643</v>
      </c>
      <c r="P6536" s="5"/>
      <c r="Q6536" s="5" t="s">
        <v>27</v>
      </c>
      <c r="R6536" s="5"/>
      <c r="S6536" s="5" t="s">
        <v>24</v>
      </c>
      <c r="T6536" s="5"/>
      <c r="U6536" s="7">
        <v>-106.9</v>
      </c>
      <c r="V6536" s="5"/>
      <c r="W6536" s="7">
        <f>ROUND(W6535+U6536,5)</f>
        <v>-1025842.04</v>
      </c>
    </row>
    <row r="6537" spans="1:23" x14ac:dyDescent="0.25">
      <c r="A6537" s="5"/>
      <c r="B6537" s="5"/>
      <c r="C6537" s="5"/>
      <c r="D6537" s="5"/>
      <c r="E6537" s="5"/>
      <c r="F6537" s="5"/>
      <c r="G6537" s="5"/>
      <c r="H6537" s="5"/>
      <c r="I6537" s="5" t="s">
        <v>27</v>
      </c>
      <c r="J6537" s="5"/>
      <c r="K6537" s="6">
        <v>44487</v>
      </c>
      <c r="L6537" s="5"/>
      <c r="M6537" s="5"/>
      <c r="N6537" s="5"/>
      <c r="O6537" s="5" t="s">
        <v>1643</v>
      </c>
      <c r="P6537" s="5"/>
      <c r="Q6537" s="5" t="s">
        <v>27</v>
      </c>
      <c r="R6537" s="5"/>
      <c r="S6537" s="5" t="s">
        <v>24</v>
      </c>
      <c r="T6537" s="5"/>
      <c r="U6537" s="7">
        <v>-106.9</v>
      </c>
      <c r="V6537" s="5"/>
      <c r="W6537" s="7">
        <f>ROUND(W6536+U6537,5)</f>
        <v>-1025948.94</v>
      </c>
    </row>
    <row r="6538" spans="1:23" x14ac:dyDescent="0.25">
      <c r="A6538" s="5"/>
      <c r="B6538" s="5"/>
      <c r="C6538" s="5"/>
      <c r="D6538" s="5"/>
      <c r="E6538" s="5"/>
      <c r="F6538" s="5"/>
      <c r="G6538" s="5"/>
      <c r="H6538" s="5"/>
      <c r="I6538" s="5" t="s">
        <v>27</v>
      </c>
      <c r="J6538" s="5"/>
      <c r="K6538" s="6">
        <v>44487</v>
      </c>
      <c r="L6538" s="5"/>
      <c r="M6538" s="5"/>
      <c r="N6538" s="5"/>
      <c r="O6538" s="5" t="s">
        <v>1643</v>
      </c>
      <c r="P6538" s="5"/>
      <c r="Q6538" s="5" t="s">
        <v>27</v>
      </c>
      <c r="R6538" s="5"/>
      <c r="S6538" s="5" t="s">
        <v>24</v>
      </c>
      <c r="T6538" s="5"/>
      <c r="U6538" s="7">
        <v>-30.54</v>
      </c>
      <c r="V6538" s="5"/>
      <c r="W6538" s="7">
        <f>ROUND(W6537+U6538,5)</f>
        <v>-1025979.48</v>
      </c>
    </row>
    <row r="6539" spans="1:23" x14ac:dyDescent="0.25">
      <c r="A6539" s="5"/>
      <c r="B6539" s="5"/>
      <c r="C6539" s="5"/>
      <c r="D6539" s="5"/>
      <c r="E6539" s="5"/>
      <c r="F6539" s="5"/>
      <c r="G6539" s="5"/>
      <c r="H6539" s="5"/>
      <c r="I6539" s="5" t="s">
        <v>27</v>
      </c>
      <c r="J6539" s="5"/>
      <c r="K6539" s="6">
        <v>44488</v>
      </c>
      <c r="L6539" s="5"/>
      <c r="M6539" s="5"/>
      <c r="N6539" s="5"/>
      <c r="O6539" s="5" t="s">
        <v>1643</v>
      </c>
      <c r="P6539" s="5"/>
      <c r="Q6539" s="5" t="s">
        <v>27</v>
      </c>
      <c r="R6539" s="5"/>
      <c r="S6539" s="5" t="s">
        <v>24</v>
      </c>
      <c r="T6539" s="5"/>
      <c r="U6539" s="7">
        <v>-112.83</v>
      </c>
      <c r="V6539" s="5"/>
      <c r="W6539" s="7">
        <f>ROUND(W6538+U6539,5)</f>
        <v>-1026092.31</v>
      </c>
    </row>
    <row r="6540" spans="1:23" x14ac:dyDescent="0.25">
      <c r="A6540" s="5"/>
      <c r="B6540" s="5"/>
      <c r="C6540" s="5"/>
      <c r="D6540" s="5"/>
      <c r="E6540" s="5"/>
      <c r="F6540" s="5"/>
      <c r="G6540" s="5"/>
      <c r="H6540" s="5"/>
      <c r="I6540" s="5" t="s">
        <v>27</v>
      </c>
      <c r="J6540" s="5"/>
      <c r="K6540" s="6">
        <v>44488</v>
      </c>
      <c r="L6540" s="5"/>
      <c r="M6540" s="5"/>
      <c r="N6540" s="5"/>
      <c r="O6540" s="5" t="s">
        <v>1643</v>
      </c>
      <c r="P6540" s="5"/>
      <c r="Q6540" s="5" t="s">
        <v>27</v>
      </c>
      <c r="R6540" s="5"/>
      <c r="S6540" s="5" t="s">
        <v>24</v>
      </c>
      <c r="T6540" s="5"/>
      <c r="U6540" s="7">
        <v>-475.6</v>
      </c>
      <c r="V6540" s="5"/>
      <c r="W6540" s="7">
        <f>ROUND(W6539+U6540,5)</f>
        <v>-1026567.91</v>
      </c>
    </row>
    <row r="6541" spans="1:23" x14ac:dyDescent="0.25">
      <c r="A6541" s="5"/>
      <c r="B6541" s="5"/>
      <c r="C6541" s="5"/>
      <c r="D6541" s="5"/>
      <c r="E6541" s="5"/>
      <c r="F6541" s="5"/>
      <c r="G6541" s="5"/>
      <c r="H6541" s="5"/>
      <c r="I6541" s="5" t="s">
        <v>27</v>
      </c>
      <c r="J6541" s="5"/>
      <c r="K6541" s="6">
        <v>44488</v>
      </c>
      <c r="L6541" s="5"/>
      <c r="M6541" s="5"/>
      <c r="N6541" s="5"/>
      <c r="O6541" s="5" t="s">
        <v>1643</v>
      </c>
      <c r="P6541" s="5"/>
      <c r="Q6541" s="5" t="s">
        <v>27</v>
      </c>
      <c r="R6541" s="5"/>
      <c r="S6541" s="5" t="s">
        <v>24</v>
      </c>
      <c r="T6541" s="5"/>
      <c r="U6541" s="7">
        <v>-260.92</v>
      </c>
      <c r="V6541" s="5"/>
      <c r="W6541" s="7">
        <f>ROUND(W6540+U6541,5)</f>
        <v>-1026828.83</v>
      </c>
    </row>
    <row r="6542" spans="1:23" x14ac:dyDescent="0.25">
      <c r="A6542" s="5"/>
      <c r="B6542" s="5"/>
      <c r="C6542" s="5"/>
      <c r="D6542" s="5"/>
      <c r="E6542" s="5"/>
      <c r="F6542" s="5"/>
      <c r="G6542" s="5"/>
      <c r="H6542" s="5"/>
      <c r="I6542" s="5" t="s">
        <v>27</v>
      </c>
      <c r="J6542" s="5"/>
      <c r="K6542" s="6">
        <v>44488</v>
      </c>
      <c r="L6542" s="5"/>
      <c r="M6542" s="5"/>
      <c r="N6542" s="5"/>
      <c r="O6542" s="5" t="s">
        <v>1643</v>
      </c>
      <c r="P6542" s="5"/>
      <c r="Q6542" s="5" t="s">
        <v>27</v>
      </c>
      <c r="R6542" s="5"/>
      <c r="S6542" s="5" t="s">
        <v>24</v>
      </c>
      <c r="T6542" s="5"/>
      <c r="U6542" s="7">
        <v>-76.36</v>
      </c>
      <c r="V6542" s="5"/>
      <c r="W6542" s="7">
        <f>ROUND(W6541+U6542,5)</f>
        <v>-1026905.19</v>
      </c>
    </row>
    <row r="6543" spans="1:23" x14ac:dyDescent="0.25">
      <c r="A6543" s="5"/>
      <c r="B6543" s="5"/>
      <c r="C6543" s="5"/>
      <c r="D6543" s="5"/>
      <c r="E6543" s="5"/>
      <c r="F6543" s="5"/>
      <c r="G6543" s="5"/>
      <c r="H6543" s="5"/>
      <c r="I6543" s="5" t="s">
        <v>27</v>
      </c>
      <c r="J6543" s="5"/>
      <c r="K6543" s="6">
        <v>44488</v>
      </c>
      <c r="L6543" s="5"/>
      <c r="M6543" s="5"/>
      <c r="N6543" s="5"/>
      <c r="O6543" s="5" t="s">
        <v>1643</v>
      </c>
      <c r="P6543" s="5"/>
      <c r="Q6543" s="5" t="s">
        <v>27</v>
      </c>
      <c r="R6543" s="5"/>
      <c r="S6543" s="5" t="s">
        <v>24</v>
      </c>
      <c r="T6543" s="5"/>
      <c r="U6543" s="7">
        <v>-30.54</v>
      </c>
      <c r="V6543" s="5"/>
      <c r="W6543" s="7">
        <f>ROUND(W6542+U6543,5)</f>
        <v>-1026935.73</v>
      </c>
    </row>
    <row r="6544" spans="1:23" x14ac:dyDescent="0.25">
      <c r="A6544" s="5"/>
      <c r="B6544" s="5"/>
      <c r="C6544" s="5"/>
      <c r="D6544" s="5"/>
      <c r="E6544" s="5"/>
      <c r="F6544" s="5"/>
      <c r="G6544" s="5"/>
      <c r="H6544" s="5"/>
      <c r="I6544" s="5" t="s">
        <v>27</v>
      </c>
      <c r="J6544" s="5"/>
      <c r="K6544" s="6">
        <v>44489</v>
      </c>
      <c r="L6544" s="5"/>
      <c r="M6544" s="5"/>
      <c r="N6544" s="5"/>
      <c r="O6544" s="5" t="s">
        <v>1643</v>
      </c>
      <c r="P6544" s="5"/>
      <c r="Q6544" s="5" t="s">
        <v>27</v>
      </c>
      <c r="R6544" s="5"/>
      <c r="S6544" s="5" t="s">
        <v>24</v>
      </c>
      <c r="T6544" s="5"/>
      <c r="U6544" s="7">
        <v>-284.83999999999997</v>
      </c>
      <c r="V6544" s="5"/>
      <c r="W6544" s="7">
        <f>ROUND(W6543+U6544,5)</f>
        <v>-1027220.57</v>
      </c>
    </row>
    <row r="6545" spans="1:23" x14ac:dyDescent="0.25">
      <c r="A6545" s="5"/>
      <c r="B6545" s="5"/>
      <c r="C6545" s="5"/>
      <c r="D6545" s="5"/>
      <c r="E6545" s="5"/>
      <c r="F6545" s="5"/>
      <c r="G6545" s="5"/>
      <c r="H6545" s="5"/>
      <c r="I6545" s="5" t="s">
        <v>27</v>
      </c>
      <c r="J6545" s="5"/>
      <c r="K6545" s="6">
        <v>44489</v>
      </c>
      <c r="L6545" s="5"/>
      <c r="M6545" s="5"/>
      <c r="N6545" s="5"/>
      <c r="O6545" s="5" t="s">
        <v>1643</v>
      </c>
      <c r="P6545" s="5"/>
      <c r="Q6545" s="5" t="s">
        <v>27</v>
      </c>
      <c r="R6545" s="5"/>
      <c r="S6545" s="5" t="s">
        <v>24</v>
      </c>
      <c r="T6545" s="5"/>
      <c r="U6545" s="7">
        <v>-105.37</v>
      </c>
      <c r="V6545" s="5"/>
      <c r="W6545" s="7">
        <f>ROUND(W6544+U6545,5)</f>
        <v>-1027325.94</v>
      </c>
    </row>
    <row r="6546" spans="1:23" x14ac:dyDescent="0.25">
      <c r="A6546" s="5"/>
      <c r="B6546" s="5"/>
      <c r="C6546" s="5"/>
      <c r="D6546" s="5"/>
      <c r="E6546" s="5"/>
      <c r="F6546" s="5"/>
      <c r="G6546" s="5"/>
      <c r="H6546" s="5"/>
      <c r="I6546" s="5" t="s">
        <v>27</v>
      </c>
      <c r="J6546" s="5"/>
      <c r="K6546" s="6">
        <v>44489</v>
      </c>
      <c r="L6546" s="5"/>
      <c r="M6546" s="5"/>
      <c r="N6546" s="5"/>
      <c r="O6546" s="5" t="s">
        <v>1643</v>
      </c>
      <c r="P6546" s="5"/>
      <c r="Q6546" s="5" t="s">
        <v>27</v>
      </c>
      <c r="R6546" s="5"/>
      <c r="S6546" s="5" t="s">
        <v>24</v>
      </c>
      <c r="T6546" s="5"/>
      <c r="U6546" s="7">
        <v>-83.51</v>
      </c>
      <c r="V6546" s="5"/>
      <c r="W6546" s="7">
        <f>ROUND(W6545+U6546,5)</f>
        <v>-1027409.45</v>
      </c>
    </row>
    <row r="6547" spans="1:23" x14ac:dyDescent="0.25">
      <c r="A6547" s="5"/>
      <c r="B6547" s="5"/>
      <c r="C6547" s="5"/>
      <c r="D6547" s="5"/>
      <c r="E6547" s="5"/>
      <c r="F6547" s="5"/>
      <c r="G6547" s="5"/>
      <c r="H6547" s="5"/>
      <c r="I6547" s="5" t="s">
        <v>1243</v>
      </c>
      <c r="J6547" s="5"/>
      <c r="K6547" s="6">
        <v>44489</v>
      </c>
      <c r="L6547" s="5"/>
      <c r="M6547" s="5"/>
      <c r="N6547" s="5"/>
      <c r="O6547" s="5" t="s">
        <v>178</v>
      </c>
      <c r="P6547" s="5"/>
      <c r="Q6547" s="5" t="s">
        <v>974</v>
      </c>
      <c r="R6547" s="5"/>
      <c r="S6547" s="5" t="s">
        <v>318</v>
      </c>
      <c r="T6547" s="5"/>
      <c r="U6547" s="7">
        <v>100</v>
      </c>
      <c r="V6547" s="5"/>
      <c r="W6547" s="7">
        <f>ROUND(W6546+U6547,5)</f>
        <v>-1027309.45</v>
      </c>
    </row>
    <row r="6548" spans="1:23" x14ac:dyDescent="0.25">
      <c r="A6548" s="5"/>
      <c r="B6548" s="5"/>
      <c r="C6548" s="5"/>
      <c r="D6548" s="5"/>
      <c r="E6548" s="5"/>
      <c r="F6548" s="5"/>
      <c r="G6548" s="5"/>
      <c r="H6548" s="5"/>
      <c r="I6548" s="5" t="s">
        <v>27</v>
      </c>
      <c r="J6548" s="5"/>
      <c r="K6548" s="6">
        <v>44490</v>
      </c>
      <c r="L6548" s="5"/>
      <c r="M6548" s="5"/>
      <c r="N6548" s="5"/>
      <c r="O6548" s="5" t="s">
        <v>1643</v>
      </c>
      <c r="P6548" s="5"/>
      <c r="Q6548" s="5" t="s">
        <v>27</v>
      </c>
      <c r="R6548" s="5"/>
      <c r="S6548" s="5" t="s">
        <v>24</v>
      </c>
      <c r="T6548" s="5"/>
      <c r="U6548" s="7">
        <v>-442.88</v>
      </c>
      <c r="V6548" s="5"/>
      <c r="W6548" s="7">
        <f>ROUND(W6547+U6548,5)</f>
        <v>-1027752.33</v>
      </c>
    </row>
    <row r="6549" spans="1:23" x14ac:dyDescent="0.25">
      <c r="A6549" s="5"/>
      <c r="B6549" s="5"/>
      <c r="C6549" s="5"/>
      <c r="D6549" s="5"/>
      <c r="E6549" s="5"/>
      <c r="F6549" s="5"/>
      <c r="G6549" s="5"/>
      <c r="H6549" s="5"/>
      <c r="I6549" s="5" t="s">
        <v>27</v>
      </c>
      <c r="J6549" s="5"/>
      <c r="K6549" s="6">
        <v>44490</v>
      </c>
      <c r="L6549" s="5"/>
      <c r="M6549" s="5"/>
      <c r="N6549" s="5"/>
      <c r="O6549" s="5" t="s">
        <v>1643</v>
      </c>
      <c r="P6549" s="5"/>
      <c r="Q6549" s="5" t="s">
        <v>27</v>
      </c>
      <c r="R6549" s="5"/>
      <c r="S6549" s="5" t="s">
        <v>24</v>
      </c>
      <c r="T6549" s="5"/>
      <c r="U6549" s="7">
        <v>-64.05</v>
      </c>
      <c r="V6549" s="5"/>
      <c r="W6549" s="7">
        <f>ROUND(W6548+U6549,5)</f>
        <v>-1027816.38</v>
      </c>
    </row>
    <row r="6550" spans="1:23" x14ac:dyDescent="0.25">
      <c r="A6550" s="5"/>
      <c r="B6550" s="5"/>
      <c r="C6550" s="5"/>
      <c r="D6550" s="5"/>
      <c r="E6550" s="5"/>
      <c r="F6550" s="5"/>
      <c r="G6550" s="5"/>
      <c r="H6550" s="5"/>
      <c r="I6550" s="5" t="s">
        <v>27</v>
      </c>
      <c r="J6550" s="5"/>
      <c r="K6550" s="6">
        <v>44491</v>
      </c>
      <c r="L6550" s="5"/>
      <c r="M6550" s="5"/>
      <c r="N6550" s="5"/>
      <c r="O6550" s="5" t="s">
        <v>1643</v>
      </c>
      <c r="P6550" s="5"/>
      <c r="Q6550" s="5" t="s">
        <v>27</v>
      </c>
      <c r="R6550" s="5"/>
      <c r="S6550" s="5" t="s">
        <v>24</v>
      </c>
      <c r="T6550" s="5"/>
      <c r="U6550" s="7">
        <v>-100.52</v>
      </c>
      <c r="V6550" s="5"/>
      <c r="W6550" s="7">
        <f>ROUND(W6549+U6550,5)</f>
        <v>-1027916.9</v>
      </c>
    </row>
    <row r="6551" spans="1:23" x14ac:dyDescent="0.25">
      <c r="A6551" s="5"/>
      <c r="B6551" s="5"/>
      <c r="C6551" s="5"/>
      <c r="D6551" s="5"/>
      <c r="E6551" s="5"/>
      <c r="F6551" s="5"/>
      <c r="G6551" s="5"/>
      <c r="H6551" s="5"/>
      <c r="I6551" s="5" t="s">
        <v>27</v>
      </c>
      <c r="J6551" s="5"/>
      <c r="K6551" s="6">
        <v>44491</v>
      </c>
      <c r="L6551" s="5"/>
      <c r="M6551" s="5"/>
      <c r="N6551" s="5"/>
      <c r="O6551" s="5" t="s">
        <v>1643</v>
      </c>
      <c r="P6551" s="5"/>
      <c r="Q6551" s="5" t="s">
        <v>27</v>
      </c>
      <c r="R6551" s="5"/>
      <c r="S6551" s="5" t="s">
        <v>24</v>
      </c>
      <c r="T6551" s="5"/>
      <c r="U6551" s="7">
        <v>-100</v>
      </c>
      <c r="V6551" s="5"/>
      <c r="W6551" s="7">
        <f>ROUND(W6550+U6551,5)</f>
        <v>-1028016.9</v>
      </c>
    </row>
    <row r="6552" spans="1:23" x14ac:dyDescent="0.25">
      <c r="A6552" s="5"/>
      <c r="B6552" s="5"/>
      <c r="C6552" s="5"/>
      <c r="D6552" s="5"/>
      <c r="E6552" s="5"/>
      <c r="F6552" s="5"/>
      <c r="G6552" s="5"/>
      <c r="H6552" s="5"/>
      <c r="I6552" s="5" t="s">
        <v>27</v>
      </c>
      <c r="J6552" s="5"/>
      <c r="K6552" s="6">
        <v>44494</v>
      </c>
      <c r="L6552" s="5"/>
      <c r="M6552" s="5"/>
      <c r="N6552" s="5"/>
      <c r="O6552" s="5" t="s">
        <v>1643</v>
      </c>
      <c r="P6552" s="5"/>
      <c r="Q6552" s="5" t="s">
        <v>27</v>
      </c>
      <c r="R6552" s="5"/>
      <c r="S6552" s="5" t="s">
        <v>24</v>
      </c>
      <c r="T6552" s="5"/>
      <c r="U6552" s="7">
        <v>-123.26</v>
      </c>
      <c r="V6552" s="5"/>
      <c r="W6552" s="7">
        <f>ROUND(W6551+U6552,5)</f>
        <v>-1028140.16</v>
      </c>
    </row>
    <row r="6553" spans="1:23" x14ac:dyDescent="0.25">
      <c r="A6553" s="5"/>
      <c r="B6553" s="5"/>
      <c r="C6553" s="5"/>
      <c r="D6553" s="5"/>
      <c r="E6553" s="5"/>
      <c r="F6553" s="5"/>
      <c r="G6553" s="5"/>
      <c r="H6553" s="5"/>
      <c r="I6553" s="5" t="s">
        <v>27</v>
      </c>
      <c r="J6553" s="5"/>
      <c r="K6553" s="6">
        <v>44494</v>
      </c>
      <c r="L6553" s="5"/>
      <c r="M6553" s="5"/>
      <c r="N6553" s="5"/>
      <c r="O6553" s="5" t="s">
        <v>1643</v>
      </c>
      <c r="P6553" s="5"/>
      <c r="Q6553" s="5" t="s">
        <v>27</v>
      </c>
      <c r="R6553" s="5"/>
      <c r="S6553" s="5" t="s">
        <v>24</v>
      </c>
      <c r="T6553" s="5"/>
      <c r="U6553" s="7">
        <v>-100.54</v>
      </c>
      <c r="V6553" s="5"/>
      <c r="W6553" s="7">
        <f>ROUND(W6552+U6553,5)</f>
        <v>-1028240.7</v>
      </c>
    </row>
    <row r="6554" spans="1:23" x14ac:dyDescent="0.25">
      <c r="A6554" s="5"/>
      <c r="B6554" s="5"/>
      <c r="C6554" s="5"/>
      <c r="D6554" s="5"/>
      <c r="E6554" s="5"/>
      <c r="F6554" s="5"/>
      <c r="G6554" s="5"/>
      <c r="H6554" s="5"/>
      <c r="I6554" s="5" t="s">
        <v>27</v>
      </c>
      <c r="J6554" s="5"/>
      <c r="K6554" s="6">
        <v>44494</v>
      </c>
      <c r="L6554" s="5"/>
      <c r="M6554" s="5"/>
      <c r="N6554" s="5"/>
      <c r="O6554" s="5" t="s">
        <v>1643</v>
      </c>
      <c r="P6554" s="5"/>
      <c r="Q6554" s="5" t="s">
        <v>27</v>
      </c>
      <c r="R6554" s="5"/>
      <c r="S6554" s="5" t="s">
        <v>24</v>
      </c>
      <c r="T6554" s="5"/>
      <c r="U6554" s="7">
        <v>-91.63</v>
      </c>
      <c r="V6554" s="5"/>
      <c r="W6554" s="7">
        <f>ROUND(W6553+U6554,5)</f>
        <v>-1028332.33</v>
      </c>
    </row>
    <row r="6555" spans="1:23" x14ac:dyDescent="0.25">
      <c r="A6555" s="5"/>
      <c r="B6555" s="5"/>
      <c r="C6555" s="5"/>
      <c r="D6555" s="5"/>
      <c r="E6555" s="5"/>
      <c r="F6555" s="5"/>
      <c r="G6555" s="5"/>
      <c r="H6555" s="5"/>
      <c r="I6555" s="5" t="s">
        <v>27</v>
      </c>
      <c r="J6555" s="5"/>
      <c r="K6555" s="6">
        <v>44494</v>
      </c>
      <c r="L6555" s="5"/>
      <c r="M6555" s="5"/>
      <c r="N6555" s="5"/>
      <c r="O6555" s="5" t="s">
        <v>1643</v>
      </c>
      <c r="P6555" s="5"/>
      <c r="Q6555" s="5" t="s">
        <v>27</v>
      </c>
      <c r="R6555" s="5"/>
      <c r="S6555" s="5" t="s">
        <v>24</v>
      </c>
      <c r="T6555" s="5"/>
      <c r="U6555" s="7">
        <v>-64.05</v>
      </c>
      <c r="V6555" s="5"/>
      <c r="W6555" s="7">
        <f>ROUND(W6554+U6555,5)</f>
        <v>-1028396.38</v>
      </c>
    </row>
    <row r="6556" spans="1:23" x14ac:dyDescent="0.25">
      <c r="A6556" s="5"/>
      <c r="B6556" s="5"/>
      <c r="C6556" s="5"/>
      <c r="D6556" s="5"/>
      <c r="E6556" s="5"/>
      <c r="F6556" s="5"/>
      <c r="G6556" s="5"/>
      <c r="H6556" s="5"/>
      <c r="I6556" s="5" t="s">
        <v>27</v>
      </c>
      <c r="J6556" s="5"/>
      <c r="K6556" s="6">
        <v>44495</v>
      </c>
      <c r="L6556" s="5"/>
      <c r="M6556" s="5"/>
      <c r="N6556" s="5"/>
      <c r="O6556" s="5" t="s">
        <v>1643</v>
      </c>
      <c r="P6556" s="5"/>
      <c r="Q6556" s="5" t="s">
        <v>27</v>
      </c>
      <c r="R6556" s="5"/>
      <c r="S6556" s="5" t="s">
        <v>24</v>
      </c>
      <c r="T6556" s="5"/>
      <c r="U6556" s="7">
        <v>-2545.94</v>
      </c>
      <c r="V6556" s="5"/>
      <c r="W6556" s="7">
        <f>ROUND(W6555+U6556,5)</f>
        <v>-1030942.32</v>
      </c>
    </row>
    <row r="6557" spans="1:23" x14ac:dyDescent="0.25">
      <c r="A6557" s="5"/>
      <c r="B6557" s="5"/>
      <c r="C6557" s="5"/>
      <c r="D6557" s="5"/>
      <c r="E6557" s="5"/>
      <c r="F6557" s="5"/>
      <c r="G6557" s="5"/>
      <c r="H6557" s="5"/>
      <c r="I6557" s="5" t="s">
        <v>27</v>
      </c>
      <c r="J6557" s="5"/>
      <c r="K6557" s="6">
        <v>44495</v>
      </c>
      <c r="L6557" s="5"/>
      <c r="M6557" s="5"/>
      <c r="N6557" s="5"/>
      <c r="O6557" s="5" t="s">
        <v>1643</v>
      </c>
      <c r="P6557" s="5"/>
      <c r="Q6557" s="5" t="s">
        <v>27</v>
      </c>
      <c r="R6557" s="5"/>
      <c r="S6557" s="5" t="s">
        <v>24</v>
      </c>
      <c r="T6557" s="5"/>
      <c r="U6557" s="7">
        <v>-351.87</v>
      </c>
      <c r="V6557" s="5"/>
      <c r="W6557" s="7">
        <f>ROUND(W6556+U6557,5)</f>
        <v>-1031294.19</v>
      </c>
    </row>
    <row r="6558" spans="1:23" x14ac:dyDescent="0.25">
      <c r="A6558" s="5"/>
      <c r="B6558" s="5"/>
      <c r="C6558" s="5"/>
      <c r="D6558" s="5"/>
      <c r="E6558" s="5"/>
      <c r="F6558" s="5"/>
      <c r="G6558" s="5"/>
      <c r="H6558" s="5"/>
      <c r="I6558" s="5" t="s">
        <v>27</v>
      </c>
      <c r="J6558" s="5"/>
      <c r="K6558" s="6">
        <v>44495</v>
      </c>
      <c r="L6558" s="5"/>
      <c r="M6558" s="5"/>
      <c r="N6558" s="5"/>
      <c r="O6558" s="5" t="s">
        <v>1643</v>
      </c>
      <c r="P6558" s="5"/>
      <c r="Q6558" s="5" t="s">
        <v>27</v>
      </c>
      <c r="R6558" s="5"/>
      <c r="S6558" s="5" t="s">
        <v>24</v>
      </c>
      <c r="T6558" s="5"/>
      <c r="U6558" s="7">
        <v>-179.84</v>
      </c>
      <c r="V6558" s="5"/>
      <c r="W6558" s="7">
        <f>ROUND(W6557+U6558,5)</f>
        <v>-1031474.03</v>
      </c>
    </row>
    <row r="6559" spans="1:23" x14ac:dyDescent="0.25">
      <c r="A6559" s="5"/>
      <c r="B6559" s="5"/>
      <c r="C6559" s="5"/>
      <c r="D6559" s="5"/>
      <c r="E6559" s="5"/>
      <c r="F6559" s="5"/>
      <c r="G6559" s="5"/>
      <c r="H6559" s="5"/>
      <c r="I6559" s="5" t="s">
        <v>27</v>
      </c>
      <c r="J6559" s="5"/>
      <c r="K6559" s="6">
        <v>44495</v>
      </c>
      <c r="L6559" s="5"/>
      <c r="M6559" s="5"/>
      <c r="N6559" s="5"/>
      <c r="O6559" s="5" t="s">
        <v>1643</v>
      </c>
      <c r="P6559" s="5"/>
      <c r="Q6559" s="5" t="s">
        <v>27</v>
      </c>
      <c r="R6559" s="5"/>
      <c r="S6559" s="5" t="s">
        <v>24</v>
      </c>
      <c r="T6559" s="5"/>
      <c r="U6559" s="7">
        <v>-50</v>
      </c>
      <c r="V6559" s="5"/>
      <c r="W6559" s="7">
        <f>ROUND(W6558+U6559,5)</f>
        <v>-1031524.03</v>
      </c>
    </row>
    <row r="6560" spans="1:23" x14ac:dyDescent="0.25">
      <c r="A6560" s="5"/>
      <c r="B6560" s="5"/>
      <c r="C6560" s="5"/>
      <c r="D6560" s="5"/>
      <c r="E6560" s="5"/>
      <c r="F6560" s="5"/>
      <c r="G6560" s="5"/>
      <c r="H6560" s="5"/>
      <c r="I6560" s="5" t="s">
        <v>27</v>
      </c>
      <c r="J6560" s="5"/>
      <c r="K6560" s="6">
        <v>44495</v>
      </c>
      <c r="L6560" s="5"/>
      <c r="M6560" s="5"/>
      <c r="N6560" s="5"/>
      <c r="O6560" s="5" t="s">
        <v>1643</v>
      </c>
      <c r="P6560" s="5"/>
      <c r="Q6560" s="5" t="s">
        <v>27</v>
      </c>
      <c r="R6560" s="5"/>
      <c r="S6560" s="5" t="s">
        <v>24</v>
      </c>
      <c r="T6560" s="5"/>
      <c r="U6560" s="7">
        <v>-5</v>
      </c>
      <c r="V6560" s="5"/>
      <c r="W6560" s="7">
        <f>ROUND(W6559+U6560,5)</f>
        <v>-1031529.03</v>
      </c>
    </row>
    <row r="6561" spans="1:23" x14ac:dyDescent="0.25">
      <c r="A6561" s="5"/>
      <c r="B6561" s="5"/>
      <c r="C6561" s="5"/>
      <c r="D6561" s="5"/>
      <c r="E6561" s="5"/>
      <c r="F6561" s="5"/>
      <c r="G6561" s="5"/>
      <c r="H6561" s="5"/>
      <c r="I6561" s="5" t="s">
        <v>27</v>
      </c>
      <c r="J6561" s="5"/>
      <c r="K6561" s="6">
        <v>44496</v>
      </c>
      <c r="L6561" s="5"/>
      <c r="M6561" s="5"/>
      <c r="N6561" s="5"/>
      <c r="O6561" s="5" t="s">
        <v>1643</v>
      </c>
      <c r="P6561" s="5"/>
      <c r="Q6561" s="5" t="s">
        <v>27</v>
      </c>
      <c r="R6561" s="5"/>
      <c r="S6561" s="5" t="s">
        <v>24</v>
      </c>
      <c r="T6561" s="5"/>
      <c r="U6561" s="7">
        <v>-395.38</v>
      </c>
      <c r="V6561" s="5"/>
      <c r="W6561" s="7">
        <f>ROUND(W6560+U6561,5)</f>
        <v>-1031924.41</v>
      </c>
    </row>
    <row r="6562" spans="1:23" x14ac:dyDescent="0.25">
      <c r="A6562" s="5"/>
      <c r="B6562" s="5"/>
      <c r="C6562" s="5"/>
      <c r="D6562" s="5"/>
      <c r="E6562" s="5"/>
      <c r="F6562" s="5"/>
      <c r="G6562" s="5"/>
      <c r="H6562" s="5"/>
      <c r="I6562" s="5" t="s">
        <v>27</v>
      </c>
      <c r="J6562" s="5"/>
      <c r="K6562" s="6">
        <v>44496</v>
      </c>
      <c r="L6562" s="5"/>
      <c r="M6562" s="5"/>
      <c r="N6562" s="5"/>
      <c r="O6562" s="5" t="s">
        <v>1643</v>
      </c>
      <c r="P6562" s="5"/>
      <c r="Q6562" s="5" t="s">
        <v>27</v>
      </c>
      <c r="R6562" s="5"/>
      <c r="S6562" s="5" t="s">
        <v>24</v>
      </c>
      <c r="T6562" s="5"/>
      <c r="U6562" s="7">
        <v>-150.26</v>
      </c>
      <c r="V6562" s="5"/>
      <c r="W6562" s="7">
        <f>ROUND(W6561+U6562,5)</f>
        <v>-1032074.67</v>
      </c>
    </row>
    <row r="6563" spans="1:23" x14ac:dyDescent="0.25">
      <c r="A6563" s="5"/>
      <c r="B6563" s="5"/>
      <c r="C6563" s="5"/>
      <c r="D6563" s="5"/>
      <c r="E6563" s="5"/>
      <c r="F6563" s="5"/>
      <c r="G6563" s="5"/>
      <c r="H6563" s="5"/>
      <c r="I6563" s="5" t="s">
        <v>27</v>
      </c>
      <c r="J6563" s="5"/>
      <c r="K6563" s="6">
        <v>44496</v>
      </c>
      <c r="L6563" s="5"/>
      <c r="M6563" s="5"/>
      <c r="N6563" s="5"/>
      <c r="O6563" s="5" t="s">
        <v>1643</v>
      </c>
      <c r="P6563" s="5"/>
      <c r="Q6563" s="5" t="s">
        <v>27</v>
      </c>
      <c r="R6563" s="5"/>
      <c r="S6563" s="5" t="s">
        <v>24</v>
      </c>
      <c r="T6563" s="5"/>
      <c r="U6563" s="7">
        <v>-150</v>
      </c>
      <c r="V6563" s="5"/>
      <c r="W6563" s="7">
        <f>ROUND(W6562+U6563,5)</f>
        <v>-1032224.67</v>
      </c>
    </row>
    <row r="6564" spans="1:23" x14ac:dyDescent="0.25">
      <c r="A6564" s="5"/>
      <c r="B6564" s="5"/>
      <c r="C6564" s="5"/>
      <c r="D6564" s="5"/>
      <c r="E6564" s="5"/>
      <c r="F6564" s="5"/>
      <c r="G6564" s="5"/>
      <c r="H6564" s="5"/>
      <c r="I6564" s="5" t="s">
        <v>27</v>
      </c>
      <c r="J6564" s="5"/>
      <c r="K6564" s="6">
        <v>44497</v>
      </c>
      <c r="L6564" s="5"/>
      <c r="M6564" s="5"/>
      <c r="N6564" s="5"/>
      <c r="O6564" s="5" t="s">
        <v>1643</v>
      </c>
      <c r="P6564" s="5"/>
      <c r="Q6564" s="5" t="s">
        <v>27</v>
      </c>
      <c r="R6564" s="5"/>
      <c r="S6564" s="5" t="s">
        <v>24</v>
      </c>
      <c r="T6564" s="5"/>
      <c r="U6564" s="7">
        <v>-867.01</v>
      </c>
      <c r="V6564" s="5"/>
      <c r="W6564" s="7">
        <f>ROUND(W6563+U6564,5)</f>
        <v>-1033091.68</v>
      </c>
    </row>
    <row r="6565" spans="1:23" x14ac:dyDescent="0.25">
      <c r="A6565" s="5"/>
      <c r="B6565" s="5"/>
      <c r="C6565" s="5"/>
      <c r="D6565" s="5"/>
      <c r="E6565" s="5"/>
      <c r="F6565" s="5"/>
      <c r="G6565" s="5"/>
      <c r="H6565" s="5"/>
      <c r="I6565" s="5" t="s">
        <v>27</v>
      </c>
      <c r="J6565" s="5"/>
      <c r="K6565" s="6">
        <v>44497</v>
      </c>
      <c r="L6565" s="5"/>
      <c r="M6565" s="5"/>
      <c r="N6565" s="5"/>
      <c r="O6565" s="5" t="s">
        <v>1643</v>
      </c>
      <c r="P6565" s="5"/>
      <c r="Q6565" s="5" t="s">
        <v>27</v>
      </c>
      <c r="R6565" s="5"/>
      <c r="S6565" s="5" t="s">
        <v>24</v>
      </c>
      <c r="T6565" s="5"/>
      <c r="U6565" s="7">
        <v>-200</v>
      </c>
      <c r="V6565" s="5"/>
      <c r="W6565" s="7">
        <f>ROUND(W6564+U6565,5)</f>
        <v>-1033291.68</v>
      </c>
    </row>
    <row r="6566" spans="1:23" x14ac:dyDescent="0.25">
      <c r="A6566" s="5"/>
      <c r="B6566" s="5"/>
      <c r="C6566" s="5"/>
      <c r="D6566" s="5"/>
      <c r="E6566" s="5"/>
      <c r="F6566" s="5"/>
      <c r="G6566" s="5"/>
      <c r="H6566" s="5"/>
      <c r="I6566" s="5" t="s">
        <v>27</v>
      </c>
      <c r="J6566" s="5"/>
      <c r="K6566" s="6">
        <v>44497</v>
      </c>
      <c r="L6566" s="5"/>
      <c r="M6566" s="5"/>
      <c r="N6566" s="5"/>
      <c r="O6566" s="5" t="s">
        <v>1643</v>
      </c>
      <c r="P6566" s="5"/>
      <c r="Q6566" s="5" t="s">
        <v>27</v>
      </c>
      <c r="R6566" s="5"/>
      <c r="S6566" s="5" t="s">
        <v>24</v>
      </c>
      <c r="T6566" s="5"/>
      <c r="U6566" s="7">
        <v>-100.6</v>
      </c>
      <c r="V6566" s="5"/>
      <c r="W6566" s="7">
        <f>ROUND(W6565+U6566,5)</f>
        <v>-1033392.28</v>
      </c>
    </row>
    <row r="6567" spans="1:23" x14ac:dyDescent="0.25">
      <c r="A6567" s="5"/>
      <c r="B6567" s="5"/>
      <c r="C6567" s="5"/>
      <c r="D6567" s="5"/>
      <c r="E6567" s="5"/>
      <c r="F6567" s="5"/>
      <c r="G6567" s="5"/>
      <c r="H6567" s="5"/>
      <c r="I6567" s="5" t="s">
        <v>27</v>
      </c>
      <c r="J6567" s="5"/>
      <c r="K6567" s="6">
        <v>44498</v>
      </c>
      <c r="L6567" s="5"/>
      <c r="M6567" s="5"/>
      <c r="N6567" s="5"/>
      <c r="O6567" s="5" t="s">
        <v>1643</v>
      </c>
      <c r="P6567" s="5"/>
      <c r="Q6567" s="5" t="s">
        <v>27</v>
      </c>
      <c r="R6567" s="5"/>
      <c r="S6567" s="5" t="s">
        <v>24</v>
      </c>
      <c r="T6567" s="5"/>
      <c r="U6567" s="7">
        <v>-737.45</v>
      </c>
      <c r="V6567" s="5"/>
      <c r="W6567" s="7">
        <f>ROUND(W6566+U6567,5)</f>
        <v>-1034129.73</v>
      </c>
    </row>
    <row r="6568" spans="1:23" x14ac:dyDescent="0.25">
      <c r="A6568" s="5"/>
      <c r="B6568" s="5"/>
      <c r="C6568" s="5"/>
      <c r="D6568" s="5"/>
      <c r="E6568" s="5"/>
      <c r="F6568" s="5"/>
      <c r="G6568" s="5"/>
      <c r="H6568" s="5"/>
      <c r="I6568" s="5" t="s">
        <v>27</v>
      </c>
      <c r="J6568" s="5"/>
      <c r="K6568" s="6">
        <v>44498</v>
      </c>
      <c r="L6568" s="5"/>
      <c r="M6568" s="5"/>
      <c r="N6568" s="5"/>
      <c r="O6568" s="5" t="s">
        <v>1643</v>
      </c>
      <c r="P6568" s="5"/>
      <c r="Q6568" s="5" t="s">
        <v>27</v>
      </c>
      <c r="R6568" s="5"/>
      <c r="S6568" s="5" t="s">
        <v>24</v>
      </c>
      <c r="T6568" s="5"/>
      <c r="U6568" s="7">
        <v>-112.83</v>
      </c>
      <c r="V6568" s="5"/>
      <c r="W6568" s="7">
        <f>ROUND(W6567+U6568,5)</f>
        <v>-1034242.5600000001</v>
      </c>
    </row>
    <row r="6569" spans="1:23" x14ac:dyDescent="0.25">
      <c r="A6569" s="5"/>
      <c r="B6569" s="5"/>
      <c r="C6569" s="5"/>
      <c r="D6569" s="5"/>
      <c r="E6569" s="5"/>
      <c r="F6569" s="5"/>
      <c r="G6569" s="5"/>
      <c r="H6569" s="5"/>
      <c r="I6569" s="5" t="s">
        <v>27</v>
      </c>
      <c r="J6569" s="5"/>
      <c r="K6569" s="6">
        <v>44498</v>
      </c>
      <c r="L6569" s="5"/>
      <c r="M6569" s="5"/>
      <c r="N6569" s="5"/>
      <c r="O6569" s="5" t="s">
        <v>1643</v>
      </c>
      <c r="P6569" s="5"/>
      <c r="Q6569" s="5" t="s">
        <v>27</v>
      </c>
      <c r="R6569" s="5"/>
      <c r="S6569" s="5" t="s">
        <v>24</v>
      </c>
      <c r="T6569" s="5"/>
      <c r="U6569" s="7">
        <v>-91.62</v>
      </c>
      <c r="V6569" s="5"/>
      <c r="W6569" s="7">
        <f>ROUND(W6568+U6569,5)</f>
        <v>-1034334.18</v>
      </c>
    </row>
    <row r="6570" spans="1:23" x14ac:dyDescent="0.25">
      <c r="A6570" s="5"/>
      <c r="B6570" s="5"/>
      <c r="C6570" s="5"/>
      <c r="D6570" s="5"/>
      <c r="E6570" s="5"/>
      <c r="F6570" s="5"/>
      <c r="G6570" s="5"/>
      <c r="H6570" s="5"/>
      <c r="I6570" s="5" t="s">
        <v>1243</v>
      </c>
      <c r="J6570" s="5"/>
      <c r="K6570" s="6">
        <v>44501</v>
      </c>
      <c r="L6570" s="5"/>
      <c r="M6570" s="5"/>
      <c r="N6570" s="5"/>
      <c r="O6570" s="5" t="s">
        <v>490</v>
      </c>
      <c r="P6570" s="5"/>
      <c r="Q6570" s="5" t="s">
        <v>997</v>
      </c>
      <c r="R6570" s="5"/>
      <c r="S6570" s="5" t="s">
        <v>318</v>
      </c>
      <c r="T6570" s="5"/>
      <c r="U6570" s="7">
        <v>76.36</v>
      </c>
      <c r="V6570" s="5"/>
      <c r="W6570" s="7">
        <f>ROUND(W6569+U6570,5)</f>
        <v>-1034257.82</v>
      </c>
    </row>
    <row r="6571" spans="1:23" x14ac:dyDescent="0.25">
      <c r="A6571" s="5"/>
      <c r="B6571" s="5"/>
      <c r="C6571" s="5"/>
      <c r="D6571" s="5"/>
      <c r="E6571" s="5"/>
      <c r="F6571" s="5"/>
      <c r="G6571" s="5"/>
      <c r="H6571" s="5"/>
      <c r="I6571" s="5" t="s">
        <v>1243</v>
      </c>
      <c r="J6571" s="5"/>
      <c r="K6571" s="6">
        <v>44501</v>
      </c>
      <c r="L6571" s="5"/>
      <c r="M6571" s="5"/>
      <c r="N6571" s="5"/>
      <c r="O6571" s="5" t="s">
        <v>490</v>
      </c>
      <c r="P6571" s="5"/>
      <c r="Q6571" s="5" t="s">
        <v>982</v>
      </c>
      <c r="R6571" s="5"/>
      <c r="S6571" s="5" t="s">
        <v>318</v>
      </c>
      <c r="T6571" s="5"/>
      <c r="U6571" s="7">
        <v>61.08</v>
      </c>
      <c r="V6571" s="5"/>
      <c r="W6571" s="7">
        <f>ROUND(W6570+U6571,5)</f>
        <v>-1034196.74</v>
      </c>
    </row>
    <row r="6572" spans="1:23" x14ac:dyDescent="0.25">
      <c r="A6572" s="5"/>
      <c r="B6572" s="5"/>
      <c r="C6572" s="5"/>
      <c r="D6572" s="5"/>
      <c r="E6572" s="5"/>
      <c r="F6572" s="5"/>
      <c r="G6572" s="5"/>
      <c r="H6572" s="5"/>
      <c r="I6572" s="5" t="s">
        <v>27</v>
      </c>
      <c r="J6572" s="5"/>
      <c r="K6572" s="6">
        <v>44501</v>
      </c>
      <c r="L6572" s="5"/>
      <c r="M6572" s="5"/>
      <c r="N6572" s="5"/>
      <c r="O6572" s="5" t="s">
        <v>1643</v>
      </c>
      <c r="P6572" s="5"/>
      <c r="Q6572" s="5" t="s">
        <v>27</v>
      </c>
      <c r="R6572" s="5"/>
      <c r="S6572" s="5" t="s">
        <v>24</v>
      </c>
      <c r="T6572" s="5"/>
      <c r="U6572" s="7">
        <v>-671.82</v>
      </c>
      <c r="V6572" s="5"/>
      <c r="W6572" s="7">
        <f>ROUND(W6571+U6572,5)</f>
        <v>-1034868.56</v>
      </c>
    </row>
    <row r="6573" spans="1:23" x14ac:dyDescent="0.25">
      <c r="A6573" s="5"/>
      <c r="B6573" s="5"/>
      <c r="C6573" s="5"/>
      <c r="D6573" s="5"/>
      <c r="E6573" s="5"/>
      <c r="F6573" s="5"/>
      <c r="G6573" s="5"/>
      <c r="H6573" s="5"/>
      <c r="I6573" s="5" t="s">
        <v>27</v>
      </c>
      <c r="J6573" s="5"/>
      <c r="K6573" s="6">
        <v>44501</v>
      </c>
      <c r="L6573" s="5"/>
      <c r="M6573" s="5"/>
      <c r="N6573" s="5"/>
      <c r="O6573" s="5" t="s">
        <v>1643</v>
      </c>
      <c r="P6573" s="5"/>
      <c r="Q6573" s="5" t="s">
        <v>27</v>
      </c>
      <c r="R6573" s="5"/>
      <c r="S6573" s="5" t="s">
        <v>24</v>
      </c>
      <c r="T6573" s="5"/>
      <c r="U6573" s="7">
        <v>-1971.25</v>
      </c>
      <c r="V6573" s="5"/>
      <c r="W6573" s="7">
        <f>ROUND(W6572+U6573,5)</f>
        <v>-1036839.81</v>
      </c>
    </row>
    <row r="6574" spans="1:23" x14ac:dyDescent="0.25">
      <c r="A6574" s="5"/>
      <c r="B6574" s="5"/>
      <c r="C6574" s="5"/>
      <c r="D6574" s="5"/>
      <c r="E6574" s="5"/>
      <c r="F6574" s="5"/>
      <c r="G6574" s="5"/>
      <c r="H6574" s="5"/>
      <c r="I6574" s="5" t="s">
        <v>27</v>
      </c>
      <c r="J6574" s="5"/>
      <c r="K6574" s="6">
        <v>44501</v>
      </c>
      <c r="L6574" s="5"/>
      <c r="M6574" s="5"/>
      <c r="N6574" s="5"/>
      <c r="O6574" s="5" t="s">
        <v>1643</v>
      </c>
      <c r="P6574" s="5"/>
      <c r="Q6574" s="5" t="s">
        <v>27</v>
      </c>
      <c r="R6574" s="5"/>
      <c r="S6574" s="5" t="s">
        <v>24</v>
      </c>
      <c r="T6574" s="5"/>
      <c r="U6574" s="7">
        <v>-50.26</v>
      </c>
      <c r="V6574" s="5"/>
      <c r="W6574" s="7">
        <f>ROUND(W6573+U6574,5)</f>
        <v>-1036890.07</v>
      </c>
    </row>
    <row r="6575" spans="1:23" x14ac:dyDescent="0.25">
      <c r="A6575" s="5"/>
      <c r="B6575" s="5"/>
      <c r="C6575" s="5"/>
      <c r="D6575" s="5"/>
      <c r="E6575" s="5"/>
      <c r="F6575" s="5"/>
      <c r="G6575" s="5"/>
      <c r="H6575" s="5"/>
      <c r="I6575" s="5" t="s">
        <v>27</v>
      </c>
      <c r="J6575" s="5"/>
      <c r="K6575" s="6">
        <v>44501</v>
      </c>
      <c r="L6575" s="5"/>
      <c r="M6575" s="5"/>
      <c r="N6575" s="5"/>
      <c r="O6575" s="5" t="s">
        <v>1643</v>
      </c>
      <c r="P6575" s="5"/>
      <c r="Q6575" s="5" t="s">
        <v>27</v>
      </c>
      <c r="R6575" s="5"/>
      <c r="S6575" s="5" t="s">
        <v>24</v>
      </c>
      <c r="T6575" s="5"/>
      <c r="U6575" s="7">
        <v>-482.46</v>
      </c>
      <c r="V6575" s="5"/>
      <c r="W6575" s="7">
        <f>ROUND(W6574+U6575,5)</f>
        <v>-1037372.53</v>
      </c>
    </row>
    <row r="6576" spans="1:23" x14ac:dyDescent="0.25">
      <c r="A6576" s="5"/>
      <c r="B6576" s="5"/>
      <c r="C6576" s="5"/>
      <c r="D6576" s="5"/>
      <c r="E6576" s="5"/>
      <c r="F6576" s="5"/>
      <c r="G6576" s="5"/>
      <c r="H6576" s="5"/>
      <c r="I6576" s="5" t="s">
        <v>27</v>
      </c>
      <c r="J6576" s="5"/>
      <c r="K6576" s="6">
        <v>44501</v>
      </c>
      <c r="L6576" s="5"/>
      <c r="M6576" s="5"/>
      <c r="N6576" s="5"/>
      <c r="O6576" s="5" t="s">
        <v>1643</v>
      </c>
      <c r="P6576" s="5"/>
      <c r="Q6576" s="5" t="s">
        <v>27</v>
      </c>
      <c r="R6576" s="5"/>
      <c r="S6576" s="5" t="s">
        <v>24</v>
      </c>
      <c r="T6576" s="5"/>
      <c r="U6576" s="7">
        <v>-45.81</v>
      </c>
      <c r="V6576" s="5"/>
      <c r="W6576" s="7">
        <f>ROUND(W6575+U6576,5)</f>
        <v>-1037418.34</v>
      </c>
    </row>
    <row r="6577" spans="1:23" x14ac:dyDescent="0.25">
      <c r="A6577" s="5"/>
      <c r="B6577" s="5"/>
      <c r="C6577" s="5"/>
      <c r="D6577" s="5"/>
      <c r="E6577" s="5"/>
      <c r="F6577" s="5"/>
      <c r="G6577" s="5"/>
      <c r="H6577" s="5"/>
      <c r="I6577" s="5" t="s">
        <v>27</v>
      </c>
      <c r="J6577" s="5"/>
      <c r="K6577" s="6">
        <v>44502</v>
      </c>
      <c r="L6577" s="5"/>
      <c r="M6577" s="5"/>
      <c r="N6577" s="5"/>
      <c r="O6577" s="5" t="s">
        <v>1643</v>
      </c>
      <c r="P6577" s="5"/>
      <c r="Q6577" s="5" t="s">
        <v>27</v>
      </c>
      <c r="R6577" s="5"/>
      <c r="S6577" s="5" t="s">
        <v>24</v>
      </c>
      <c r="T6577" s="5"/>
      <c r="U6577" s="7">
        <v>-76.349999999999994</v>
      </c>
      <c r="V6577" s="5"/>
      <c r="W6577" s="7">
        <f>ROUND(W6576+U6577,5)</f>
        <v>-1037494.69</v>
      </c>
    </row>
    <row r="6578" spans="1:23" x14ac:dyDescent="0.25">
      <c r="A6578" s="5"/>
      <c r="B6578" s="5"/>
      <c r="C6578" s="5"/>
      <c r="D6578" s="5"/>
      <c r="E6578" s="5"/>
      <c r="F6578" s="5"/>
      <c r="G6578" s="5"/>
      <c r="H6578" s="5"/>
      <c r="I6578" s="5" t="s">
        <v>27</v>
      </c>
      <c r="J6578" s="5"/>
      <c r="K6578" s="6">
        <v>44502</v>
      </c>
      <c r="L6578" s="5"/>
      <c r="M6578" s="5"/>
      <c r="N6578" s="5"/>
      <c r="O6578" s="5" t="s">
        <v>1643</v>
      </c>
      <c r="P6578" s="5"/>
      <c r="Q6578" s="5" t="s">
        <v>27</v>
      </c>
      <c r="R6578" s="5"/>
      <c r="S6578" s="5" t="s">
        <v>24</v>
      </c>
      <c r="T6578" s="5"/>
      <c r="U6578" s="7">
        <v>-61.08</v>
      </c>
      <c r="V6578" s="5"/>
      <c r="W6578" s="7">
        <f>ROUND(W6577+U6578,5)</f>
        <v>-1037555.77</v>
      </c>
    </row>
    <row r="6579" spans="1:23" x14ac:dyDescent="0.25">
      <c r="A6579" s="5"/>
      <c r="B6579" s="5"/>
      <c r="C6579" s="5"/>
      <c r="D6579" s="5"/>
      <c r="E6579" s="5"/>
      <c r="F6579" s="5"/>
      <c r="G6579" s="5"/>
      <c r="H6579" s="5"/>
      <c r="I6579" s="5" t="s">
        <v>27</v>
      </c>
      <c r="J6579" s="5"/>
      <c r="K6579" s="6">
        <v>44502</v>
      </c>
      <c r="L6579" s="5"/>
      <c r="M6579" s="5"/>
      <c r="N6579" s="5"/>
      <c r="O6579" s="5" t="s">
        <v>1643</v>
      </c>
      <c r="P6579" s="5"/>
      <c r="Q6579" s="5" t="s">
        <v>27</v>
      </c>
      <c r="R6579" s="5"/>
      <c r="S6579" s="5" t="s">
        <v>24</v>
      </c>
      <c r="T6579" s="5"/>
      <c r="U6579" s="7">
        <v>-130.6</v>
      </c>
      <c r="V6579" s="5"/>
      <c r="W6579" s="7">
        <f>ROUND(W6578+U6579,5)</f>
        <v>-1037686.37</v>
      </c>
    </row>
    <row r="6580" spans="1:23" x14ac:dyDescent="0.25">
      <c r="A6580" s="5"/>
      <c r="B6580" s="5"/>
      <c r="C6580" s="5"/>
      <c r="D6580" s="5"/>
      <c r="E6580" s="5"/>
      <c r="F6580" s="5"/>
      <c r="G6580" s="5"/>
      <c r="H6580" s="5"/>
      <c r="I6580" s="5" t="s">
        <v>27</v>
      </c>
      <c r="J6580" s="5"/>
      <c r="K6580" s="6">
        <v>44502</v>
      </c>
      <c r="L6580" s="5"/>
      <c r="M6580" s="5"/>
      <c r="N6580" s="5"/>
      <c r="O6580" s="5" t="s">
        <v>1643</v>
      </c>
      <c r="P6580" s="5"/>
      <c r="Q6580" s="5" t="s">
        <v>27</v>
      </c>
      <c r="R6580" s="5"/>
      <c r="S6580" s="5" t="s">
        <v>24</v>
      </c>
      <c r="T6580" s="5"/>
      <c r="U6580" s="7">
        <v>-4063.02</v>
      </c>
      <c r="V6580" s="5"/>
      <c r="W6580" s="7">
        <f>ROUND(W6579+U6580,5)</f>
        <v>-1041749.39</v>
      </c>
    </row>
    <row r="6581" spans="1:23" x14ac:dyDescent="0.25">
      <c r="A6581" s="5"/>
      <c r="B6581" s="5"/>
      <c r="C6581" s="5"/>
      <c r="D6581" s="5"/>
      <c r="E6581" s="5"/>
      <c r="F6581" s="5"/>
      <c r="G6581" s="5"/>
      <c r="H6581" s="5"/>
      <c r="I6581" s="5" t="s">
        <v>27</v>
      </c>
      <c r="J6581" s="5"/>
      <c r="K6581" s="6">
        <v>44502</v>
      </c>
      <c r="L6581" s="5"/>
      <c r="M6581" s="5"/>
      <c r="N6581" s="5"/>
      <c r="O6581" s="5" t="s">
        <v>1643</v>
      </c>
      <c r="P6581" s="5"/>
      <c r="Q6581" s="5" t="s">
        <v>27</v>
      </c>
      <c r="R6581" s="5"/>
      <c r="S6581" s="5" t="s">
        <v>24</v>
      </c>
      <c r="T6581" s="5"/>
      <c r="U6581" s="7">
        <v>-567.28</v>
      </c>
      <c r="V6581" s="5"/>
      <c r="W6581" s="7">
        <f>ROUND(W6580+U6581,5)</f>
        <v>-1042316.67</v>
      </c>
    </row>
    <row r="6582" spans="1:23" x14ac:dyDescent="0.25">
      <c r="A6582" s="5"/>
      <c r="B6582" s="5"/>
      <c r="C6582" s="5"/>
      <c r="D6582" s="5"/>
      <c r="E6582" s="5"/>
      <c r="F6582" s="5"/>
      <c r="G6582" s="5"/>
      <c r="H6582" s="5"/>
      <c r="I6582" s="5" t="s">
        <v>27</v>
      </c>
      <c r="J6582" s="5"/>
      <c r="K6582" s="6">
        <v>44502</v>
      </c>
      <c r="L6582" s="5"/>
      <c r="M6582" s="5"/>
      <c r="N6582" s="5"/>
      <c r="O6582" s="5" t="s">
        <v>1643</v>
      </c>
      <c r="P6582" s="5"/>
      <c r="Q6582" s="5" t="s">
        <v>27</v>
      </c>
      <c r="R6582" s="5"/>
      <c r="S6582" s="5" t="s">
        <v>24</v>
      </c>
      <c r="T6582" s="5"/>
      <c r="U6582" s="7">
        <v>-2739.96</v>
      </c>
      <c r="V6582" s="5"/>
      <c r="W6582" s="7">
        <f>ROUND(W6581+U6582,5)</f>
        <v>-1045056.63</v>
      </c>
    </row>
    <row r="6583" spans="1:23" x14ac:dyDescent="0.25">
      <c r="A6583" s="5"/>
      <c r="B6583" s="5"/>
      <c r="C6583" s="5"/>
      <c r="D6583" s="5"/>
      <c r="E6583" s="5"/>
      <c r="F6583" s="5"/>
      <c r="G6583" s="5"/>
      <c r="H6583" s="5"/>
      <c r="I6583" s="5" t="s">
        <v>27</v>
      </c>
      <c r="J6583" s="5"/>
      <c r="K6583" s="6">
        <v>44503</v>
      </c>
      <c r="L6583" s="5"/>
      <c r="M6583" s="5"/>
      <c r="N6583" s="5"/>
      <c r="O6583" s="5" t="s">
        <v>1643</v>
      </c>
      <c r="P6583" s="5"/>
      <c r="Q6583" s="5" t="s">
        <v>27</v>
      </c>
      <c r="R6583" s="5"/>
      <c r="S6583" s="5" t="s">
        <v>24</v>
      </c>
      <c r="T6583" s="5"/>
      <c r="U6583" s="7">
        <v>-1583.38</v>
      </c>
      <c r="V6583" s="5"/>
      <c r="W6583" s="7">
        <f>ROUND(W6582+U6583,5)</f>
        <v>-1046640.01</v>
      </c>
    </row>
    <row r="6584" spans="1:23" x14ac:dyDescent="0.25">
      <c r="A6584" s="5"/>
      <c r="B6584" s="5"/>
      <c r="C6584" s="5"/>
      <c r="D6584" s="5"/>
      <c r="E6584" s="5"/>
      <c r="F6584" s="5"/>
      <c r="G6584" s="5"/>
      <c r="H6584" s="5"/>
      <c r="I6584" s="5" t="s">
        <v>27</v>
      </c>
      <c r="J6584" s="5"/>
      <c r="K6584" s="6">
        <v>44503</v>
      </c>
      <c r="L6584" s="5"/>
      <c r="M6584" s="5"/>
      <c r="N6584" s="5"/>
      <c r="O6584" s="5" t="s">
        <v>1643</v>
      </c>
      <c r="P6584" s="5"/>
      <c r="Q6584" s="5" t="s">
        <v>27</v>
      </c>
      <c r="R6584" s="5"/>
      <c r="S6584" s="5" t="s">
        <v>24</v>
      </c>
      <c r="T6584" s="5"/>
      <c r="U6584" s="7">
        <v>-333.16</v>
      </c>
      <c r="V6584" s="5"/>
      <c r="W6584" s="7">
        <f>ROUND(W6583+U6584,5)</f>
        <v>-1046973.17</v>
      </c>
    </row>
    <row r="6585" spans="1:23" x14ac:dyDescent="0.25">
      <c r="A6585" s="5"/>
      <c r="B6585" s="5"/>
      <c r="C6585" s="5"/>
      <c r="D6585" s="5"/>
      <c r="E6585" s="5"/>
      <c r="F6585" s="5"/>
      <c r="G6585" s="5"/>
      <c r="H6585" s="5"/>
      <c r="I6585" s="5" t="s">
        <v>27</v>
      </c>
      <c r="J6585" s="5"/>
      <c r="K6585" s="6">
        <v>44503</v>
      </c>
      <c r="L6585" s="5"/>
      <c r="M6585" s="5"/>
      <c r="N6585" s="5"/>
      <c r="O6585" s="5" t="s">
        <v>1643</v>
      </c>
      <c r="P6585" s="5"/>
      <c r="Q6585" s="5" t="s">
        <v>27</v>
      </c>
      <c r="R6585" s="5"/>
      <c r="S6585" s="5" t="s">
        <v>24</v>
      </c>
      <c r="T6585" s="5"/>
      <c r="U6585" s="7">
        <v>-106.91</v>
      </c>
      <c r="V6585" s="5"/>
      <c r="W6585" s="7">
        <f>ROUND(W6584+U6585,5)</f>
        <v>-1047080.08</v>
      </c>
    </row>
    <row r="6586" spans="1:23" x14ac:dyDescent="0.25">
      <c r="A6586" s="5"/>
      <c r="B6586" s="5"/>
      <c r="C6586" s="5"/>
      <c r="D6586" s="5"/>
      <c r="E6586" s="5"/>
      <c r="F6586" s="5"/>
      <c r="G6586" s="5"/>
      <c r="H6586" s="5"/>
      <c r="I6586" s="5" t="s">
        <v>27</v>
      </c>
      <c r="J6586" s="5"/>
      <c r="K6586" s="6">
        <v>44503</v>
      </c>
      <c r="L6586" s="5"/>
      <c r="M6586" s="5"/>
      <c r="N6586" s="5"/>
      <c r="O6586" s="5" t="s">
        <v>1643</v>
      </c>
      <c r="P6586" s="5"/>
      <c r="Q6586" s="5" t="s">
        <v>27</v>
      </c>
      <c r="R6586" s="5"/>
      <c r="S6586" s="5" t="s">
        <v>24</v>
      </c>
      <c r="T6586" s="5"/>
      <c r="U6586" s="7">
        <v>-3006.01</v>
      </c>
      <c r="V6586" s="5"/>
      <c r="W6586" s="7">
        <f>ROUND(W6585+U6586,5)</f>
        <v>-1050086.0900000001</v>
      </c>
    </row>
    <row r="6587" spans="1:23" x14ac:dyDescent="0.25">
      <c r="A6587" s="5"/>
      <c r="B6587" s="5"/>
      <c r="C6587" s="5"/>
      <c r="D6587" s="5"/>
      <c r="E6587" s="5"/>
      <c r="F6587" s="5"/>
      <c r="G6587" s="5"/>
      <c r="H6587" s="5"/>
      <c r="I6587" s="5" t="s">
        <v>27</v>
      </c>
      <c r="J6587" s="5"/>
      <c r="K6587" s="6">
        <v>44503</v>
      </c>
      <c r="L6587" s="5"/>
      <c r="M6587" s="5"/>
      <c r="N6587" s="5"/>
      <c r="O6587" s="5" t="s">
        <v>1643</v>
      </c>
      <c r="P6587" s="5"/>
      <c r="Q6587" s="5" t="s">
        <v>27</v>
      </c>
      <c r="R6587" s="5"/>
      <c r="S6587" s="5" t="s">
        <v>24</v>
      </c>
      <c r="T6587" s="5"/>
      <c r="U6587" s="7">
        <v>-2688.12</v>
      </c>
      <c r="V6587" s="5"/>
      <c r="W6587" s="7">
        <f>ROUND(W6586+U6587,5)</f>
        <v>-1052774.21</v>
      </c>
    </row>
    <row r="6588" spans="1:23" x14ac:dyDescent="0.25">
      <c r="A6588" s="5"/>
      <c r="B6588" s="5"/>
      <c r="C6588" s="5"/>
      <c r="D6588" s="5"/>
      <c r="E6588" s="5"/>
      <c r="F6588" s="5"/>
      <c r="G6588" s="5"/>
      <c r="H6588" s="5"/>
      <c r="I6588" s="5" t="s">
        <v>27</v>
      </c>
      <c r="J6588" s="5"/>
      <c r="K6588" s="6">
        <v>44504</v>
      </c>
      <c r="L6588" s="5"/>
      <c r="M6588" s="5"/>
      <c r="N6588" s="5"/>
      <c r="O6588" s="5" t="s">
        <v>1643</v>
      </c>
      <c r="P6588" s="5"/>
      <c r="Q6588" s="5" t="s">
        <v>27</v>
      </c>
      <c r="R6588" s="5"/>
      <c r="S6588" s="5" t="s">
        <v>24</v>
      </c>
      <c r="T6588" s="5"/>
      <c r="U6588" s="7">
        <v>-3149.09</v>
      </c>
      <c r="V6588" s="5"/>
      <c r="W6588" s="7">
        <f>ROUND(W6587+U6588,5)</f>
        <v>-1055923.3</v>
      </c>
    </row>
    <row r="6589" spans="1:23" x14ac:dyDescent="0.25">
      <c r="A6589" s="5"/>
      <c r="B6589" s="5"/>
      <c r="C6589" s="5"/>
      <c r="D6589" s="5"/>
      <c r="E6589" s="5"/>
      <c r="F6589" s="5"/>
      <c r="G6589" s="5"/>
      <c r="H6589" s="5"/>
      <c r="I6589" s="5" t="s">
        <v>27</v>
      </c>
      <c r="J6589" s="5"/>
      <c r="K6589" s="6">
        <v>44504</v>
      </c>
      <c r="L6589" s="5"/>
      <c r="M6589" s="5"/>
      <c r="N6589" s="5"/>
      <c r="O6589" s="5" t="s">
        <v>1643</v>
      </c>
      <c r="P6589" s="5"/>
      <c r="Q6589" s="5" t="s">
        <v>27</v>
      </c>
      <c r="R6589" s="5"/>
      <c r="S6589" s="5" t="s">
        <v>24</v>
      </c>
      <c r="T6589" s="5"/>
      <c r="U6589" s="7">
        <v>-2491.67</v>
      </c>
      <c r="V6589" s="5"/>
      <c r="W6589" s="7">
        <f>ROUND(W6588+U6589,5)</f>
        <v>-1058414.97</v>
      </c>
    </row>
    <row r="6590" spans="1:23" x14ac:dyDescent="0.25">
      <c r="A6590" s="5"/>
      <c r="B6590" s="5"/>
      <c r="C6590" s="5"/>
      <c r="D6590" s="5"/>
      <c r="E6590" s="5"/>
      <c r="F6590" s="5"/>
      <c r="G6590" s="5"/>
      <c r="H6590" s="5"/>
      <c r="I6590" s="5" t="s">
        <v>27</v>
      </c>
      <c r="J6590" s="5"/>
      <c r="K6590" s="6">
        <v>44504</v>
      </c>
      <c r="L6590" s="5"/>
      <c r="M6590" s="5"/>
      <c r="N6590" s="5"/>
      <c r="O6590" s="5" t="s">
        <v>1643</v>
      </c>
      <c r="P6590" s="5"/>
      <c r="Q6590" s="5" t="s">
        <v>27</v>
      </c>
      <c r="R6590" s="5"/>
      <c r="S6590" s="5" t="s">
        <v>24</v>
      </c>
      <c r="T6590" s="5"/>
      <c r="U6590" s="7">
        <v>-1715.59</v>
      </c>
      <c r="V6590" s="5"/>
      <c r="W6590" s="7">
        <f>ROUND(W6589+U6590,5)</f>
        <v>-1060130.56</v>
      </c>
    </row>
    <row r="6591" spans="1:23" x14ac:dyDescent="0.25">
      <c r="A6591" s="5"/>
      <c r="B6591" s="5"/>
      <c r="C6591" s="5"/>
      <c r="D6591" s="5"/>
      <c r="E6591" s="5"/>
      <c r="F6591" s="5"/>
      <c r="G6591" s="5"/>
      <c r="H6591" s="5"/>
      <c r="I6591" s="5" t="s">
        <v>27</v>
      </c>
      <c r="J6591" s="5"/>
      <c r="K6591" s="6">
        <v>44504</v>
      </c>
      <c r="L6591" s="5"/>
      <c r="M6591" s="5"/>
      <c r="N6591" s="5"/>
      <c r="O6591" s="5" t="s">
        <v>1643</v>
      </c>
      <c r="P6591" s="5"/>
      <c r="Q6591" s="5" t="s">
        <v>27</v>
      </c>
      <c r="R6591" s="5"/>
      <c r="S6591" s="5" t="s">
        <v>24</v>
      </c>
      <c r="T6591" s="5"/>
      <c r="U6591" s="7">
        <v>-495.41</v>
      </c>
      <c r="V6591" s="5"/>
      <c r="W6591" s="7">
        <f>ROUND(W6590+U6591,5)</f>
        <v>-1060625.97</v>
      </c>
    </row>
    <row r="6592" spans="1:23" x14ac:dyDescent="0.25">
      <c r="A6592" s="5"/>
      <c r="B6592" s="5"/>
      <c r="C6592" s="5"/>
      <c r="D6592" s="5"/>
      <c r="E6592" s="5"/>
      <c r="F6592" s="5"/>
      <c r="G6592" s="5"/>
      <c r="H6592" s="5"/>
      <c r="I6592" s="5" t="s">
        <v>27</v>
      </c>
      <c r="J6592" s="5"/>
      <c r="K6592" s="6">
        <v>44504</v>
      </c>
      <c r="L6592" s="5"/>
      <c r="M6592" s="5"/>
      <c r="N6592" s="5"/>
      <c r="O6592" s="5" t="s">
        <v>1643</v>
      </c>
      <c r="P6592" s="5"/>
      <c r="Q6592" s="5" t="s">
        <v>27</v>
      </c>
      <c r="R6592" s="5"/>
      <c r="S6592" s="5" t="s">
        <v>24</v>
      </c>
      <c r="T6592" s="5"/>
      <c r="U6592" s="7">
        <v>-46.74</v>
      </c>
      <c r="V6592" s="5"/>
      <c r="W6592" s="7">
        <f>ROUND(W6591+U6592,5)</f>
        <v>-1060672.71</v>
      </c>
    </row>
    <row r="6593" spans="1:23" x14ac:dyDescent="0.25">
      <c r="A6593" s="5"/>
      <c r="B6593" s="5"/>
      <c r="C6593" s="5"/>
      <c r="D6593" s="5"/>
      <c r="E6593" s="5"/>
      <c r="F6593" s="5"/>
      <c r="G6593" s="5"/>
      <c r="H6593" s="5"/>
      <c r="I6593" s="5" t="s">
        <v>27</v>
      </c>
      <c r="J6593" s="5"/>
      <c r="K6593" s="6">
        <v>44505</v>
      </c>
      <c r="L6593" s="5"/>
      <c r="M6593" s="5"/>
      <c r="N6593" s="5"/>
      <c r="O6593" s="5" t="s">
        <v>1643</v>
      </c>
      <c r="P6593" s="5"/>
      <c r="Q6593" s="5" t="s">
        <v>27</v>
      </c>
      <c r="R6593" s="5"/>
      <c r="S6593" s="5" t="s">
        <v>24</v>
      </c>
      <c r="T6593" s="5"/>
      <c r="U6593" s="7">
        <v>-3110.09</v>
      </c>
      <c r="V6593" s="5"/>
      <c r="W6593" s="7">
        <f>ROUND(W6592+U6593,5)</f>
        <v>-1063782.8</v>
      </c>
    </row>
    <row r="6594" spans="1:23" x14ac:dyDescent="0.25">
      <c r="A6594" s="5"/>
      <c r="B6594" s="5"/>
      <c r="C6594" s="5"/>
      <c r="D6594" s="5"/>
      <c r="E6594" s="5"/>
      <c r="F6594" s="5"/>
      <c r="G6594" s="5"/>
      <c r="H6594" s="5"/>
      <c r="I6594" s="5" t="s">
        <v>27</v>
      </c>
      <c r="J6594" s="5"/>
      <c r="K6594" s="6">
        <v>44505</v>
      </c>
      <c r="L6594" s="5"/>
      <c r="M6594" s="5"/>
      <c r="N6594" s="5"/>
      <c r="O6594" s="5" t="s">
        <v>1643</v>
      </c>
      <c r="P6594" s="5"/>
      <c r="Q6594" s="5" t="s">
        <v>27</v>
      </c>
      <c r="R6594" s="5"/>
      <c r="S6594" s="5" t="s">
        <v>24</v>
      </c>
      <c r="T6594" s="5"/>
      <c r="U6594" s="7">
        <v>-1984.4</v>
      </c>
      <c r="V6594" s="5"/>
      <c r="W6594" s="7">
        <f>ROUND(W6593+U6594,5)</f>
        <v>-1065767.2</v>
      </c>
    </row>
    <row r="6595" spans="1:23" x14ac:dyDescent="0.25">
      <c r="A6595" s="5"/>
      <c r="B6595" s="5"/>
      <c r="C6595" s="5"/>
      <c r="D6595" s="5"/>
      <c r="E6595" s="5"/>
      <c r="F6595" s="5"/>
      <c r="G6595" s="5"/>
      <c r="H6595" s="5"/>
      <c r="I6595" s="5" t="s">
        <v>27</v>
      </c>
      <c r="J6595" s="5"/>
      <c r="K6595" s="6">
        <v>44505</v>
      </c>
      <c r="L6595" s="5"/>
      <c r="M6595" s="5"/>
      <c r="N6595" s="5"/>
      <c r="O6595" s="5" t="s">
        <v>1643</v>
      </c>
      <c r="P6595" s="5"/>
      <c r="Q6595" s="5" t="s">
        <v>27</v>
      </c>
      <c r="R6595" s="5"/>
      <c r="S6595" s="5" t="s">
        <v>24</v>
      </c>
      <c r="T6595" s="5"/>
      <c r="U6595" s="7">
        <v>-1150</v>
      </c>
      <c r="V6595" s="5"/>
      <c r="W6595" s="7">
        <f>ROUND(W6594+U6595,5)</f>
        <v>-1066917.2</v>
      </c>
    </row>
    <row r="6596" spans="1:23" x14ac:dyDescent="0.25">
      <c r="A6596" s="5"/>
      <c r="B6596" s="5"/>
      <c r="C6596" s="5"/>
      <c r="D6596" s="5"/>
      <c r="E6596" s="5"/>
      <c r="F6596" s="5"/>
      <c r="G6596" s="5"/>
      <c r="H6596" s="5"/>
      <c r="I6596" s="5" t="s">
        <v>27</v>
      </c>
      <c r="J6596" s="5"/>
      <c r="K6596" s="6">
        <v>44505</v>
      </c>
      <c r="L6596" s="5"/>
      <c r="M6596" s="5"/>
      <c r="N6596" s="5"/>
      <c r="O6596" s="5" t="s">
        <v>1643</v>
      </c>
      <c r="P6596" s="5"/>
      <c r="Q6596" s="5" t="s">
        <v>27</v>
      </c>
      <c r="R6596" s="5"/>
      <c r="S6596" s="5" t="s">
        <v>24</v>
      </c>
      <c r="T6596" s="5"/>
      <c r="U6596" s="7">
        <v>-230.54</v>
      </c>
      <c r="V6596" s="5"/>
      <c r="W6596" s="7">
        <f>ROUND(W6595+U6596,5)</f>
        <v>-1067147.74</v>
      </c>
    </row>
    <row r="6597" spans="1:23" x14ac:dyDescent="0.25">
      <c r="A6597" s="5"/>
      <c r="B6597" s="5"/>
      <c r="C6597" s="5"/>
      <c r="D6597" s="5"/>
      <c r="E6597" s="5"/>
      <c r="F6597" s="5"/>
      <c r="G6597" s="5"/>
      <c r="H6597" s="5"/>
      <c r="I6597" s="5" t="s">
        <v>27</v>
      </c>
      <c r="J6597" s="5"/>
      <c r="K6597" s="6">
        <v>44505</v>
      </c>
      <c r="L6597" s="5"/>
      <c r="M6597" s="5"/>
      <c r="N6597" s="5"/>
      <c r="O6597" s="5" t="s">
        <v>1643</v>
      </c>
      <c r="P6597" s="5"/>
      <c r="Q6597" s="5" t="s">
        <v>27</v>
      </c>
      <c r="R6597" s="5"/>
      <c r="S6597" s="5" t="s">
        <v>24</v>
      </c>
      <c r="T6597" s="5"/>
      <c r="U6597" s="7">
        <v>-137.44999999999999</v>
      </c>
      <c r="V6597" s="5"/>
      <c r="W6597" s="7">
        <f>ROUND(W6596+U6597,5)</f>
        <v>-1067285.19</v>
      </c>
    </row>
    <row r="6598" spans="1:23" x14ac:dyDescent="0.25">
      <c r="A6598" s="5"/>
      <c r="B6598" s="5"/>
      <c r="C6598" s="5"/>
      <c r="D6598" s="5"/>
      <c r="E6598" s="5"/>
      <c r="F6598" s="5"/>
      <c r="G6598" s="5"/>
      <c r="H6598" s="5"/>
      <c r="I6598" s="5" t="s">
        <v>27</v>
      </c>
      <c r="J6598" s="5"/>
      <c r="K6598" s="6">
        <v>44508</v>
      </c>
      <c r="L6598" s="5"/>
      <c r="M6598" s="5"/>
      <c r="N6598" s="5"/>
      <c r="O6598" s="5" t="s">
        <v>1643</v>
      </c>
      <c r="P6598" s="5"/>
      <c r="Q6598" s="5" t="s">
        <v>27</v>
      </c>
      <c r="R6598" s="5"/>
      <c r="S6598" s="5" t="s">
        <v>24</v>
      </c>
      <c r="T6598" s="5"/>
      <c r="U6598" s="7">
        <v>-3733.64</v>
      </c>
      <c r="V6598" s="5"/>
      <c r="W6598" s="7">
        <f>ROUND(W6597+U6598,5)</f>
        <v>-1071018.83</v>
      </c>
    </row>
    <row r="6599" spans="1:23" x14ac:dyDescent="0.25">
      <c r="A6599" s="5"/>
      <c r="B6599" s="5"/>
      <c r="C6599" s="5"/>
      <c r="D6599" s="5"/>
      <c r="E6599" s="5"/>
      <c r="F6599" s="5"/>
      <c r="G6599" s="5"/>
      <c r="H6599" s="5"/>
      <c r="I6599" s="5" t="s">
        <v>27</v>
      </c>
      <c r="J6599" s="5"/>
      <c r="K6599" s="6">
        <v>44508</v>
      </c>
      <c r="L6599" s="5"/>
      <c r="M6599" s="5"/>
      <c r="N6599" s="5"/>
      <c r="O6599" s="5" t="s">
        <v>1643</v>
      </c>
      <c r="P6599" s="5"/>
      <c r="Q6599" s="5" t="s">
        <v>27</v>
      </c>
      <c r="R6599" s="5"/>
      <c r="S6599" s="5" t="s">
        <v>24</v>
      </c>
      <c r="T6599" s="5"/>
      <c r="U6599" s="7">
        <v>-2117.66</v>
      </c>
      <c r="V6599" s="5"/>
      <c r="W6599" s="7">
        <f>ROUND(W6598+U6599,5)</f>
        <v>-1073136.49</v>
      </c>
    </row>
    <row r="6600" spans="1:23" x14ac:dyDescent="0.25">
      <c r="A6600" s="5"/>
      <c r="B6600" s="5"/>
      <c r="C6600" s="5"/>
      <c r="D6600" s="5"/>
      <c r="E6600" s="5"/>
      <c r="F6600" s="5"/>
      <c r="G6600" s="5"/>
      <c r="H6600" s="5"/>
      <c r="I6600" s="5" t="s">
        <v>27</v>
      </c>
      <c r="J6600" s="5"/>
      <c r="K6600" s="6">
        <v>44508</v>
      </c>
      <c r="L6600" s="5"/>
      <c r="M6600" s="5"/>
      <c r="N6600" s="5"/>
      <c r="O6600" s="5" t="s">
        <v>1643</v>
      </c>
      <c r="P6600" s="5"/>
      <c r="Q6600" s="5" t="s">
        <v>27</v>
      </c>
      <c r="R6600" s="5"/>
      <c r="S6600" s="5" t="s">
        <v>24</v>
      </c>
      <c r="T6600" s="5"/>
      <c r="U6600" s="7">
        <v>-1826.55</v>
      </c>
      <c r="V6600" s="5"/>
      <c r="W6600" s="7">
        <f>ROUND(W6599+U6600,5)</f>
        <v>-1074963.04</v>
      </c>
    </row>
    <row r="6601" spans="1:23" x14ac:dyDescent="0.25">
      <c r="A6601" s="5"/>
      <c r="B6601" s="5"/>
      <c r="C6601" s="5"/>
      <c r="D6601" s="5"/>
      <c r="E6601" s="5"/>
      <c r="F6601" s="5"/>
      <c r="G6601" s="5"/>
      <c r="H6601" s="5"/>
      <c r="I6601" s="5" t="s">
        <v>27</v>
      </c>
      <c r="J6601" s="5"/>
      <c r="K6601" s="6">
        <v>44508</v>
      </c>
      <c r="L6601" s="5"/>
      <c r="M6601" s="5"/>
      <c r="N6601" s="5"/>
      <c r="O6601" s="5" t="s">
        <v>1643</v>
      </c>
      <c r="P6601" s="5"/>
      <c r="Q6601" s="5" t="s">
        <v>27</v>
      </c>
      <c r="R6601" s="5"/>
      <c r="S6601" s="5" t="s">
        <v>24</v>
      </c>
      <c r="T6601" s="5"/>
      <c r="U6601" s="7">
        <v>-2061.27</v>
      </c>
      <c r="V6601" s="5"/>
      <c r="W6601" s="7">
        <f>ROUND(W6600+U6601,5)</f>
        <v>-1077024.31</v>
      </c>
    </row>
    <row r="6602" spans="1:23" x14ac:dyDescent="0.25">
      <c r="A6602" s="5"/>
      <c r="B6602" s="5"/>
      <c r="C6602" s="5"/>
      <c r="D6602" s="5"/>
      <c r="E6602" s="5"/>
      <c r="F6602" s="5"/>
      <c r="G6602" s="5"/>
      <c r="H6602" s="5"/>
      <c r="I6602" s="5" t="s">
        <v>27</v>
      </c>
      <c r="J6602" s="5"/>
      <c r="K6602" s="6">
        <v>44508</v>
      </c>
      <c r="L6602" s="5"/>
      <c r="M6602" s="5"/>
      <c r="N6602" s="5"/>
      <c r="O6602" s="5" t="s">
        <v>1643</v>
      </c>
      <c r="P6602" s="5"/>
      <c r="Q6602" s="5" t="s">
        <v>27</v>
      </c>
      <c r="R6602" s="5"/>
      <c r="S6602" s="5" t="s">
        <v>24</v>
      </c>
      <c r="T6602" s="5"/>
      <c r="U6602" s="7">
        <v>-431.24</v>
      </c>
      <c r="V6602" s="5"/>
      <c r="W6602" s="7">
        <f>ROUND(W6601+U6602,5)</f>
        <v>-1077455.55</v>
      </c>
    </row>
    <row r="6603" spans="1:23" x14ac:dyDescent="0.25">
      <c r="A6603" s="5"/>
      <c r="B6603" s="5"/>
      <c r="C6603" s="5"/>
      <c r="D6603" s="5"/>
      <c r="E6603" s="5"/>
      <c r="F6603" s="5"/>
      <c r="G6603" s="5"/>
      <c r="H6603" s="5"/>
      <c r="I6603" s="5" t="s">
        <v>27</v>
      </c>
      <c r="J6603" s="5"/>
      <c r="K6603" s="6">
        <v>44508</v>
      </c>
      <c r="L6603" s="5"/>
      <c r="M6603" s="5"/>
      <c r="N6603" s="5"/>
      <c r="O6603" s="5" t="s">
        <v>1643</v>
      </c>
      <c r="P6603" s="5"/>
      <c r="Q6603" s="5" t="s">
        <v>27</v>
      </c>
      <c r="R6603" s="5"/>
      <c r="S6603" s="5" t="s">
        <v>24</v>
      </c>
      <c r="T6603" s="5"/>
      <c r="U6603" s="7">
        <v>-326.61</v>
      </c>
      <c r="V6603" s="5"/>
      <c r="W6603" s="7">
        <f>ROUND(W6602+U6603,5)</f>
        <v>-1077782.1599999999</v>
      </c>
    </row>
    <row r="6604" spans="1:23" x14ac:dyDescent="0.25">
      <c r="A6604" s="5"/>
      <c r="B6604" s="5"/>
      <c r="C6604" s="5"/>
      <c r="D6604" s="5"/>
      <c r="E6604" s="5"/>
      <c r="F6604" s="5"/>
      <c r="G6604" s="5"/>
      <c r="H6604" s="5"/>
      <c r="I6604" s="5" t="s">
        <v>27</v>
      </c>
      <c r="J6604" s="5"/>
      <c r="K6604" s="6">
        <v>44508</v>
      </c>
      <c r="L6604" s="5"/>
      <c r="M6604" s="5"/>
      <c r="N6604" s="5"/>
      <c r="O6604" s="5" t="s">
        <v>1643</v>
      </c>
      <c r="P6604" s="5"/>
      <c r="Q6604" s="5" t="s">
        <v>27</v>
      </c>
      <c r="R6604" s="5"/>
      <c r="S6604" s="5" t="s">
        <v>24</v>
      </c>
      <c r="T6604" s="5"/>
      <c r="U6604" s="7">
        <v>-180</v>
      </c>
      <c r="V6604" s="5"/>
      <c r="W6604" s="7">
        <f>ROUND(W6603+U6604,5)</f>
        <v>-1077962.1599999999</v>
      </c>
    </row>
    <row r="6605" spans="1:23" x14ac:dyDescent="0.25">
      <c r="A6605" s="5"/>
      <c r="B6605" s="5"/>
      <c r="C6605" s="5"/>
      <c r="D6605" s="5"/>
      <c r="E6605" s="5"/>
      <c r="F6605" s="5"/>
      <c r="G6605" s="5"/>
      <c r="H6605" s="5"/>
      <c r="I6605" s="5" t="s">
        <v>27</v>
      </c>
      <c r="J6605" s="5"/>
      <c r="K6605" s="6">
        <v>44508</v>
      </c>
      <c r="L6605" s="5"/>
      <c r="M6605" s="5"/>
      <c r="N6605" s="5"/>
      <c r="O6605" s="5" t="s">
        <v>1643</v>
      </c>
      <c r="P6605" s="5"/>
      <c r="Q6605" s="5" t="s">
        <v>27</v>
      </c>
      <c r="R6605" s="5"/>
      <c r="S6605" s="5" t="s">
        <v>24</v>
      </c>
      <c r="T6605" s="5"/>
      <c r="U6605" s="7">
        <v>-129.09</v>
      </c>
      <c r="V6605" s="5"/>
      <c r="W6605" s="7">
        <f>ROUND(W6604+U6605,5)</f>
        <v>-1078091.25</v>
      </c>
    </row>
    <row r="6606" spans="1:23" x14ac:dyDescent="0.25">
      <c r="A6606" s="5"/>
      <c r="B6606" s="5"/>
      <c r="C6606" s="5"/>
      <c r="D6606" s="5"/>
      <c r="E6606" s="5"/>
      <c r="F6606" s="5"/>
      <c r="G6606" s="5"/>
      <c r="H6606" s="5"/>
      <c r="I6606" s="5" t="s">
        <v>27</v>
      </c>
      <c r="J6606" s="5"/>
      <c r="K6606" s="6">
        <v>44509</v>
      </c>
      <c r="L6606" s="5"/>
      <c r="M6606" s="5"/>
      <c r="N6606" s="5"/>
      <c r="O6606" s="5" t="s">
        <v>1643</v>
      </c>
      <c r="P6606" s="5"/>
      <c r="Q6606" s="5" t="s">
        <v>27</v>
      </c>
      <c r="R6606" s="5"/>
      <c r="S6606" s="5" t="s">
        <v>24</v>
      </c>
      <c r="T6606" s="5"/>
      <c r="U6606" s="7">
        <v>-4572.72</v>
      </c>
      <c r="V6606" s="5"/>
      <c r="W6606" s="7">
        <f>ROUND(W6605+U6606,5)</f>
        <v>-1082663.97</v>
      </c>
    </row>
    <row r="6607" spans="1:23" x14ac:dyDescent="0.25">
      <c r="A6607" s="5"/>
      <c r="B6607" s="5"/>
      <c r="C6607" s="5"/>
      <c r="D6607" s="5"/>
      <c r="E6607" s="5"/>
      <c r="F6607" s="5"/>
      <c r="G6607" s="5"/>
      <c r="H6607" s="5"/>
      <c r="I6607" s="5" t="s">
        <v>27</v>
      </c>
      <c r="J6607" s="5"/>
      <c r="K6607" s="6">
        <v>44509</v>
      </c>
      <c r="L6607" s="5"/>
      <c r="M6607" s="5"/>
      <c r="N6607" s="5"/>
      <c r="O6607" s="5" t="s">
        <v>1643</v>
      </c>
      <c r="P6607" s="5"/>
      <c r="Q6607" s="5" t="s">
        <v>27</v>
      </c>
      <c r="R6607" s="5"/>
      <c r="S6607" s="5" t="s">
        <v>24</v>
      </c>
      <c r="T6607" s="5"/>
      <c r="U6607" s="7">
        <v>-3002.15</v>
      </c>
      <c r="V6607" s="5"/>
      <c r="W6607" s="7">
        <f>ROUND(W6606+U6607,5)</f>
        <v>-1085666.1200000001</v>
      </c>
    </row>
    <row r="6608" spans="1:23" x14ac:dyDescent="0.25">
      <c r="A6608" s="5"/>
      <c r="B6608" s="5"/>
      <c r="C6608" s="5"/>
      <c r="D6608" s="5"/>
      <c r="E6608" s="5"/>
      <c r="F6608" s="5"/>
      <c r="G6608" s="5"/>
      <c r="H6608" s="5"/>
      <c r="I6608" s="5" t="s">
        <v>27</v>
      </c>
      <c r="J6608" s="5"/>
      <c r="K6608" s="6">
        <v>44509</v>
      </c>
      <c r="L6608" s="5"/>
      <c r="M6608" s="5"/>
      <c r="N6608" s="5"/>
      <c r="O6608" s="5" t="s">
        <v>1643</v>
      </c>
      <c r="P6608" s="5"/>
      <c r="Q6608" s="5" t="s">
        <v>27</v>
      </c>
      <c r="R6608" s="5"/>
      <c r="S6608" s="5" t="s">
        <v>24</v>
      </c>
      <c r="T6608" s="5"/>
      <c r="U6608" s="7">
        <v>-2625.82</v>
      </c>
      <c r="V6608" s="5"/>
      <c r="W6608" s="7">
        <f>ROUND(W6607+U6608,5)</f>
        <v>-1088291.94</v>
      </c>
    </row>
    <row r="6609" spans="1:23" x14ac:dyDescent="0.25">
      <c r="A6609" s="5"/>
      <c r="B6609" s="5"/>
      <c r="C6609" s="5"/>
      <c r="D6609" s="5"/>
      <c r="E6609" s="5"/>
      <c r="F6609" s="5"/>
      <c r="G6609" s="5"/>
      <c r="H6609" s="5"/>
      <c r="I6609" s="5" t="s">
        <v>27</v>
      </c>
      <c r="J6609" s="5"/>
      <c r="K6609" s="6">
        <v>44509</v>
      </c>
      <c r="L6609" s="5"/>
      <c r="M6609" s="5"/>
      <c r="N6609" s="5"/>
      <c r="O6609" s="5" t="s">
        <v>1643</v>
      </c>
      <c r="P6609" s="5"/>
      <c r="Q6609" s="5" t="s">
        <v>27</v>
      </c>
      <c r="R6609" s="5"/>
      <c r="S6609" s="5" t="s">
        <v>24</v>
      </c>
      <c r="T6609" s="5"/>
      <c r="U6609" s="7">
        <v>-1098.53</v>
      </c>
      <c r="V6609" s="5"/>
      <c r="W6609" s="7">
        <f>ROUND(W6608+U6609,5)</f>
        <v>-1089390.47</v>
      </c>
    </row>
    <row r="6610" spans="1:23" x14ac:dyDescent="0.25">
      <c r="A6610" s="5"/>
      <c r="B6610" s="5"/>
      <c r="C6610" s="5"/>
      <c r="D6610" s="5"/>
      <c r="E6610" s="5"/>
      <c r="F6610" s="5"/>
      <c r="G6610" s="5"/>
      <c r="H6610" s="5"/>
      <c r="I6610" s="5" t="s">
        <v>27</v>
      </c>
      <c r="J6610" s="5"/>
      <c r="K6610" s="6">
        <v>44509</v>
      </c>
      <c r="L6610" s="5"/>
      <c r="M6610" s="5"/>
      <c r="N6610" s="5"/>
      <c r="O6610" s="5" t="s">
        <v>1643</v>
      </c>
      <c r="P6610" s="5"/>
      <c r="Q6610" s="5" t="s">
        <v>27</v>
      </c>
      <c r="R6610" s="5"/>
      <c r="S6610" s="5" t="s">
        <v>24</v>
      </c>
      <c r="T6610" s="5"/>
      <c r="U6610" s="7">
        <v>-2190.79</v>
      </c>
      <c r="V6610" s="5"/>
      <c r="W6610" s="7">
        <f>ROUND(W6609+U6610,5)</f>
        <v>-1091581.26</v>
      </c>
    </row>
    <row r="6611" spans="1:23" x14ac:dyDescent="0.25">
      <c r="A6611" s="5"/>
      <c r="B6611" s="5"/>
      <c r="C6611" s="5"/>
      <c r="D6611" s="5"/>
      <c r="E6611" s="5"/>
      <c r="F6611" s="5"/>
      <c r="G6611" s="5"/>
      <c r="H6611" s="5"/>
      <c r="I6611" s="5" t="s">
        <v>27</v>
      </c>
      <c r="J6611" s="5"/>
      <c r="K6611" s="6">
        <v>44509</v>
      </c>
      <c r="L6611" s="5"/>
      <c r="M6611" s="5"/>
      <c r="N6611" s="5"/>
      <c r="O6611" s="5" t="s">
        <v>1643</v>
      </c>
      <c r="P6611" s="5"/>
      <c r="Q6611" s="5" t="s">
        <v>27</v>
      </c>
      <c r="R6611" s="5"/>
      <c r="S6611" s="5" t="s">
        <v>24</v>
      </c>
      <c r="T6611" s="5"/>
      <c r="U6611" s="7">
        <v>-501.49</v>
      </c>
      <c r="V6611" s="5"/>
      <c r="W6611" s="7">
        <f>ROUND(W6610+U6611,5)</f>
        <v>-1092082.75</v>
      </c>
    </row>
    <row r="6612" spans="1:23" x14ac:dyDescent="0.25">
      <c r="A6612" s="5"/>
      <c r="B6612" s="5"/>
      <c r="C6612" s="5"/>
      <c r="D6612" s="5"/>
      <c r="E6612" s="5"/>
      <c r="F6612" s="5"/>
      <c r="G6612" s="5"/>
      <c r="H6612" s="5"/>
      <c r="I6612" s="5" t="s">
        <v>27</v>
      </c>
      <c r="J6612" s="5"/>
      <c r="K6612" s="6">
        <v>44509</v>
      </c>
      <c r="L6612" s="5"/>
      <c r="M6612" s="5"/>
      <c r="N6612" s="5"/>
      <c r="O6612" s="5" t="s">
        <v>1643</v>
      </c>
      <c r="P6612" s="5"/>
      <c r="Q6612" s="5" t="s">
        <v>27</v>
      </c>
      <c r="R6612" s="5"/>
      <c r="S6612" s="5" t="s">
        <v>24</v>
      </c>
      <c r="T6612" s="5"/>
      <c r="U6612" s="7">
        <v>-248.79</v>
      </c>
      <c r="V6612" s="5"/>
      <c r="W6612" s="7">
        <f>ROUND(W6611+U6612,5)</f>
        <v>-1092331.54</v>
      </c>
    </row>
    <row r="6613" spans="1:23" x14ac:dyDescent="0.25">
      <c r="A6613" s="5"/>
      <c r="B6613" s="5"/>
      <c r="C6613" s="5"/>
      <c r="D6613" s="5"/>
      <c r="E6613" s="5"/>
      <c r="F6613" s="5"/>
      <c r="G6613" s="5"/>
      <c r="H6613" s="5"/>
      <c r="I6613" s="5" t="s">
        <v>27</v>
      </c>
      <c r="J6613" s="5"/>
      <c r="K6613" s="6">
        <v>44509</v>
      </c>
      <c r="L6613" s="5"/>
      <c r="M6613" s="5"/>
      <c r="N6613" s="5"/>
      <c r="O6613" s="5" t="s">
        <v>1643</v>
      </c>
      <c r="P6613" s="5"/>
      <c r="Q6613" s="5" t="s">
        <v>27</v>
      </c>
      <c r="R6613" s="5"/>
      <c r="S6613" s="5" t="s">
        <v>24</v>
      </c>
      <c r="T6613" s="5"/>
      <c r="U6613" s="7">
        <v>-229.09</v>
      </c>
      <c r="V6613" s="5"/>
      <c r="W6613" s="7">
        <f>ROUND(W6612+U6613,5)</f>
        <v>-1092560.6299999999</v>
      </c>
    </row>
    <row r="6614" spans="1:23" x14ac:dyDescent="0.25">
      <c r="A6614" s="5"/>
      <c r="B6614" s="5"/>
      <c r="C6614" s="5"/>
      <c r="D6614" s="5"/>
      <c r="E6614" s="5"/>
      <c r="F6614" s="5"/>
      <c r="G6614" s="5"/>
      <c r="H6614" s="5"/>
      <c r="I6614" s="5" t="s">
        <v>27</v>
      </c>
      <c r="J6614" s="5"/>
      <c r="K6614" s="6">
        <v>44509</v>
      </c>
      <c r="L6614" s="5"/>
      <c r="M6614" s="5"/>
      <c r="N6614" s="5"/>
      <c r="O6614" s="5" t="s">
        <v>1643</v>
      </c>
      <c r="P6614" s="5"/>
      <c r="Q6614" s="5" t="s">
        <v>27</v>
      </c>
      <c r="R6614" s="5"/>
      <c r="S6614" s="5" t="s">
        <v>24</v>
      </c>
      <c r="T6614" s="5"/>
      <c r="U6614" s="7">
        <v>-30.54</v>
      </c>
      <c r="V6614" s="5"/>
      <c r="W6614" s="7">
        <f>ROUND(W6613+U6614,5)</f>
        <v>-1092591.17</v>
      </c>
    </row>
    <row r="6615" spans="1:23" x14ac:dyDescent="0.25">
      <c r="A6615" s="5"/>
      <c r="B6615" s="5"/>
      <c r="C6615" s="5"/>
      <c r="D6615" s="5"/>
      <c r="E6615" s="5"/>
      <c r="F6615" s="5"/>
      <c r="G6615" s="5"/>
      <c r="H6615" s="5"/>
      <c r="I6615" s="5" t="s">
        <v>27</v>
      </c>
      <c r="J6615" s="5"/>
      <c r="K6615" s="6">
        <v>44509</v>
      </c>
      <c r="L6615" s="5"/>
      <c r="M6615" s="5"/>
      <c r="N6615" s="5"/>
      <c r="O6615" s="5" t="s">
        <v>1643</v>
      </c>
      <c r="P6615" s="5"/>
      <c r="Q6615" s="5" t="s">
        <v>27</v>
      </c>
      <c r="R6615" s="5"/>
      <c r="S6615" s="5" t="s">
        <v>24</v>
      </c>
      <c r="T6615" s="5"/>
      <c r="U6615" s="7">
        <v>-1000</v>
      </c>
      <c r="V6615" s="5"/>
      <c r="W6615" s="7">
        <f>ROUND(W6614+U6615,5)</f>
        <v>-1093591.17</v>
      </c>
    </row>
    <row r="6616" spans="1:23" x14ac:dyDescent="0.25">
      <c r="A6616" s="5"/>
      <c r="B6616" s="5"/>
      <c r="C6616" s="5"/>
      <c r="D6616" s="5"/>
      <c r="E6616" s="5"/>
      <c r="F6616" s="5"/>
      <c r="G6616" s="5"/>
      <c r="H6616" s="5"/>
      <c r="I6616" s="5" t="s">
        <v>1243</v>
      </c>
      <c r="J6616" s="5"/>
      <c r="K6616" s="6">
        <v>44509</v>
      </c>
      <c r="L6616" s="5"/>
      <c r="M6616" s="5"/>
      <c r="N6616" s="5"/>
      <c r="O6616" s="5" t="s">
        <v>490</v>
      </c>
      <c r="P6616" s="5"/>
      <c r="Q6616" s="5" t="s">
        <v>1003</v>
      </c>
      <c r="R6616" s="5"/>
      <c r="S6616" s="5" t="s">
        <v>318</v>
      </c>
      <c r="T6616" s="5"/>
      <c r="U6616" s="7">
        <v>180</v>
      </c>
      <c r="V6616" s="5"/>
      <c r="W6616" s="7">
        <f>ROUND(W6615+U6616,5)</f>
        <v>-1093411.17</v>
      </c>
    </row>
    <row r="6617" spans="1:23" x14ac:dyDescent="0.25">
      <c r="A6617" s="5"/>
      <c r="B6617" s="5"/>
      <c r="C6617" s="5"/>
      <c r="D6617" s="5"/>
      <c r="E6617" s="5"/>
      <c r="F6617" s="5"/>
      <c r="G6617" s="5"/>
      <c r="H6617" s="5"/>
      <c r="I6617" s="5" t="s">
        <v>1243</v>
      </c>
      <c r="J6617" s="5"/>
      <c r="K6617" s="6">
        <v>44509</v>
      </c>
      <c r="L6617" s="5"/>
      <c r="M6617" s="5"/>
      <c r="N6617" s="5"/>
      <c r="O6617" s="5" t="s">
        <v>490</v>
      </c>
      <c r="P6617" s="5"/>
      <c r="Q6617" s="5" t="s">
        <v>1003</v>
      </c>
      <c r="R6617" s="5"/>
      <c r="S6617" s="5" t="s">
        <v>318</v>
      </c>
      <c r="T6617" s="5"/>
      <c r="U6617" s="7">
        <v>200</v>
      </c>
      <c r="V6617" s="5"/>
      <c r="W6617" s="7">
        <f>ROUND(W6616+U6617,5)</f>
        <v>-1093211.17</v>
      </c>
    </row>
    <row r="6618" spans="1:23" x14ac:dyDescent="0.25">
      <c r="A6618" s="5"/>
      <c r="B6618" s="5"/>
      <c r="C6618" s="5"/>
      <c r="D6618" s="5"/>
      <c r="E6618" s="5"/>
      <c r="F6618" s="5"/>
      <c r="G6618" s="5"/>
      <c r="H6618" s="5"/>
      <c r="I6618" s="5" t="s">
        <v>27</v>
      </c>
      <c r="J6618" s="5"/>
      <c r="K6618" s="6">
        <v>44510</v>
      </c>
      <c r="L6618" s="5"/>
      <c r="M6618" s="5"/>
      <c r="N6618" s="5"/>
      <c r="O6618" s="5" t="s">
        <v>1643</v>
      </c>
      <c r="P6618" s="5"/>
      <c r="Q6618" s="5" t="s">
        <v>27</v>
      </c>
      <c r="R6618" s="5"/>
      <c r="S6618" s="5" t="s">
        <v>24</v>
      </c>
      <c r="T6618" s="5"/>
      <c r="U6618" s="7">
        <v>-464.43</v>
      </c>
      <c r="V6618" s="5"/>
      <c r="W6618" s="7">
        <f>ROUND(W6617+U6618,5)</f>
        <v>-1093675.6000000001</v>
      </c>
    </row>
    <row r="6619" spans="1:23" x14ac:dyDescent="0.25">
      <c r="A6619" s="5"/>
      <c r="B6619" s="5"/>
      <c r="C6619" s="5"/>
      <c r="D6619" s="5"/>
      <c r="E6619" s="5"/>
      <c r="F6619" s="5"/>
      <c r="G6619" s="5"/>
      <c r="H6619" s="5"/>
      <c r="I6619" s="5" t="s">
        <v>27</v>
      </c>
      <c r="J6619" s="5"/>
      <c r="K6619" s="6">
        <v>44510</v>
      </c>
      <c r="L6619" s="5"/>
      <c r="M6619" s="5"/>
      <c r="N6619" s="5"/>
      <c r="O6619" s="5" t="s">
        <v>1643</v>
      </c>
      <c r="P6619" s="5"/>
      <c r="Q6619" s="5" t="s">
        <v>27</v>
      </c>
      <c r="R6619" s="5"/>
      <c r="S6619" s="5" t="s">
        <v>24</v>
      </c>
      <c r="T6619" s="5"/>
      <c r="U6619" s="7">
        <v>-2085.56</v>
      </c>
      <c r="V6619" s="5"/>
      <c r="W6619" s="7">
        <f>ROUND(W6618+U6619,5)</f>
        <v>-1095761.1599999999</v>
      </c>
    </row>
    <row r="6620" spans="1:23" x14ac:dyDescent="0.25">
      <c r="A6620" s="5"/>
      <c r="B6620" s="5"/>
      <c r="C6620" s="5"/>
      <c r="D6620" s="5"/>
      <c r="E6620" s="5"/>
      <c r="F6620" s="5"/>
      <c r="G6620" s="5"/>
      <c r="H6620" s="5"/>
      <c r="I6620" s="5" t="s">
        <v>27</v>
      </c>
      <c r="J6620" s="5"/>
      <c r="K6620" s="6">
        <v>44510</v>
      </c>
      <c r="L6620" s="5"/>
      <c r="M6620" s="5"/>
      <c r="N6620" s="5"/>
      <c r="O6620" s="5" t="s">
        <v>1643</v>
      </c>
      <c r="P6620" s="5"/>
      <c r="Q6620" s="5" t="s">
        <v>27</v>
      </c>
      <c r="R6620" s="5"/>
      <c r="S6620" s="5" t="s">
        <v>24</v>
      </c>
      <c r="T6620" s="5"/>
      <c r="U6620" s="7">
        <v>-5</v>
      </c>
      <c r="V6620" s="5"/>
      <c r="W6620" s="7">
        <f>ROUND(W6619+U6620,5)</f>
        <v>-1095766.1599999999</v>
      </c>
    </row>
    <row r="6621" spans="1:23" x14ac:dyDescent="0.25">
      <c r="A6621" s="5"/>
      <c r="B6621" s="5"/>
      <c r="C6621" s="5"/>
      <c r="D6621" s="5"/>
      <c r="E6621" s="5"/>
      <c r="F6621" s="5"/>
      <c r="G6621" s="5"/>
      <c r="H6621" s="5"/>
      <c r="I6621" s="5" t="s">
        <v>27</v>
      </c>
      <c r="J6621" s="5"/>
      <c r="K6621" s="6">
        <v>44510</v>
      </c>
      <c r="L6621" s="5"/>
      <c r="M6621" s="5"/>
      <c r="N6621" s="5"/>
      <c r="O6621" s="5" t="s">
        <v>1643</v>
      </c>
      <c r="P6621" s="5"/>
      <c r="Q6621" s="5" t="s">
        <v>27</v>
      </c>
      <c r="R6621" s="5"/>
      <c r="S6621" s="5" t="s">
        <v>24</v>
      </c>
      <c r="T6621" s="5"/>
      <c r="U6621" s="7">
        <v>-2191.48</v>
      </c>
      <c r="V6621" s="5"/>
      <c r="W6621" s="7">
        <f>ROUND(W6620+U6621,5)</f>
        <v>-1097957.6399999999</v>
      </c>
    </row>
    <row r="6622" spans="1:23" x14ac:dyDescent="0.25">
      <c r="A6622" s="5"/>
      <c r="B6622" s="5"/>
      <c r="C6622" s="5"/>
      <c r="D6622" s="5"/>
      <c r="E6622" s="5"/>
      <c r="F6622" s="5"/>
      <c r="G6622" s="5"/>
      <c r="H6622" s="5"/>
      <c r="I6622" s="5" t="s">
        <v>27</v>
      </c>
      <c r="J6622" s="5"/>
      <c r="K6622" s="6">
        <v>44510</v>
      </c>
      <c r="L6622" s="5"/>
      <c r="M6622" s="5"/>
      <c r="N6622" s="5"/>
      <c r="O6622" s="5" t="s">
        <v>1643</v>
      </c>
      <c r="P6622" s="5"/>
      <c r="Q6622" s="5" t="s">
        <v>27</v>
      </c>
      <c r="R6622" s="5"/>
      <c r="S6622" s="5" t="s">
        <v>24</v>
      </c>
      <c r="T6622" s="5"/>
      <c r="U6622" s="7">
        <v>-571</v>
      </c>
      <c r="V6622" s="5"/>
      <c r="W6622" s="7">
        <f>ROUND(W6621+U6622,5)</f>
        <v>-1098528.6399999999</v>
      </c>
    </row>
    <row r="6623" spans="1:23" x14ac:dyDescent="0.25">
      <c r="A6623" s="5"/>
      <c r="B6623" s="5"/>
      <c r="C6623" s="5"/>
      <c r="D6623" s="5"/>
      <c r="E6623" s="5"/>
      <c r="F6623" s="5"/>
      <c r="G6623" s="5"/>
      <c r="H6623" s="5"/>
      <c r="I6623" s="5" t="s">
        <v>27</v>
      </c>
      <c r="J6623" s="5"/>
      <c r="K6623" s="6">
        <v>44510</v>
      </c>
      <c r="L6623" s="5"/>
      <c r="M6623" s="5"/>
      <c r="N6623" s="5"/>
      <c r="O6623" s="5" t="s">
        <v>1643</v>
      </c>
      <c r="P6623" s="5"/>
      <c r="Q6623" s="5" t="s">
        <v>27</v>
      </c>
      <c r="R6623" s="5"/>
      <c r="S6623" s="5" t="s">
        <v>24</v>
      </c>
      <c r="T6623" s="5"/>
      <c r="U6623" s="7">
        <v>-352.85</v>
      </c>
      <c r="V6623" s="5"/>
      <c r="W6623" s="7">
        <f>ROUND(W6622+U6623,5)</f>
        <v>-1098881.49</v>
      </c>
    </row>
    <row r="6624" spans="1:23" x14ac:dyDescent="0.25">
      <c r="A6624" s="5"/>
      <c r="B6624" s="5"/>
      <c r="C6624" s="5"/>
      <c r="D6624" s="5"/>
      <c r="E6624" s="5"/>
      <c r="F6624" s="5"/>
      <c r="G6624" s="5"/>
      <c r="H6624" s="5"/>
      <c r="I6624" s="5" t="s">
        <v>27</v>
      </c>
      <c r="J6624" s="5"/>
      <c r="K6624" s="6">
        <v>44510</v>
      </c>
      <c r="L6624" s="5"/>
      <c r="M6624" s="5"/>
      <c r="N6624" s="5"/>
      <c r="O6624" s="5" t="s">
        <v>1643</v>
      </c>
      <c r="P6624" s="5"/>
      <c r="Q6624" s="5" t="s">
        <v>27</v>
      </c>
      <c r="R6624" s="5"/>
      <c r="S6624" s="5" t="s">
        <v>24</v>
      </c>
      <c r="T6624" s="5"/>
      <c r="U6624" s="7">
        <v>-183.26</v>
      </c>
      <c r="V6624" s="5"/>
      <c r="W6624" s="7">
        <f>ROUND(W6623+U6624,5)</f>
        <v>-1099064.75</v>
      </c>
    </row>
    <row r="6625" spans="1:23" x14ac:dyDescent="0.25">
      <c r="A6625" s="5"/>
      <c r="B6625" s="5"/>
      <c r="C6625" s="5"/>
      <c r="D6625" s="5"/>
      <c r="E6625" s="5"/>
      <c r="F6625" s="5"/>
      <c r="G6625" s="5"/>
      <c r="H6625" s="5"/>
      <c r="I6625" s="5" t="s">
        <v>27</v>
      </c>
      <c r="J6625" s="5"/>
      <c r="K6625" s="6">
        <v>44510</v>
      </c>
      <c r="L6625" s="5"/>
      <c r="M6625" s="5"/>
      <c r="N6625" s="5"/>
      <c r="O6625" s="5" t="s">
        <v>1643</v>
      </c>
      <c r="P6625" s="5"/>
      <c r="Q6625" s="5" t="s">
        <v>27</v>
      </c>
      <c r="R6625" s="5"/>
      <c r="S6625" s="5" t="s">
        <v>24</v>
      </c>
      <c r="T6625" s="5"/>
      <c r="U6625" s="7">
        <v>-291.2</v>
      </c>
      <c r="V6625" s="5"/>
      <c r="W6625" s="7">
        <f>ROUND(W6624+U6625,5)</f>
        <v>-1099355.95</v>
      </c>
    </row>
    <row r="6626" spans="1:23" x14ac:dyDescent="0.25">
      <c r="A6626" s="5"/>
      <c r="B6626" s="5"/>
      <c r="C6626" s="5"/>
      <c r="D6626" s="5"/>
      <c r="E6626" s="5"/>
      <c r="F6626" s="5"/>
      <c r="G6626" s="5"/>
      <c r="H6626" s="5"/>
      <c r="I6626" s="5" t="s">
        <v>27</v>
      </c>
      <c r="J6626" s="5"/>
      <c r="K6626" s="6">
        <v>44510</v>
      </c>
      <c r="L6626" s="5"/>
      <c r="M6626" s="5"/>
      <c r="N6626" s="5"/>
      <c r="O6626" s="5" t="s">
        <v>1643</v>
      </c>
      <c r="P6626" s="5"/>
      <c r="Q6626" s="5" t="s">
        <v>27</v>
      </c>
      <c r="R6626" s="5"/>
      <c r="S6626" s="5" t="s">
        <v>24</v>
      </c>
      <c r="T6626" s="5"/>
      <c r="U6626" s="7">
        <v>-1352.5</v>
      </c>
      <c r="V6626" s="5"/>
      <c r="W6626" s="7">
        <f>ROUND(W6625+U6626,5)</f>
        <v>-1100708.45</v>
      </c>
    </row>
    <row r="6627" spans="1:23" x14ac:dyDescent="0.25">
      <c r="A6627" s="5"/>
      <c r="B6627" s="5"/>
      <c r="C6627" s="5"/>
      <c r="D6627" s="5"/>
      <c r="E6627" s="5"/>
      <c r="F6627" s="5"/>
      <c r="G6627" s="5"/>
      <c r="H6627" s="5"/>
      <c r="I6627" s="5" t="s">
        <v>27</v>
      </c>
      <c r="J6627" s="5"/>
      <c r="K6627" s="6">
        <v>44510</v>
      </c>
      <c r="L6627" s="5"/>
      <c r="M6627" s="5"/>
      <c r="N6627" s="5"/>
      <c r="O6627" s="5" t="s">
        <v>1643</v>
      </c>
      <c r="P6627" s="5"/>
      <c r="Q6627" s="5" t="s">
        <v>27</v>
      </c>
      <c r="R6627" s="5"/>
      <c r="S6627" s="5" t="s">
        <v>24</v>
      </c>
      <c r="T6627" s="5"/>
      <c r="U6627" s="7">
        <v>-161.63</v>
      </c>
      <c r="V6627" s="5"/>
      <c r="W6627" s="7">
        <f>ROUND(W6626+U6627,5)</f>
        <v>-1100870.08</v>
      </c>
    </row>
    <row r="6628" spans="1:23" x14ac:dyDescent="0.25">
      <c r="A6628" s="5"/>
      <c r="B6628" s="5"/>
      <c r="C6628" s="5"/>
      <c r="D6628" s="5"/>
      <c r="E6628" s="5"/>
      <c r="F6628" s="5"/>
      <c r="G6628" s="5"/>
      <c r="H6628" s="5"/>
      <c r="I6628" s="5" t="s">
        <v>27</v>
      </c>
      <c r="J6628" s="5"/>
      <c r="K6628" s="6">
        <v>44515</v>
      </c>
      <c r="L6628" s="5"/>
      <c r="M6628" s="5"/>
      <c r="N6628" s="5"/>
      <c r="O6628" s="5" t="s">
        <v>1643</v>
      </c>
      <c r="P6628" s="5"/>
      <c r="Q6628" s="5" t="s">
        <v>27</v>
      </c>
      <c r="R6628" s="5"/>
      <c r="S6628" s="5" t="s">
        <v>24</v>
      </c>
      <c r="T6628" s="5"/>
      <c r="U6628" s="7">
        <v>-297.32</v>
      </c>
      <c r="V6628" s="5"/>
      <c r="W6628" s="7">
        <f>ROUND(W6627+U6628,5)</f>
        <v>-1101167.3999999999</v>
      </c>
    </row>
    <row r="6629" spans="1:23" x14ac:dyDescent="0.25">
      <c r="A6629" s="5"/>
      <c r="B6629" s="5"/>
      <c r="C6629" s="5"/>
      <c r="D6629" s="5"/>
      <c r="E6629" s="5"/>
      <c r="F6629" s="5"/>
      <c r="G6629" s="5"/>
      <c r="H6629" s="5"/>
      <c r="I6629" s="5" t="s">
        <v>27</v>
      </c>
      <c r="J6629" s="5"/>
      <c r="K6629" s="6">
        <v>44515</v>
      </c>
      <c r="L6629" s="5"/>
      <c r="M6629" s="5"/>
      <c r="N6629" s="5"/>
      <c r="O6629" s="5" t="s">
        <v>1643</v>
      </c>
      <c r="P6629" s="5"/>
      <c r="Q6629" s="5" t="s">
        <v>27</v>
      </c>
      <c r="R6629" s="5"/>
      <c r="S6629" s="5" t="s">
        <v>24</v>
      </c>
      <c r="T6629" s="5"/>
      <c r="U6629" s="7">
        <v>-109.86</v>
      </c>
      <c r="V6629" s="5"/>
      <c r="W6629" s="7">
        <f>ROUND(W6628+U6629,5)</f>
        <v>-1101277.26</v>
      </c>
    </row>
    <row r="6630" spans="1:23" x14ac:dyDescent="0.25">
      <c r="A6630" s="5"/>
      <c r="B6630" s="5"/>
      <c r="C6630" s="5"/>
      <c r="D6630" s="5"/>
      <c r="E6630" s="5"/>
      <c r="F6630" s="5"/>
      <c r="G6630" s="5"/>
      <c r="H6630" s="5"/>
      <c r="I6630" s="5" t="s">
        <v>27</v>
      </c>
      <c r="J6630" s="5"/>
      <c r="K6630" s="6">
        <v>44516</v>
      </c>
      <c r="L6630" s="5"/>
      <c r="M6630" s="5"/>
      <c r="N6630" s="5"/>
      <c r="O6630" s="5" t="s">
        <v>1643</v>
      </c>
      <c r="P6630" s="5"/>
      <c r="Q6630" s="5" t="s">
        <v>27</v>
      </c>
      <c r="R6630" s="5"/>
      <c r="S6630" s="5" t="s">
        <v>24</v>
      </c>
      <c r="T6630" s="5"/>
      <c r="U6630" s="7">
        <v>-2032.49</v>
      </c>
      <c r="V6630" s="5"/>
      <c r="W6630" s="7">
        <f>ROUND(W6629+U6630,5)</f>
        <v>-1103309.75</v>
      </c>
    </row>
    <row r="6631" spans="1:23" x14ac:dyDescent="0.25">
      <c r="A6631" s="5"/>
      <c r="B6631" s="5"/>
      <c r="C6631" s="5"/>
      <c r="D6631" s="5"/>
      <c r="E6631" s="5"/>
      <c r="F6631" s="5"/>
      <c r="G6631" s="5"/>
      <c r="H6631" s="5"/>
      <c r="I6631" s="5" t="s">
        <v>27</v>
      </c>
      <c r="J6631" s="5"/>
      <c r="K6631" s="6">
        <v>44516</v>
      </c>
      <c r="L6631" s="5"/>
      <c r="M6631" s="5"/>
      <c r="N6631" s="5"/>
      <c r="O6631" s="5" t="s">
        <v>1643</v>
      </c>
      <c r="P6631" s="5"/>
      <c r="Q6631" s="5" t="s">
        <v>27</v>
      </c>
      <c r="R6631" s="5"/>
      <c r="S6631" s="5" t="s">
        <v>24</v>
      </c>
      <c r="T6631" s="5"/>
      <c r="U6631" s="7">
        <v>-333.26</v>
      </c>
      <c r="V6631" s="5"/>
      <c r="W6631" s="7">
        <f>ROUND(W6630+U6631,5)</f>
        <v>-1103643.01</v>
      </c>
    </row>
    <row r="6632" spans="1:23" x14ac:dyDescent="0.25">
      <c r="A6632" s="5"/>
      <c r="B6632" s="5"/>
      <c r="C6632" s="5"/>
      <c r="D6632" s="5"/>
      <c r="E6632" s="5"/>
      <c r="F6632" s="5"/>
      <c r="G6632" s="5"/>
      <c r="H6632" s="5"/>
      <c r="I6632" s="5" t="s">
        <v>27</v>
      </c>
      <c r="J6632" s="5"/>
      <c r="K6632" s="6">
        <v>44516</v>
      </c>
      <c r="L6632" s="5"/>
      <c r="M6632" s="5"/>
      <c r="N6632" s="5"/>
      <c r="O6632" s="5" t="s">
        <v>1643</v>
      </c>
      <c r="P6632" s="5"/>
      <c r="Q6632" s="5" t="s">
        <v>27</v>
      </c>
      <c r="R6632" s="5"/>
      <c r="S6632" s="5" t="s">
        <v>24</v>
      </c>
      <c r="T6632" s="5"/>
      <c r="U6632" s="7">
        <v>-126.36</v>
      </c>
      <c r="V6632" s="5"/>
      <c r="W6632" s="7">
        <f>ROUND(W6631+U6632,5)</f>
        <v>-1103769.3700000001</v>
      </c>
    </row>
    <row r="6633" spans="1:23" x14ac:dyDescent="0.25">
      <c r="A6633" s="5"/>
      <c r="B6633" s="5"/>
      <c r="C6633" s="5"/>
      <c r="D6633" s="5"/>
      <c r="E6633" s="5"/>
      <c r="F6633" s="5"/>
      <c r="G6633" s="5"/>
      <c r="H6633" s="5"/>
      <c r="I6633" s="5" t="s">
        <v>27</v>
      </c>
      <c r="J6633" s="5"/>
      <c r="K6633" s="6">
        <v>44516</v>
      </c>
      <c r="L6633" s="5"/>
      <c r="M6633" s="5"/>
      <c r="N6633" s="5"/>
      <c r="O6633" s="5" t="s">
        <v>1643</v>
      </c>
      <c r="P6633" s="5"/>
      <c r="Q6633" s="5" t="s">
        <v>27</v>
      </c>
      <c r="R6633" s="5"/>
      <c r="S6633" s="5" t="s">
        <v>24</v>
      </c>
      <c r="T6633" s="5"/>
      <c r="U6633" s="7">
        <v>-288.22000000000003</v>
      </c>
      <c r="V6633" s="5"/>
      <c r="W6633" s="7">
        <f>ROUND(W6632+U6633,5)</f>
        <v>-1104057.5900000001</v>
      </c>
    </row>
    <row r="6634" spans="1:23" x14ac:dyDescent="0.25">
      <c r="A6634" s="5"/>
      <c r="B6634" s="5"/>
      <c r="C6634" s="5"/>
      <c r="D6634" s="5"/>
      <c r="E6634" s="5"/>
      <c r="F6634" s="5"/>
      <c r="G6634" s="5"/>
      <c r="H6634" s="5"/>
      <c r="I6634" s="5" t="s">
        <v>27</v>
      </c>
      <c r="J6634" s="5"/>
      <c r="K6634" s="6">
        <v>44516</v>
      </c>
      <c r="L6634" s="5"/>
      <c r="M6634" s="5"/>
      <c r="N6634" s="5"/>
      <c r="O6634" s="5" t="s">
        <v>1643</v>
      </c>
      <c r="P6634" s="5"/>
      <c r="Q6634" s="5" t="s">
        <v>27</v>
      </c>
      <c r="R6634" s="5"/>
      <c r="S6634" s="5" t="s">
        <v>24</v>
      </c>
      <c r="T6634" s="5"/>
      <c r="U6634" s="7">
        <v>-4984.3500000000004</v>
      </c>
      <c r="V6634" s="5"/>
      <c r="W6634" s="7">
        <f>ROUND(W6633+U6634,5)</f>
        <v>-1109041.94</v>
      </c>
    </row>
    <row r="6635" spans="1:23" x14ac:dyDescent="0.25">
      <c r="A6635" s="5"/>
      <c r="B6635" s="5"/>
      <c r="C6635" s="5"/>
      <c r="D6635" s="5"/>
      <c r="E6635" s="5"/>
      <c r="F6635" s="5"/>
      <c r="G6635" s="5"/>
      <c r="H6635" s="5"/>
      <c r="I6635" s="5" t="s">
        <v>27</v>
      </c>
      <c r="J6635" s="5"/>
      <c r="K6635" s="6">
        <v>44516</v>
      </c>
      <c r="L6635" s="5"/>
      <c r="M6635" s="5"/>
      <c r="N6635" s="5"/>
      <c r="O6635" s="5" t="s">
        <v>1643</v>
      </c>
      <c r="P6635" s="5"/>
      <c r="Q6635" s="5" t="s">
        <v>27</v>
      </c>
      <c r="R6635" s="5"/>
      <c r="S6635" s="5" t="s">
        <v>24</v>
      </c>
      <c r="T6635" s="5"/>
      <c r="U6635" s="7">
        <v>-2015.38</v>
      </c>
      <c r="V6635" s="5"/>
      <c r="W6635" s="7">
        <f>ROUND(W6634+U6635,5)</f>
        <v>-1111057.32</v>
      </c>
    </row>
    <row r="6636" spans="1:23" x14ac:dyDescent="0.25">
      <c r="A6636" s="5"/>
      <c r="B6636" s="5"/>
      <c r="C6636" s="5"/>
      <c r="D6636" s="5"/>
      <c r="E6636" s="5"/>
      <c r="F6636" s="5"/>
      <c r="G6636" s="5"/>
      <c r="H6636" s="5"/>
      <c r="I6636" s="5" t="s">
        <v>27</v>
      </c>
      <c r="J6636" s="5"/>
      <c r="K6636" s="6">
        <v>44516</v>
      </c>
      <c r="L6636" s="5"/>
      <c r="M6636" s="5"/>
      <c r="N6636" s="5"/>
      <c r="O6636" s="5" t="s">
        <v>1643</v>
      </c>
      <c r="P6636" s="5"/>
      <c r="Q6636" s="5" t="s">
        <v>27</v>
      </c>
      <c r="R6636" s="5"/>
      <c r="S6636" s="5" t="s">
        <v>24</v>
      </c>
      <c r="T6636" s="5"/>
      <c r="U6636" s="7">
        <v>-161.09</v>
      </c>
      <c r="V6636" s="5"/>
      <c r="W6636" s="7">
        <f>ROUND(W6635+U6636,5)</f>
        <v>-1111218.4099999999</v>
      </c>
    </row>
    <row r="6637" spans="1:23" x14ac:dyDescent="0.25">
      <c r="A6637" s="5"/>
      <c r="B6637" s="5"/>
      <c r="C6637" s="5"/>
      <c r="D6637" s="5"/>
      <c r="E6637" s="5"/>
      <c r="F6637" s="5"/>
      <c r="G6637" s="5"/>
      <c r="H6637" s="5"/>
      <c r="I6637" s="5" t="s">
        <v>27</v>
      </c>
      <c r="J6637" s="5"/>
      <c r="K6637" s="6">
        <v>44516</v>
      </c>
      <c r="L6637" s="5"/>
      <c r="M6637" s="5"/>
      <c r="N6637" s="5"/>
      <c r="O6637" s="5" t="s">
        <v>1643</v>
      </c>
      <c r="P6637" s="5"/>
      <c r="Q6637" s="5" t="s">
        <v>27</v>
      </c>
      <c r="R6637" s="5"/>
      <c r="S6637" s="5" t="s">
        <v>24</v>
      </c>
      <c r="T6637" s="5"/>
      <c r="U6637" s="7">
        <v>-528.15</v>
      </c>
      <c r="V6637" s="5"/>
      <c r="W6637" s="7">
        <f>ROUND(W6636+U6637,5)</f>
        <v>-1111746.5600000001</v>
      </c>
    </row>
    <row r="6638" spans="1:23" x14ac:dyDescent="0.25">
      <c r="A6638" s="5"/>
      <c r="B6638" s="5"/>
      <c r="C6638" s="5"/>
      <c r="D6638" s="5"/>
      <c r="E6638" s="5"/>
      <c r="F6638" s="5"/>
      <c r="G6638" s="5"/>
      <c r="H6638" s="5"/>
      <c r="I6638" s="5" t="s">
        <v>27</v>
      </c>
      <c r="J6638" s="5"/>
      <c r="K6638" s="6">
        <v>44517</v>
      </c>
      <c r="L6638" s="5"/>
      <c r="M6638" s="5"/>
      <c r="N6638" s="5"/>
      <c r="O6638" s="5" t="s">
        <v>1643</v>
      </c>
      <c r="P6638" s="5"/>
      <c r="Q6638" s="5" t="s">
        <v>27</v>
      </c>
      <c r="R6638" s="5"/>
      <c r="S6638" s="5" t="s">
        <v>24</v>
      </c>
      <c r="T6638" s="5"/>
      <c r="U6638" s="7">
        <v>-123.93</v>
      </c>
      <c r="V6638" s="5"/>
      <c r="W6638" s="7">
        <f>ROUND(W6637+U6638,5)</f>
        <v>-1111870.49</v>
      </c>
    </row>
    <row r="6639" spans="1:23" x14ac:dyDescent="0.25">
      <c r="A6639" s="5"/>
      <c r="B6639" s="5"/>
      <c r="C6639" s="5"/>
      <c r="D6639" s="5"/>
      <c r="E6639" s="5"/>
      <c r="F6639" s="5"/>
      <c r="G6639" s="5"/>
      <c r="H6639" s="5"/>
      <c r="I6639" s="5" t="s">
        <v>27</v>
      </c>
      <c r="J6639" s="5"/>
      <c r="K6639" s="6">
        <v>44518</v>
      </c>
      <c r="L6639" s="5"/>
      <c r="M6639" s="5"/>
      <c r="N6639" s="5"/>
      <c r="O6639" s="5" t="s">
        <v>1643</v>
      </c>
      <c r="P6639" s="5"/>
      <c r="Q6639" s="5" t="s">
        <v>27</v>
      </c>
      <c r="R6639" s="5"/>
      <c r="S6639" s="5" t="s">
        <v>24</v>
      </c>
      <c r="T6639" s="5"/>
      <c r="U6639" s="7">
        <v>-613.07000000000005</v>
      </c>
      <c r="V6639" s="5"/>
      <c r="W6639" s="7">
        <f>ROUND(W6638+U6639,5)</f>
        <v>-1112483.56</v>
      </c>
    </row>
    <row r="6640" spans="1:23" x14ac:dyDescent="0.25">
      <c r="A6640" s="5"/>
      <c r="B6640" s="5"/>
      <c r="C6640" s="5"/>
      <c r="D6640" s="5"/>
      <c r="E6640" s="5"/>
      <c r="F6640" s="5"/>
      <c r="G6640" s="5"/>
      <c r="H6640" s="5"/>
      <c r="I6640" s="5" t="s">
        <v>27</v>
      </c>
      <c r="J6640" s="5"/>
      <c r="K6640" s="6">
        <v>44518</v>
      </c>
      <c r="L6640" s="5"/>
      <c r="M6640" s="5"/>
      <c r="N6640" s="5"/>
      <c r="O6640" s="5" t="s">
        <v>1643</v>
      </c>
      <c r="P6640" s="5"/>
      <c r="Q6640" s="5" t="s">
        <v>27</v>
      </c>
      <c r="R6640" s="5"/>
      <c r="S6640" s="5" t="s">
        <v>24</v>
      </c>
      <c r="T6640" s="5"/>
      <c r="U6640" s="7">
        <v>-122.17</v>
      </c>
      <c r="V6640" s="5"/>
      <c r="W6640" s="7">
        <f>ROUND(W6639+U6640,5)</f>
        <v>-1112605.73</v>
      </c>
    </row>
    <row r="6641" spans="1:23" x14ac:dyDescent="0.25">
      <c r="A6641" s="5"/>
      <c r="B6641" s="5"/>
      <c r="C6641" s="5"/>
      <c r="D6641" s="5"/>
      <c r="E6641" s="5"/>
      <c r="F6641" s="5"/>
      <c r="G6641" s="5"/>
      <c r="H6641" s="5"/>
      <c r="I6641" s="5" t="s">
        <v>27</v>
      </c>
      <c r="J6641" s="5"/>
      <c r="K6641" s="6">
        <v>44518</v>
      </c>
      <c r="L6641" s="5"/>
      <c r="M6641" s="5"/>
      <c r="N6641" s="5"/>
      <c r="O6641" s="5" t="s">
        <v>1643</v>
      </c>
      <c r="P6641" s="5"/>
      <c r="Q6641" s="5" t="s">
        <v>27</v>
      </c>
      <c r="R6641" s="5"/>
      <c r="S6641" s="5" t="s">
        <v>24</v>
      </c>
      <c r="T6641" s="5"/>
      <c r="U6641" s="7">
        <v>-30.54</v>
      </c>
      <c r="V6641" s="5"/>
      <c r="W6641" s="7">
        <f>ROUND(W6640+U6641,5)</f>
        <v>-1112636.27</v>
      </c>
    </row>
    <row r="6642" spans="1:23" x14ac:dyDescent="0.25">
      <c r="A6642" s="5"/>
      <c r="B6642" s="5"/>
      <c r="C6642" s="5"/>
      <c r="D6642" s="5"/>
      <c r="E6642" s="5"/>
      <c r="F6642" s="5"/>
      <c r="G6642" s="5"/>
      <c r="H6642" s="5"/>
      <c r="I6642" s="5" t="s">
        <v>27</v>
      </c>
      <c r="J6642" s="5"/>
      <c r="K6642" s="6">
        <v>44519</v>
      </c>
      <c r="L6642" s="5"/>
      <c r="M6642" s="5"/>
      <c r="N6642" s="5"/>
      <c r="O6642" s="5" t="s">
        <v>1643</v>
      </c>
      <c r="P6642" s="5"/>
      <c r="Q6642" s="5" t="s">
        <v>27</v>
      </c>
      <c r="R6642" s="5"/>
      <c r="S6642" s="5" t="s">
        <v>24</v>
      </c>
      <c r="T6642" s="5"/>
      <c r="U6642" s="7">
        <v>-281.91000000000003</v>
      </c>
      <c r="V6642" s="5"/>
      <c r="W6642" s="7">
        <f>ROUND(W6641+U6642,5)</f>
        <v>-1112918.18</v>
      </c>
    </row>
    <row r="6643" spans="1:23" x14ac:dyDescent="0.25">
      <c r="A6643" s="5"/>
      <c r="B6643" s="5"/>
      <c r="C6643" s="5"/>
      <c r="D6643" s="5"/>
      <c r="E6643" s="5"/>
      <c r="F6643" s="5"/>
      <c r="G6643" s="5"/>
      <c r="H6643" s="5"/>
      <c r="I6643" s="5" t="s">
        <v>27</v>
      </c>
      <c r="J6643" s="5"/>
      <c r="K6643" s="6">
        <v>44522</v>
      </c>
      <c r="L6643" s="5"/>
      <c r="M6643" s="5"/>
      <c r="N6643" s="5"/>
      <c r="O6643" s="5" t="s">
        <v>1643</v>
      </c>
      <c r="P6643" s="5"/>
      <c r="Q6643" s="5" t="s">
        <v>27</v>
      </c>
      <c r="R6643" s="5"/>
      <c r="S6643" s="5" t="s">
        <v>24</v>
      </c>
      <c r="T6643" s="5"/>
      <c r="U6643" s="7">
        <v>-33.51</v>
      </c>
      <c r="V6643" s="5"/>
      <c r="W6643" s="7">
        <f>ROUND(W6642+U6643,5)</f>
        <v>-1112951.69</v>
      </c>
    </row>
    <row r="6644" spans="1:23" x14ac:dyDescent="0.25">
      <c r="A6644" s="5"/>
      <c r="B6644" s="5"/>
      <c r="C6644" s="5"/>
      <c r="D6644" s="5"/>
      <c r="E6644" s="5"/>
      <c r="F6644" s="5"/>
      <c r="G6644" s="5"/>
      <c r="H6644" s="5"/>
      <c r="I6644" s="5" t="s">
        <v>27</v>
      </c>
      <c r="J6644" s="5"/>
      <c r="K6644" s="6">
        <v>44522</v>
      </c>
      <c r="L6644" s="5"/>
      <c r="M6644" s="5"/>
      <c r="N6644" s="5"/>
      <c r="O6644" s="5" t="s">
        <v>1643</v>
      </c>
      <c r="P6644" s="5"/>
      <c r="Q6644" s="5" t="s">
        <v>27</v>
      </c>
      <c r="R6644" s="5"/>
      <c r="S6644" s="5" t="s">
        <v>24</v>
      </c>
      <c r="T6644" s="5"/>
      <c r="U6644" s="7">
        <v>-382.24</v>
      </c>
      <c r="V6644" s="5"/>
      <c r="W6644" s="7">
        <f>ROUND(W6643+U6644,5)</f>
        <v>-1113333.93</v>
      </c>
    </row>
    <row r="6645" spans="1:23" x14ac:dyDescent="0.25">
      <c r="A6645" s="5"/>
      <c r="B6645" s="5"/>
      <c r="C6645" s="5"/>
      <c r="D6645" s="5"/>
      <c r="E6645" s="5"/>
      <c r="F6645" s="5"/>
      <c r="G6645" s="5"/>
      <c r="H6645" s="5"/>
      <c r="I6645" s="5" t="s">
        <v>27</v>
      </c>
      <c r="J6645" s="5"/>
      <c r="K6645" s="6">
        <v>44522</v>
      </c>
      <c r="L6645" s="5"/>
      <c r="M6645" s="5"/>
      <c r="N6645" s="5"/>
      <c r="O6645" s="5" t="s">
        <v>1643</v>
      </c>
      <c r="P6645" s="5"/>
      <c r="Q6645" s="5" t="s">
        <v>27</v>
      </c>
      <c r="R6645" s="5"/>
      <c r="S6645" s="5" t="s">
        <v>24</v>
      </c>
      <c r="T6645" s="5"/>
      <c r="U6645" s="7">
        <v>-200</v>
      </c>
      <c r="V6645" s="5"/>
      <c r="W6645" s="7">
        <f>ROUND(W6644+U6645,5)</f>
        <v>-1113533.93</v>
      </c>
    </row>
    <row r="6646" spans="1:23" x14ac:dyDescent="0.25">
      <c r="A6646" s="5"/>
      <c r="B6646" s="5"/>
      <c r="C6646" s="5"/>
      <c r="D6646" s="5"/>
      <c r="E6646" s="5"/>
      <c r="F6646" s="5"/>
      <c r="G6646" s="5"/>
      <c r="H6646" s="5"/>
      <c r="I6646" s="5" t="s">
        <v>27</v>
      </c>
      <c r="J6646" s="5"/>
      <c r="K6646" s="6">
        <v>44523</v>
      </c>
      <c r="L6646" s="5"/>
      <c r="M6646" s="5"/>
      <c r="N6646" s="5"/>
      <c r="O6646" s="5" t="s">
        <v>1643</v>
      </c>
      <c r="P6646" s="5"/>
      <c r="Q6646" s="5" t="s">
        <v>27</v>
      </c>
      <c r="R6646" s="5"/>
      <c r="S6646" s="5" t="s">
        <v>24</v>
      </c>
      <c r="T6646" s="5"/>
      <c r="U6646" s="7">
        <v>-1224.94</v>
      </c>
      <c r="V6646" s="5"/>
      <c r="W6646" s="7">
        <f>ROUND(W6645+U6646,5)</f>
        <v>-1114758.8700000001</v>
      </c>
    </row>
    <row r="6647" spans="1:23" x14ac:dyDescent="0.25">
      <c r="A6647" s="5"/>
      <c r="B6647" s="5"/>
      <c r="C6647" s="5"/>
      <c r="D6647" s="5"/>
      <c r="E6647" s="5"/>
      <c r="F6647" s="5"/>
      <c r="G6647" s="5"/>
      <c r="H6647" s="5"/>
      <c r="I6647" s="5" t="s">
        <v>27</v>
      </c>
      <c r="J6647" s="5"/>
      <c r="K6647" s="6">
        <v>44523</v>
      </c>
      <c r="L6647" s="5"/>
      <c r="M6647" s="5"/>
      <c r="N6647" s="5"/>
      <c r="O6647" s="5" t="s">
        <v>1643</v>
      </c>
      <c r="P6647" s="5"/>
      <c r="Q6647" s="5" t="s">
        <v>27</v>
      </c>
      <c r="R6647" s="5"/>
      <c r="S6647" s="5" t="s">
        <v>24</v>
      </c>
      <c r="T6647" s="5"/>
      <c r="U6647" s="7">
        <v>-523.46</v>
      </c>
      <c r="V6647" s="5"/>
      <c r="W6647" s="7">
        <f>ROUND(W6646+U6647,5)</f>
        <v>-1115282.33</v>
      </c>
    </row>
    <row r="6648" spans="1:23" x14ac:dyDescent="0.25">
      <c r="A6648" s="5"/>
      <c r="B6648" s="5"/>
      <c r="C6648" s="5"/>
      <c r="D6648" s="5"/>
      <c r="E6648" s="5"/>
      <c r="F6648" s="5"/>
      <c r="G6648" s="5"/>
      <c r="H6648" s="5"/>
      <c r="I6648" s="5" t="s">
        <v>27</v>
      </c>
      <c r="J6648" s="5"/>
      <c r="K6648" s="6">
        <v>44523</v>
      </c>
      <c r="L6648" s="5"/>
      <c r="M6648" s="5"/>
      <c r="N6648" s="5"/>
      <c r="O6648" s="5" t="s">
        <v>1643</v>
      </c>
      <c r="P6648" s="5"/>
      <c r="Q6648" s="5" t="s">
        <v>27</v>
      </c>
      <c r="R6648" s="5"/>
      <c r="S6648" s="5" t="s">
        <v>24</v>
      </c>
      <c r="T6648" s="5"/>
      <c r="U6648" s="7">
        <v>-384.86</v>
      </c>
      <c r="V6648" s="5"/>
      <c r="W6648" s="7">
        <f>ROUND(W6647+U6648,5)</f>
        <v>-1115667.19</v>
      </c>
    </row>
    <row r="6649" spans="1:23" x14ac:dyDescent="0.25">
      <c r="A6649" s="5"/>
      <c r="B6649" s="5"/>
      <c r="C6649" s="5"/>
      <c r="D6649" s="5"/>
      <c r="E6649" s="5"/>
      <c r="F6649" s="5"/>
      <c r="G6649" s="5"/>
      <c r="H6649" s="5"/>
      <c r="I6649" s="5" t="s">
        <v>27</v>
      </c>
      <c r="J6649" s="5"/>
      <c r="K6649" s="6">
        <v>44523</v>
      </c>
      <c r="L6649" s="5"/>
      <c r="M6649" s="5"/>
      <c r="N6649" s="5"/>
      <c r="O6649" s="5" t="s">
        <v>1643</v>
      </c>
      <c r="P6649" s="5"/>
      <c r="Q6649" s="5" t="s">
        <v>27</v>
      </c>
      <c r="R6649" s="5"/>
      <c r="S6649" s="5" t="s">
        <v>24</v>
      </c>
      <c r="T6649" s="5"/>
      <c r="U6649" s="7">
        <v>-307.66000000000003</v>
      </c>
      <c r="V6649" s="5"/>
      <c r="W6649" s="7">
        <f>ROUND(W6648+U6649,5)</f>
        <v>-1115974.8500000001</v>
      </c>
    </row>
    <row r="6650" spans="1:23" x14ac:dyDescent="0.25">
      <c r="A6650" s="5"/>
      <c r="B6650" s="5"/>
      <c r="C6650" s="5"/>
      <c r="D6650" s="5"/>
      <c r="E6650" s="5"/>
      <c r="F6650" s="5"/>
      <c r="G6650" s="5"/>
      <c r="H6650" s="5"/>
      <c r="I6650" s="5" t="s">
        <v>27</v>
      </c>
      <c r="J6650" s="5"/>
      <c r="K6650" s="6">
        <v>44523</v>
      </c>
      <c r="L6650" s="5"/>
      <c r="M6650" s="5"/>
      <c r="N6650" s="5"/>
      <c r="O6650" s="5" t="s">
        <v>1643</v>
      </c>
      <c r="P6650" s="5"/>
      <c r="Q6650" s="5" t="s">
        <v>27</v>
      </c>
      <c r="R6650" s="5"/>
      <c r="S6650" s="5" t="s">
        <v>24</v>
      </c>
      <c r="T6650" s="5"/>
      <c r="U6650" s="7">
        <v>-163.89</v>
      </c>
      <c r="V6650" s="5"/>
      <c r="W6650" s="7">
        <f>ROUND(W6649+U6650,5)</f>
        <v>-1116138.74</v>
      </c>
    </row>
    <row r="6651" spans="1:23" x14ac:dyDescent="0.25">
      <c r="A6651" s="5"/>
      <c r="B6651" s="5"/>
      <c r="C6651" s="5"/>
      <c r="D6651" s="5"/>
      <c r="E6651" s="5"/>
      <c r="F6651" s="5"/>
      <c r="G6651" s="5"/>
      <c r="H6651" s="5"/>
      <c r="I6651" s="5" t="s">
        <v>27</v>
      </c>
      <c r="J6651" s="5"/>
      <c r="K6651" s="6">
        <v>44524</v>
      </c>
      <c r="L6651" s="5"/>
      <c r="M6651" s="5"/>
      <c r="N6651" s="5"/>
      <c r="O6651" s="5" t="s">
        <v>1643</v>
      </c>
      <c r="P6651" s="5"/>
      <c r="Q6651" s="5" t="s">
        <v>27</v>
      </c>
      <c r="R6651" s="5"/>
      <c r="S6651" s="5" t="s">
        <v>24</v>
      </c>
      <c r="T6651" s="5"/>
      <c r="U6651" s="7">
        <v>-64.05</v>
      </c>
      <c r="V6651" s="5"/>
      <c r="W6651" s="7">
        <f>ROUND(W6650+U6651,5)</f>
        <v>-1116202.79</v>
      </c>
    </row>
    <row r="6652" spans="1:23" x14ac:dyDescent="0.25">
      <c r="A6652" s="5"/>
      <c r="B6652" s="5"/>
      <c r="C6652" s="5"/>
      <c r="D6652" s="5"/>
      <c r="E6652" s="5"/>
      <c r="F6652" s="5"/>
      <c r="G6652" s="5"/>
      <c r="H6652" s="5"/>
      <c r="I6652" s="5" t="s">
        <v>27</v>
      </c>
      <c r="J6652" s="5"/>
      <c r="K6652" s="6">
        <v>44524</v>
      </c>
      <c r="L6652" s="5"/>
      <c r="M6652" s="5"/>
      <c r="N6652" s="5"/>
      <c r="O6652" s="5" t="s">
        <v>1643</v>
      </c>
      <c r="P6652" s="5"/>
      <c r="Q6652" s="5" t="s">
        <v>27</v>
      </c>
      <c r="R6652" s="5"/>
      <c r="S6652" s="5" t="s">
        <v>24</v>
      </c>
      <c r="T6652" s="5"/>
      <c r="U6652" s="7">
        <v>-759.61</v>
      </c>
      <c r="V6652" s="5"/>
      <c r="W6652" s="7">
        <f>ROUND(W6651+U6652,5)</f>
        <v>-1116962.3999999999</v>
      </c>
    </row>
    <row r="6653" spans="1:23" x14ac:dyDescent="0.25">
      <c r="A6653" s="5"/>
      <c r="B6653" s="5"/>
      <c r="C6653" s="5"/>
      <c r="D6653" s="5"/>
      <c r="E6653" s="5"/>
      <c r="F6653" s="5"/>
      <c r="G6653" s="5"/>
      <c r="H6653" s="5"/>
      <c r="I6653" s="5" t="s">
        <v>27</v>
      </c>
      <c r="J6653" s="5"/>
      <c r="K6653" s="6">
        <v>44524</v>
      </c>
      <c r="L6653" s="5"/>
      <c r="M6653" s="5"/>
      <c r="N6653" s="5"/>
      <c r="O6653" s="5" t="s">
        <v>1643</v>
      </c>
      <c r="P6653" s="5"/>
      <c r="Q6653" s="5" t="s">
        <v>27</v>
      </c>
      <c r="R6653" s="5"/>
      <c r="S6653" s="5" t="s">
        <v>24</v>
      </c>
      <c r="T6653" s="5"/>
      <c r="U6653" s="7">
        <v>-711.66</v>
      </c>
      <c r="V6653" s="5"/>
      <c r="W6653" s="7">
        <f>ROUND(W6652+U6653,5)</f>
        <v>-1117674.06</v>
      </c>
    </row>
    <row r="6654" spans="1:23" x14ac:dyDescent="0.25">
      <c r="A6654" s="5"/>
      <c r="B6654" s="5"/>
      <c r="C6654" s="5"/>
      <c r="D6654" s="5"/>
      <c r="E6654" s="5"/>
      <c r="F6654" s="5"/>
      <c r="G6654" s="5"/>
      <c r="H6654" s="5"/>
      <c r="I6654" s="5" t="s">
        <v>27</v>
      </c>
      <c r="J6654" s="5"/>
      <c r="K6654" s="6">
        <v>44526</v>
      </c>
      <c r="L6654" s="5"/>
      <c r="M6654" s="5"/>
      <c r="N6654" s="5"/>
      <c r="O6654" s="5" t="s">
        <v>1643</v>
      </c>
      <c r="P6654" s="5"/>
      <c r="Q6654" s="5" t="s">
        <v>27</v>
      </c>
      <c r="R6654" s="5"/>
      <c r="S6654" s="5" t="s">
        <v>24</v>
      </c>
      <c r="T6654" s="5"/>
      <c r="U6654" s="7">
        <v>-134.36000000000001</v>
      </c>
      <c r="V6654" s="5"/>
      <c r="W6654" s="7">
        <f>ROUND(W6653+U6654,5)</f>
        <v>-1117808.42</v>
      </c>
    </row>
    <row r="6655" spans="1:23" x14ac:dyDescent="0.25">
      <c r="A6655" s="5"/>
      <c r="B6655" s="5"/>
      <c r="C6655" s="5"/>
      <c r="D6655" s="5"/>
      <c r="E6655" s="5"/>
      <c r="F6655" s="5"/>
      <c r="G6655" s="5"/>
      <c r="H6655" s="5"/>
      <c r="I6655" s="5" t="s">
        <v>27</v>
      </c>
      <c r="J6655" s="5"/>
      <c r="K6655" s="6">
        <v>44526</v>
      </c>
      <c r="L6655" s="5"/>
      <c r="M6655" s="5"/>
      <c r="N6655" s="5"/>
      <c r="O6655" s="5" t="s">
        <v>1643</v>
      </c>
      <c r="P6655" s="5"/>
      <c r="Q6655" s="5" t="s">
        <v>27</v>
      </c>
      <c r="R6655" s="5"/>
      <c r="S6655" s="5" t="s">
        <v>24</v>
      </c>
      <c r="T6655" s="5"/>
      <c r="U6655" s="7">
        <v>-88.75</v>
      </c>
      <c r="V6655" s="5"/>
      <c r="W6655" s="7">
        <f>ROUND(W6654+U6655,5)</f>
        <v>-1117897.17</v>
      </c>
    </row>
    <row r="6656" spans="1:23" x14ac:dyDescent="0.25">
      <c r="A6656" s="5"/>
      <c r="B6656" s="5"/>
      <c r="C6656" s="5"/>
      <c r="D6656" s="5"/>
      <c r="E6656" s="5"/>
      <c r="F6656" s="5"/>
      <c r="G6656" s="5"/>
      <c r="H6656" s="5"/>
      <c r="I6656" s="5" t="s">
        <v>27</v>
      </c>
      <c r="J6656" s="5"/>
      <c r="K6656" s="6">
        <v>44529</v>
      </c>
      <c r="L6656" s="5"/>
      <c r="M6656" s="5"/>
      <c r="N6656" s="5"/>
      <c r="O6656" s="5" t="s">
        <v>1643</v>
      </c>
      <c r="P6656" s="5"/>
      <c r="Q6656" s="5" t="s">
        <v>27</v>
      </c>
      <c r="R6656" s="5"/>
      <c r="S6656" s="5" t="s">
        <v>24</v>
      </c>
      <c r="T6656" s="5"/>
      <c r="U6656" s="7">
        <v>-182.93</v>
      </c>
      <c r="V6656" s="5"/>
      <c r="W6656" s="7">
        <f>ROUND(W6655+U6656,5)</f>
        <v>-1118080.1000000001</v>
      </c>
    </row>
    <row r="6657" spans="1:23" x14ac:dyDescent="0.25">
      <c r="A6657" s="5"/>
      <c r="B6657" s="5"/>
      <c r="C6657" s="5"/>
      <c r="D6657" s="5"/>
      <c r="E6657" s="5"/>
      <c r="F6657" s="5"/>
      <c r="G6657" s="5"/>
      <c r="H6657" s="5"/>
      <c r="I6657" s="5" t="s">
        <v>27</v>
      </c>
      <c r="J6657" s="5"/>
      <c r="K6657" s="6">
        <v>44529</v>
      </c>
      <c r="L6657" s="5"/>
      <c r="M6657" s="5"/>
      <c r="N6657" s="5"/>
      <c r="O6657" s="5" t="s">
        <v>1643</v>
      </c>
      <c r="P6657" s="5"/>
      <c r="Q6657" s="5" t="s">
        <v>27</v>
      </c>
      <c r="R6657" s="5"/>
      <c r="S6657" s="5" t="s">
        <v>24</v>
      </c>
      <c r="T6657" s="5"/>
      <c r="U6657" s="7">
        <v>-122.17</v>
      </c>
      <c r="V6657" s="5"/>
      <c r="W6657" s="7">
        <f>ROUND(W6656+U6657,5)</f>
        <v>-1118202.27</v>
      </c>
    </row>
    <row r="6658" spans="1:23" x14ac:dyDescent="0.25">
      <c r="A6658" s="5"/>
      <c r="B6658" s="5"/>
      <c r="C6658" s="5"/>
      <c r="D6658" s="5"/>
      <c r="E6658" s="5"/>
      <c r="F6658" s="5"/>
      <c r="G6658" s="5"/>
      <c r="H6658" s="5"/>
      <c r="I6658" s="5" t="s">
        <v>27</v>
      </c>
      <c r="J6658" s="5"/>
      <c r="K6658" s="6">
        <v>44529</v>
      </c>
      <c r="L6658" s="5"/>
      <c r="M6658" s="5"/>
      <c r="N6658" s="5"/>
      <c r="O6658" s="5" t="s">
        <v>1643</v>
      </c>
      <c r="P6658" s="5"/>
      <c r="Q6658" s="5" t="s">
        <v>27</v>
      </c>
      <c r="R6658" s="5"/>
      <c r="S6658" s="5" t="s">
        <v>24</v>
      </c>
      <c r="T6658" s="5"/>
      <c r="U6658" s="7">
        <v>-114.31</v>
      </c>
      <c r="V6658" s="5"/>
      <c r="W6658" s="7">
        <f>ROUND(W6657+U6658,5)</f>
        <v>-1118316.58</v>
      </c>
    </row>
    <row r="6659" spans="1:23" x14ac:dyDescent="0.25">
      <c r="A6659" s="5"/>
      <c r="B6659" s="5"/>
      <c r="C6659" s="5"/>
      <c r="D6659" s="5"/>
      <c r="E6659" s="5"/>
      <c r="F6659" s="5"/>
      <c r="G6659" s="5"/>
      <c r="H6659" s="5"/>
      <c r="I6659" s="5" t="s">
        <v>27</v>
      </c>
      <c r="J6659" s="5"/>
      <c r="K6659" s="6">
        <v>44529</v>
      </c>
      <c r="L6659" s="5"/>
      <c r="M6659" s="5"/>
      <c r="N6659" s="5"/>
      <c r="O6659" s="5" t="s">
        <v>1643</v>
      </c>
      <c r="P6659" s="5"/>
      <c r="Q6659" s="5" t="s">
        <v>27</v>
      </c>
      <c r="R6659" s="5"/>
      <c r="S6659" s="5" t="s">
        <v>24</v>
      </c>
      <c r="T6659" s="5"/>
      <c r="U6659" s="7">
        <v>-85.25</v>
      </c>
      <c r="V6659" s="5"/>
      <c r="W6659" s="7">
        <f>ROUND(W6658+U6659,5)</f>
        <v>-1118401.83</v>
      </c>
    </row>
    <row r="6660" spans="1:23" x14ac:dyDescent="0.25">
      <c r="A6660" s="5"/>
      <c r="B6660" s="5"/>
      <c r="C6660" s="5"/>
      <c r="D6660" s="5"/>
      <c r="E6660" s="5"/>
      <c r="F6660" s="5"/>
      <c r="G6660" s="5"/>
      <c r="H6660" s="5"/>
      <c r="I6660" s="5" t="s">
        <v>27</v>
      </c>
      <c r="J6660" s="5"/>
      <c r="K6660" s="6">
        <v>44530</v>
      </c>
      <c r="L6660" s="5"/>
      <c r="M6660" s="5"/>
      <c r="N6660" s="5"/>
      <c r="O6660" s="5" t="s">
        <v>1643</v>
      </c>
      <c r="P6660" s="5"/>
      <c r="Q6660" s="5" t="s">
        <v>27</v>
      </c>
      <c r="R6660" s="5"/>
      <c r="S6660" s="5" t="s">
        <v>24</v>
      </c>
      <c r="T6660" s="5"/>
      <c r="U6660" s="7">
        <v>-621.74</v>
      </c>
      <c r="V6660" s="5"/>
      <c r="W6660" s="7">
        <f>ROUND(W6659+U6660,5)</f>
        <v>-1119023.57</v>
      </c>
    </row>
    <row r="6661" spans="1:23" x14ac:dyDescent="0.25">
      <c r="A6661" s="5"/>
      <c r="B6661" s="5"/>
      <c r="C6661" s="5"/>
      <c r="D6661" s="5"/>
      <c r="E6661" s="5"/>
      <c r="F6661" s="5"/>
      <c r="G6661" s="5"/>
      <c r="H6661" s="5"/>
      <c r="I6661" s="5" t="s">
        <v>27</v>
      </c>
      <c r="J6661" s="5"/>
      <c r="K6661" s="6">
        <v>44530</v>
      </c>
      <c r="L6661" s="5"/>
      <c r="M6661" s="5"/>
      <c r="N6661" s="5"/>
      <c r="O6661" s="5" t="s">
        <v>1643</v>
      </c>
      <c r="P6661" s="5"/>
      <c r="Q6661" s="5" t="s">
        <v>27</v>
      </c>
      <c r="R6661" s="5"/>
      <c r="S6661" s="5" t="s">
        <v>24</v>
      </c>
      <c r="T6661" s="5"/>
      <c r="U6661" s="7">
        <v>-266.89999999999998</v>
      </c>
      <c r="V6661" s="5"/>
      <c r="W6661" s="7">
        <f>ROUND(W6660+U6661,5)</f>
        <v>-1119290.47</v>
      </c>
    </row>
    <row r="6662" spans="1:23" x14ac:dyDescent="0.25">
      <c r="A6662" s="5"/>
      <c r="B6662" s="5"/>
      <c r="C6662" s="5"/>
      <c r="D6662" s="5"/>
      <c r="E6662" s="5"/>
      <c r="F6662" s="5"/>
      <c r="G6662" s="5"/>
      <c r="H6662" s="5"/>
      <c r="I6662" s="5" t="s">
        <v>27</v>
      </c>
      <c r="J6662" s="5"/>
      <c r="K6662" s="6">
        <v>44530</v>
      </c>
      <c r="L6662" s="5"/>
      <c r="M6662" s="5"/>
      <c r="N6662" s="5"/>
      <c r="O6662" s="5" t="s">
        <v>1643</v>
      </c>
      <c r="P6662" s="5"/>
      <c r="Q6662" s="5" t="s">
        <v>27</v>
      </c>
      <c r="R6662" s="5"/>
      <c r="S6662" s="5" t="s">
        <v>24</v>
      </c>
      <c r="T6662" s="5"/>
      <c r="U6662" s="7">
        <v>-64.05</v>
      </c>
      <c r="V6662" s="5"/>
      <c r="W6662" s="7">
        <f>ROUND(W6661+U6662,5)</f>
        <v>-1119354.52</v>
      </c>
    </row>
    <row r="6663" spans="1:23" x14ac:dyDescent="0.25">
      <c r="A6663" s="5"/>
      <c r="B6663" s="5"/>
      <c r="C6663" s="5"/>
      <c r="D6663" s="5"/>
      <c r="E6663" s="5"/>
      <c r="F6663" s="5"/>
      <c r="G6663" s="5"/>
      <c r="H6663" s="5"/>
      <c r="I6663" s="5" t="s">
        <v>27</v>
      </c>
      <c r="J6663" s="5"/>
      <c r="K6663" s="6">
        <v>44531</v>
      </c>
      <c r="L6663" s="5"/>
      <c r="M6663" s="5"/>
      <c r="N6663" s="5"/>
      <c r="O6663" s="5" t="s">
        <v>1643</v>
      </c>
      <c r="P6663" s="5"/>
      <c r="Q6663" s="5" t="s">
        <v>27</v>
      </c>
      <c r="R6663" s="5"/>
      <c r="S6663" s="5" t="s">
        <v>24</v>
      </c>
      <c r="T6663" s="5"/>
      <c r="U6663" s="7">
        <v>-3005.59</v>
      </c>
      <c r="V6663" s="5"/>
      <c r="W6663" s="7">
        <f>ROUND(W6662+U6663,5)</f>
        <v>-1122360.1100000001</v>
      </c>
    </row>
    <row r="6664" spans="1:23" x14ac:dyDescent="0.25">
      <c r="A6664" s="5"/>
      <c r="B6664" s="5"/>
      <c r="C6664" s="5"/>
      <c r="D6664" s="5"/>
      <c r="E6664" s="5"/>
      <c r="F6664" s="5"/>
      <c r="G6664" s="5"/>
      <c r="H6664" s="5"/>
      <c r="I6664" s="5" t="s">
        <v>27</v>
      </c>
      <c r="J6664" s="5"/>
      <c r="K6664" s="6">
        <v>44531</v>
      </c>
      <c r="L6664" s="5"/>
      <c r="M6664" s="5"/>
      <c r="N6664" s="5"/>
      <c r="O6664" s="5" t="s">
        <v>1643</v>
      </c>
      <c r="P6664" s="5"/>
      <c r="Q6664" s="5" t="s">
        <v>27</v>
      </c>
      <c r="R6664" s="5"/>
      <c r="S6664" s="5" t="s">
        <v>24</v>
      </c>
      <c r="T6664" s="5"/>
      <c r="U6664" s="7">
        <v>-2245.65</v>
      </c>
      <c r="V6664" s="5"/>
      <c r="W6664" s="7">
        <f>ROUND(W6663+U6664,5)</f>
        <v>-1124605.76</v>
      </c>
    </row>
    <row r="6665" spans="1:23" x14ac:dyDescent="0.25">
      <c r="A6665" s="5"/>
      <c r="B6665" s="5"/>
      <c r="C6665" s="5"/>
      <c r="D6665" s="5"/>
      <c r="E6665" s="5"/>
      <c r="F6665" s="5"/>
      <c r="G6665" s="5"/>
      <c r="H6665" s="5"/>
      <c r="I6665" s="5" t="s">
        <v>27</v>
      </c>
      <c r="J6665" s="5"/>
      <c r="K6665" s="6">
        <v>44531</v>
      </c>
      <c r="L6665" s="5"/>
      <c r="M6665" s="5"/>
      <c r="N6665" s="5"/>
      <c r="O6665" s="5" t="s">
        <v>1643</v>
      </c>
      <c r="P6665" s="5"/>
      <c r="Q6665" s="5" t="s">
        <v>27</v>
      </c>
      <c r="R6665" s="5"/>
      <c r="S6665" s="5" t="s">
        <v>24</v>
      </c>
      <c r="T6665" s="5"/>
      <c r="U6665" s="7">
        <v>-2122.58</v>
      </c>
      <c r="V6665" s="5"/>
      <c r="W6665" s="7">
        <f>ROUND(W6664+U6665,5)</f>
        <v>-1126728.3400000001</v>
      </c>
    </row>
    <row r="6666" spans="1:23" x14ac:dyDescent="0.25">
      <c r="A6666" s="5"/>
      <c r="B6666" s="5"/>
      <c r="C6666" s="5"/>
      <c r="D6666" s="5"/>
      <c r="E6666" s="5"/>
      <c r="F6666" s="5"/>
      <c r="G6666" s="5"/>
      <c r="H6666" s="5"/>
      <c r="I6666" s="5" t="s">
        <v>27</v>
      </c>
      <c r="J6666" s="5"/>
      <c r="K6666" s="6">
        <v>44531</v>
      </c>
      <c r="L6666" s="5"/>
      <c r="M6666" s="5"/>
      <c r="N6666" s="5"/>
      <c r="O6666" s="5" t="s">
        <v>1643</v>
      </c>
      <c r="P6666" s="5"/>
      <c r="Q6666" s="5" t="s">
        <v>27</v>
      </c>
      <c r="R6666" s="5"/>
      <c r="S6666" s="5" t="s">
        <v>24</v>
      </c>
      <c r="T6666" s="5"/>
      <c r="U6666" s="7">
        <v>-1599.53</v>
      </c>
      <c r="V6666" s="5"/>
      <c r="W6666" s="7">
        <f>ROUND(W6665+U6666,5)</f>
        <v>-1128327.8700000001</v>
      </c>
    </row>
    <row r="6667" spans="1:23" x14ac:dyDescent="0.25">
      <c r="A6667" s="5"/>
      <c r="B6667" s="5"/>
      <c r="C6667" s="5"/>
      <c r="D6667" s="5"/>
      <c r="E6667" s="5"/>
      <c r="F6667" s="5"/>
      <c r="G6667" s="5"/>
      <c r="H6667" s="5"/>
      <c r="I6667" s="5" t="s">
        <v>27</v>
      </c>
      <c r="J6667" s="5"/>
      <c r="K6667" s="6">
        <v>44531</v>
      </c>
      <c r="L6667" s="5"/>
      <c r="M6667" s="5"/>
      <c r="N6667" s="5"/>
      <c r="O6667" s="5" t="s">
        <v>1643</v>
      </c>
      <c r="P6667" s="5"/>
      <c r="Q6667" s="5" t="s">
        <v>27</v>
      </c>
      <c r="R6667" s="5"/>
      <c r="S6667" s="5" t="s">
        <v>24</v>
      </c>
      <c r="T6667" s="5"/>
      <c r="U6667" s="7">
        <v>-229.11</v>
      </c>
      <c r="V6667" s="5"/>
      <c r="W6667" s="7">
        <f>ROUND(W6666+U6667,5)</f>
        <v>-1128556.98</v>
      </c>
    </row>
    <row r="6668" spans="1:23" x14ac:dyDescent="0.25">
      <c r="A6668" s="5"/>
      <c r="B6668" s="5"/>
      <c r="C6668" s="5"/>
      <c r="D6668" s="5"/>
      <c r="E6668" s="5"/>
      <c r="F6668" s="5"/>
      <c r="G6668" s="5"/>
      <c r="H6668" s="5"/>
      <c r="I6668" s="5" t="s">
        <v>27</v>
      </c>
      <c r="J6668" s="5"/>
      <c r="K6668" s="6">
        <v>44531</v>
      </c>
      <c r="L6668" s="5"/>
      <c r="M6668" s="5"/>
      <c r="N6668" s="5"/>
      <c r="O6668" s="5" t="s">
        <v>1643</v>
      </c>
      <c r="P6668" s="5"/>
      <c r="Q6668" s="5" t="s">
        <v>27</v>
      </c>
      <c r="R6668" s="5"/>
      <c r="S6668" s="5" t="s">
        <v>24</v>
      </c>
      <c r="T6668" s="5"/>
      <c r="U6668" s="7">
        <v>-50</v>
      </c>
      <c r="V6668" s="5"/>
      <c r="W6668" s="7">
        <f>ROUND(W6667+U6668,5)</f>
        <v>-1128606.98</v>
      </c>
    </row>
    <row r="6669" spans="1:23" x14ac:dyDescent="0.25">
      <c r="A6669" s="5"/>
      <c r="B6669" s="5"/>
      <c r="C6669" s="5"/>
      <c r="D6669" s="5"/>
      <c r="E6669" s="5"/>
      <c r="F6669" s="5"/>
      <c r="G6669" s="5"/>
      <c r="H6669" s="5"/>
      <c r="I6669" s="5" t="s">
        <v>27</v>
      </c>
      <c r="J6669" s="5"/>
      <c r="K6669" s="6">
        <v>44532</v>
      </c>
      <c r="L6669" s="5"/>
      <c r="M6669" s="5"/>
      <c r="N6669" s="5"/>
      <c r="O6669" s="5" t="s">
        <v>1643</v>
      </c>
      <c r="P6669" s="5"/>
      <c r="Q6669" s="5" t="s">
        <v>27</v>
      </c>
      <c r="R6669" s="5"/>
      <c r="S6669" s="5" t="s">
        <v>24</v>
      </c>
      <c r="T6669" s="5"/>
      <c r="U6669" s="7">
        <v>-3260.5</v>
      </c>
      <c r="V6669" s="5"/>
      <c r="W6669" s="7">
        <f>ROUND(W6668+U6669,5)</f>
        <v>-1131867.48</v>
      </c>
    </row>
    <row r="6670" spans="1:23" x14ac:dyDescent="0.25">
      <c r="A6670" s="5"/>
      <c r="B6670" s="5"/>
      <c r="C6670" s="5"/>
      <c r="D6670" s="5"/>
      <c r="E6670" s="5"/>
      <c r="F6670" s="5"/>
      <c r="G6670" s="5"/>
      <c r="H6670" s="5"/>
      <c r="I6670" s="5" t="s">
        <v>27</v>
      </c>
      <c r="J6670" s="5"/>
      <c r="K6670" s="6">
        <v>44532</v>
      </c>
      <c r="L6670" s="5"/>
      <c r="M6670" s="5"/>
      <c r="N6670" s="5"/>
      <c r="O6670" s="5" t="s">
        <v>1643</v>
      </c>
      <c r="P6670" s="5"/>
      <c r="Q6670" s="5" t="s">
        <v>27</v>
      </c>
      <c r="R6670" s="5"/>
      <c r="S6670" s="5" t="s">
        <v>24</v>
      </c>
      <c r="T6670" s="5"/>
      <c r="U6670" s="7">
        <v>-458.15</v>
      </c>
      <c r="V6670" s="5"/>
      <c r="W6670" s="7">
        <f>ROUND(W6669+U6670,5)</f>
        <v>-1132325.6299999999</v>
      </c>
    </row>
    <row r="6671" spans="1:23" x14ac:dyDescent="0.25">
      <c r="A6671" s="5"/>
      <c r="B6671" s="5"/>
      <c r="C6671" s="5"/>
      <c r="D6671" s="5"/>
      <c r="E6671" s="5"/>
      <c r="F6671" s="5"/>
      <c r="G6671" s="5"/>
      <c r="H6671" s="5"/>
      <c r="I6671" s="5" t="s">
        <v>27</v>
      </c>
      <c r="J6671" s="5"/>
      <c r="K6671" s="6">
        <v>44532</v>
      </c>
      <c r="L6671" s="5"/>
      <c r="M6671" s="5"/>
      <c r="N6671" s="5"/>
      <c r="O6671" s="5" t="s">
        <v>1643</v>
      </c>
      <c r="P6671" s="5"/>
      <c r="Q6671" s="5" t="s">
        <v>27</v>
      </c>
      <c r="R6671" s="5"/>
      <c r="S6671" s="5" t="s">
        <v>24</v>
      </c>
      <c r="T6671" s="5"/>
      <c r="U6671" s="7">
        <v>-64.05</v>
      </c>
      <c r="V6671" s="5"/>
      <c r="W6671" s="7">
        <f>ROUND(W6670+U6671,5)</f>
        <v>-1132389.68</v>
      </c>
    </row>
    <row r="6672" spans="1:23" x14ac:dyDescent="0.25">
      <c r="A6672" s="5"/>
      <c r="B6672" s="5"/>
      <c r="C6672" s="5"/>
      <c r="D6672" s="5"/>
      <c r="E6672" s="5"/>
      <c r="F6672" s="5"/>
      <c r="G6672" s="5"/>
      <c r="H6672" s="5"/>
      <c r="I6672" s="5" t="s">
        <v>27</v>
      </c>
      <c r="J6672" s="5"/>
      <c r="K6672" s="6">
        <v>44533</v>
      </c>
      <c r="L6672" s="5"/>
      <c r="M6672" s="5"/>
      <c r="N6672" s="5"/>
      <c r="O6672" s="5" t="s">
        <v>1643</v>
      </c>
      <c r="P6672" s="5"/>
      <c r="Q6672" s="5" t="s">
        <v>27</v>
      </c>
      <c r="R6672" s="5"/>
      <c r="S6672" s="5" t="s">
        <v>24</v>
      </c>
      <c r="T6672" s="5"/>
      <c r="U6672" s="7">
        <v>-5324.8</v>
      </c>
      <c r="V6672" s="5"/>
      <c r="W6672" s="7">
        <f>ROUND(W6671+U6672,5)</f>
        <v>-1137714.48</v>
      </c>
    </row>
    <row r="6673" spans="1:23" x14ac:dyDescent="0.25">
      <c r="A6673" s="5"/>
      <c r="B6673" s="5"/>
      <c r="C6673" s="5"/>
      <c r="D6673" s="5"/>
      <c r="E6673" s="5"/>
      <c r="F6673" s="5"/>
      <c r="G6673" s="5"/>
      <c r="H6673" s="5"/>
      <c r="I6673" s="5" t="s">
        <v>27</v>
      </c>
      <c r="J6673" s="5"/>
      <c r="K6673" s="6">
        <v>44533</v>
      </c>
      <c r="L6673" s="5"/>
      <c r="M6673" s="5"/>
      <c r="N6673" s="5"/>
      <c r="O6673" s="5" t="s">
        <v>1643</v>
      </c>
      <c r="P6673" s="5"/>
      <c r="Q6673" s="5" t="s">
        <v>27</v>
      </c>
      <c r="R6673" s="5"/>
      <c r="S6673" s="5" t="s">
        <v>24</v>
      </c>
      <c r="T6673" s="5"/>
      <c r="U6673" s="7">
        <v>-3181.01</v>
      </c>
      <c r="V6673" s="5"/>
      <c r="W6673" s="7">
        <f>ROUND(W6672+U6673,5)</f>
        <v>-1140895.49</v>
      </c>
    </row>
    <row r="6674" spans="1:23" x14ac:dyDescent="0.25">
      <c r="A6674" s="5"/>
      <c r="B6674" s="5"/>
      <c r="C6674" s="5"/>
      <c r="D6674" s="5"/>
      <c r="E6674" s="5"/>
      <c r="F6674" s="5"/>
      <c r="G6674" s="5"/>
      <c r="H6674" s="5"/>
      <c r="I6674" s="5" t="s">
        <v>27</v>
      </c>
      <c r="J6674" s="5"/>
      <c r="K6674" s="6">
        <v>44533</v>
      </c>
      <c r="L6674" s="5"/>
      <c r="M6674" s="5"/>
      <c r="N6674" s="5"/>
      <c r="O6674" s="5" t="s">
        <v>1643</v>
      </c>
      <c r="P6674" s="5"/>
      <c r="Q6674" s="5" t="s">
        <v>27</v>
      </c>
      <c r="R6674" s="5"/>
      <c r="S6674" s="5" t="s">
        <v>24</v>
      </c>
      <c r="T6674" s="5"/>
      <c r="U6674" s="7">
        <v>-3058.13</v>
      </c>
      <c r="V6674" s="5"/>
      <c r="W6674" s="7">
        <f>ROUND(W6673+U6674,5)</f>
        <v>-1143953.6200000001</v>
      </c>
    </row>
    <row r="6675" spans="1:23" x14ac:dyDescent="0.25">
      <c r="A6675" s="5"/>
      <c r="B6675" s="5"/>
      <c r="C6675" s="5"/>
      <c r="D6675" s="5"/>
      <c r="E6675" s="5"/>
      <c r="F6675" s="5"/>
      <c r="G6675" s="5"/>
      <c r="H6675" s="5"/>
      <c r="I6675" s="5" t="s">
        <v>27</v>
      </c>
      <c r="J6675" s="5"/>
      <c r="K6675" s="6">
        <v>44533</v>
      </c>
      <c r="L6675" s="5"/>
      <c r="M6675" s="5"/>
      <c r="N6675" s="5"/>
      <c r="O6675" s="5" t="s">
        <v>1643</v>
      </c>
      <c r="P6675" s="5"/>
      <c r="Q6675" s="5" t="s">
        <v>27</v>
      </c>
      <c r="R6675" s="5"/>
      <c r="S6675" s="5" t="s">
        <v>24</v>
      </c>
      <c r="T6675" s="5"/>
      <c r="U6675" s="7">
        <v>-2287.2600000000002</v>
      </c>
      <c r="V6675" s="5"/>
      <c r="W6675" s="7">
        <f>ROUND(W6674+U6675,5)</f>
        <v>-1146240.8799999999</v>
      </c>
    </row>
    <row r="6676" spans="1:23" x14ac:dyDescent="0.25">
      <c r="A6676" s="5"/>
      <c r="B6676" s="5"/>
      <c r="C6676" s="5"/>
      <c r="D6676" s="5"/>
      <c r="E6676" s="5"/>
      <c r="F6676" s="5"/>
      <c r="G6676" s="5"/>
      <c r="H6676" s="5"/>
      <c r="I6676" s="5" t="s">
        <v>27</v>
      </c>
      <c r="J6676" s="5"/>
      <c r="K6676" s="6">
        <v>44533</v>
      </c>
      <c r="L6676" s="5"/>
      <c r="M6676" s="5"/>
      <c r="N6676" s="5"/>
      <c r="O6676" s="5" t="s">
        <v>1643</v>
      </c>
      <c r="P6676" s="5"/>
      <c r="Q6676" s="5" t="s">
        <v>27</v>
      </c>
      <c r="R6676" s="5"/>
      <c r="S6676" s="5" t="s">
        <v>24</v>
      </c>
      <c r="T6676" s="5"/>
      <c r="U6676" s="7">
        <v>-1334.2</v>
      </c>
      <c r="V6676" s="5"/>
      <c r="W6676" s="7">
        <f>ROUND(W6675+U6676,5)</f>
        <v>-1147575.08</v>
      </c>
    </row>
    <row r="6677" spans="1:23" x14ac:dyDescent="0.25">
      <c r="A6677" s="5"/>
      <c r="B6677" s="5"/>
      <c r="C6677" s="5"/>
      <c r="D6677" s="5"/>
      <c r="E6677" s="5"/>
      <c r="F6677" s="5"/>
      <c r="G6677" s="5"/>
      <c r="H6677" s="5"/>
      <c r="I6677" s="5" t="s">
        <v>27</v>
      </c>
      <c r="J6677" s="5"/>
      <c r="K6677" s="6">
        <v>44533</v>
      </c>
      <c r="L6677" s="5"/>
      <c r="M6677" s="5"/>
      <c r="N6677" s="5"/>
      <c r="O6677" s="5" t="s">
        <v>1643</v>
      </c>
      <c r="P6677" s="5"/>
      <c r="Q6677" s="5" t="s">
        <v>27</v>
      </c>
      <c r="R6677" s="5"/>
      <c r="S6677" s="5" t="s">
        <v>24</v>
      </c>
      <c r="T6677" s="5"/>
      <c r="U6677" s="7">
        <v>-91.62</v>
      </c>
      <c r="V6677" s="5"/>
      <c r="W6677" s="7">
        <f>ROUND(W6676+U6677,5)</f>
        <v>-1147666.7</v>
      </c>
    </row>
    <row r="6678" spans="1:23" x14ac:dyDescent="0.25">
      <c r="A6678" s="5"/>
      <c r="B6678" s="5"/>
      <c r="C6678" s="5"/>
      <c r="D6678" s="5"/>
      <c r="E6678" s="5"/>
      <c r="F6678" s="5"/>
      <c r="G6678" s="5"/>
      <c r="H6678" s="5"/>
      <c r="I6678" s="5" t="s">
        <v>27</v>
      </c>
      <c r="J6678" s="5"/>
      <c r="K6678" s="6">
        <v>44533</v>
      </c>
      <c r="L6678" s="5"/>
      <c r="M6678" s="5"/>
      <c r="N6678" s="5"/>
      <c r="O6678" s="5" t="s">
        <v>1643</v>
      </c>
      <c r="P6678" s="5"/>
      <c r="Q6678" s="5" t="s">
        <v>27</v>
      </c>
      <c r="R6678" s="5"/>
      <c r="S6678" s="5" t="s">
        <v>24</v>
      </c>
      <c r="T6678" s="5"/>
      <c r="U6678" s="7">
        <v>-79.319999999999993</v>
      </c>
      <c r="V6678" s="5"/>
      <c r="W6678" s="7">
        <f>ROUND(W6677+U6678,5)</f>
        <v>-1147746.02</v>
      </c>
    </row>
    <row r="6679" spans="1:23" x14ac:dyDescent="0.25">
      <c r="A6679" s="5"/>
      <c r="B6679" s="5"/>
      <c r="C6679" s="5"/>
      <c r="D6679" s="5"/>
      <c r="E6679" s="5"/>
      <c r="F6679" s="5"/>
      <c r="G6679" s="5"/>
      <c r="H6679" s="5"/>
      <c r="I6679" s="5" t="s">
        <v>27</v>
      </c>
      <c r="J6679" s="5"/>
      <c r="K6679" s="6">
        <v>44533</v>
      </c>
      <c r="L6679" s="5"/>
      <c r="M6679" s="5"/>
      <c r="N6679" s="5"/>
      <c r="O6679" s="5" t="s">
        <v>1643</v>
      </c>
      <c r="P6679" s="5"/>
      <c r="Q6679" s="5" t="s">
        <v>27</v>
      </c>
      <c r="R6679" s="5"/>
      <c r="S6679" s="5" t="s">
        <v>24</v>
      </c>
      <c r="T6679" s="5"/>
      <c r="U6679" s="7">
        <v>-2199.2800000000002</v>
      </c>
      <c r="V6679" s="5"/>
      <c r="W6679" s="7">
        <f>ROUND(W6678+U6679,5)</f>
        <v>-1149945.3</v>
      </c>
    </row>
    <row r="6680" spans="1:23" x14ac:dyDescent="0.25">
      <c r="A6680" s="5"/>
      <c r="B6680" s="5"/>
      <c r="C6680" s="5"/>
      <c r="D6680" s="5"/>
      <c r="E6680" s="5"/>
      <c r="F6680" s="5"/>
      <c r="G6680" s="5"/>
      <c r="H6680" s="5"/>
      <c r="I6680" s="5" t="s">
        <v>27</v>
      </c>
      <c r="J6680" s="5"/>
      <c r="K6680" s="6">
        <v>44536</v>
      </c>
      <c r="L6680" s="5"/>
      <c r="M6680" s="5"/>
      <c r="N6680" s="5"/>
      <c r="O6680" s="5" t="s">
        <v>1643</v>
      </c>
      <c r="P6680" s="5"/>
      <c r="Q6680" s="5" t="s">
        <v>27</v>
      </c>
      <c r="R6680" s="5"/>
      <c r="S6680" s="5" t="s">
        <v>24</v>
      </c>
      <c r="T6680" s="5"/>
      <c r="U6680" s="7">
        <v>-1218.3</v>
      </c>
      <c r="V6680" s="5"/>
      <c r="W6680" s="7">
        <f>ROUND(W6679+U6680,5)</f>
        <v>-1151163.6000000001</v>
      </c>
    </row>
    <row r="6681" spans="1:23" x14ac:dyDescent="0.25">
      <c r="A6681" s="5"/>
      <c r="B6681" s="5"/>
      <c r="C6681" s="5"/>
      <c r="D6681" s="5"/>
      <c r="E6681" s="5"/>
      <c r="F6681" s="5"/>
      <c r="G6681" s="5"/>
      <c r="H6681" s="5"/>
      <c r="I6681" s="5" t="s">
        <v>27</v>
      </c>
      <c r="J6681" s="5"/>
      <c r="K6681" s="6">
        <v>44536</v>
      </c>
      <c r="L6681" s="5"/>
      <c r="M6681" s="5"/>
      <c r="N6681" s="5"/>
      <c r="O6681" s="5" t="s">
        <v>1643</v>
      </c>
      <c r="P6681" s="5"/>
      <c r="Q6681" s="5" t="s">
        <v>27</v>
      </c>
      <c r="R6681" s="5"/>
      <c r="S6681" s="5" t="s">
        <v>24</v>
      </c>
      <c r="T6681" s="5"/>
      <c r="U6681" s="7">
        <v>-726.35</v>
      </c>
      <c r="V6681" s="5"/>
      <c r="W6681" s="7">
        <f>ROUND(W6680+U6681,5)</f>
        <v>-1151889.95</v>
      </c>
    </row>
    <row r="6682" spans="1:23" x14ac:dyDescent="0.25">
      <c r="A6682" s="5"/>
      <c r="B6682" s="5"/>
      <c r="C6682" s="5"/>
      <c r="D6682" s="5"/>
      <c r="E6682" s="5"/>
      <c r="F6682" s="5"/>
      <c r="G6682" s="5"/>
      <c r="H6682" s="5"/>
      <c r="I6682" s="5" t="s">
        <v>27</v>
      </c>
      <c r="J6682" s="5"/>
      <c r="K6682" s="6">
        <v>44536</v>
      </c>
      <c r="L6682" s="5"/>
      <c r="M6682" s="5"/>
      <c r="N6682" s="5"/>
      <c r="O6682" s="5" t="s">
        <v>1643</v>
      </c>
      <c r="P6682" s="5"/>
      <c r="Q6682" s="5" t="s">
        <v>27</v>
      </c>
      <c r="R6682" s="5"/>
      <c r="S6682" s="5" t="s">
        <v>24</v>
      </c>
      <c r="T6682" s="5"/>
      <c r="U6682" s="7">
        <v>-275.42</v>
      </c>
      <c r="V6682" s="5"/>
      <c r="W6682" s="7">
        <f>ROUND(W6681+U6682,5)</f>
        <v>-1152165.3700000001</v>
      </c>
    </row>
    <row r="6683" spans="1:23" x14ac:dyDescent="0.25">
      <c r="A6683" s="5"/>
      <c r="B6683" s="5"/>
      <c r="C6683" s="5"/>
      <c r="D6683" s="5"/>
      <c r="E6683" s="5"/>
      <c r="F6683" s="5"/>
      <c r="G6683" s="5"/>
      <c r="H6683" s="5"/>
      <c r="I6683" s="5" t="s">
        <v>27</v>
      </c>
      <c r="J6683" s="5"/>
      <c r="K6683" s="6">
        <v>44536</v>
      </c>
      <c r="L6683" s="5"/>
      <c r="M6683" s="5"/>
      <c r="N6683" s="5"/>
      <c r="O6683" s="5" t="s">
        <v>1643</v>
      </c>
      <c r="P6683" s="5"/>
      <c r="Q6683" s="5" t="s">
        <v>27</v>
      </c>
      <c r="R6683" s="5"/>
      <c r="S6683" s="5" t="s">
        <v>24</v>
      </c>
      <c r="T6683" s="5"/>
      <c r="U6683" s="7">
        <v>-201.48</v>
      </c>
      <c r="V6683" s="5"/>
      <c r="W6683" s="7">
        <f>ROUND(W6682+U6683,5)</f>
        <v>-1152366.8500000001</v>
      </c>
    </row>
    <row r="6684" spans="1:23" x14ac:dyDescent="0.25">
      <c r="A6684" s="5"/>
      <c r="B6684" s="5"/>
      <c r="C6684" s="5"/>
      <c r="D6684" s="5"/>
      <c r="E6684" s="5"/>
      <c r="F6684" s="5"/>
      <c r="G6684" s="5"/>
      <c r="H6684" s="5"/>
      <c r="I6684" s="5" t="s">
        <v>27</v>
      </c>
      <c r="J6684" s="5"/>
      <c r="K6684" s="6">
        <v>44537</v>
      </c>
      <c r="L6684" s="5"/>
      <c r="M6684" s="5"/>
      <c r="N6684" s="5"/>
      <c r="O6684" s="5" t="s">
        <v>1643</v>
      </c>
      <c r="P6684" s="5"/>
      <c r="Q6684" s="5" t="s">
        <v>27</v>
      </c>
      <c r="R6684" s="5"/>
      <c r="S6684" s="5" t="s">
        <v>24</v>
      </c>
      <c r="T6684" s="5"/>
      <c r="U6684" s="7">
        <v>-4149.42</v>
      </c>
      <c r="V6684" s="5"/>
      <c r="W6684" s="7">
        <f>ROUND(W6683+U6684,5)</f>
        <v>-1156516.27</v>
      </c>
    </row>
    <row r="6685" spans="1:23" x14ac:dyDescent="0.25">
      <c r="A6685" s="5"/>
      <c r="B6685" s="5"/>
      <c r="C6685" s="5"/>
      <c r="D6685" s="5"/>
      <c r="E6685" s="5"/>
      <c r="F6685" s="5"/>
      <c r="G6685" s="5"/>
      <c r="H6685" s="5"/>
      <c r="I6685" s="5" t="s">
        <v>27</v>
      </c>
      <c r="J6685" s="5"/>
      <c r="K6685" s="6">
        <v>44537</v>
      </c>
      <c r="L6685" s="5"/>
      <c r="M6685" s="5"/>
      <c r="N6685" s="5"/>
      <c r="O6685" s="5" t="s">
        <v>1643</v>
      </c>
      <c r="P6685" s="5"/>
      <c r="Q6685" s="5" t="s">
        <v>27</v>
      </c>
      <c r="R6685" s="5"/>
      <c r="S6685" s="5" t="s">
        <v>24</v>
      </c>
      <c r="T6685" s="5"/>
      <c r="U6685" s="7">
        <v>-3480.36</v>
      </c>
      <c r="V6685" s="5"/>
      <c r="W6685" s="7">
        <f>ROUND(W6684+U6685,5)</f>
        <v>-1159996.6299999999</v>
      </c>
    </row>
    <row r="6686" spans="1:23" x14ac:dyDescent="0.25">
      <c r="A6686" s="5"/>
      <c r="B6686" s="5"/>
      <c r="C6686" s="5"/>
      <c r="D6686" s="5"/>
      <c r="E6686" s="5"/>
      <c r="F6686" s="5"/>
      <c r="G6686" s="5"/>
      <c r="H6686" s="5"/>
      <c r="I6686" s="5" t="s">
        <v>27</v>
      </c>
      <c r="J6686" s="5"/>
      <c r="K6686" s="6">
        <v>44537</v>
      </c>
      <c r="L6686" s="5"/>
      <c r="M6686" s="5"/>
      <c r="N6686" s="5"/>
      <c r="O6686" s="5" t="s">
        <v>1643</v>
      </c>
      <c r="P6686" s="5"/>
      <c r="Q6686" s="5" t="s">
        <v>27</v>
      </c>
      <c r="R6686" s="5"/>
      <c r="S6686" s="5" t="s">
        <v>24</v>
      </c>
      <c r="T6686" s="5"/>
      <c r="U6686" s="7">
        <v>-2198.4499999999998</v>
      </c>
      <c r="V6686" s="5"/>
      <c r="W6686" s="7">
        <f>ROUND(W6685+U6686,5)</f>
        <v>-1162195.08</v>
      </c>
    </row>
    <row r="6687" spans="1:23" x14ac:dyDescent="0.25">
      <c r="A6687" s="5"/>
      <c r="B6687" s="5"/>
      <c r="C6687" s="5"/>
      <c r="D6687" s="5"/>
      <c r="E6687" s="5"/>
      <c r="F6687" s="5"/>
      <c r="G6687" s="5"/>
      <c r="H6687" s="5"/>
      <c r="I6687" s="5" t="s">
        <v>27</v>
      </c>
      <c r="J6687" s="5"/>
      <c r="K6687" s="6">
        <v>44537</v>
      </c>
      <c r="L6687" s="5"/>
      <c r="M6687" s="5"/>
      <c r="N6687" s="5"/>
      <c r="O6687" s="5" t="s">
        <v>1643</v>
      </c>
      <c r="P6687" s="5"/>
      <c r="Q6687" s="5" t="s">
        <v>27</v>
      </c>
      <c r="R6687" s="5"/>
      <c r="S6687" s="5" t="s">
        <v>24</v>
      </c>
      <c r="T6687" s="5"/>
      <c r="U6687" s="7">
        <v>-1814.17</v>
      </c>
      <c r="V6687" s="5"/>
      <c r="W6687" s="7">
        <f>ROUND(W6686+U6687,5)</f>
        <v>-1164009.25</v>
      </c>
    </row>
    <row r="6688" spans="1:23" x14ac:dyDescent="0.25">
      <c r="A6688" s="5"/>
      <c r="B6688" s="5"/>
      <c r="C6688" s="5"/>
      <c r="D6688" s="5"/>
      <c r="E6688" s="5"/>
      <c r="F6688" s="5"/>
      <c r="G6688" s="5"/>
      <c r="H6688" s="5"/>
      <c r="I6688" s="5" t="s">
        <v>27</v>
      </c>
      <c r="J6688" s="5"/>
      <c r="K6688" s="6">
        <v>44537</v>
      </c>
      <c r="L6688" s="5"/>
      <c r="M6688" s="5"/>
      <c r="N6688" s="5"/>
      <c r="O6688" s="5" t="s">
        <v>1643</v>
      </c>
      <c r="P6688" s="5"/>
      <c r="Q6688" s="5" t="s">
        <v>27</v>
      </c>
      <c r="R6688" s="5"/>
      <c r="S6688" s="5" t="s">
        <v>24</v>
      </c>
      <c r="T6688" s="5"/>
      <c r="U6688" s="7">
        <v>-1875.44</v>
      </c>
      <c r="V6688" s="5"/>
      <c r="W6688" s="7">
        <f>ROUND(W6687+U6688,5)</f>
        <v>-1165884.69</v>
      </c>
    </row>
    <row r="6689" spans="1:23" x14ac:dyDescent="0.25">
      <c r="A6689" s="5"/>
      <c r="B6689" s="5"/>
      <c r="C6689" s="5"/>
      <c r="D6689" s="5"/>
      <c r="E6689" s="5"/>
      <c r="F6689" s="5"/>
      <c r="G6689" s="5"/>
      <c r="H6689" s="5"/>
      <c r="I6689" s="5" t="s">
        <v>27</v>
      </c>
      <c r="J6689" s="5"/>
      <c r="K6689" s="6">
        <v>44537</v>
      </c>
      <c r="L6689" s="5"/>
      <c r="M6689" s="5"/>
      <c r="N6689" s="5"/>
      <c r="O6689" s="5" t="s">
        <v>1643</v>
      </c>
      <c r="P6689" s="5"/>
      <c r="Q6689" s="5" t="s">
        <v>27</v>
      </c>
      <c r="R6689" s="5"/>
      <c r="S6689" s="5" t="s">
        <v>24</v>
      </c>
      <c r="T6689" s="5"/>
      <c r="U6689" s="7">
        <v>-323.22000000000003</v>
      </c>
      <c r="V6689" s="5"/>
      <c r="W6689" s="7">
        <f>ROUND(W6688+U6689,5)</f>
        <v>-1166207.9099999999</v>
      </c>
    </row>
    <row r="6690" spans="1:23" x14ac:dyDescent="0.25">
      <c r="A6690" s="5"/>
      <c r="B6690" s="5"/>
      <c r="C6690" s="5"/>
      <c r="D6690" s="5"/>
      <c r="E6690" s="5"/>
      <c r="F6690" s="5"/>
      <c r="G6690" s="5"/>
      <c r="H6690" s="5"/>
      <c r="I6690" s="5" t="s">
        <v>27</v>
      </c>
      <c r="J6690" s="5"/>
      <c r="K6690" s="6">
        <v>44537</v>
      </c>
      <c r="L6690" s="5"/>
      <c r="M6690" s="5"/>
      <c r="N6690" s="5"/>
      <c r="O6690" s="5" t="s">
        <v>1643</v>
      </c>
      <c r="P6690" s="5"/>
      <c r="Q6690" s="5" t="s">
        <v>27</v>
      </c>
      <c r="R6690" s="5"/>
      <c r="S6690" s="5" t="s">
        <v>24</v>
      </c>
      <c r="T6690" s="5"/>
      <c r="U6690" s="7">
        <v>-289.63</v>
      </c>
      <c r="V6690" s="5"/>
      <c r="W6690" s="7">
        <f>ROUND(W6689+U6690,5)</f>
        <v>-1166497.54</v>
      </c>
    </row>
    <row r="6691" spans="1:23" x14ac:dyDescent="0.25">
      <c r="A6691" s="5"/>
      <c r="B6691" s="5"/>
      <c r="C6691" s="5"/>
      <c r="D6691" s="5"/>
      <c r="E6691" s="5"/>
      <c r="F6691" s="5"/>
      <c r="G6691" s="5"/>
      <c r="H6691" s="5"/>
      <c r="I6691" s="5" t="s">
        <v>27</v>
      </c>
      <c r="J6691" s="5"/>
      <c r="K6691" s="6">
        <v>44537</v>
      </c>
      <c r="L6691" s="5"/>
      <c r="M6691" s="5"/>
      <c r="N6691" s="5"/>
      <c r="O6691" s="5" t="s">
        <v>1643</v>
      </c>
      <c r="P6691" s="5"/>
      <c r="Q6691" s="5" t="s">
        <v>27</v>
      </c>
      <c r="R6691" s="5"/>
      <c r="S6691" s="5" t="s">
        <v>24</v>
      </c>
      <c r="T6691" s="5"/>
      <c r="U6691" s="7">
        <v>-168</v>
      </c>
      <c r="V6691" s="5"/>
      <c r="W6691" s="7">
        <f>ROUND(W6690+U6691,5)</f>
        <v>-1166665.54</v>
      </c>
    </row>
    <row r="6692" spans="1:23" x14ac:dyDescent="0.25">
      <c r="A6692" s="5"/>
      <c r="B6692" s="5"/>
      <c r="C6692" s="5"/>
      <c r="D6692" s="5"/>
      <c r="E6692" s="5"/>
      <c r="F6692" s="5"/>
      <c r="G6692" s="5"/>
      <c r="H6692" s="5"/>
      <c r="I6692" s="5" t="s">
        <v>27</v>
      </c>
      <c r="J6692" s="5"/>
      <c r="K6692" s="6">
        <v>44537</v>
      </c>
      <c r="L6692" s="5"/>
      <c r="M6692" s="5"/>
      <c r="N6692" s="5"/>
      <c r="O6692" s="5" t="s">
        <v>1643</v>
      </c>
      <c r="P6692" s="5"/>
      <c r="Q6692" s="5" t="s">
        <v>27</v>
      </c>
      <c r="R6692" s="5"/>
      <c r="S6692" s="5" t="s">
        <v>24</v>
      </c>
      <c r="T6692" s="5"/>
      <c r="U6692" s="7">
        <v>-152.69999999999999</v>
      </c>
      <c r="V6692" s="5"/>
      <c r="W6692" s="7">
        <f>ROUND(W6691+U6692,5)</f>
        <v>-1166818.24</v>
      </c>
    </row>
    <row r="6693" spans="1:23" x14ac:dyDescent="0.25">
      <c r="A6693" s="5"/>
      <c r="B6693" s="5"/>
      <c r="C6693" s="5"/>
      <c r="D6693" s="5"/>
      <c r="E6693" s="5"/>
      <c r="F6693" s="5"/>
      <c r="G6693" s="5"/>
      <c r="H6693" s="5"/>
      <c r="I6693" s="5" t="s">
        <v>27</v>
      </c>
      <c r="J6693" s="5"/>
      <c r="K6693" s="6">
        <v>44538</v>
      </c>
      <c r="L6693" s="5"/>
      <c r="M6693" s="5"/>
      <c r="N6693" s="5"/>
      <c r="O6693" s="5" t="s">
        <v>1643</v>
      </c>
      <c r="P6693" s="5"/>
      <c r="Q6693" s="5" t="s">
        <v>27</v>
      </c>
      <c r="R6693" s="5"/>
      <c r="S6693" s="5" t="s">
        <v>24</v>
      </c>
      <c r="T6693" s="5"/>
      <c r="U6693" s="7">
        <v>-3010.4</v>
      </c>
      <c r="V6693" s="5"/>
      <c r="W6693" s="7">
        <f>ROUND(W6692+U6693,5)</f>
        <v>-1169828.6399999999</v>
      </c>
    </row>
    <row r="6694" spans="1:23" x14ac:dyDescent="0.25">
      <c r="A6694" s="5"/>
      <c r="B6694" s="5"/>
      <c r="C6694" s="5"/>
      <c r="D6694" s="5"/>
      <c r="E6694" s="5"/>
      <c r="F6694" s="5"/>
      <c r="G6694" s="5"/>
      <c r="H6694" s="5"/>
      <c r="I6694" s="5" t="s">
        <v>27</v>
      </c>
      <c r="J6694" s="5"/>
      <c r="K6694" s="6">
        <v>44538</v>
      </c>
      <c r="L6694" s="5"/>
      <c r="M6694" s="5"/>
      <c r="N6694" s="5"/>
      <c r="O6694" s="5" t="s">
        <v>1643</v>
      </c>
      <c r="P6694" s="5"/>
      <c r="Q6694" s="5" t="s">
        <v>27</v>
      </c>
      <c r="R6694" s="5"/>
      <c r="S6694" s="5" t="s">
        <v>24</v>
      </c>
      <c r="T6694" s="5"/>
      <c r="U6694" s="7">
        <v>-2451.1799999999998</v>
      </c>
      <c r="V6694" s="5"/>
      <c r="W6694" s="7">
        <f>ROUND(W6693+U6694,5)</f>
        <v>-1172279.82</v>
      </c>
    </row>
    <row r="6695" spans="1:23" x14ac:dyDescent="0.25">
      <c r="A6695" s="5"/>
      <c r="B6695" s="5"/>
      <c r="C6695" s="5"/>
      <c r="D6695" s="5"/>
      <c r="E6695" s="5"/>
      <c r="F6695" s="5"/>
      <c r="G6695" s="5"/>
      <c r="H6695" s="5"/>
      <c r="I6695" s="5" t="s">
        <v>27</v>
      </c>
      <c r="J6695" s="5"/>
      <c r="K6695" s="6">
        <v>44538</v>
      </c>
      <c r="L6695" s="5"/>
      <c r="M6695" s="5"/>
      <c r="N6695" s="5"/>
      <c r="O6695" s="5" t="s">
        <v>1643</v>
      </c>
      <c r="P6695" s="5"/>
      <c r="Q6695" s="5" t="s">
        <v>27</v>
      </c>
      <c r="R6695" s="5"/>
      <c r="S6695" s="5" t="s">
        <v>24</v>
      </c>
      <c r="T6695" s="5"/>
      <c r="U6695" s="7">
        <v>-1797.54</v>
      </c>
      <c r="V6695" s="5"/>
      <c r="W6695" s="7">
        <f>ROUND(W6694+U6695,5)</f>
        <v>-1174077.3600000001</v>
      </c>
    </row>
    <row r="6696" spans="1:23" x14ac:dyDescent="0.25">
      <c r="A6696" s="5"/>
      <c r="B6696" s="5"/>
      <c r="C6696" s="5"/>
      <c r="D6696" s="5"/>
      <c r="E6696" s="5"/>
      <c r="F6696" s="5"/>
      <c r="G6696" s="5"/>
      <c r="H6696" s="5"/>
      <c r="I6696" s="5" t="s">
        <v>27</v>
      </c>
      <c r="J6696" s="5"/>
      <c r="K6696" s="6">
        <v>44538</v>
      </c>
      <c r="L6696" s="5"/>
      <c r="M6696" s="5"/>
      <c r="N6696" s="5"/>
      <c r="O6696" s="5" t="s">
        <v>1643</v>
      </c>
      <c r="P6696" s="5"/>
      <c r="Q6696" s="5" t="s">
        <v>27</v>
      </c>
      <c r="R6696" s="5"/>
      <c r="S6696" s="5" t="s">
        <v>24</v>
      </c>
      <c r="T6696" s="5"/>
      <c r="U6696" s="7">
        <v>-91.62</v>
      </c>
      <c r="V6696" s="5"/>
      <c r="W6696" s="7">
        <f>ROUND(W6695+U6696,5)</f>
        <v>-1174168.98</v>
      </c>
    </row>
    <row r="6697" spans="1:23" x14ac:dyDescent="0.25">
      <c r="A6697" s="5"/>
      <c r="B6697" s="5"/>
      <c r="C6697" s="5"/>
      <c r="D6697" s="5"/>
      <c r="E6697" s="5"/>
      <c r="F6697" s="5"/>
      <c r="G6697" s="5"/>
      <c r="H6697" s="5"/>
      <c r="I6697" s="5" t="s">
        <v>27</v>
      </c>
      <c r="J6697" s="5"/>
      <c r="K6697" s="6">
        <v>44538</v>
      </c>
      <c r="L6697" s="5"/>
      <c r="M6697" s="5"/>
      <c r="N6697" s="5"/>
      <c r="O6697" s="5" t="s">
        <v>1643</v>
      </c>
      <c r="P6697" s="5"/>
      <c r="Q6697" s="5" t="s">
        <v>27</v>
      </c>
      <c r="R6697" s="5"/>
      <c r="S6697" s="5" t="s">
        <v>24</v>
      </c>
      <c r="T6697" s="5"/>
      <c r="U6697" s="7">
        <v>-61.08</v>
      </c>
      <c r="V6697" s="5"/>
      <c r="W6697" s="7">
        <f>ROUND(W6696+U6697,5)</f>
        <v>-1174230.06</v>
      </c>
    </row>
    <row r="6698" spans="1:23" x14ac:dyDescent="0.25">
      <c r="A6698" s="5"/>
      <c r="B6698" s="5"/>
      <c r="C6698" s="5"/>
      <c r="D6698" s="5"/>
      <c r="E6698" s="5"/>
      <c r="F6698" s="5"/>
      <c r="G6698" s="5"/>
      <c r="H6698" s="5"/>
      <c r="I6698" s="5" t="s">
        <v>27</v>
      </c>
      <c r="J6698" s="5"/>
      <c r="K6698" s="6">
        <v>44539</v>
      </c>
      <c r="L6698" s="5"/>
      <c r="M6698" s="5"/>
      <c r="N6698" s="5"/>
      <c r="O6698" s="5" t="s">
        <v>1643</v>
      </c>
      <c r="P6698" s="5"/>
      <c r="Q6698" s="5" t="s">
        <v>27</v>
      </c>
      <c r="R6698" s="5"/>
      <c r="S6698" s="5" t="s">
        <v>24</v>
      </c>
      <c r="T6698" s="5"/>
      <c r="U6698" s="7">
        <v>-91.64</v>
      </c>
      <c r="V6698" s="5"/>
      <c r="W6698" s="7">
        <f>ROUND(W6697+U6698,5)</f>
        <v>-1174321.7</v>
      </c>
    </row>
    <row r="6699" spans="1:23" x14ac:dyDescent="0.25">
      <c r="A6699" s="5"/>
      <c r="B6699" s="5"/>
      <c r="C6699" s="5"/>
      <c r="D6699" s="5"/>
      <c r="E6699" s="5"/>
      <c r="F6699" s="5"/>
      <c r="G6699" s="5"/>
      <c r="H6699" s="5"/>
      <c r="I6699" s="5" t="s">
        <v>27</v>
      </c>
      <c r="J6699" s="5"/>
      <c r="K6699" s="6">
        <v>44539</v>
      </c>
      <c r="L6699" s="5"/>
      <c r="M6699" s="5"/>
      <c r="N6699" s="5"/>
      <c r="O6699" s="5" t="s">
        <v>1643</v>
      </c>
      <c r="P6699" s="5"/>
      <c r="Q6699" s="5" t="s">
        <v>27</v>
      </c>
      <c r="R6699" s="5"/>
      <c r="S6699" s="5" t="s">
        <v>24</v>
      </c>
      <c r="T6699" s="5"/>
      <c r="U6699" s="7">
        <v>-76.349999999999994</v>
      </c>
      <c r="V6699" s="5"/>
      <c r="W6699" s="7">
        <f>ROUND(W6698+U6699,5)</f>
        <v>-1174398.05</v>
      </c>
    </row>
    <row r="6700" spans="1:23" x14ac:dyDescent="0.25">
      <c r="A6700" s="5"/>
      <c r="B6700" s="5"/>
      <c r="C6700" s="5"/>
      <c r="D6700" s="5"/>
      <c r="E6700" s="5"/>
      <c r="F6700" s="5"/>
      <c r="G6700" s="5"/>
      <c r="H6700" s="5"/>
      <c r="I6700" s="5" t="s">
        <v>27</v>
      </c>
      <c r="J6700" s="5"/>
      <c r="K6700" s="6">
        <v>44539</v>
      </c>
      <c r="L6700" s="5"/>
      <c r="M6700" s="5"/>
      <c r="N6700" s="5"/>
      <c r="O6700" s="5" t="s">
        <v>1643</v>
      </c>
      <c r="P6700" s="5"/>
      <c r="Q6700" s="5" t="s">
        <v>27</v>
      </c>
      <c r="R6700" s="5"/>
      <c r="S6700" s="5" t="s">
        <v>24</v>
      </c>
      <c r="T6700" s="5"/>
      <c r="U6700" s="7">
        <v>-4072.51</v>
      </c>
      <c r="V6700" s="5"/>
      <c r="W6700" s="7">
        <f>ROUND(W6699+U6700,5)</f>
        <v>-1178470.56</v>
      </c>
    </row>
    <row r="6701" spans="1:23" x14ac:dyDescent="0.25">
      <c r="A6701" s="5"/>
      <c r="B6701" s="5"/>
      <c r="C6701" s="5"/>
      <c r="D6701" s="5"/>
      <c r="E6701" s="5"/>
      <c r="F6701" s="5"/>
      <c r="G6701" s="5"/>
      <c r="H6701" s="5"/>
      <c r="I6701" s="5" t="s">
        <v>27</v>
      </c>
      <c r="J6701" s="5"/>
      <c r="K6701" s="6">
        <v>44539</v>
      </c>
      <c r="L6701" s="5"/>
      <c r="M6701" s="5"/>
      <c r="N6701" s="5"/>
      <c r="O6701" s="5" t="s">
        <v>1643</v>
      </c>
      <c r="P6701" s="5"/>
      <c r="Q6701" s="5" t="s">
        <v>27</v>
      </c>
      <c r="R6701" s="5"/>
      <c r="S6701" s="5" t="s">
        <v>24</v>
      </c>
      <c r="T6701" s="5"/>
      <c r="U6701" s="7">
        <v>-2243.98</v>
      </c>
      <c r="V6701" s="5"/>
      <c r="W6701" s="7">
        <f>ROUND(W6700+U6701,5)</f>
        <v>-1180714.54</v>
      </c>
    </row>
    <row r="6702" spans="1:23" x14ac:dyDescent="0.25">
      <c r="A6702" s="5"/>
      <c r="B6702" s="5"/>
      <c r="C6702" s="5"/>
      <c r="D6702" s="5"/>
      <c r="E6702" s="5"/>
      <c r="F6702" s="5"/>
      <c r="G6702" s="5"/>
      <c r="H6702" s="5"/>
      <c r="I6702" s="5" t="s">
        <v>27</v>
      </c>
      <c r="J6702" s="5"/>
      <c r="K6702" s="6">
        <v>44539</v>
      </c>
      <c r="L6702" s="5"/>
      <c r="M6702" s="5"/>
      <c r="N6702" s="5"/>
      <c r="O6702" s="5" t="s">
        <v>1643</v>
      </c>
      <c r="P6702" s="5"/>
      <c r="Q6702" s="5" t="s">
        <v>27</v>
      </c>
      <c r="R6702" s="5"/>
      <c r="S6702" s="5" t="s">
        <v>24</v>
      </c>
      <c r="T6702" s="5"/>
      <c r="U6702" s="7">
        <v>-1869.78</v>
      </c>
      <c r="V6702" s="5"/>
      <c r="W6702" s="7">
        <f>ROUND(W6701+U6702,5)</f>
        <v>-1182584.3200000001</v>
      </c>
    </row>
    <row r="6703" spans="1:23" x14ac:dyDescent="0.25">
      <c r="A6703" s="5"/>
      <c r="B6703" s="5"/>
      <c r="C6703" s="5"/>
      <c r="D6703" s="5"/>
      <c r="E6703" s="5"/>
      <c r="F6703" s="5"/>
      <c r="G6703" s="5"/>
      <c r="H6703" s="5"/>
      <c r="I6703" s="5" t="s">
        <v>27</v>
      </c>
      <c r="J6703" s="5"/>
      <c r="K6703" s="6">
        <v>44539</v>
      </c>
      <c r="L6703" s="5"/>
      <c r="M6703" s="5"/>
      <c r="N6703" s="5"/>
      <c r="O6703" s="5" t="s">
        <v>1643</v>
      </c>
      <c r="P6703" s="5"/>
      <c r="Q6703" s="5" t="s">
        <v>27</v>
      </c>
      <c r="R6703" s="5"/>
      <c r="S6703" s="5" t="s">
        <v>24</v>
      </c>
      <c r="T6703" s="5"/>
      <c r="U6703" s="7">
        <v>-1285.92</v>
      </c>
      <c r="V6703" s="5"/>
      <c r="W6703" s="7">
        <f>ROUND(W6702+U6703,5)</f>
        <v>-1183870.24</v>
      </c>
    </row>
    <row r="6704" spans="1:23" x14ac:dyDescent="0.25">
      <c r="A6704" s="5"/>
      <c r="B6704" s="5"/>
      <c r="C6704" s="5"/>
      <c r="D6704" s="5"/>
      <c r="E6704" s="5"/>
      <c r="F6704" s="5"/>
      <c r="G6704" s="5"/>
      <c r="H6704" s="5"/>
      <c r="I6704" s="5" t="s">
        <v>27</v>
      </c>
      <c r="J6704" s="5"/>
      <c r="K6704" s="6">
        <v>44539</v>
      </c>
      <c r="L6704" s="5"/>
      <c r="M6704" s="5"/>
      <c r="N6704" s="5"/>
      <c r="O6704" s="5" t="s">
        <v>1643</v>
      </c>
      <c r="P6704" s="5"/>
      <c r="Q6704" s="5" t="s">
        <v>27</v>
      </c>
      <c r="R6704" s="5"/>
      <c r="S6704" s="5" t="s">
        <v>24</v>
      </c>
      <c r="T6704" s="5"/>
      <c r="U6704" s="7">
        <v>-1109.6500000000001</v>
      </c>
      <c r="V6704" s="5"/>
      <c r="W6704" s="7">
        <f>ROUND(W6703+U6704,5)</f>
        <v>-1184979.8899999999</v>
      </c>
    </row>
    <row r="6705" spans="1:23" x14ac:dyDescent="0.25">
      <c r="A6705" s="5"/>
      <c r="B6705" s="5"/>
      <c r="C6705" s="5"/>
      <c r="D6705" s="5"/>
      <c r="E6705" s="5"/>
      <c r="F6705" s="5"/>
      <c r="G6705" s="5"/>
      <c r="H6705" s="5"/>
      <c r="I6705" s="5" t="s">
        <v>27</v>
      </c>
      <c r="J6705" s="5"/>
      <c r="K6705" s="6">
        <v>44540</v>
      </c>
      <c r="L6705" s="5"/>
      <c r="M6705" s="5"/>
      <c r="N6705" s="5"/>
      <c r="O6705" s="5" t="s">
        <v>1643</v>
      </c>
      <c r="P6705" s="5"/>
      <c r="Q6705" s="5" t="s">
        <v>27</v>
      </c>
      <c r="R6705" s="5"/>
      <c r="S6705" s="5" t="s">
        <v>24</v>
      </c>
      <c r="T6705" s="5"/>
      <c r="U6705" s="7">
        <v>-2901.44</v>
      </c>
      <c r="V6705" s="5"/>
      <c r="W6705" s="7">
        <f>ROUND(W6704+U6705,5)</f>
        <v>-1187881.33</v>
      </c>
    </row>
    <row r="6706" spans="1:23" x14ac:dyDescent="0.25">
      <c r="A6706" s="5"/>
      <c r="B6706" s="5"/>
      <c r="C6706" s="5"/>
      <c r="D6706" s="5"/>
      <c r="E6706" s="5"/>
      <c r="F6706" s="5"/>
      <c r="G6706" s="5"/>
      <c r="H6706" s="5"/>
      <c r="I6706" s="5" t="s">
        <v>27</v>
      </c>
      <c r="J6706" s="5"/>
      <c r="K6706" s="6">
        <v>44540</v>
      </c>
      <c r="L6706" s="5"/>
      <c r="M6706" s="5"/>
      <c r="N6706" s="5"/>
      <c r="O6706" s="5" t="s">
        <v>1643</v>
      </c>
      <c r="P6706" s="5"/>
      <c r="Q6706" s="5" t="s">
        <v>27</v>
      </c>
      <c r="R6706" s="5"/>
      <c r="S6706" s="5" t="s">
        <v>24</v>
      </c>
      <c r="T6706" s="5"/>
      <c r="U6706" s="7">
        <v>-122.19</v>
      </c>
      <c r="V6706" s="5"/>
      <c r="W6706" s="7">
        <f>ROUND(W6705+U6706,5)</f>
        <v>-1188003.52</v>
      </c>
    </row>
    <row r="6707" spans="1:23" x14ac:dyDescent="0.25">
      <c r="A6707" s="5"/>
      <c r="B6707" s="5"/>
      <c r="C6707" s="5"/>
      <c r="D6707" s="5"/>
      <c r="E6707" s="5"/>
      <c r="F6707" s="5"/>
      <c r="G6707" s="5"/>
      <c r="H6707" s="5"/>
      <c r="I6707" s="5" t="s">
        <v>27</v>
      </c>
      <c r="J6707" s="5"/>
      <c r="K6707" s="6">
        <v>44543</v>
      </c>
      <c r="L6707" s="5"/>
      <c r="M6707" s="5"/>
      <c r="N6707" s="5"/>
      <c r="O6707" s="5" t="s">
        <v>1643</v>
      </c>
      <c r="P6707" s="5"/>
      <c r="Q6707" s="5" t="s">
        <v>27</v>
      </c>
      <c r="R6707" s="5"/>
      <c r="S6707" s="5" t="s">
        <v>24</v>
      </c>
      <c r="T6707" s="5"/>
      <c r="U6707" s="7">
        <v>-3994.43</v>
      </c>
      <c r="V6707" s="5"/>
      <c r="W6707" s="7">
        <f>ROUND(W6706+U6707,5)</f>
        <v>-1191997.95</v>
      </c>
    </row>
    <row r="6708" spans="1:23" x14ac:dyDescent="0.25">
      <c r="A6708" s="5"/>
      <c r="B6708" s="5"/>
      <c r="C6708" s="5"/>
      <c r="D6708" s="5"/>
      <c r="E6708" s="5"/>
      <c r="F6708" s="5"/>
      <c r="G6708" s="5"/>
      <c r="H6708" s="5"/>
      <c r="I6708" s="5" t="s">
        <v>27</v>
      </c>
      <c r="J6708" s="5"/>
      <c r="K6708" s="6">
        <v>44543</v>
      </c>
      <c r="L6708" s="5"/>
      <c r="M6708" s="5"/>
      <c r="N6708" s="5"/>
      <c r="O6708" s="5" t="s">
        <v>1643</v>
      </c>
      <c r="P6708" s="5"/>
      <c r="Q6708" s="5" t="s">
        <v>27</v>
      </c>
      <c r="R6708" s="5"/>
      <c r="S6708" s="5" t="s">
        <v>24</v>
      </c>
      <c r="T6708" s="5"/>
      <c r="U6708" s="7">
        <v>-1502.1</v>
      </c>
      <c r="V6708" s="5"/>
      <c r="W6708" s="7">
        <f>ROUND(W6707+U6708,5)</f>
        <v>-1193500.05</v>
      </c>
    </row>
    <row r="6709" spans="1:23" x14ac:dyDescent="0.25">
      <c r="A6709" s="5"/>
      <c r="B6709" s="5"/>
      <c r="C6709" s="5"/>
      <c r="D6709" s="5"/>
      <c r="E6709" s="5"/>
      <c r="F6709" s="5"/>
      <c r="G6709" s="5"/>
      <c r="H6709" s="5"/>
      <c r="I6709" s="5" t="s">
        <v>27</v>
      </c>
      <c r="J6709" s="5"/>
      <c r="K6709" s="6">
        <v>44543</v>
      </c>
      <c r="L6709" s="5"/>
      <c r="M6709" s="5"/>
      <c r="N6709" s="5"/>
      <c r="O6709" s="5" t="s">
        <v>1643</v>
      </c>
      <c r="P6709" s="5"/>
      <c r="Q6709" s="5" t="s">
        <v>27</v>
      </c>
      <c r="R6709" s="5"/>
      <c r="S6709" s="5" t="s">
        <v>24</v>
      </c>
      <c r="T6709" s="5"/>
      <c r="U6709" s="7">
        <v>-473.46</v>
      </c>
      <c r="V6709" s="5"/>
      <c r="W6709" s="7">
        <f>ROUND(W6708+U6709,5)</f>
        <v>-1193973.51</v>
      </c>
    </row>
    <row r="6710" spans="1:23" x14ac:dyDescent="0.25">
      <c r="A6710" s="5"/>
      <c r="B6710" s="5"/>
      <c r="C6710" s="5"/>
      <c r="D6710" s="5"/>
      <c r="E6710" s="5"/>
      <c r="F6710" s="5"/>
      <c r="G6710" s="5"/>
      <c r="H6710" s="5"/>
      <c r="I6710" s="5" t="s">
        <v>27</v>
      </c>
      <c r="J6710" s="5"/>
      <c r="K6710" s="6">
        <v>44543</v>
      </c>
      <c r="L6710" s="5"/>
      <c r="M6710" s="5"/>
      <c r="N6710" s="5"/>
      <c r="O6710" s="5" t="s">
        <v>1643</v>
      </c>
      <c r="P6710" s="5"/>
      <c r="Q6710" s="5" t="s">
        <v>27</v>
      </c>
      <c r="R6710" s="5"/>
      <c r="S6710" s="5" t="s">
        <v>24</v>
      </c>
      <c r="T6710" s="5"/>
      <c r="U6710" s="7">
        <v>-311.37</v>
      </c>
      <c r="V6710" s="5"/>
      <c r="W6710" s="7">
        <f>ROUND(W6709+U6710,5)</f>
        <v>-1194284.8799999999</v>
      </c>
    </row>
    <row r="6711" spans="1:23" x14ac:dyDescent="0.25">
      <c r="A6711" s="5"/>
      <c r="B6711" s="5"/>
      <c r="C6711" s="5"/>
      <c r="D6711" s="5"/>
      <c r="E6711" s="5"/>
      <c r="F6711" s="5"/>
      <c r="G6711" s="5"/>
      <c r="H6711" s="5"/>
      <c r="I6711" s="5" t="s">
        <v>27</v>
      </c>
      <c r="J6711" s="5"/>
      <c r="K6711" s="6">
        <v>44543</v>
      </c>
      <c r="L6711" s="5"/>
      <c r="M6711" s="5"/>
      <c r="N6711" s="5"/>
      <c r="O6711" s="5" t="s">
        <v>1643</v>
      </c>
      <c r="P6711" s="5"/>
      <c r="Q6711" s="5" t="s">
        <v>27</v>
      </c>
      <c r="R6711" s="5"/>
      <c r="S6711" s="5" t="s">
        <v>24</v>
      </c>
      <c r="T6711" s="5"/>
      <c r="U6711" s="7">
        <v>-94.59</v>
      </c>
      <c r="V6711" s="5"/>
      <c r="W6711" s="7">
        <f>ROUND(W6710+U6711,5)</f>
        <v>-1194379.47</v>
      </c>
    </row>
    <row r="6712" spans="1:23" x14ac:dyDescent="0.25">
      <c r="A6712" s="5"/>
      <c r="B6712" s="5"/>
      <c r="C6712" s="5"/>
      <c r="D6712" s="5"/>
      <c r="E6712" s="5"/>
      <c r="F6712" s="5"/>
      <c r="G6712" s="5"/>
      <c r="H6712" s="5"/>
      <c r="I6712" s="5" t="s">
        <v>27</v>
      </c>
      <c r="J6712" s="5"/>
      <c r="K6712" s="6">
        <v>44543</v>
      </c>
      <c r="L6712" s="5"/>
      <c r="M6712" s="5"/>
      <c r="N6712" s="5"/>
      <c r="O6712" s="5" t="s">
        <v>1643</v>
      </c>
      <c r="P6712" s="5"/>
      <c r="Q6712" s="5" t="s">
        <v>27</v>
      </c>
      <c r="R6712" s="5"/>
      <c r="S6712" s="5" t="s">
        <v>24</v>
      </c>
      <c r="T6712" s="5"/>
      <c r="U6712" s="7">
        <v>-892.09</v>
      </c>
      <c r="V6712" s="5"/>
      <c r="W6712" s="7">
        <f>ROUND(W6711+U6712,5)</f>
        <v>-1195271.56</v>
      </c>
    </row>
    <row r="6713" spans="1:23" x14ac:dyDescent="0.25">
      <c r="A6713" s="5"/>
      <c r="B6713" s="5"/>
      <c r="C6713" s="5"/>
      <c r="D6713" s="5"/>
      <c r="E6713" s="5"/>
      <c r="F6713" s="5"/>
      <c r="G6713" s="5"/>
      <c r="H6713" s="5"/>
      <c r="I6713" s="5" t="s">
        <v>27</v>
      </c>
      <c r="J6713" s="5"/>
      <c r="K6713" s="6">
        <v>44544</v>
      </c>
      <c r="L6713" s="5"/>
      <c r="M6713" s="5"/>
      <c r="N6713" s="5"/>
      <c r="O6713" s="5" t="s">
        <v>1643</v>
      </c>
      <c r="P6713" s="5"/>
      <c r="Q6713" s="5" t="s">
        <v>27</v>
      </c>
      <c r="R6713" s="5"/>
      <c r="S6713" s="5" t="s">
        <v>24</v>
      </c>
      <c r="T6713" s="5"/>
      <c r="U6713" s="7">
        <v>-428.62</v>
      </c>
      <c r="V6713" s="5"/>
      <c r="W6713" s="7">
        <f>ROUND(W6712+U6713,5)</f>
        <v>-1195700.18</v>
      </c>
    </row>
    <row r="6714" spans="1:23" x14ac:dyDescent="0.25">
      <c r="A6714" s="5"/>
      <c r="B6714" s="5"/>
      <c r="C6714" s="5"/>
      <c r="D6714" s="5"/>
      <c r="E6714" s="5"/>
      <c r="F6714" s="5"/>
      <c r="G6714" s="5"/>
      <c r="H6714" s="5"/>
      <c r="I6714" s="5" t="s">
        <v>27</v>
      </c>
      <c r="J6714" s="5"/>
      <c r="K6714" s="6">
        <v>44544</v>
      </c>
      <c r="L6714" s="5"/>
      <c r="M6714" s="5"/>
      <c r="N6714" s="5"/>
      <c r="O6714" s="5" t="s">
        <v>1643</v>
      </c>
      <c r="P6714" s="5"/>
      <c r="Q6714" s="5" t="s">
        <v>27</v>
      </c>
      <c r="R6714" s="5"/>
      <c r="S6714" s="5" t="s">
        <v>24</v>
      </c>
      <c r="T6714" s="5"/>
      <c r="U6714" s="7">
        <v>-371.71</v>
      </c>
      <c r="V6714" s="5"/>
      <c r="W6714" s="7">
        <f>ROUND(W6713+U6714,5)</f>
        <v>-1196071.8899999999</v>
      </c>
    </row>
    <row r="6715" spans="1:23" x14ac:dyDescent="0.25">
      <c r="A6715" s="5"/>
      <c r="B6715" s="5"/>
      <c r="C6715" s="5"/>
      <c r="D6715" s="5"/>
      <c r="E6715" s="5"/>
      <c r="F6715" s="5"/>
      <c r="G6715" s="5"/>
      <c r="H6715" s="5"/>
      <c r="I6715" s="5" t="s">
        <v>27</v>
      </c>
      <c r="J6715" s="5"/>
      <c r="K6715" s="6">
        <v>44544</v>
      </c>
      <c r="L6715" s="5"/>
      <c r="M6715" s="5"/>
      <c r="N6715" s="5"/>
      <c r="O6715" s="5" t="s">
        <v>1643</v>
      </c>
      <c r="P6715" s="5"/>
      <c r="Q6715" s="5" t="s">
        <v>27</v>
      </c>
      <c r="R6715" s="5"/>
      <c r="S6715" s="5" t="s">
        <v>24</v>
      </c>
      <c r="T6715" s="5"/>
      <c r="U6715" s="7">
        <v>-45.81</v>
      </c>
      <c r="V6715" s="5"/>
      <c r="W6715" s="7">
        <f>ROUND(W6714+U6715,5)</f>
        <v>-1196117.7</v>
      </c>
    </row>
    <row r="6716" spans="1:23" x14ac:dyDescent="0.25">
      <c r="A6716" s="5"/>
      <c r="B6716" s="5"/>
      <c r="C6716" s="5"/>
      <c r="D6716" s="5"/>
      <c r="E6716" s="5"/>
      <c r="F6716" s="5"/>
      <c r="G6716" s="5"/>
      <c r="H6716" s="5"/>
      <c r="I6716" s="5" t="s">
        <v>27</v>
      </c>
      <c r="J6716" s="5"/>
      <c r="K6716" s="6">
        <v>44545</v>
      </c>
      <c r="L6716" s="5"/>
      <c r="M6716" s="5"/>
      <c r="N6716" s="5"/>
      <c r="O6716" s="5" t="s">
        <v>1643</v>
      </c>
      <c r="P6716" s="5"/>
      <c r="Q6716" s="5" t="s">
        <v>27</v>
      </c>
      <c r="R6716" s="5"/>
      <c r="S6716" s="5" t="s">
        <v>24</v>
      </c>
      <c r="T6716" s="5"/>
      <c r="U6716" s="7">
        <v>-4596.1499999999996</v>
      </c>
      <c r="V6716" s="5"/>
      <c r="W6716" s="7">
        <f>ROUND(W6715+U6716,5)</f>
        <v>-1200713.8500000001</v>
      </c>
    </row>
    <row r="6717" spans="1:23" x14ac:dyDescent="0.25">
      <c r="A6717" s="5"/>
      <c r="B6717" s="5"/>
      <c r="C6717" s="5"/>
      <c r="D6717" s="5"/>
      <c r="E6717" s="5"/>
      <c r="F6717" s="5"/>
      <c r="G6717" s="5"/>
      <c r="H6717" s="5"/>
      <c r="I6717" s="5" t="s">
        <v>27</v>
      </c>
      <c r="J6717" s="5"/>
      <c r="K6717" s="6">
        <v>44545</v>
      </c>
      <c r="L6717" s="5"/>
      <c r="M6717" s="5"/>
      <c r="N6717" s="5"/>
      <c r="O6717" s="5" t="s">
        <v>1643</v>
      </c>
      <c r="P6717" s="5"/>
      <c r="Q6717" s="5" t="s">
        <v>27</v>
      </c>
      <c r="R6717" s="5"/>
      <c r="S6717" s="5" t="s">
        <v>24</v>
      </c>
      <c r="T6717" s="5"/>
      <c r="U6717" s="7">
        <v>-2550.9899999999998</v>
      </c>
      <c r="V6717" s="5"/>
      <c r="W6717" s="7">
        <f>ROUND(W6716+U6717,5)</f>
        <v>-1203264.8400000001</v>
      </c>
    </row>
    <row r="6718" spans="1:23" x14ac:dyDescent="0.25">
      <c r="A6718" s="5"/>
      <c r="B6718" s="5"/>
      <c r="C6718" s="5"/>
      <c r="D6718" s="5"/>
      <c r="E6718" s="5"/>
      <c r="F6718" s="5"/>
      <c r="G6718" s="5"/>
      <c r="H6718" s="5"/>
      <c r="I6718" s="5" t="s">
        <v>27</v>
      </c>
      <c r="J6718" s="5"/>
      <c r="K6718" s="6">
        <v>44545</v>
      </c>
      <c r="L6718" s="5"/>
      <c r="M6718" s="5"/>
      <c r="N6718" s="5"/>
      <c r="O6718" s="5" t="s">
        <v>1643</v>
      </c>
      <c r="P6718" s="5"/>
      <c r="Q6718" s="5" t="s">
        <v>27</v>
      </c>
      <c r="R6718" s="5"/>
      <c r="S6718" s="5" t="s">
        <v>24</v>
      </c>
      <c r="T6718" s="5"/>
      <c r="U6718" s="7">
        <v>-1854.29</v>
      </c>
      <c r="V6718" s="5"/>
      <c r="W6718" s="7">
        <f>ROUND(W6717+U6718,5)</f>
        <v>-1205119.1299999999</v>
      </c>
    </row>
    <row r="6719" spans="1:23" x14ac:dyDescent="0.25">
      <c r="A6719" s="5"/>
      <c r="B6719" s="5"/>
      <c r="C6719" s="5"/>
      <c r="D6719" s="5"/>
      <c r="E6719" s="5"/>
      <c r="F6719" s="5"/>
      <c r="G6719" s="5"/>
      <c r="H6719" s="5"/>
      <c r="I6719" s="5" t="s">
        <v>27</v>
      </c>
      <c r="J6719" s="5"/>
      <c r="K6719" s="6">
        <v>44545</v>
      </c>
      <c r="L6719" s="5"/>
      <c r="M6719" s="5"/>
      <c r="N6719" s="5"/>
      <c r="O6719" s="5" t="s">
        <v>1643</v>
      </c>
      <c r="P6719" s="5"/>
      <c r="Q6719" s="5" t="s">
        <v>27</v>
      </c>
      <c r="R6719" s="5"/>
      <c r="S6719" s="5" t="s">
        <v>24</v>
      </c>
      <c r="T6719" s="5"/>
      <c r="U6719" s="7">
        <v>-819.59</v>
      </c>
      <c r="V6719" s="5"/>
      <c r="W6719" s="7">
        <f>ROUND(W6718+U6719,5)</f>
        <v>-1205938.72</v>
      </c>
    </row>
    <row r="6720" spans="1:23" x14ac:dyDescent="0.25">
      <c r="A6720" s="5"/>
      <c r="B6720" s="5"/>
      <c r="C6720" s="5"/>
      <c r="D6720" s="5"/>
      <c r="E6720" s="5"/>
      <c r="F6720" s="5"/>
      <c r="G6720" s="5"/>
      <c r="H6720" s="5"/>
      <c r="I6720" s="5" t="s">
        <v>27</v>
      </c>
      <c r="J6720" s="5"/>
      <c r="K6720" s="6">
        <v>44545</v>
      </c>
      <c r="L6720" s="5"/>
      <c r="M6720" s="5"/>
      <c r="N6720" s="5"/>
      <c r="O6720" s="5" t="s">
        <v>1643</v>
      </c>
      <c r="P6720" s="5"/>
      <c r="Q6720" s="5" t="s">
        <v>27</v>
      </c>
      <c r="R6720" s="5"/>
      <c r="S6720" s="5" t="s">
        <v>24</v>
      </c>
      <c r="T6720" s="5"/>
      <c r="U6720" s="7">
        <v>-356.36</v>
      </c>
      <c r="V6720" s="5"/>
      <c r="W6720" s="7">
        <f>ROUND(W6719+U6720,5)</f>
        <v>-1206295.08</v>
      </c>
    </row>
    <row r="6721" spans="1:23" x14ac:dyDescent="0.25">
      <c r="A6721" s="5"/>
      <c r="B6721" s="5"/>
      <c r="C6721" s="5"/>
      <c r="D6721" s="5"/>
      <c r="E6721" s="5"/>
      <c r="F6721" s="5"/>
      <c r="G6721" s="5"/>
      <c r="H6721" s="5"/>
      <c r="I6721" s="5" t="s">
        <v>27</v>
      </c>
      <c r="J6721" s="5"/>
      <c r="K6721" s="6">
        <v>44545</v>
      </c>
      <c r="L6721" s="5"/>
      <c r="M6721" s="5"/>
      <c r="N6721" s="5"/>
      <c r="O6721" s="5" t="s">
        <v>1643</v>
      </c>
      <c r="P6721" s="5"/>
      <c r="Q6721" s="5" t="s">
        <v>27</v>
      </c>
      <c r="R6721" s="5"/>
      <c r="S6721" s="5" t="s">
        <v>24</v>
      </c>
      <c r="T6721" s="5"/>
      <c r="U6721" s="7">
        <v>-276.08999999999997</v>
      </c>
      <c r="V6721" s="5"/>
      <c r="W6721" s="7">
        <f>ROUND(W6720+U6721,5)</f>
        <v>-1206571.17</v>
      </c>
    </row>
    <row r="6722" spans="1:23" x14ac:dyDescent="0.25">
      <c r="A6722" s="5"/>
      <c r="B6722" s="5"/>
      <c r="C6722" s="5"/>
      <c r="D6722" s="5"/>
      <c r="E6722" s="5"/>
      <c r="F6722" s="5"/>
      <c r="G6722" s="5"/>
      <c r="H6722" s="5"/>
      <c r="I6722" s="5" t="s">
        <v>27</v>
      </c>
      <c r="J6722" s="5"/>
      <c r="K6722" s="6">
        <v>44546</v>
      </c>
      <c r="L6722" s="5"/>
      <c r="M6722" s="5"/>
      <c r="N6722" s="5"/>
      <c r="O6722" s="5" t="s">
        <v>1643</v>
      </c>
      <c r="P6722" s="5"/>
      <c r="Q6722" s="5" t="s">
        <v>27</v>
      </c>
      <c r="R6722" s="5"/>
      <c r="S6722" s="5" t="s">
        <v>24</v>
      </c>
      <c r="T6722" s="5"/>
      <c r="U6722" s="7">
        <v>-61.09</v>
      </c>
      <c r="V6722" s="5"/>
      <c r="W6722" s="7">
        <f>ROUND(W6721+U6722,5)</f>
        <v>-1206632.26</v>
      </c>
    </row>
    <row r="6723" spans="1:23" x14ac:dyDescent="0.25">
      <c r="A6723" s="5"/>
      <c r="B6723" s="5"/>
      <c r="C6723" s="5"/>
      <c r="D6723" s="5"/>
      <c r="E6723" s="5"/>
      <c r="F6723" s="5"/>
      <c r="G6723" s="5"/>
      <c r="H6723" s="5"/>
      <c r="I6723" s="5" t="s">
        <v>27</v>
      </c>
      <c r="J6723" s="5"/>
      <c r="K6723" s="6">
        <v>44546</v>
      </c>
      <c r="L6723" s="5"/>
      <c r="M6723" s="5"/>
      <c r="N6723" s="5"/>
      <c r="O6723" s="5" t="s">
        <v>1643</v>
      </c>
      <c r="P6723" s="5"/>
      <c r="Q6723" s="5" t="s">
        <v>27</v>
      </c>
      <c r="R6723" s="5"/>
      <c r="S6723" s="5" t="s">
        <v>24</v>
      </c>
      <c r="T6723" s="5"/>
      <c r="U6723" s="7">
        <v>-122.18</v>
      </c>
      <c r="V6723" s="5"/>
      <c r="W6723" s="7">
        <f>ROUND(W6722+U6723,5)</f>
        <v>-1206754.44</v>
      </c>
    </row>
    <row r="6724" spans="1:23" x14ac:dyDescent="0.25">
      <c r="A6724" s="5"/>
      <c r="B6724" s="5"/>
      <c r="C6724" s="5"/>
      <c r="D6724" s="5"/>
      <c r="E6724" s="5"/>
      <c r="F6724" s="5"/>
      <c r="G6724" s="5"/>
      <c r="H6724" s="5"/>
      <c r="I6724" s="5" t="s">
        <v>27</v>
      </c>
      <c r="J6724" s="5"/>
      <c r="K6724" s="6">
        <v>44546</v>
      </c>
      <c r="L6724" s="5"/>
      <c r="M6724" s="5"/>
      <c r="N6724" s="5"/>
      <c r="O6724" s="5" t="s">
        <v>1643</v>
      </c>
      <c r="P6724" s="5"/>
      <c r="Q6724" s="5" t="s">
        <v>27</v>
      </c>
      <c r="R6724" s="5"/>
      <c r="S6724" s="5" t="s">
        <v>24</v>
      </c>
      <c r="T6724" s="5"/>
      <c r="U6724" s="7">
        <v>-1732.45</v>
      </c>
      <c r="V6724" s="5"/>
      <c r="W6724" s="7">
        <f>ROUND(W6723+U6724,5)</f>
        <v>-1208486.8899999999</v>
      </c>
    </row>
    <row r="6725" spans="1:23" x14ac:dyDescent="0.25">
      <c r="A6725" s="5"/>
      <c r="B6725" s="5"/>
      <c r="C6725" s="5"/>
      <c r="D6725" s="5"/>
      <c r="E6725" s="5"/>
      <c r="F6725" s="5"/>
      <c r="G6725" s="5"/>
      <c r="H6725" s="5"/>
      <c r="I6725" s="5" t="s">
        <v>27</v>
      </c>
      <c r="J6725" s="5"/>
      <c r="K6725" s="6">
        <v>44546</v>
      </c>
      <c r="L6725" s="5"/>
      <c r="M6725" s="5"/>
      <c r="N6725" s="5"/>
      <c r="O6725" s="5" t="s">
        <v>1643</v>
      </c>
      <c r="P6725" s="5"/>
      <c r="Q6725" s="5" t="s">
        <v>27</v>
      </c>
      <c r="R6725" s="5"/>
      <c r="S6725" s="5" t="s">
        <v>24</v>
      </c>
      <c r="T6725" s="5"/>
      <c r="U6725" s="7">
        <v>-122.18</v>
      </c>
      <c r="V6725" s="5"/>
      <c r="W6725" s="7">
        <f>ROUND(W6724+U6725,5)</f>
        <v>-1208609.07</v>
      </c>
    </row>
    <row r="6726" spans="1:23" x14ac:dyDescent="0.25">
      <c r="A6726" s="5"/>
      <c r="B6726" s="5"/>
      <c r="C6726" s="5"/>
      <c r="D6726" s="5"/>
      <c r="E6726" s="5"/>
      <c r="F6726" s="5"/>
      <c r="G6726" s="5"/>
      <c r="H6726" s="5"/>
      <c r="I6726" s="5" t="s">
        <v>27</v>
      </c>
      <c r="J6726" s="5"/>
      <c r="K6726" s="6">
        <v>44547</v>
      </c>
      <c r="L6726" s="5"/>
      <c r="M6726" s="5"/>
      <c r="N6726" s="5"/>
      <c r="O6726" s="5" t="s">
        <v>1643</v>
      </c>
      <c r="P6726" s="5"/>
      <c r="Q6726" s="5" t="s">
        <v>27</v>
      </c>
      <c r="R6726" s="5"/>
      <c r="S6726" s="5" t="s">
        <v>24</v>
      </c>
      <c r="T6726" s="5"/>
      <c r="U6726" s="7">
        <v>-150</v>
      </c>
      <c r="V6726" s="5"/>
      <c r="W6726" s="7">
        <f>ROUND(W6725+U6726,5)</f>
        <v>-1208759.07</v>
      </c>
    </row>
    <row r="6727" spans="1:23" x14ac:dyDescent="0.25">
      <c r="A6727" s="5"/>
      <c r="B6727" s="5"/>
      <c r="C6727" s="5"/>
      <c r="D6727" s="5"/>
      <c r="E6727" s="5"/>
      <c r="F6727" s="5"/>
      <c r="G6727" s="5"/>
      <c r="H6727" s="5"/>
      <c r="I6727" s="5" t="s">
        <v>27</v>
      </c>
      <c r="J6727" s="5"/>
      <c r="K6727" s="6">
        <v>44547</v>
      </c>
      <c r="L6727" s="5"/>
      <c r="M6727" s="5"/>
      <c r="N6727" s="5"/>
      <c r="O6727" s="5" t="s">
        <v>1643</v>
      </c>
      <c r="P6727" s="5"/>
      <c r="Q6727" s="5" t="s">
        <v>27</v>
      </c>
      <c r="R6727" s="5"/>
      <c r="S6727" s="5" t="s">
        <v>24</v>
      </c>
      <c r="T6727" s="5"/>
      <c r="U6727" s="7">
        <v>-502.57</v>
      </c>
      <c r="V6727" s="5"/>
      <c r="W6727" s="7">
        <f>ROUND(W6726+U6727,5)</f>
        <v>-1209261.6399999999</v>
      </c>
    </row>
    <row r="6728" spans="1:23" x14ac:dyDescent="0.25">
      <c r="A6728" s="5"/>
      <c r="B6728" s="5"/>
      <c r="C6728" s="5"/>
      <c r="D6728" s="5"/>
      <c r="E6728" s="5"/>
      <c r="F6728" s="5"/>
      <c r="G6728" s="5"/>
      <c r="H6728" s="5"/>
      <c r="I6728" s="5" t="s">
        <v>27</v>
      </c>
      <c r="J6728" s="5"/>
      <c r="K6728" s="6">
        <v>44548</v>
      </c>
      <c r="L6728" s="5"/>
      <c r="M6728" s="5"/>
      <c r="N6728" s="5"/>
      <c r="O6728" s="5" t="s">
        <v>1643</v>
      </c>
      <c r="P6728" s="5"/>
      <c r="Q6728" s="5" t="s">
        <v>27</v>
      </c>
      <c r="R6728" s="5"/>
      <c r="S6728" s="5" t="s">
        <v>24</v>
      </c>
      <c r="T6728" s="5"/>
      <c r="U6728" s="7">
        <v>-100.75</v>
      </c>
      <c r="V6728" s="5"/>
      <c r="W6728" s="7">
        <f>ROUND(W6727+U6728,5)</f>
        <v>-1209362.3899999999</v>
      </c>
    </row>
    <row r="6729" spans="1:23" x14ac:dyDescent="0.25">
      <c r="A6729" s="5"/>
      <c r="B6729" s="5"/>
      <c r="C6729" s="5"/>
      <c r="D6729" s="5"/>
      <c r="E6729" s="5"/>
      <c r="F6729" s="5"/>
      <c r="G6729" s="5"/>
      <c r="H6729" s="5"/>
      <c r="I6729" s="5" t="s">
        <v>27</v>
      </c>
      <c r="J6729" s="5"/>
      <c r="K6729" s="6">
        <v>44548</v>
      </c>
      <c r="L6729" s="5"/>
      <c r="M6729" s="5"/>
      <c r="N6729" s="5"/>
      <c r="O6729" s="5" t="s">
        <v>1643</v>
      </c>
      <c r="P6729" s="5"/>
      <c r="Q6729" s="5" t="s">
        <v>27</v>
      </c>
      <c r="R6729" s="5"/>
      <c r="S6729" s="5" t="s">
        <v>24</v>
      </c>
      <c r="T6729" s="5"/>
      <c r="U6729" s="7">
        <v>-956.36</v>
      </c>
      <c r="V6729" s="5"/>
      <c r="W6729" s="7">
        <f>ROUND(W6728+U6729,5)</f>
        <v>-1210318.75</v>
      </c>
    </row>
    <row r="6730" spans="1:23" x14ac:dyDescent="0.25">
      <c r="A6730" s="5"/>
      <c r="B6730" s="5"/>
      <c r="C6730" s="5"/>
      <c r="D6730" s="5"/>
      <c r="E6730" s="5"/>
      <c r="F6730" s="5"/>
      <c r="G6730" s="5"/>
      <c r="H6730" s="5"/>
      <c r="I6730" s="5" t="s">
        <v>27</v>
      </c>
      <c r="J6730" s="5"/>
      <c r="K6730" s="6">
        <v>44548</v>
      </c>
      <c r="L6730" s="5"/>
      <c r="M6730" s="5"/>
      <c r="N6730" s="5"/>
      <c r="O6730" s="5" t="s">
        <v>1643</v>
      </c>
      <c r="P6730" s="5"/>
      <c r="Q6730" s="5" t="s">
        <v>27</v>
      </c>
      <c r="R6730" s="5"/>
      <c r="S6730" s="5" t="s">
        <v>24</v>
      </c>
      <c r="T6730" s="5"/>
      <c r="U6730" s="7">
        <v>-105.54</v>
      </c>
      <c r="V6730" s="5"/>
      <c r="W6730" s="7">
        <f>ROUND(W6729+U6730,5)</f>
        <v>-1210424.29</v>
      </c>
    </row>
    <row r="6731" spans="1:23" x14ac:dyDescent="0.25">
      <c r="A6731" s="5"/>
      <c r="B6731" s="5"/>
      <c r="C6731" s="5"/>
      <c r="D6731" s="5"/>
      <c r="E6731" s="5"/>
      <c r="F6731" s="5"/>
      <c r="G6731" s="5"/>
      <c r="H6731" s="5"/>
      <c r="I6731" s="5" t="s">
        <v>27</v>
      </c>
      <c r="J6731" s="5"/>
      <c r="K6731" s="6">
        <v>44548</v>
      </c>
      <c r="L6731" s="5"/>
      <c r="M6731" s="5"/>
      <c r="N6731" s="5"/>
      <c r="O6731" s="5" t="s">
        <v>1643</v>
      </c>
      <c r="P6731" s="5"/>
      <c r="Q6731" s="5" t="s">
        <v>27</v>
      </c>
      <c r="R6731" s="5"/>
      <c r="S6731" s="5" t="s">
        <v>24</v>
      </c>
      <c r="T6731" s="5"/>
      <c r="U6731" s="7">
        <v>-215.5</v>
      </c>
      <c r="V6731" s="5"/>
      <c r="W6731" s="7">
        <f>ROUND(W6730+U6731,5)</f>
        <v>-1210639.79</v>
      </c>
    </row>
    <row r="6732" spans="1:23" x14ac:dyDescent="0.25">
      <c r="A6732" s="5"/>
      <c r="B6732" s="5"/>
      <c r="C6732" s="5"/>
      <c r="D6732" s="5"/>
      <c r="E6732" s="5"/>
      <c r="F6732" s="5"/>
      <c r="G6732" s="5"/>
      <c r="H6732" s="5"/>
      <c r="I6732" s="5" t="s">
        <v>27</v>
      </c>
      <c r="J6732" s="5"/>
      <c r="K6732" s="6">
        <v>44548</v>
      </c>
      <c r="L6732" s="5"/>
      <c r="M6732" s="5"/>
      <c r="N6732" s="5"/>
      <c r="O6732" s="5" t="s">
        <v>1643</v>
      </c>
      <c r="P6732" s="5"/>
      <c r="Q6732" s="5" t="s">
        <v>27</v>
      </c>
      <c r="R6732" s="5"/>
      <c r="S6732" s="5" t="s">
        <v>24</v>
      </c>
      <c r="T6732" s="5"/>
      <c r="U6732" s="7">
        <v>-2913.19</v>
      </c>
      <c r="V6732" s="5"/>
      <c r="W6732" s="7">
        <f>ROUND(W6731+U6732,5)</f>
        <v>-1213552.98</v>
      </c>
    </row>
    <row r="6733" spans="1:23" x14ac:dyDescent="0.25">
      <c r="A6733" s="5"/>
      <c r="B6733" s="5"/>
      <c r="C6733" s="5"/>
      <c r="D6733" s="5"/>
      <c r="E6733" s="5"/>
      <c r="F6733" s="5"/>
      <c r="G6733" s="5"/>
      <c r="H6733" s="5"/>
      <c r="I6733" s="5" t="s">
        <v>27</v>
      </c>
      <c r="J6733" s="5"/>
      <c r="K6733" s="6">
        <v>44548</v>
      </c>
      <c r="L6733" s="5"/>
      <c r="M6733" s="5"/>
      <c r="N6733" s="5"/>
      <c r="O6733" s="5" t="s">
        <v>1643</v>
      </c>
      <c r="P6733" s="5"/>
      <c r="Q6733" s="5" t="s">
        <v>27</v>
      </c>
      <c r="R6733" s="5"/>
      <c r="S6733" s="5" t="s">
        <v>24</v>
      </c>
      <c r="T6733" s="5"/>
      <c r="U6733" s="7">
        <v>-120.81</v>
      </c>
      <c r="V6733" s="5"/>
      <c r="W6733" s="7">
        <f>ROUND(W6732+U6733,5)</f>
        <v>-1213673.79</v>
      </c>
    </row>
    <row r="6734" spans="1:23" x14ac:dyDescent="0.25">
      <c r="A6734" s="5"/>
      <c r="B6734" s="5"/>
      <c r="C6734" s="5"/>
      <c r="D6734" s="5"/>
      <c r="E6734" s="5"/>
      <c r="F6734" s="5"/>
      <c r="G6734" s="5"/>
      <c r="H6734" s="5"/>
      <c r="I6734" s="5" t="s">
        <v>27</v>
      </c>
      <c r="J6734" s="5"/>
      <c r="K6734" s="6">
        <v>44551</v>
      </c>
      <c r="L6734" s="5"/>
      <c r="M6734" s="5"/>
      <c r="N6734" s="5"/>
      <c r="O6734" s="5" t="s">
        <v>1643</v>
      </c>
      <c r="P6734" s="5"/>
      <c r="Q6734" s="5" t="s">
        <v>27</v>
      </c>
      <c r="R6734" s="5"/>
      <c r="S6734" s="5" t="s">
        <v>24</v>
      </c>
      <c r="T6734" s="5"/>
      <c r="U6734" s="7">
        <v>-58.54</v>
      </c>
      <c r="V6734" s="5"/>
      <c r="W6734" s="7">
        <f>ROUND(W6733+U6734,5)</f>
        <v>-1213732.33</v>
      </c>
    </row>
    <row r="6735" spans="1:23" x14ac:dyDescent="0.25">
      <c r="A6735" s="5"/>
      <c r="B6735" s="5"/>
      <c r="C6735" s="5"/>
      <c r="D6735" s="5"/>
      <c r="E6735" s="5"/>
      <c r="F6735" s="5"/>
      <c r="G6735" s="5"/>
      <c r="H6735" s="5"/>
      <c r="I6735" s="5" t="s">
        <v>27</v>
      </c>
      <c r="J6735" s="5"/>
      <c r="K6735" s="6">
        <v>44552</v>
      </c>
      <c r="L6735" s="5"/>
      <c r="M6735" s="5"/>
      <c r="N6735" s="5"/>
      <c r="O6735" s="5" t="s">
        <v>1643</v>
      </c>
      <c r="P6735" s="5"/>
      <c r="Q6735" s="5" t="s">
        <v>27</v>
      </c>
      <c r="R6735" s="5"/>
      <c r="S6735" s="5" t="s">
        <v>24</v>
      </c>
      <c r="T6735" s="5"/>
      <c r="U6735" s="7">
        <v>-144.08000000000001</v>
      </c>
      <c r="V6735" s="5"/>
      <c r="W6735" s="7">
        <f>ROUND(W6734+U6735,5)</f>
        <v>-1213876.4099999999</v>
      </c>
    </row>
    <row r="6736" spans="1:23" x14ac:dyDescent="0.25">
      <c r="A6736" s="5"/>
      <c r="B6736" s="5"/>
      <c r="C6736" s="5"/>
      <c r="D6736" s="5"/>
      <c r="E6736" s="5"/>
      <c r="F6736" s="5"/>
      <c r="G6736" s="5"/>
      <c r="H6736" s="5"/>
      <c r="I6736" s="5" t="s">
        <v>27</v>
      </c>
      <c r="J6736" s="5"/>
      <c r="K6736" s="6">
        <v>44552</v>
      </c>
      <c r="L6736" s="5"/>
      <c r="M6736" s="5"/>
      <c r="N6736" s="5"/>
      <c r="O6736" s="5" t="s">
        <v>1643</v>
      </c>
      <c r="P6736" s="5"/>
      <c r="Q6736" s="5" t="s">
        <v>27</v>
      </c>
      <c r="R6736" s="5"/>
      <c r="S6736" s="5" t="s">
        <v>24</v>
      </c>
      <c r="T6736" s="5"/>
      <c r="U6736" s="7">
        <v>-379.89</v>
      </c>
      <c r="V6736" s="5"/>
      <c r="W6736" s="7">
        <f>ROUND(W6735+U6736,5)</f>
        <v>-1214256.3</v>
      </c>
    </row>
    <row r="6737" spans="1:23" x14ac:dyDescent="0.25">
      <c r="A6737" s="5"/>
      <c r="B6737" s="5"/>
      <c r="C6737" s="5"/>
      <c r="D6737" s="5"/>
      <c r="E6737" s="5"/>
      <c r="F6737" s="5"/>
      <c r="G6737" s="5"/>
      <c r="H6737" s="5"/>
      <c r="I6737" s="5" t="s">
        <v>27</v>
      </c>
      <c r="J6737" s="5"/>
      <c r="K6737" s="6">
        <v>44552</v>
      </c>
      <c r="L6737" s="5"/>
      <c r="M6737" s="5"/>
      <c r="N6737" s="5"/>
      <c r="O6737" s="5" t="s">
        <v>1643</v>
      </c>
      <c r="P6737" s="5"/>
      <c r="Q6737" s="5" t="s">
        <v>27</v>
      </c>
      <c r="R6737" s="5"/>
      <c r="S6737" s="5" t="s">
        <v>24</v>
      </c>
      <c r="T6737" s="5"/>
      <c r="U6737" s="7">
        <v>-144.85</v>
      </c>
      <c r="V6737" s="5"/>
      <c r="W6737" s="7">
        <f>ROUND(W6736+U6737,5)</f>
        <v>-1214401.1499999999</v>
      </c>
    </row>
    <row r="6738" spans="1:23" x14ac:dyDescent="0.25">
      <c r="A6738" s="5"/>
      <c r="B6738" s="5"/>
      <c r="C6738" s="5"/>
      <c r="D6738" s="5"/>
      <c r="E6738" s="5"/>
      <c r="F6738" s="5"/>
      <c r="G6738" s="5"/>
      <c r="H6738" s="5"/>
      <c r="I6738" s="5" t="s">
        <v>27</v>
      </c>
      <c r="J6738" s="5"/>
      <c r="K6738" s="6">
        <v>44557</v>
      </c>
      <c r="L6738" s="5"/>
      <c r="M6738" s="5"/>
      <c r="N6738" s="5"/>
      <c r="O6738" s="5" t="s">
        <v>1643</v>
      </c>
      <c r="P6738" s="5"/>
      <c r="Q6738" s="5" t="s">
        <v>27</v>
      </c>
      <c r="R6738" s="5"/>
      <c r="S6738" s="5" t="s">
        <v>24</v>
      </c>
      <c r="T6738" s="5"/>
      <c r="U6738" s="7">
        <v>-80.13</v>
      </c>
      <c r="V6738" s="5"/>
      <c r="W6738" s="7">
        <f>ROUND(W6737+U6738,5)</f>
        <v>-1214481.28</v>
      </c>
    </row>
    <row r="6739" spans="1:23" x14ac:dyDescent="0.25">
      <c r="A6739" s="5"/>
      <c r="B6739" s="5"/>
      <c r="C6739" s="5"/>
      <c r="D6739" s="5"/>
      <c r="E6739" s="5"/>
      <c r="F6739" s="5"/>
      <c r="G6739" s="5"/>
      <c r="H6739" s="5"/>
      <c r="I6739" s="5" t="s">
        <v>27</v>
      </c>
      <c r="J6739" s="5"/>
      <c r="K6739" s="6">
        <v>44557</v>
      </c>
      <c r="L6739" s="5"/>
      <c r="M6739" s="5"/>
      <c r="N6739" s="5"/>
      <c r="O6739" s="5" t="s">
        <v>1643</v>
      </c>
      <c r="P6739" s="5"/>
      <c r="Q6739" s="5" t="s">
        <v>27</v>
      </c>
      <c r="R6739" s="5"/>
      <c r="S6739" s="5" t="s">
        <v>24</v>
      </c>
      <c r="T6739" s="5"/>
      <c r="U6739" s="7">
        <v>-64.05</v>
      </c>
      <c r="V6739" s="5"/>
      <c r="W6739" s="7">
        <f>ROUND(W6738+U6739,5)</f>
        <v>-1214545.33</v>
      </c>
    </row>
    <row r="6740" spans="1:23" x14ac:dyDescent="0.25">
      <c r="A6740" s="5"/>
      <c r="B6740" s="5"/>
      <c r="C6740" s="5"/>
      <c r="D6740" s="5"/>
      <c r="E6740" s="5"/>
      <c r="F6740" s="5"/>
      <c r="G6740" s="5"/>
      <c r="H6740" s="5"/>
      <c r="I6740" s="5" t="s">
        <v>27</v>
      </c>
      <c r="J6740" s="5"/>
      <c r="K6740" s="6">
        <v>44557</v>
      </c>
      <c r="L6740" s="5"/>
      <c r="M6740" s="5"/>
      <c r="N6740" s="5"/>
      <c r="O6740" s="5" t="s">
        <v>1643</v>
      </c>
      <c r="P6740" s="5"/>
      <c r="Q6740" s="5" t="s">
        <v>27</v>
      </c>
      <c r="R6740" s="5"/>
      <c r="S6740" s="5" t="s">
        <v>24</v>
      </c>
      <c r="T6740" s="5"/>
      <c r="U6740" s="7">
        <v>-45.81</v>
      </c>
      <c r="V6740" s="5"/>
      <c r="W6740" s="7">
        <f>ROUND(W6739+U6740,5)</f>
        <v>-1214591.1399999999</v>
      </c>
    </row>
    <row r="6741" spans="1:23" x14ac:dyDescent="0.25">
      <c r="A6741" s="5"/>
      <c r="B6741" s="5"/>
      <c r="C6741" s="5"/>
      <c r="D6741" s="5"/>
      <c r="E6741" s="5"/>
      <c r="F6741" s="5"/>
      <c r="G6741" s="5"/>
      <c r="H6741" s="5"/>
      <c r="I6741" s="5" t="s">
        <v>27</v>
      </c>
      <c r="J6741" s="5"/>
      <c r="K6741" s="6">
        <v>44558</v>
      </c>
      <c r="L6741" s="5"/>
      <c r="M6741" s="5"/>
      <c r="N6741" s="5"/>
      <c r="O6741" s="5" t="s">
        <v>1643</v>
      </c>
      <c r="P6741" s="5"/>
      <c r="Q6741" s="5" t="s">
        <v>27</v>
      </c>
      <c r="R6741" s="5"/>
      <c r="S6741" s="5" t="s">
        <v>24</v>
      </c>
      <c r="T6741" s="5"/>
      <c r="U6741" s="7">
        <v>-321.05</v>
      </c>
      <c r="V6741" s="5"/>
      <c r="W6741" s="7">
        <f>ROUND(W6740+U6741,5)</f>
        <v>-1214912.19</v>
      </c>
    </row>
    <row r="6742" spans="1:23" x14ac:dyDescent="0.25">
      <c r="A6742" s="5"/>
      <c r="B6742" s="5"/>
      <c r="C6742" s="5"/>
      <c r="D6742" s="5"/>
      <c r="E6742" s="5"/>
      <c r="F6742" s="5"/>
      <c r="G6742" s="5"/>
      <c r="H6742" s="5"/>
      <c r="I6742" s="5" t="s">
        <v>27</v>
      </c>
      <c r="J6742" s="5"/>
      <c r="K6742" s="6">
        <v>44558</v>
      </c>
      <c r="L6742" s="5"/>
      <c r="M6742" s="5"/>
      <c r="N6742" s="5"/>
      <c r="O6742" s="5" t="s">
        <v>1643</v>
      </c>
      <c r="P6742" s="5"/>
      <c r="Q6742" s="5" t="s">
        <v>27</v>
      </c>
      <c r="R6742" s="5"/>
      <c r="S6742" s="5" t="s">
        <v>24</v>
      </c>
      <c r="T6742" s="5"/>
      <c r="U6742" s="7">
        <v>-90</v>
      </c>
      <c r="V6742" s="5"/>
      <c r="W6742" s="7">
        <f>ROUND(W6741+U6742,5)</f>
        <v>-1215002.19</v>
      </c>
    </row>
    <row r="6743" spans="1:23" x14ac:dyDescent="0.25">
      <c r="A6743" s="5"/>
      <c r="B6743" s="5"/>
      <c r="C6743" s="5"/>
      <c r="D6743" s="5"/>
      <c r="E6743" s="5"/>
      <c r="F6743" s="5"/>
      <c r="G6743" s="5"/>
      <c r="H6743" s="5"/>
      <c r="I6743" s="5" t="s">
        <v>27</v>
      </c>
      <c r="J6743" s="5"/>
      <c r="K6743" s="6">
        <v>44558</v>
      </c>
      <c r="L6743" s="5"/>
      <c r="M6743" s="5"/>
      <c r="N6743" s="5"/>
      <c r="O6743" s="5" t="s">
        <v>1643</v>
      </c>
      <c r="P6743" s="5"/>
      <c r="Q6743" s="5" t="s">
        <v>27</v>
      </c>
      <c r="R6743" s="5"/>
      <c r="S6743" s="5" t="s">
        <v>24</v>
      </c>
      <c r="T6743" s="5"/>
      <c r="U6743" s="7">
        <v>-50</v>
      </c>
      <c r="V6743" s="5"/>
      <c r="W6743" s="7">
        <f>ROUND(W6742+U6743,5)</f>
        <v>-1215052.19</v>
      </c>
    </row>
    <row r="6744" spans="1:23" x14ac:dyDescent="0.25">
      <c r="A6744" s="5"/>
      <c r="B6744" s="5"/>
      <c r="C6744" s="5"/>
      <c r="D6744" s="5"/>
      <c r="E6744" s="5"/>
      <c r="F6744" s="5"/>
      <c r="G6744" s="5"/>
      <c r="H6744" s="5"/>
      <c r="I6744" s="5" t="s">
        <v>27</v>
      </c>
      <c r="J6744" s="5"/>
      <c r="K6744" s="6">
        <v>44558</v>
      </c>
      <c r="L6744" s="5"/>
      <c r="M6744" s="5"/>
      <c r="N6744" s="5"/>
      <c r="O6744" s="5" t="s">
        <v>1643</v>
      </c>
      <c r="P6744" s="5"/>
      <c r="Q6744" s="5" t="s">
        <v>27</v>
      </c>
      <c r="R6744" s="5"/>
      <c r="S6744" s="5" t="s">
        <v>24</v>
      </c>
      <c r="T6744" s="5"/>
      <c r="U6744" s="7">
        <v>-45.81</v>
      </c>
      <c r="V6744" s="5"/>
      <c r="W6744" s="7">
        <f>ROUND(W6743+U6744,5)</f>
        <v>-1215098</v>
      </c>
    </row>
    <row r="6745" spans="1:23" x14ac:dyDescent="0.25">
      <c r="A6745" s="5"/>
      <c r="B6745" s="5"/>
      <c r="C6745" s="5"/>
      <c r="D6745" s="5"/>
      <c r="E6745" s="5"/>
      <c r="F6745" s="5"/>
      <c r="G6745" s="5"/>
      <c r="H6745" s="5"/>
      <c r="I6745" s="5" t="s">
        <v>27</v>
      </c>
      <c r="J6745" s="5"/>
      <c r="K6745" s="6">
        <v>44559</v>
      </c>
      <c r="L6745" s="5"/>
      <c r="M6745" s="5"/>
      <c r="N6745" s="5"/>
      <c r="O6745" s="5" t="s">
        <v>1643</v>
      </c>
      <c r="P6745" s="5"/>
      <c r="Q6745" s="5" t="s">
        <v>27</v>
      </c>
      <c r="R6745" s="5"/>
      <c r="S6745" s="5" t="s">
        <v>24</v>
      </c>
      <c r="T6745" s="5"/>
      <c r="U6745" s="7">
        <v>-701.56</v>
      </c>
      <c r="V6745" s="5"/>
      <c r="W6745" s="7">
        <f>ROUND(W6744+U6745,5)</f>
        <v>-1215799.56</v>
      </c>
    </row>
    <row r="6746" spans="1:23" x14ac:dyDescent="0.25">
      <c r="A6746" s="5"/>
      <c r="B6746" s="5"/>
      <c r="C6746" s="5"/>
      <c r="D6746" s="5"/>
      <c r="E6746" s="5"/>
      <c r="F6746" s="5"/>
      <c r="G6746" s="5"/>
      <c r="H6746" s="5"/>
      <c r="I6746" s="5" t="s">
        <v>27</v>
      </c>
      <c r="J6746" s="5"/>
      <c r="K6746" s="6">
        <v>44559</v>
      </c>
      <c r="L6746" s="5"/>
      <c r="M6746" s="5"/>
      <c r="N6746" s="5"/>
      <c r="O6746" s="5" t="s">
        <v>1643</v>
      </c>
      <c r="P6746" s="5"/>
      <c r="Q6746" s="5" t="s">
        <v>27</v>
      </c>
      <c r="R6746" s="5"/>
      <c r="S6746" s="5" t="s">
        <v>24</v>
      </c>
      <c r="T6746" s="5"/>
      <c r="U6746" s="7">
        <v>-462.19</v>
      </c>
      <c r="V6746" s="5"/>
      <c r="W6746" s="7">
        <f>ROUND(W6745+U6746,5)</f>
        <v>-1216261.75</v>
      </c>
    </row>
    <row r="6747" spans="1:23" x14ac:dyDescent="0.25">
      <c r="A6747" s="5"/>
      <c r="B6747" s="5"/>
      <c r="C6747" s="5"/>
      <c r="D6747" s="5"/>
      <c r="E6747" s="5"/>
      <c r="F6747" s="5"/>
      <c r="G6747" s="5"/>
      <c r="H6747" s="5"/>
      <c r="I6747" s="5" t="s">
        <v>27</v>
      </c>
      <c r="J6747" s="5"/>
      <c r="K6747" s="6">
        <v>44559</v>
      </c>
      <c r="L6747" s="5"/>
      <c r="M6747" s="5"/>
      <c r="N6747" s="5"/>
      <c r="O6747" s="5" t="s">
        <v>1643</v>
      </c>
      <c r="P6747" s="5"/>
      <c r="Q6747" s="5" t="s">
        <v>27</v>
      </c>
      <c r="R6747" s="5"/>
      <c r="S6747" s="5" t="s">
        <v>24</v>
      </c>
      <c r="T6747" s="5"/>
      <c r="U6747" s="7">
        <v>-374.91</v>
      </c>
      <c r="V6747" s="5"/>
      <c r="W6747" s="7">
        <f>ROUND(W6746+U6747,5)</f>
        <v>-1216636.6599999999</v>
      </c>
    </row>
    <row r="6748" spans="1:23" x14ac:dyDescent="0.25">
      <c r="A6748" s="5"/>
      <c r="B6748" s="5"/>
      <c r="C6748" s="5"/>
      <c r="D6748" s="5"/>
      <c r="E6748" s="5"/>
      <c r="F6748" s="5"/>
      <c r="G6748" s="5"/>
      <c r="H6748" s="5"/>
      <c r="I6748" s="5" t="s">
        <v>27</v>
      </c>
      <c r="J6748" s="5"/>
      <c r="K6748" s="6">
        <v>44559</v>
      </c>
      <c r="L6748" s="5"/>
      <c r="M6748" s="5"/>
      <c r="N6748" s="5"/>
      <c r="O6748" s="5" t="s">
        <v>1643</v>
      </c>
      <c r="P6748" s="5"/>
      <c r="Q6748" s="5" t="s">
        <v>27</v>
      </c>
      <c r="R6748" s="5"/>
      <c r="S6748" s="5" t="s">
        <v>24</v>
      </c>
      <c r="T6748" s="5"/>
      <c r="U6748" s="7">
        <v>-399.31</v>
      </c>
      <c r="V6748" s="5"/>
      <c r="W6748" s="7">
        <f>ROUND(W6747+U6748,5)</f>
        <v>-1217035.97</v>
      </c>
    </row>
    <row r="6749" spans="1:23" x14ac:dyDescent="0.25">
      <c r="A6749" s="5"/>
      <c r="B6749" s="5"/>
      <c r="C6749" s="5"/>
      <c r="D6749" s="5"/>
      <c r="E6749" s="5"/>
      <c r="F6749" s="5"/>
      <c r="G6749" s="5"/>
      <c r="H6749" s="5"/>
      <c r="I6749" s="5" t="s">
        <v>27</v>
      </c>
      <c r="J6749" s="5"/>
      <c r="K6749" s="6">
        <v>44560</v>
      </c>
      <c r="L6749" s="5"/>
      <c r="M6749" s="5"/>
      <c r="N6749" s="5"/>
      <c r="O6749" s="5" t="s">
        <v>1643</v>
      </c>
      <c r="P6749" s="5"/>
      <c r="Q6749" s="5" t="s">
        <v>27</v>
      </c>
      <c r="R6749" s="5"/>
      <c r="S6749" s="5" t="s">
        <v>24</v>
      </c>
      <c r="T6749" s="5"/>
      <c r="U6749" s="7">
        <v>-208.65</v>
      </c>
      <c r="V6749" s="5"/>
      <c r="W6749" s="7">
        <f>ROUND(W6748+U6749,5)</f>
        <v>-1217244.6200000001</v>
      </c>
    </row>
    <row r="6750" spans="1:23" x14ac:dyDescent="0.25">
      <c r="A6750" s="5"/>
      <c r="B6750" s="5"/>
      <c r="C6750" s="5"/>
      <c r="D6750" s="5"/>
      <c r="E6750" s="5"/>
      <c r="F6750" s="5"/>
      <c r="G6750" s="5"/>
      <c r="H6750" s="5"/>
      <c r="I6750" s="5" t="s">
        <v>27</v>
      </c>
      <c r="J6750" s="5"/>
      <c r="K6750" s="6">
        <v>44560</v>
      </c>
      <c r="L6750" s="5"/>
      <c r="M6750" s="5"/>
      <c r="N6750" s="5"/>
      <c r="O6750" s="5" t="s">
        <v>1643</v>
      </c>
      <c r="P6750" s="5"/>
      <c r="Q6750" s="5" t="s">
        <v>27</v>
      </c>
      <c r="R6750" s="5"/>
      <c r="S6750" s="5" t="s">
        <v>24</v>
      </c>
      <c r="T6750" s="5"/>
      <c r="U6750" s="7">
        <v>-111.35</v>
      </c>
      <c r="V6750" s="5"/>
      <c r="W6750" s="7">
        <f>ROUND(W6749+U6750,5)</f>
        <v>-1217355.97</v>
      </c>
    </row>
    <row r="6751" spans="1:23" x14ac:dyDescent="0.25">
      <c r="A6751" s="5"/>
      <c r="B6751" s="5"/>
      <c r="C6751" s="5"/>
      <c r="D6751" s="5"/>
      <c r="E6751" s="5"/>
      <c r="F6751" s="5"/>
      <c r="G6751" s="5"/>
      <c r="H6751" s="5"/>
      <c r="I6751" s="5" t="s">
        <v>27</v>
      </c>
      <c r="J6751" s="5"/>
      <c r="K6751" s="6">
        <v>44561</v>
      </c>
      <c r="L6751" s="5"/>
      <c r="M6751" s="5"/>
      <c r="N6751" s="5"/>
      <c r="O6751" s="5" t="s">
        <v>1643</v>
      </c>
      <c r="P6751" s="5"/>
      <c r="Q6751" s="5" t="s">
        <v>27</v>
      </c>
      <c r="R6751" s="5"/>
      <c r="S6751" s="5" t="s">
        <v>24</v>
      </c>
      <c r="T6751" s="5"/>
      <c r="U6751" s="7">
        <v>-423.39</v>
      </c>
      <c r="V6751" s="5"/>
      <c r="W6751" s="7">
        <f>ROUND(W6750+U6751,5)</f>
        <v>-1217779.3600000001</v>
      </c>
    </row>
    <row r="6752" spans="1:23" ht="15.75" thickBot="1" x14ac:dyDescent="0.3">
      <c r="A6752" s="5"/>
      <c r="B6752" s="5"/>
      <c r="C6752" s="5"/>
      <c r="D6752" s="5"/>
      <c r="E6752" s="5"/>
      <c r="F6752" s="5"/>
      <c r="G6752" s="5"/>
      <c r="H6752" s="5"/>
      <c r="I6752" s="5" t="s">
        <v>1243</v>
      </c>
      <c r="J6752" s="5"/>
      <c r="K6752" s="6">
        <v>44561</v>
      </c>
      <c r="L6752" s="5"/>
      <c r="M6752" s="5"/>
      <c r="N6752" s="5"/>
      <c r="O6752" s="5" t="s">
        <v>178</v>
      </c>
      <c r="P6752" s="5"/>
      <c r="Q6752" s="5" t="s">
        <v>1610</v>
      </c>
      <c r="R6752" s="5"/>
      <c r="S6752" s="5" t="s">
        <v>318</v>
      </c>
      <c r="T6752" s="5"/>
      <c r="U6752" s="9">
        <v>40</v>
      </c>
      <c r="V6752" s="5"/>
      <c r="W6752" s="9">
        <f>ROUND(W6751+U6752,5)</f>
        <v>-1217739.3600000001</v>
      </c>
    </row>
    <row r="6753" spans="1:23" ht="15.75" thickBot="1" x14ac:dyDescent="0.3">
      <c r="A6753" s="5"/>
      <c r="B6753" s="5"/>
      <c r="C6753" s="5" t="s">
        <v>1655</v>
      </c>
      <c r="D6753" s="5"/>
      <c r="E6753" s="5"/>
      <c r="F6753" s="5"/>
      <c r="G6753" s="5"/>
      <c r="H6753" s="5"/>
      <c r="I6753" s="5"/>
      <c r="J6753" s="5"/>
      <c r="K6753" s="6"/>
      <c r="L6753" s="5"/>
      <c r="M6753" s="5"/>
      <c r="N6753" s="5"/>
      <c r="O6753" s="5"/>
      <c r="P6753" s="5"/>
      <c r="Q6753" s="5"/>
      <c r="R6753" s="5"/>
      <c r="S6753" s="5"/>
      <c r="T6753" s="5"/>
      <c r="U6753" s="10">
        <f>ROUND(SUM(U5611:U6752),5)</f>
        <v>-1217739.3600000001</v>
      </c>
      <c r="V6753" s="5"/>
      <c r="W6753" s="10">
        <f>W6752</f>
        <v>-1217739.3600000001</v>
      </c>
    </row>
    <row r="6754" spans="1:23" x14ac:dyDescent="0.25">
      <c r="A6754" s="5"/>
      <c r="B6754" s="5" t="s">
        <v>1656</v>
      </c>
      <c r="C6754" s="5"/>
      <c r="D6754" s="5"/>
      <c r="E6754" s="5"/>
      <c r="F6754" s="5"/>
      <c r="G6754" s="5"/>
      <c r="H6754" s="5"/>
      <c r="I6754" s="5"/>
      <c r="J6754" s="5"/>
      <c r="K6754" s="6"/>
      <c r="L6754" s="5"/>
      <c r="M6754" s="5"/>
      <c r="N6754" s="5"/>
      <c r="O6754" s="5"/>
      <c r="P6754" s="5"/>
      <c r="Q6754" s="5"/>
      <c r="R6754" s="5"/>
      <c r="S6754" s="5"/>
      <c r="T6754" s="5"/>
      <c r="U6754" s="7">
        <f>ROUND(U5610+U6753,5)</f>
        <v>-1217739.3600000001</v>
      </c>
      <c r="V6754" s="5"/>
      <c r="W6754" s="7">
        <f>ROUND(W5610+W6753,5)</f>
        <v>-1217739.3600000001</v>
      </c>
    </row>
    <row r="6755" spans="1:23" x14ac:dyDescent="0.25">
      <c r="A6755" s="2"/>
      <c r="B6755" s="2" t="s">
        <v>322</v>
      </c>
      <c r="C6755" s="2"/>
      <c r="D6755" s="2"/>
      <c r="E6755" s="2"/>
      <c r="F6755" s="2"/>
      <c r="G6755" s="2"/>
      <c r="H6755" s="2"/>
      <c r="I6755" s="2"/>
      <c r="J6755" s="2"/>
      <c r="K6755" s="4"/>
      <c r="L6755" s="2"/>
      <c r="M6755" s="2"/>
      <c r="N6755" s="2"/>
      <c r="O6755" s="2"/>
      <c r="P6755" s="2"/>
      <c r="Q6755" s="2"/>
      <c r="R6755" s="2"/>
      <c r="S6755" s="2"/>
      <c r="T6755" s="2"/>
      <c r="U6755" s="3"/>
      <c r="V6755" s="2"/>
      <c r="W6755" s="3">
        <v>0</v>
      </c>
    </row>
    <row r="6756" spans="1:23" x14ac:dyDescent="0.25">
      <c r="A6756" s="5"/>
      <c r="B6756" s="5"/>
      <c r="C6756" s="5"/>
      <c r="D6756" s="5"/>
      <c r="E6756" s="5"/>
      <c r="F6756" s="5"/>
      <c r="G6756" s="5"/>
      <c r="H6756" s="5"/>
      <c r="I6756" s="5" t="s">
        <v>27</v>
      </c>
      <c r="J6756" s="5"/>
      <c r="K6756" s="6">
        <v>44200</v>
      </c>
      <c r="L6756" s="5"/>
      <c r="M6756" s="5"/>
      <c r="N6756" s="5"/>
      <c r="O6756" s="5" t="s">
        <v>1643</v>
      </c>
      <c r="P6756" s="5"/>
      <c r="Q6756" s="5" t="s">
        <v>1814</v>
      </c>
      <c r="R6756" s="5"/>
      <c r="S6756" s="5" t="s">
        <v>24</v>
      </c>
      <c r="T6756" s="5"/>
      <c r="U6756" s="7">
        <v>-700</v>
      </c>
      <c r="V6756" s="5"/>
      <c r="W6756" s="7">
        <f>ROUND(W6755+U6756,5)</f>
        <v>-700</v>
      </c>
    </row>
    <row r="6757" spans="1:23" x14ac:dyDescent="0.25">
      <c r="A6757" s="5"/>
      <c r="B6757" s="5"/>
      <c r="C6757" s="5"/>
      <c r="D6757" s="5"/>
      <c r="E6757" s="5"/>
      <c r="F6757" s="5"/>
      <c r="G6757" s="5"/>
      <c r="H6757" s="5"/>
      <c r="I6757" s="5" t="s">
        <v>27</v>
      </c>
      <c r="J6757" s="5"/>
      <c r="K6757" s="6">
        <v>44200</v>
      </c>
      <c r="L6757" s="5"/>
      <c r="M6757" s="5"/>
      <c r="N6757" s="5"/>
      <c r="O6757" s="5" t="s">
        <v>1643</v>
      </c>
      <c r="P6757" s="5"/>
      <c r="Q6757" s="5" t="s">
        <v>1815</v>
      </c>
      <c r="R6757" s="5"/>
      <c r="S6757" s="5" t="s">
        <v>24</v>
      </c>
      <c r="T6757" s="5"/>
      <c r="U6757" s="7">
        <v>-700</v>
      </c>
      <c r="V6757" s="5"/>
      <c r="W6757" s="7">
        <f>ROUND(W6756+U6757,5)</f>
        <v>-1400</v>
      </c>
    </row>
    <row r="6758" spans="1:23" x14ac:dyDescent="0.25">
      <c r="A6758" s="5"/>
      <c r="B6758" s="5"/>
      <c r="C6758" s="5"/>
      <c r="D6758" s="5"/>
      <c r="E6758" s="5"/>
      <c r="F6758" s="5"/>
      <c r="G6758" s="5"/>
      <c r="H6758" s="5"/>
      <c r="I6758" s="5" t="s">
        <v>27</v>
      </c>
      <c r="J6758" s="5"/>
      <c r="K6758" s="6">
        <v>44200</v>
      </c>
      <c r="L6758" s="5"/>
      <c r="M6758" s="5"/>
      <c r="N6758" s="5"/>
      <c r="O6758" s="5" t="s">
        <v>1643</v>
      </c>
      <c r="P6758" s="5"/>
      <c r="Q6758" s="5" t="s">
        <v>1816</v>
      </c>
      <c r="R6758" s="5"/>
      <c r="S6758" s="5" t="s">
        <v>24</v>
      </c>
      <c r="T6758" s="5"/>
      <c r="U6758" s="7">
        <v>-100</v>
      </c>
      <c r="V6758" s="5"/>
      <c r="W6758" s="7">
        <f>ROUND(W6757+U6758,5)</f>
        <v>-1500</v>
      </c>
    </row>
    <row r="6759" spans="1:23" x14ac:dyDescent="0.25">
      <c r="A6759" s="5"/>
      <c r="B6759" s="5"/>
      <c r="C6759" s="5"/>
      <c r="D6759" s="5"/>
      <c r="E6759" s="5"/>
      <c r="F6759" s="5"/>
      <c r="G6759" s="5"/>
      <c r="H6759" s="5"/>
      <c r="I6759" s="5" t="s">
        <v>27</v>
      </c>
      <c r="J6759" s="5"/>
      <c r="K6759" s="6">
        <v>44200</v>
      </c>
      <c r="L6759" s="5"/>
      <c r="M6759" s="5"/>
      <c r="N6759" s="5"/>
      <c r="O6759" s="5" t="s">
        <v>1643</v>
      </c>
      <c r="P6759" s="5"/>
      <c r="Q6759" s="5" t="s">
        <v>1816</v>
      </c>
      <c r="R6759" s="5"/>
      <c r="S6759" s="5" t="s">
        <v>24</v>
      </c>
      <c r="T6759" s="5"/>
      <c r="U6759" s="7">
        <v>-600</v>
      </c>
      <c r="V6759" s="5"/>
      <c r="W6759" s="7">
        <f>ROUND(W6758+U6759,5)</f>
        <v>-2100</v>
      </c>
    </row>
    <row r="6760" spans="1:23" x14ac:dyDescent="0.25">
      <c r="A6760" s="5"/>
      <c r="B6760" s="5"/>
      <c r="C6760" s="5"/>
      <c r="D6760" s="5"/>
      <c r="E6760" s="5"/>
      <c r="F6760" s="5"/>
      <c r="G6760" s="5"/>
      <c r="H6760" s="5"/>
      <c r="I6760" s="5" t="s">
        <v>27</v>
      </c>
      <c r="J6760" s="5"/>
      <c r="K6760" s="6">
        <v>44203</v>
      </c>
      <c r="L6760" s="5"/>
      <c r="M6760" s="5"/>
      <c r="N6760" s="5"/>
      <c r="O6760" s="5" t="s">
        <v>1643</v>
      </c>
      <c r="P6760" s="5"/>
      <c r="Q6760" s="5" t="s">
        <v>27</v>
      </c>
      <c r="R6760" s="5"/>
      <c r="S6760" s="5" t="s">
        <v>24</v>
      </c>
      <c r="T6760" s="5"/>
      <c r="U6760" s="7">
        <v>-700</v>
      </c>
      <c r="V6760" s="5"/>
      <c r="W6760" s="7">
        <f>ROUND(W6759+U6760,5)</f>
        <v>-2800</v>
      </c>
    </row>
    <row r="6761" spans="1:23" x14ac:dyDescent="0.25">
      <c r="A6761" s="5"/>
      <c r="B6761" s="5"/>
      <c r="C6761" s="5"/>
      <c r="D6761" s="5"/>
      <c r="E6761" s="5"/>
      <c r="F6761" s="5"/>
      <c r="G6761" s="5"/>
      <c r="H6761" s="5"/>
      <c r="I6761" s="5" t="s">
        <v>27</v>
      </c>
      <c r="J6761" s="5"/>
      <c r="K6761" s="6">
        <v>44210</v>
      </c>
      <c r="L6761" s="5"/>
      <c r="M6761" s="5"/>
      <c r="N6761" s="5"/>
      <c r="O6761" s="5" t="s">
        <v>1643</v>
      </c>
      <c r="P6761" s="5"/>
      <c r="Q6761" s="5" t="s">
        <v>27</v>
      </c>
      <c r="R6761" s="5"/>
      <c r="S6761" s="5" t="s">
        <v>24</v>
      </c>
      <c r="T6761" s="5"/>
      <c r="U6761" s="7">
        <v>-700</v>
      </c>
      <c r="V6761" s="5"/>
      <c r="W6761" s="7">
        <f>ROUND(W6760+U6761,5)</f>
        <v>-3500</v>
      </c>
    </row>
    <row r="6762" spans="1:23" x14ac:dyDescent="0.25">
      <c r="A6762" s="5"/>
      <c r="B6762" s="5"/>
      <c r="C6762" s="5"/>
      <c r="D6762" s="5"/>
      <c r="E6762" s="5"/>
      <c r="F6762" s="5"/>
      <c r="G6762" s="5"/>
      <c r="H6762" s="5"/>
      <c r="I6762" s="5" t="s">
        <v>27</v>
      </c>
      <c r="J6762" s="5"/>
      <c r="K6762" s="6">
        <v>44210</v>
      </c>
      <c r="L6762" s="5"/>
      <c r="M6762" s="5"/>
      <c r="N6762" s="5"/>
      <c r="O6762" s="5" t="s">
        <v>1643</v>
      </c>
      <c r="P6762" s="5"/>
      <c r="Q6762" s="5" t="s">
        <v>27</v>
      </c>
      <c r="R6762" s="5"/>
      <c r="S6762" s="5" t="s">
        <v>24</v>
      </c>
      <c r="T6762" s="5"/>
      <c r="U6762" s="7">
        <v>-325</v>
      </c>
      <c r="V6762" s="5"/>
      <c r="W6762" s="7">
        <f>ROUND(W6761+U6762,5)</f>
        <v>-3825</v>
      </c>
    </row>
    <row r="6763" spans="1:23" x14ac:dyDescent="0.25">
      <c r="A6763" s="5"/>
      <c r="B6763" s="5"/>
      <c r="C6763" s="5"/>
      <c r="D6763" s="5"/>
      <c r="E6763" s="5"/>
      <c r="F6763" s="5"/>
      <c r="G6763" s="5"/>
      <c r="H6763" s="5"/>
      <c r="I6763" s="5" t="s">
        <v>27</v>
      </c>
      <c r="J6763" s="5"/>
      <c r="K6763" s="6">
        <v>44221</v>
      </c>
      <c r="L6763" s="5"/>
      <c r="M6763" s="5"/>
      <c r="N6763" s="5"/>
      <c r="O6763" s="5" t="s">
        <v>1643</v>
      </c>
      <c r="P6763" s="5"/>
      <c r="Q6763" s="5" t="s">
        <v>1817</v>
      </c>
      <c r="R6763" s="5"/>
      <c r="S6763" s="5" t="s">
        <v>24</v>
      </c>
      <c r="T6763" s="5"/>
      <c r="U6763" s="7">
        <v>-700</v>
      </c>
      <c r="V6763" s="5"/>
      <c r="W6763" s="7">
        <f>ROUND(W6762+U6763,5)</f>
        <v>-4525</v>
      </c>
    </row>
    <row r="6764" spans="1:23" x14ac:dyDescent="0.25">
      <c r="A6764" s="5"/>
      <c r="B6764" s="5"/>
      <c r="C6764" s="5"/>
      <c r="D6764" s="5"/>
      <c r="E6764" s="5"/>
      <c r="F6764" s="5"/>
      <c r="G6764" s="5"/>
      <c r="H6764" s="5"/>
      <c r="I6764" s="5" t="s">
        <v>27</v>
      </c>
      <c r="J6764" s="5"/>
      <c r="K6764" s="6">
        <v>44263</v>
      </c>
      <c r="L6764" s="5"/>
      <c r="M6764" s="5"/>
      <c r="N6764" s="5"/>
      <c r="O6764" s="5" t="s">
        <v>1643</v>
      </c>
      <c r="P6764" s="5"/>
      <c r="Q6764" s="5" t="s">
        <v>1818</v>
      </c>
      <c r="R6764" s="5"/>
      <c r="S6764" s="5" t="s">
        <v>24</v>
      </c>
      <c r="T6764" s="5"/>
      <c r="U6764" s="7">
        <v>-300</v>
      </c>
      <c r="V6764" s="5"/>
      <c r="W6764" s="7">
        <f>ROUND(W6763+U6764,5)</f>
        <v>-4825</v>
      </c>
    </row>
    <row r="6765" spans="1:23" x14ac:dyDescent="0.25">
      <c r="A6765" s="5"/>
      <c r="B6765" s="5"/>
      <c r="C6765" s="5"/>
      <c r="D6765" s="5"/>
      <c r="E6765" s="5"/>
      <c r="F6765" s="5"/>
      <c r="G6765" s="5"/>
      <c r="H6765" s="5"/>
      <c r="I6765" s="5" t="s">
        <v>27</v>
      </c>
      <c r="J6765" s="5"/>
      <c r="K6765" s="6">
        <v>44263</v>
      </c>
      <c r="L6765" s="5"/>
      <c r="M6765" s="5"/>
      <c r="N6765" s="5"/>
      <c r="O6765" s="5" t="s">
        <v>1643</v>
      </c>
      <c r="P6765" s="5"/>
      <c r="Q6765" s="5" t="s">
        <v>1819</v>
      </c>
      <c r="R6765" s="5"/>
      <c r="S6765" s="5" t="s">
        <v>24</v>
      </c>
      <c r="T6765" s="5"/>
      <c r="U6765" s="7">
        <v>-300</v>
      </c>
      <c r="V6765" s="5"/>
      <c r="W6765" s="7">
        <f>ROUND(W6764+U6765,5)</f>
        <v>-5125</v>
      </c>
    </row>
    <row r="6766" spans="1:23" x14ac:dyDescent="0.25">
      <c r="A6766" s="5"/>
      <c r="B6766" s="5"/>
      <c r="C6766" s="5"/>
      <c r="D6766" s="5"/>
      <c r="E6766" s="5"/>
      <c r="F6766" s="5"/>
      <c r="G6766" s="5"/>
      <c r="H6766" s="5"/>
      <c r="I6766" s="5" t="s">
        <v>27</v>
      </c>
      <c r="J6766" s="5"/>
      <c r="K6766" s="6">
        <v>44263</v>
      </c>
      <c r="L6766" s="5"/>
      <c r="M6766" s="5"/>
      <c r="N6766" s="5"/>
      <c r="O6766" s="5" t="s">
        <v>1643</v>
      </c>
      <c r="P6766" s="5"/>
      <c r="Q6766" s="5" t="s">
        <v>1820</v>
      </c>
      <c r="R6766" s="5"/>
      <c r="S6766" s="5" t="s">
        <v>24</v>
      </c>
      <c r="T6766" s="5"/>
      <c r="U6766" s="7">
        <v>-700</v>
      </c>
      <c r="V6766" s="5"/>
      <c r="W6766" s="7">
        <f>ROUND(W6765+U6766,5)</f>
        <v>-5825</v>
      </c>
    </row>
    <row r="6767" spans="1:23" x14ac:dyDescent="0.25">
      <c r="A6767" s="5"/>
      <c r="B6767" s="5"/>
      <c r="C6767" s="5"/>
      <c r="D6767" s="5"/>
      <c r="E6767" s="5"/>
      <c r="F6767" s="5"/>
      <c r="G6767" s="5"/>
      <c r="H6767" s="5"/>
      <c r="I6767" s="5" t="s">
        <v>27</v>
      </c>
      <c r="J6767" s="5"/>
      <c r="K6767" s="6">
        <v>44284</v>
      </c>
      <c r="L6767" s="5"/>
      <c r="M6767" s="5"/>
      <c r="N6767" s="5"/>
      <c r="O6767" s="5" t="s">
        <v>1643</v>
      </c>
      <c r="P6767" s="5"/>
      <c r="Q6767" s="5" t="s">
        <v>1821</v>
      </c>
      <c r="R6767" s="5"/>
      <c r="S6767" s="5" t="s">
        <v>24</v>
      </c>
      <c r="T6767" s="5"/>
      <c r="U6767" s="7">
        <v>-600</v>
      </c>
      <c r="V6767" s="5"/>
      <c r="W6767" s="7">
        <f>ROUND(W6766+U6767,5)</f>
        <v>-6425</v>
      </c>
    </row>
    <row r="6768" spans="1:23" x14ac:dyDescent="0.25">
      <c r="A6768" s="5"/>
      <c r="B6768" s="5"/>
      <c r="C6768" s="5"/>
      <c r="D6768" s="5"/>
      <c r="E6768" s="5"/>
      <c r="F6768" s="5"/>
      <c r="G6768" s="5"/>
      <c r="H6768" s="5"/>
      <c r="I6768" s="5" t="s">
        <v>27</v>
      </c>
      <c r="J6768" s="5"/>
      <c r="K6768" s="6">
        <v>44284</v>
      </c>
      <c r="L6768" s="5"/>
      <c r="M6768" s="5"/>
      <c r="N6768" s="5"/>
      <c r="O6768" s="5" t="s">
        <v>1643</v>
      </c>
      <c r="P6768" s="5"/>
      <c r="Q6768" s="5" t="s">
        <v>1821</v>
      </c>
      <c r="R6768" s="5"/>
      <c r="S6768" s="5" t="s">
        <v>24</v>
      </c>
      <c r="T6768" s="5"/>
      <c r="U6768" s="7">
        <v>-100</v>
      </c>
      <c r="V6768" s="5"/>
      <c r="W6768" s="7">
        <f>ROUND(W6767+U6768,5)</f>
        <v>-6525</v>
      </c>
    </row>
    <row r="6769" spans="1:23" x14ac:dyDescent="0.25">
      <c r="A6769" s="5"/>
      <c r="B6769" s="5"/>
      <c r="C6769" s="5"/>
      <c r="D6769" s="5"/>
      <c r="E6769" s="5"/>
      <c r="F6769" s="5"/>
      <c r="G6769" s="5"/>
      <c r="H6769" s="5"/>
      <c r="I6769" s="5" t="s">
        <v>27</v>
      </c>
      <c r="J6769" s="5"/>
      <c r="K6769" s="6">
        <v>44284</v>
      </c>
      <c r="L6769" s="5"/>
      <c r="M6769" s="5"/>
      <c r="N6769" s="5"/>
      <c r="O6769" s="5" t="s">
        <v>1643</v>
      </c>
      <c r="P6769" s="5"/>
      <c r="Q6769" s="5" t="s">
        <v>1822</v>
      </c>
      <c r="R6769" s="5"/>
      <c r="S6769" s="5" t="s">
        <v>24</v>
      </c>
      <c r="T6769" s="5"/>
      <c r="U6769" s="7">
        <v>-325</v>
      </c>
      <c r="V6769" s="5"/>
      <c r="W6769" s="7">
        <f>ROUND(W6768+U6769,5)</f>
        <v>-6850</v>
      </c>
    </row>
    <row r="6770" spans="1:23" x14ac:dyDescent="0.25">
      <c r="A6770" s="5"/>
      <c r="B6770" s="5"/>
      <c r="C6770" s="5"/>
      <c r="D6770" s="5"/>
      <c r="E6770" s="5"/>
      <c r="F6770" s="5"/>
      <c r="G6770" s="5"/>
      <c r="H6770" s="5"/>
      <c r="I6770" s="5" t="s">
        <v>27</v>
      </c>
      <c r="J6770" s="5"/>
      <c r="K6770" s="6">
        <v>44287</v>
      </c>
      <c r="L6770" s="5"/>
      <c r="M6770" s="5"/>
      <c r="N6770" s="5"/>
      <c r="O6770" s="5" t="s">
        <v>1643</v>
      </c>
      <c r="P6770" s="5"/>
      <c r="Q6770" s="5" t="s">
        <v>1823</v>
      </c>
      <c r="R6770" s="5"/>
      <c r="S6770" s="5" t="s">
        <v>24</v>
      </c>
      <c r="T6770" s="5"/>
      <c r="U6770" s="7">
        <v>-325</v>
      </c>
      <c r="V6770" s="5"/>
      <c r="W6770" s="7">
        <f>ROUND(W6769+U6770,5)</f>
        <v>-7175</v>
      </c>
    </row>
    <row r="6771" spans="1:23" x14ac:dyDescent="0.25">
      <c r="A6771" s="5"/>
      <c r="B6771" s="5"/>
      <c r="C6771" s="5"/>
      <c r="D6771" s="5"/>
      <c r="E6771" s="5"/>
      <c r="F6771" s="5"/>
      <c r="G6771" s="5"/>
      <c r="H6771" s="5"/>
      <c r="I6771" s="5" t="s">
        <v>27</v>
      </c>
      <c r="J6771" s="5"/>
      <c r="K6771" s="6">
        <v>44287</v>
      </c>
      <c r="L6771" s="5"/>
      <c r="M6771" s="5"/>
      <c r="N6771" s="5"/>
      <c r="O6771" s="5" t="s">
        <v>1643</v>
      </c>
      <c r="P6771" s="5"/>
      <c r="Q6771" s="5" t="s">
        <v>1824</v>
      </c>
      <c r="R6771" s="5"/>
      <c r="S6771" s="5" t="s">
        <v>24</v>
      </c>
      <c r="T6771" s="5"/>
      <c r="U6771" s="7">
        <v>-700</v>
      </c>
      <c r="V6771" s="5"/>
      <c r="W6771" s="7">
        <f>ROUND(W6770+U6771,5)</f>
        <v>-7875</v>
      </c>
    </row>
    <row r="6772" spans="1:23" x14ac:dyDescent="0.25">
      <c r="A6772" s="5"/>
      <c r="B6772" s="5"/>
      <c r="C6772" s="5"/>
      <c r="D6772" s="5"/>
      <c r="E6772" s="5"/>
      <c r="F6772" s="5"/>
      <c r="G6772" s="5"/>
      <c r="H6772" s="5"/>
      <c r="I6772" s="5" t="s">
        <v>27</v>
      </c>
      <c r="J6772" s="5"/>
      <c r="K6772" s="6">
        <v>44298</v>
      </c>
      <c r="L6772" s="5"/>
      <c r="M6772" s="5"/>
      <c r="N6772" s="5"/>
      <c r="O6772" s="5" t="s">
        <v>1643</v>
      </c>
      <c r="P6772" s="5"/>
      <c r="Q6772" s="5" t="s">
        <v>27</v>
      </c>
      <c r="R6772" s="5"/>
      <c r="S6772" s="5" t="s">
        <v>24</v>
      </c>
      <c r="T6772" s="5"/>
      <c r="U6772" s="7">
        <v>-1140.67</v>
      </c>
      <c r="V6772" s="5"/>
      <c r="W6772" s="7">
        <f>ROUND(W6771+U6772,5)</f>
        <v>-9015.67</v>
      </c>
    </row>
    <row r="6773" spans="1:23" x14ac:dyDescent="0.25">
      <c r="A6773" s="5"/>
      <c r="B6773" s="5"/>
      <c r="C6773" s="5"/>
      <c r="D6773" s="5"/>
      <c r="E6773" s="5"/>
      <c r="F6773" s="5"/>
      <c r="G6773" s="5"/>
      <c r="H6773" s="5"/>
      <c r="I6773" s="5" t="s">
        <v>27</v>
      </c>
      <c r="J6773" s="5"/>
      <c r="K6773" s="6">
        <v>44314</v>
      </c>
      <c r="L6773" s="5"/>
      <c r="M6773" s="5"/>
      <c r="N6773" s="5"/>
      <c r="O6773" s="5" t="s">
        <v>1643</v>
      </c>
      <c r="P6773" s="5"/>
      <c r="Q6773" s="5" t="s">
        <v>1825</v>
      </c>
      <c r="R6773" s="5"/>
      <c r="S6773" s="5" t="s">
        <v>24</v>
      </c>
      <c r="T6773" s="5"/>
      <c r="U6773" s="7">
        <v>-700</v>
      </c>
      <c r="V6773" s="5"/>
      <c r="W6773" s="7">
        <f>ROUND(W6772+U6773,5)</f>
        <v>-9715.67</v>
      </c>
    </row>
    <row r="6774" spans="1:23" x14ac:dyDescent="0.25">
      <c r="A6774" s="5"/>
      <c r="B6774" s="5"/>
      <c r="C6774" s="5"/>
      <c r="D6774" s="5"/>
      <c r="E6774" s="5"/>
      <c r="F6774" s="5"/>
      <c r="G6774" s="5"/>
      <c r="H6774" s="5"/>
      <c r="I6774" s="5" t="s">
        <v>27</v>
      </c>
      <c r="J6774" s="5"/>
      <c r="K6774" s="6">
        <v>44314</v>
      </c>
      <c r="L6774" s="5"/>
      <c r="M6774" s="5"/>
      <c r="N6774" s="5"/>
      <c r="O6774" s="5" t="s">
        <v>1643</v>
      </c>
      <c r="P6774" s="5"/>
      <c r="Q6774" s="5" t="s">
        <v>1826</v>
      </c>
      <c r="R6774" s="5"/>
      <c r="S6774" s="5" t="s">
        <v>24</v>
      </c>
      <c r="T6774" s="5"/>
      <c r="U6774" s="7">
        <v>-700</v>
      </c>
      <c r="V6774" s="5"/>
      <c r="W6774" s="7">
        <f>ROUND(W6773+U6774,5)</f>
        <v>-10415.67</v>
      </c>
    </row>
    <row r="6775" spans="1:23" x14ac:dyDescent="0.25">
      <c r="A6775" s="5"/>
      <c r="B6775" s="5"/>
      <c r="C6775" s="5"/>
      <c r="D6775" s="5"/>
      <c r="E6775" s="5"/>
      <c r="F6775" s="5"/>
      <c r="G6775" s="5"/>
      <c r="H6775" s="5"/>
      <c r="I6775" s="5" t="s">
        <v>27</v>
      </c>
      <c r="J6775" s="5"/>
      <c r="K6775" s="6">
        <v>44314</v>
      </c>
      <c r="L6775" s="5"/>
      <c r="M6775" s="5"/>
      <c r="N6775" s="5"/>
      <c r="O6775" s="5" t="s">
        <v>1643</v>
      </c>
      <c r="P6775" s="5"/>
      <c r="Q6775" s="5" t="s">
        <v>1827</v>
      </c>
      <c r="R6775" s="5"/>
      <c r="S6775" s="5" t="s">
        <v>24</v>
      </c>
      <c r="T6775" s="5"/>
      <c r="U6775" s="7">
        <v>-600</v>
      </c>
      <c r="V6775" s="5"/>
      <c r="W6775" s="7">
        <f>ROUND(W6774+U6775,5)</f>
        <v>-11015.67</v>
      </c>
    </row>
    <row r="6776" spans="1:23" x14ac:dyDescent="0.25">
      <c r="A6776" s="5"/>
      <c r="B6776" s="5"/>
      <c r="C6776" s="5"/>
      <c r="D6776" s="5"/>
      <c r="E6776" s="5"/>
      <c r="F6776" s="5"/>
      <c r="G6776" s="5"/>
      <c r="H6776" s="5"/>
      <c r="I6776" s="5" t="s">
        <v>27</v>
      </c>
      <c r="J6776" s="5"/>
      <c r="K6776" s="6">
        <v>44314</v>
      </c>
      <c r="L6776" s="5"/>
      <c r="M6776" s="5"/>
      <c r="N6776" s="5"/>
      <c r="O6776" s="5" t="s">
        <v>1643</v>
      </c>
      <c r="P6776" s="5"/>
      <c r="Q6776" s="5" t="s">
        <v>1819</v>
      </c>
      <c r="R6776" s="5"/>
      <c r="S6776" s="5" t="s">
        <v>24</v>
      </c>
      <c r="T6776" s="5"/>
      <c r="U6776" s="7">
        <v>-400</v>
      </c>
      <c r="V6776" s="5"/>
      <c r="W6776" s="7">
        <f>ROUND(W6775+U6776,5)</f>
        <v>-11415.67</v>
      </c>
    </row>
    <row r="6777" spans="1:23" x14ac:dyDescent="0.25">
      <c r="A6777" s="5"/>
      <c r="B6777" s="5"/>
      <c r="C6777" s="5"/>
      <c r="D6777" s="5"/>
      <c r="E6777" s="5"/>
      <c r="F6777" s="5"/>
      <c r="G6777" s="5"/>
      <c r="H6777" s="5"/>
      <c r="I6777" s="5" t="s">
        <v>27</v>
      </c>
      <c r="J6777" s="5"/>
      <c r="K6777" s="6">
        <v>44326</v>
      </c>
      <c r="L6777" s="5"/>
      <c r="M6777" s="5"/>
      <c r="N6777" s="5"/>
      <c r="O6777" s="5" t="s">
        <v>1643</v>
      </c>
      <c r="P6777" s="5"/>
      <c r="Q6777" s="5" t="s">
        <v>1828</v>
      </c>
      <c r="R6777" s="5"/>
      <c r="S6777" s="5" t="s">
        <v>24</v>
      </c>
      <c r="T6777" s="5"/>
      <c r="U6777" s="7">
        <v>-325</v>
      </c>
      <c r="V6777" s="5"/>
      <c r="W6777" s="7">
        <f>ROUND(W6776+U6777,5)</f>
        <v>-11740.67</v>
      </c>
    </row>
    <row r="6778" spans="1:23" x14ac:dyDescent="0.25">
      <c r="A6778" s="5"/>
      <c r="B6778" s="5"/>
      <c r="C6778" s="5"/>
      <c r="D6778" s="5"/>
      <c r="E6778" s="5"/>
      <c r="F6778" s="5"/>
      <c r="G6778" s="5"/>
      <c r="H6778" s="5"/>
      <c r="I6778" s="5" t="s">
        <v>27</v>
      </c>
      <c r="J6778" s="5"/>
      <c r="K6778" s="6">
        <v>44344</v>
      </c>
      <c r="L6778" s="5"/>
      <c r="M6778" s="5"/>
      <c r="N6778" s="5"/>
      <c r="O6778" s="5" t="s">
        <v>1643</v>
      </c>
      <c r="P6778" s="5"/>
      <c r="Q6778" s="5" t="s">
        <v>1829</v>
      </c>
      <c r="R6778" s="5"/>
      <c r="S6778" s="5" t="s">
        <v>24</v>
      </c>
      <c r="T6778" s="5"/>
      <c r="U6778" s="7">
        <v>-700</v>
      </c>
      <c r="V6778" s="5"/>
      <c r="W6778" s="7">
        <f>ROUND(W6777+U6778,5)</f>
        <v>-12440.67</v>
      </c>
    </row>
    <row r="6779" spans="1:23" x14ac:dyDescent="0.25">
      <c r="A6779" s="5"/>
      <c r="B6779" s="5"/>
      <c r="C6779" s="5"/>
      <c r="D6779" s="5"/>
      <c r="E6779" s="5"/>
      <c r="F6779" s="5"/>
      <c r="G6779" s="5"/>
      <c r="H6779" s="5"/>
      <c r="I6779" s="5" t="s">
        <v>27</v>
      </c>
      <c r="J6779" s="5"/>
      <c r="K6779" s="6">
        <v>44344</v>
      </c>
      <c r="L6779" s="5"/>
      <c r="M6779" s="5"/>
      <c r="N6779" s="5"/>
      <c r="O6779" s="5" t="s">
        <v>1643</v>
      </c>
      <c r="P6779" s="5"/>
      <c r="Q6779" s="5" t="s">
        <v>1830</v>
      </c>
      <c r="R6779" s="5"/>
      <c r="S6779" s="5" t="s">
        <v>24</v>
      </c>
      <c r="T6779" s="5"/>
      <c r="U6779" s="7">
        <v>-700</v>
      </c>
      <c r="V6779" s="5"/>
      <c r="W6779" s="7">
        <f>ROUND(W6778+U6779,5)</f>
        <v>-13140.67</v>
      </c>
    </row>
    <row r="6780" spans="1:23" x14ac:dyDescent="0.25">
      <c r="A6780" s="5"/>
      <c r="B6780" s="5"/>
      <c r="C6780" s="5"/>
      <c r="D6780" s="5"/>
      <c r="E6780" s="5"/>
      <c r="F6780" s="5"/>
      <c r="G6780" s="5"/>
      <c r="H6780" s="5"/>
      <c r="I6780" s="5" t="s">
        <v>27</v>
      </c>
      <c r="J6780" s="5"/>
      <c r="K6780" s="6">
        <v>44344</v>
      </c>
      <c r="L6780" s="5"/>
      <c r="M6780" s="5"/>
      <c r="N6780" s="5"/>
      <c r="O6780" s="5" t="s">
        <v>1643</v>
      </c>
      <c r="P6780" s="5"/>
      <c r="Q6780" s="5" t="s">
        <v>1831</v>
      </c>
      <c r="R6780" s="5"/>
      <c r="S6780" s="5" t="s">
        <v>24</v>
      </c>
      <c r="T6780" s="5"/>
      <c r="U6780" s="7">
        <v>-700</v>
      </c>
      <c r="V6780" s="5"/>
      <c r="W6780" s="7">
        <f>ROUND(W6779+U6780,5)</f>
        <v>-13840.67</v>
      </c>
    </row>
    <row r="6781" spans="1:23" x14ac:dyDescent="0.25">
      <c r="A6781" s="5"/>
      <c r="B6781" s="5"/>
      <c r="C6781" s="5"/>
      <c r="D6781" s="5"/>
      <c r="E6781" s="5"/>
      <c r="F6781" s="5"/>
      <c r="G6781" s="5"/>
      <c r="H6781" s="5"/>
      <c r="I6781" s="5" t="s">
        <v>27</v>
      </c>
      <c r="J6781" s="5"/>
      <c r="K6781" s="6">
        <v>44354</v>
      </c>
      <c r="L6781" s="5"/>
      <c r="M6781" s="5"/>
      <c r="N6781" s="5"/>
      <c r="O6781" s="5" t="s">
        <v>1643</v>
      </c>
      <c r="P6781" s="5"/>
      <c r="Q6781" s="5" t="s">
        <v>1832</v>
      </c>
      <c r="R6781" s="5"/>
      <c r="S6781" s="5" t="s">
        <v>24</v>
      </c>
      <c r="T6781" s="5"/>
      <c r="U6781" s="7">
        <v>-100</v>
      </c>
      <c r="V6781" s="5"/>
      <c r="W6781" s="7">
        <f>ROUND(W6780+U6781,5)</f>
        <v>-13940.67</v>
      </c>
    </row>
    <row r="6782" spans="1:23" x14ac:dyDescent="0.25">
      <c r="A6782" s="5"/>
      <c r="B6782" s="5"/>
      <c r="C6782" s="5"/>
      <c r="D6782" s="5"/>
      <c r="E6782" s="5"/>
      <c r="F6782" s="5"/>
      <c r="G6782" s="5"/>
      <c r="H6782" s="5"/>
      <c r="I6782" s="5" t="s">
        <v>27</v>
      </c>
      <c r="J6782" s="5"/>
      <c r="K6782" s="6">
        <v>44354</v>
      </c>
      <c r="L6782" s="5"/>
      <c r="M6782" s="5"/>
      <c r="N6782" s="5"/>
      <c r="O6782" s="5" t="s">
        <v>1643</v>
      </c>
      <c r="P6782" s="5"/>
      <c r="Q6782" s="5" t="s">
        <v>1833</v>
      </c>
      <c r="R6782" s="5"/>
      <c r="S6782" s="5" t="s">
        <v>24</v>
      </c>
      <c r="T6782" s="5"/>
      <c r="U6782" s="7">
        <v>-325</v>
      </c>
      <c r="V6782" s="5"/>
      <c r="W6782" s="7">
        <f>ROUND(W6781+U6782,5)</f>
        <v>-14265.67</v>
      </c>
    </row>
    <row r="6783" spans="1:23" x14ac:dyDescent="0.25">
      <c r="A6783" s="5"/>
      <c r="B6783" s="5"/>
      <c r="C6783" s="5"/>
      <c r="D6783" s="5"/>
      <c r="E6783" s="5"/>
      <c r="F6783" s="5"/>
      <c r="G6783" s="5"/>
      <c r="H6783" s="5"/>
      <c r="I6783" s="5" t="s">
        <v>27</v>
      </c>
      <c r="J6783" s="5"/>
      <c r="K6783" s="6">
        <v>44354</v>
      </c>
      <c r="L6783" s="5"/>
      <c r="M6783" s="5"/>
      <c r="N6783" s="5"/>
      <c r="O6783" s="5" t="s">
        <v>1643</v>
      </c>
      <c r="P6783" s="5"/>
      <c r="Q6783" s="5" t="s">
        <v>1834</v>
      </c>
      <c r="R6783" s="5"/>
      <c r="S6783" s="5" t="s">
        <v>24</v>
      </c>
      <c r="T6783" s="5"/>
      <c r="U6783" s="7">
        <v>-325</v>
      </c>
      <c r="V6783" s="5"/>
      <c r="W6783" s="7">
        <f>ROUND(W6782+U6783,5)</f>
        <v>-14590.67</v>
      </c>
    </row>
    <row r="6784" spans="1:23" x14ac:dyDescent="0.25">
      <c r="A6784" s="5"/>
      <c r="B6784" s="5"/>
      <c r="C6784" s="5"/>
      <c r="D6784" s="5"/>
      <c r="E6784" s="5"/>
      <c r="F6784" s="5"/>
      <c r="G6784" s="5"/>
      <c r="H6784" s="5"/>
      <c r="I6784" s="5" t="s">
        <v>27</v>
      </c>
      <c r="J6784" s="5"/>
      <c r="K6784" s="6">
        <v>44358</v>
      </c>
      <c r="L6784" s="5"/>
      <c r="M6784" s="5"/>
      <c r="N6784" s="5"/>
      <c r="O6784" s="5" t="s">
        <v>1643</v>
      </c>
      <c r="P6784" s="5"/>
      <c r="Q6784" s="5" t="s">
        <v>27</v>
      </c>
      <c r="R6784" s="5"/>
      <c r="S6784" s="5" t="s">
        <v>24</v>
      </c>
      <c r="T6784" s="5"/>
      <c r="U6784" s="7">
        <v>-5200</v>
      </c>
      <c r="V6784" s="5"/>
      <c r="W6784" s="7">
        <f>ROUND(W6783+U6784,5)</f>
        <v>-19790.669999999998</v>
      </c>
    </row>
    <row r="6785" spans="1:23" x14ac:dyDescent="0.25">
      <c r="A6785" s="5"/>
      <c r="B6785" s="5"/>
      <c r="C6785" s="5"/>
      <c r="D6785" s="5"/>
      <c r="E6785" s="5"/>
      <c r="F6785" s="5"/>
      <c r="G6785" s="5"/>
      <c r="H6785" s="5"/>
      <c r="I6785" s="5" t="s">
        <v>1243</v>
      </c>
      <c r="J6785" s="5"/>
      <c r="K6785" s="6">
        <v>44365</v>
      </c>
      <c r="L6785" s="5"/>
      <c r="M6785" s="5"/>
      <c r="N6785" s="5"/>
      <c r="O6785" s="5" t="s">
        <v>194</v>
      </c>
      <c r="P6785" s="5"/>
      <c r="Q6785" s="5" t="s">
        <v>744</v>
      </c>
      <c r="R6785" s="5"/>
      <c r="S6785" s="5" t="s">
        <v>318</v>
      </c>
      <c r="T6785" s="5"/>
      <c r="U6785" s="7">
        <v>5200</v>
      </c>
      <c r="V6785" s="5"/>
      <c r="W6785" s="7">
        <f>ROUND(W6784+U6785,5)</f>
        <v>-14590.67</v>
      </c>
    </row>
    <row r="6786" spans="1:23" x14ac:dyDescent="0.25">
      <c r="A6786" s="5"/>
      <c r="B6786" s="5"/>
      <c r="C6786" s="5"/>
      <c r="D6786" s="5"/>
      <c r="E6786" s="5"/>
      <c r="F6786" s="5"/>
      <c r="G6786" s="5"/>
      <c r="H6786" s="5"/>
      <c r="I6786" s="5" t="s">
        <v>27</v>
      </c>
      <c r="J6786" s="5"/>
      <c r="K6786" s="6">
        <v>44375</v>
      </c>
      <c r="L6786" s="5"/>
      <c r="M6786" s="5"/>
      <c r="N6786" s="5"/>
      <c r="O6786" s="5" t="s">
        <v>1643</v>
      </c>
      <c r="P6786" s="5"/>
      <c r="Q6786" s="5" t="s">
        <v>1835</v>
      </c>
      <c r="R6786" s="5"/>
      <c r="S6786" s="5" t="s">
        <v>24</v>
      </c>
      <c r="T6786" s="5"/>
      <c r="U6786" s="7">
        <v>-700</v>
      </c>
      <c r="V6786" s="5"/>
      <c r="W6786" s="7">
        <f>ROUND(W6785+U6786,5)</f>
        <v>-15290.67</v>
      </c>
    </row>
    <row r="6787" spans="1:23" x14ac:dyDescent="0.25">
      <c r="A6787" s="5"/>
      <c r="B6787" s="5"/>
      <c r="C6787" s="5"/>
      <c r="D6787" s="5"/>
      <c r="E6787" s="5"/>
      <c r="F6787" s="5"/>
      <c r="G6787" s="5"/>
      <c r="H6787" s="5"/>
      <c r="I6787" s="5" t="s">
        <v>27</v>
      </c>
      <c r="J6787" s="5"/>
      <c r="K6787" s="6">
        <v>44375</v>
      </c>
      <c r="L6787" s="5"/>
      <c r="M6787" s="5"/>
      <c r="N6787" s="5"/>
      <c r="O6787" s="5" t="s">
        <v>1643</v>
      </c>
      <c r="P6787" s="5"/>
      <c r="Q6787" s="5" t="s">
        <v>1836</v>
      </c>
      <c r="R6787" s="5"/>
      <c r="S6787" s="5" t="s">
        <v>24</v>
      </c>
      <c r="T6787" s="5"/>
      <c r="U6787" s="7">
        <v>-700</v>
      </c>
      <c r="V6787" s="5"/>
      <c r="W6787" s="7">
        <f>ROUND(W6786+U6787,5)</f>
        <v>-15990.67</v>
      </c>
    </row>
    <row r="6788" spans="1:23" x14ac:dyDescent="0.25">
      <c r="A6788" s="5"/>
      <c r="B6788" s="5"/>
      <c r="C6788" s="5"/>
      <c r="D6788" s="5"/>
      <c r="E6788" s="5"/>
      <c r="F6788" s="5"/>
      <c r="G6788" s="5"/>
      <c r="H6788" s="5"/>
      <c r="I6788" s="5" t="s">
        <v>27</v>
      </c>
      <c r="J6788" s="5"/>
      <c r="K6788" s="6">
        <v>44375</v>
      </c>
      <c r="L6788" s="5"/>
      <c r="M6788" s="5"/>
      <c r="N6788" s="5"/>
      <c r="O6788" s="5" t="s">
        <v>1643</v>
      </c>
      <c r="P6788" s="5"/>
      <c r="Q6788" s="5" t="s">
        <v>1837</v>
      </c>
      <c r="R6788" s="5"/>
      <c r="S6788" s="5" t="s">
        <v>24</v>
      </c>
      <c r="T6788" s="5"/>
      <c r="U6788" s="7">
        <v>-600</v>
      </c>
      <c r="V6788" s="5"/>
      <c r="W6788" s="7">
        <f>ROUND(W6787+U6788,5)</f>
        <v>-16590.669999999998</v>
      </c>
    </row>
    <row r="6789" spans="1:23" x14ac:dyDescent="0.25">
      <c r="A6789" s="5"/>
      <c r="B6789" s="5"/>
      <c r="C6789" s="5"/>
      <c r="D6789" s="5"/>
      <c r="E6789" s="5"/>
      <c r="F6789" s="5"/>
      <c r="G6789" s="5"/>
      <c r="H6789" s="5"/>
      <c r="I6789" s="5" t="s">
        <v>27</v>
      </c>
      <c r="J6789" s="5"/>
      <c r="K6789" s="6">
        <v>44375</v>
      </c>
      <c r="L6789" s="5"/>
      <c r="M6789" s="5"/>
      <c r="N6789" s="5"/>
      <c r="O6789" s="5" t="s">
        <v>1643</v>
      </c>
      <c r="P6789" s="5"/>
      <c r="Q6789" s="5" t="s">
        <v>1838</v>
      </c>
      <c r="R6789" s="5"/>
      <c r="S6789" s="5" t="s">
        <v>24</v>
      </c>
      <c r="T6789" s="5"/>
      <c r="U6789" s="7">
        <v>-600</v>
      </c>
      <c r="V6789" s="5"/>
      <c r="W6789" s="7">
        <f>ROUND(W6788+U6789,5)</f>
        <v>-17190.669999999998</v>
      </c>
    </row>
    <row r="6790" spans="1:23" x14ac:dyDescent="0.25">
      <c r="A6790" s="5"/>
      <c r="B6790" s="5"/>
      <c r="C6790" s="5"/>
      <c r="D6790" s="5"/>
      <c r="E6790" s="5"/>
      <c r="F6790" s="5"/>
      <c r="G6790" s="5"/>
      <c r="H6790" s="5"/>
      <c r="I6790" s="5" t="s">
        <v>27</v>
      </c>
      <c r="J6790" s="5"/>
      <c r="K6790" s="6">
        <v>44377</v>
      </c>
      <c r="L6790" s="5"/>
      <c r="M6790" s="5"/>
      <c r="N6790" s="5"/>
      <c r="O6790" s="5" t="s">
        <v>1643</v>
      </c>
      <c r="P6790" s="5"/>
      <c r="Q6790" s="5" t="s">
        <v>1839</v>
      </c>
      <c r="R6790" s="5"/>
      <c r="S6790" s="5" t="s">
        <v>24</v>
      </c>
      <c r="T6790" s="5"/>
      <c r="U6790" s="7">
        <v>-325</v>
      </c>
      <c r="V6790" s="5"/>
      <c r="W6790" s="7">
        <f>ROUND(W6789+U6790,5)</f>
        <v>-17515.669999999998</v>
      </c>
    </row>
    <row r="6791" spans="1:23" x14ac:dyDescent="0.25">
      <c r="A6791" s="5"/>
      <c r="B6791" s="5"/>
      <c r="C6791" s="5"/>
      <c r="D6791" s="5"/>
      <c r="E6791" s="5"/>
      <c r="F6791" s="5"/>
      <c r="G6791" s="5"/>
      <c r="H6791" s="5"/>
      <c r="I6791" s="5" t="s">
        <v>27</v>
      </c>
      <c r="J6791" s="5"/>
      <c r="K6791" s="6">
        <v>44392</v>
      </c>
      <c r="L6791" s="5"/>
      <c r="M6791" s="5"/>
      <c r="N6791" s="5"/>
      <c r="O6791" s="5" t="s">
        <v>1643</v>
      </c>
      <c r="P6791" s="5"/>
      <c r="Q6791" s="5" t="s">
        <v>1840</v>
      </c>
      <c r="R6791" s="5"/>
      <c r="S6791" s="5" t="s">
        <v>24</v>
      </c>
      <c r="T6791" s="5"/>
      <c r="U6791" s="7">
        <v>-325</v>
      </c>
      <c r="V6791" s="5"/>
      <c r="W6791" s="7">
        <f>ROUND(W6790+U6791,5)</f>
        <v>-17840.669999999998</v>
      </c>
    </row>
    <row r="6792" spans="1:23" x14ac:dyDescent="0.25">
      <c r="A6792" s="5"/>
      <c r="B6792" s="5"/>
      <c r="C6792" s="5"/>
      <c r="D6792" s="5"/>
      <c r="E6792" s="5"/>
      <c r="F6792" s="5"/>
      <c r="G6792" s="5"/>
      <c r="H6792" s="5"/>
      <c r="I6792" s="5" t="s">
        <v>27</v>
      </c>
      <c r="J6792" s="5"/>
      <c r="K6792" s="6">
        <v>44392</v>
      </c>
      <c r="L6792" s="5"/>
      <c r="M6792" s="5"/>
      <c r="N6792" s="5"/>
      <c r="O6792" s="5" t="s">
        <v>1643</v>
      </c>
      <c r="P6792" s="5"/>
      <c r="Q6792" s="5" t="s">
        <v>1841</v>
      </c>
      <c r="R6792" s="5"/>
      <c r="S6792" s="5" t="s">
        <v>24</v>
      </c>
      <c r="T6792" s="5"/>
      <c r="U6792" s="7">
        <v>-700</v>
      </c>
      <c r="V6792" s="5"/>
      <c r="W6792" s="7">
        <f>ROUND(W6791+U6792,5)</f>
        <v>-18540.669999999998</v>
      </c>
    </row>
    <row r="6793" spans="1:23" x14ac:dyDescent="0.25">
      <c r="A6793" s="5"/>
      <c r="B6793" s="5"/>
      <c r="C6793" s="5"/>
      <c r="D6793" s="5"/>
      <c r="E6793" s="5"/>
      <c r="F6793" s="5"/>
      <c r="G6793" s="5"/>
      <c r="H6793" s="5"/>
      <c r="I6793" s="5" t="s">
        <v>27</v>
      </c>
      <c r="J6793" s="5"/>
      <c r="K6793" s="6">
        <v>44406</v>
      </c>
      <c r="L6793" s="5"/>
      <c r="M6793" s="5"/>
      <c r="N6793" s="5"/>
      <c r="O6793" s="5" t="s">
        <v>1643</v>
      </c>
      <c r="P6793" s="5"/>
      <c r="Q6793" s="5" t="s">
        <v>1842</v>
      </c>
      <c r="R6793" s="5"/>
      <c r="S6793" s="5" t="s">
        <v>24</v>
      </c>
      <c r="T6793" s="5"/>
      <c r="U6793" s="7">
        <v>-25</v>
      </c>
      <c r="V6793" s="5"/>
      <c r="W6793" s="7">
        <f>ROUND(W6792+U6793,5)</f>
        <v>-18565.669999999998</v>
      </c>
    </row>
    <row r="6794" spans="1:23" x14ac:dyDescent="0.25">
      <c r="A6794" s="5"/>
      <c r="B6794" s="5"/>
      <c r="C6794" s="5"/>
      <c r="D6794" s="5"/>
      <c r="E6794" s="5"/>
      <c r="F6794" s="5"/>
      <c r="G6794" s="5"/>
      <c r="H6794" s="5"/>
      <c r="I6794" s="5" t="s">
        <v>27</v>
      </c>
      <c r="J6794" s="5"/>
      <c r="K6794" s="6">
        <v>44406</v>
      </c>
      <c r="L6794" s="5"/>
      <c r="M6794" s="5"/>
      <c r="N6794" s="5"/>
      <c r="O6794" s="5" t="s">
        <v>1643</v>
      </c>
      <c r="P6794" s="5"/>
      <c r="Q6794" s="5" t="s">
        <v>1843</v>
      </c>
      <c r="R6794" s="5"/>
      <c r="S6794" s="5" t="s">
        <v>24</v>
      </c>
      <c r="T6794" s="5"/>
      <c r="U6794" s="7">
        <v>-25</v>
      </c>
      <c r="V6794" s="5"/>
      <c r="W6794" s="7">
        <f>ROUND(W6793+U6794,5)</f>
        <v>-18590.669999999998</v>
      </c>
    </row>
    <row r="6795" spans="1:23" x14ac:dyDescent="0.25">
      <c r="A6795" s="5"/>
      <c r="B6795" s="5"/>
      <c r="C6795" s="5"/>
      <c r="D6795" s="5"/>
      <c r="E6795" s="5"/>
      <c r="F6795" s="5"/>
      <c r="G6795" s="5"/>
      <c r="H6795" s="5"/>
      <c r="I6795" s="5" t="s">
        <v>27</v>
      </c>
      <c r="J6795" s="5"/>
      <c r="K6795" s="6">
        <v>44406</v>
      </c>
      <c r="L6795" s="5"/>
      <c r="M6795" s="5"/>
      <c r="N6795" s="5"/>
      <c r="O6795" s="5" t="s">
        <v>1643</v>
      </c>
      <c r="P6795" s="5"/>
      <c r="Q6795" s="5" t="s">
        <v>1844</v>
      </c>
      <c r="R6795" s="5"/>
      <c r="S6795" s="5" t="s">
        <v>24</v>
      </c>
      <c r="T6795" s="5"/>
      <c r="U6795" s="7">
        <v>-25</v>
      </c>
      <c r="V6795" s="5"/>
      <c r="W6795" s="7">
        <f>ROUND(W6794+U6795,5)</f>
        <v>-18615.669999999998</v>
      </c>
    </row>
    <row r="6796" spans="1:23" x14ac:dyDescent="0.25">
      <c r="A6796" s="5"/>
      <c r="B6796" s="5"/>
      <c r="C6796" s="5"/>
      <c r="D6796" s="5"/>
      <c r="E6796" s="5"/>
      <c r="F6796" s="5"/>
      <c r="G6796" s="5"/>
      <c r="H6796" s="5"/>
      <c r="I6796" s="5" t="s">
        <v>27</v>
      </c>
      <c r="J6796" s="5"/>
      <c r="K6796" s="6">
        <v>44413</v>
      </c>
      <c r="L6796" s="5"/>
      <c r="M6796" s="5"/>
      <c r="N6796" s="5"/>
      <c r="O6796" s="5" t="s">
        <v>1643</v>
      </c>
      <c r="P6796" s="5"/>
      <c r="Q6796" s="5" t="s">
        <v>1845</v>
      </c>
      <c r="R6796" s="5"/>
      <c r="S6796" s="5" t="s">
        <v>24</v>
      </c>
      <c r="T6796" s="5"/>
      <c r="U6796" s="7">
        <v>-700</v>
      </c>
      <c r="V6796" s="5"/>
      <c r="W6796" s="7">
        <f>ROUND(W6795+U6796,5)</f>
        <v>-19315.669999999998</v>
      </c>
    </row>
    <row r="6797" spans="1:23" x14ac:dyDescent="0.25">
      <c r="A6797" s="5"/>
      <c r="B6797" s="5"/>
      <c r="C6797" s="5"/>
      <c r="D6797" s="5"/>
      <c r="E6797" s="5"/>
      <c r="F6797" s="5"/>
      <c r="G6797" s="5"/>
      <c r="H6797" s="5"/>
      <c r="I6797" s="5" t="s">
        <v>27</v>
      </c>
      <c r="J6797" s="5"/>
      <c r="K6797" s="6">
        <v>44413</v>
      </c>
      <c r="L6797" s="5"/>
      <c r="M6797" s="5"/>
      <c r="N6797" s="5"/>
      <c r="O6797" s="5" t="s">
        <v>1643</v>
      </c>
      <c r="P6797" s="5"/>
      <c r="Q6797" s="5" t="s">
        <v>1846</v>
      </c>
      <c r="R6797" s="5"/>
      <c r="S6797" s="5" t="s">
        <v>24</v>
      </c>
      <c r="T6797" s="5"/>
      <c r="U6797" s="7">
        <v>-700</v>
      </c>
      <c r="V6797" s="5"/>
      <c r="W6797" s="7">
        <f>ROUND(W6796+U6797,5)</f>
        <v>-20015.669999999998</v>
      </c>
    </row>
    <row r="6798" spans="1:23" x14ac:dyDescent="0.25">
      <c r="A6798" s="5"/>
      <c r="B6798" s="5"/>
      <c r="C6798" s="5"/>
      <c r="D6798" s="5"/>
      <c r="E6798" s="5"/>
      <c r="F6798" s="5"/>
      <c r="G6798" s="5"/>
      <c r="H6798" s="5"/>
      <c r="I6798" s="5" t="s">
        <v>27</v>
      </c>
      <c r="J6798" s="5"/>
      <c r="K6798" s="6">
        <v>44413</v>
      </c>
      <c r="L6798" s="5"/>
      <c r="M6798" s="5"/>
      <c r="N6798" s="5"/>
      <c r="O6798" s="5" t="s">
        <v>1643</v>
      </c>
      <c r="P6798" s="5"/>
      <c r="Q6798" s="5" t="s">
        <v>1842</v>
      </c>
      <c r="R6798" s="5"/>
      <c r="S6798" s="5" t="s">
        <v>24</v>
      </c>
      <c r="T6798" s="5"/>
      <c r="U6798" s="7">
        <v>-300</v>
      </c>
      <c r="V6798" s="5"/>
      <c r="W6798" s="7">
        <f>ROUND(W6797+U6798,5)</f>
        <v>-20315.669999999998</v>
      </c>
    </row>
    <row r="6799" spans="1:23" x14ac:dyDescent="0.25">
      <c r="A6799" s="5"/>
      <c r="B6799" s="5"/>
      <c r="C6799" s="5"/>
      <c r="D6799" s="5"/>
      <c r="E6799" s="5"/>
      <c r="F6799" s="5"/>
      <c r="G6799" s="5"/>
      <c r="H6799" s="5"/>
      <c r="I6799" s="5" t="s">
        <v>27</v>
      </c>
      <c r="J6799" s="5"/>
      <c r="K6799" s="6">
        <v>44413</v>
      </c>
      <c r="L6799" s="5"/>
      <c r="M6799" s="5"/>
      <c r="N6799" s="5"/>
      <c r="O6799" s="5" t="s">
        <v>1643</v>
      </c>
      <c r="P6799" s="5"/>
      <c r="Q6799" s="5" t="s">
        <v>1843</v>
      </c>
      <c r="R6799" s="5"/>
      <c r="S6799" s="5" t="s">
        <v>24</v>
      </c>
      <c r="T6799" s="5"/>
      <c r="U6799" s="7">
        <v>-300</v>
      </c>
      <c r="V6799" s="5"/>
      <c r="W6799" s="7">
        <f>ROUND(W6798+U6799,5)</f>
        <v>-20615.669999999998</v>
      </c>
    </row>
    <row r="6800" spans="1:23" x14ac:dyDescent="0.25">
      <c r="A6800" s="5"/>
      <c r="B6800" s="5"/>
      <c r="C6800" s="5"/>
      <c r="D6800" s="5"/>
      <c r="E6800" s="5"/>
      <c r="F6800" s="5"/>
      <c r="G6800" s="5"/>
      <c r="H6800" s="5"/>
      <c r="I6800" s="5" t="s">
        <v>27</v>
      </c>
      <c r="J6800" s="5"/>
      <c r="K6800" s="6">
        <v>44413</v>
      </c>
      <c r="L6800" s="5"/>
      <c r="M6800" s="5"/>
      <c r="N6800" s="5"/>
      <c r="O6800" s="5" t="s">
        <v>1643</v>
      </c>
      <c r="P6800" s="5"/>
      <c r="Q6800" s="5" t="s">
        <v>1844</v>
      </c>
      <c r="R6800" s="5"/>
      <c r="S6800" s="5" t="s">
        <v>24</v>
      </c>
      <c r="T6800" s="5"/>
      <c r="U6800" s="7">
        <v>-300</v>
      </c>
      <c r="V6800" s="5"/>
      <c r="W6800" s="7">
        <f>ROUND(W6799+U6800,5)</f>
        <v>-20915.669999999998</v>
      </c>
    </row>
    <row r="6801" spans="1:23" x14ac:dyDescent="0.25">
      <c r="A6801" s="5"/>
      <c r="B6801" s="5"/>
      <c r="C6801" s="5"/>
      <c r="D6801" s="5"/>
      <c r="E6801" s="5"/>
      <c r="F6801" s="5"/>
      <c r="G6801" s="5"/>
      <c r="H6801" s="5"/>
      <c r="I6801" s="5" t="s">
        <v>27</v>
      </c>
      <c r="J6801" s="5"/>
      <c r="K6801" s="6">
        <v>44413</v>
      </c>
      <c r="L6801" s="5"/>
      <c r="M6801" s="5"/>
      <c r="N6801" s="5"/>
      <c r="O6801" s="5" t="s">
        <v>1643</v>
      </c>
      <c r="P6801" s="5"/>
      <c r="Q6801" s="5" t="s">
        <v>1847</v>
      </c>
      <c r="R6801" s="5"/>
      <c r="S6801" s="5" t="s">
        <v>24</v>
      </c>
      <c r="T6801" s="5"/>
      <c r="U6801" s="7">
        <v>-225</v>
      </c>
      <c r="V6801" s="5"/>
      <c r="W6801" s="7">
        <f>ROUND(W6800+U6801,5)</f>
        <v>-21140.67</v>
      </c>
    </row>
    <row r="6802" spans="1:23" x14ac:dyDescent="0.25">
      <c r="A6802" s="5"/>
      <c r="B6802" s="5"/>
      <c r="C6802" s="5"/>
      <c r="D6802" s="5"/>
      <c r="E6802" s="5"/>
      <c r="F6802" s="5"/>
      <c r="G6802" s="5"/>
      <c r="H6802" s="5"/>
      <c r="I6802" s="5" t="s">
        <v>27</v>
      </c>
      <c r="J6802" s="5"/>
      <c r="K6802" s="6">
        <v>44452</v>
      </c>
      <c r="L6802" s="5"/>
      <c r="M6802" s="5"/>
      <c r="N6802" s="5"/>
      <c r="O6802" s="5" t="s">
        <v>1643</v>
      </c>
      <c r="P6802" s="5"/>
      <c r="Q6802" s="5" t="s">
        <v>1848</v>
      </c>
      <c r="R6802" s="5"/>
      <c r="S6802" s="5" t="s">
        <v>24</v>
      </c>
      <c r="T6802" s="5"/>
      <c r="U6802" s="7">
        <v>-700</v>
      </c>
      <c r="V6802" s="5"/>
      <c r="W6802" s="7">
        <f>ROUND(W6801+U6802,5)</f>
        <v>-21840.67</v>
      </c>
    </row>
    <row r="6803" spans="1:23" x14ac:dyDescent="0.25">
      <c r="A6803" s="5"/>
      <c r="B6803" s="5"/>
      <c r="C6803" s="5"/>
      <c r="D6803" s="5"/>
      <c r="E6803" s="5"/>
      <c r="F6803" s="5"/>
      <c r="G6803" s="5"/>
      <c r="H6803" s="5"/>
      <c r="I6803" s="5" t="s">
        <v>1243</v>
      </c>
      <c r="J6803" s="5"/>
      <c r="K6803" s="6">
        <v>44453</v>
      </c>
      <c r="L6803" s="5"/>
      <c r="M6803" s="5"/>
      <c r="N6803" s="5"/>
      <c r="O6803" s="5" t="s">
        <v>185</v>
      </c>
      <c r="P6803" s="5"/>
      <c r="Q6803" s="5" t="s">
        <v>973</v>
      </c>
      <c r="R6803" s="5"/>
      <c r="S6803" s="5" t="s">
        <v>318</v>
      </c>
      <c r="T6803" s="5"/>
      <c r="U6803" s="7">
        <v>325</v>
      </c>
      <c r="V6803" s="5"/>
      <c r="W6803" s="7">
        <f>ROUND(W6802+U6803,5)</f>
        <v>-21515.67</v>
      </c>
    </row>
    <row r="6804" spans="1:23" x14ac:dyDescent="0.25">
      <c r="A6804" s="5"/>
      <c r="B6804" s="5"/>
      <c r="C6804" s="5"/>
      <c r="D6804" s="5"/>
      <c r="E6804" s="5"/>
      <c r="F6804" s="5"/>
      <c r="G6804" s="5"/>
      <c r="H6804" s="5"/>
      <c r="I6804" s="5" t="s">
        <v>27</v>
      </c>
      <c r="J6804" s="5"/>
      <c r="K6804" s="6">
        <v>44466</v>
      </c>
      <c r="L6804" s="5"/>
      <c r="M6804" s="5"/>
      <c r="N6804" s="5"/>
      <c r="O6804" s="5" t="s">
        <v>1643</v>
      </c>
      <c r="P6804" s="5"/>
      <c r="Q6804" s="5" t="s">
        <v>1849</v>
      </c>
      <c r="R6804" s="5"/>
      <c r="S6804" s="5" t="s">
        <v>24</v>
      </c>
      <c r="T6804" s="5"/>
      <c r="U6804" s="7">
        <v>-25</v>
      </c>
      <c r="V6804" s="5"/>
      <c r="W6804" s="7">
        <f>ROUND(W6803+U6804,5)</f>
        <v>-21540.67</v>
      </c>
    </row>
    <row r="6805" spans="1:23" x14ac:dyDescent="0.25">
      <c r="A6805" s="5"/>
      <c r="B6805" s="5"/>
      <c r="C6805" s="5"/>
      <c r="D6805" s="5"/>
      <c r="E6805" s="5"/>
      <c r="F6805" s="5"/>
      <c r="G6805" s="5"/>
      <c r="H6805" s="5"/>
      <c r="I6805" s="5" t="s">
        <v>27</v>
      </c>
      <c r="J6805" s="5"/>
      <c r="K6805" s="6">
        <v>44466</v>
      </c>
      <c r="L6805" s="5"/>
      <c r="M6805" s="5"/>
      <c r="N6805" s="5"/>
      <c r="O6805" s="5" t="s">
        <v>1643</v>
      </c>
      <c r="P6805" s="5"/>
      <c r="Q6805" s="5" t="s">
        <v>1850</v>
      </c>
      <c r="R6805" s="5"/>
      <c r="S6805" s="5" t="s">
        <v>24</v>
      </c>
      <c r="T6805" s="5"/>
      <c r="U6805" s="7">
        <v>-300</v>
      </c>
      <c r="V6805" s="5"/>
      <c r="W6805" s="7">
        <f>ROUND(W6804+U6805,5)</f>
        <v>-21840.67</v>
      </c>
    </row>
    <row r="6806" spans="1:23" x14ac:dyDescent="0.25">
      <c r="A6806" s="5"/>
      <c r="B6806" s="5"/>
      <c r="C6806" s="5"/>
      <c r="D6806" s="5"/>
      <c r="E6806" s="5"/>
      <c r="F6806" s="5"/>
      <c r="G6806" s="5"/>
      <c r="H6806" s="5"/>
      <c r="I6806" s="5" t="s">
        <v>27</v>
      </c>
      <c r="J6806" s="5"/>
      <c r="K6806" s="6">
        <v>44466</v>
      </c>
      <c r="L6806" s="5"/>
      <c r="M6806" s="5"/>
      <c r="N6806" s="5"/>
      <c r="O6806" s="5" t="s">
        <v>1643</v>
      </c>
      <c r="P6806" s="5"/>
      <c r="Q6806" s="5" t="s">
        <v>1851</v>
      </c>
      <c r="R6806" s="5"/>
      <c r="S6806" s="5" t="s">
        <v>24</v>
      </c>
      <c r="T6806" s="5"/>
      <c r="U6806" s="7">
        <v>-300</v>
      </c>
      <c r="V6806" s="5"/>
      <c r="W6806" s="7">
        <f>ROUND(W6805+U6806,5)</f>
        <v>-22140.67</v>
      </c>
    </row>
    <row r="6807" spans="1:23" x14ac:dyDescent="0.25">
      <c r="A6807" s="5"/>
      <c r="B6807" s="5"/>
      <c r="C6807" s="5"/>
      <c r="D6807" s="5"/>
      <c r="E6807" s="5"/>
      <c r="F6807" s="5"/>
      <c r="G6807" s="5"/>
      <c r="H6807" s="5"/>
      <c r="I6807" s="5" t="s">
        <v>27</v>
      </c>
      <c r="J6807" s="5"/>
      <c r="K6807" s="6">
        <v>44466</v>
      </c>
      <c r="L6807" s="5"/>
      <c r="M6807" s="5"/>
      <c r="N6807" s="5"/>
      <c r="O6807" s="5" t="s">
        <v>1643</v>
      </c>
      <c r="P6807" s="5"/>
      <c r="Q6807" s="5" t="s">
        <v>1852</v>
      </c>
      <c r="R6807" s="5"/>
      <c r="S6807" s="5" t="s">
        <v>24</v>
      </c>
      <c r="T6807" s="5"/>
      <c r="U6807" s="7">
        <v>-300</v>
      </c>
      <c r="V6807" s="5"/>
      <c r="W6807" s="7">
        <f>ROUND(W6806+U6807,5)</f>
        <v>-22440.67</v>
      </c>
    </row>
    <row r="6808" spans="1:23" x14ac:dyDescent="0.25">
      <c r="A6808" s="5"/>
      <c r="B6808" s="5"/>
      <c r="C6808" s="5"/>
      <c r="D6808" s="5"/>
      <c r="E6808" s="5"/>
      <c r="F6808" s="5"/>
      <c r="G6808" s="5"/>
      <c r="H6808" s="5"/>
      <c r="I6808" s="5" t="s">
        <v>1243</v>
      </c>
      <c r="J6808" s="5"/>
      <c r="K6808" s="6">
        <v>44483</v>
      </c>
      <c r="L6808" s="5"/>
      <c r="M6808" s="5"/>
      <c r="N6808" s="5"/>
      <c r="O6808" s="5" t="s">
        <v>959</v>
      </c>
      <c r="P6808" s="5"/>
      <c r="Q6808" s="5" t="s">
        <v>991</v>
      </c>
      <c r="R6808" s="5"/>
      <c r="S6808" s="5" t="s">
        <v>318</v>
      </c>
      <c r="T6808" s="5"/>
      <c r="U6808" s="7">
        <v>100</v>
      </c>
      <c r="V6808" s="5"/>
      <c r="W6808" s="7">
        <f>ROUND(W6807+U6808,5)</f>
        <v>-22340.67</v>
      </c>
    </row>
    <row r="6809" spans="1:23" x14ac:dyDescent="0.25">
      <c r="A6809" s="5"/>
      <c r="B6809" s="5"/>
      <c r="C6809" s="5"/>
      <c r="D6809" s="5"/>
      <c r="E6809" s="5"/>
      <c r="F6809" s="5"/>
      <c r="G6809" s="5"/>
      <c r="H6809" s="5"/>
      <c r="I6809" s="5" t="s">
        <v>27</v>
      </c>
      <c r="J6809" s="5"/>
      <c r="K6809" s="6">
        <v>44495</v>
      </c>
      <c r="L6809" s="5"/>
      <c r="M6809" s="5"/>
      <c r="N6809" s="5"/>
      <c r="O6809" s="5" t="s">
        <v>1643</v>
      </c>
      <c r="P6809" s="5"/>
      <c r="Q6809" s="5" t="s">
        <v>1853</v>
      </c>
      <c r="R6809" s="5"/>
      <c r="S6809" s="5" t="s">
        <v>24</v>
      </c>
      <c r="T6809" s="5"/>
      <c r="U6809" s="7">
        <v>-100</v>
      </c>
      <c r="V6809" s="5"/>
      <c r="W6809" s="7">
        <f>ROUND(W6808+U6809,5)</f>
        <v>-22440.67</v>
      </c>
    </row>
    <row r="6810" spans="1:23" x14ac:dyDescent="0.25">
      <c r="A6810" s="5"/>
      <c r="B6810" s="5"/>
      <c r="C6810" s="5"/>
      <c r="D6810" s="5"/>
      <c r="E6810" s="5"/>
      <c r="F6810" s="5"/>
      <c r="G6810" s="5"/>
      <c r="H6810" s="5"/>
      <c r="I6810" s="5" t="s">
        <v>27</v>
      </c>
      <c r="J6810" s="5"/>
      <c r="K6810" s="6">
        <v>44495</v>
      </c>
      <c r="L6810" s="5"/>
      <c r="M6810" s="5"/>
      <c r="N6810" s="5"/>
      <c r="O6810" s="5" t="s">
        <v>1643</v>
      </c>
      <c r="P6810" s="5"/>
      <c r="Q6810" s="5" t="s">
        <v>1853</v>
      </c>
      <c r="R6810" s="5"/>
      <c r="S6810" s="5" t="s">
        <v>24</v>
      </c>
      <c r="T6810" s="5"/>
      <c r="U6810" s="7">
        <v>-600</v>
      </c>
      <c r="V6810" s="5"/>
      <c r="W6810" s="7">
        <f>ROUND(W6809+U6810,5)</f>
        <v>-23040.67</v>
      </c>
    </row>
    <row r="6811" spans="1:23" x14ac:dyDescent="0.25">
      <c r="A6811" s="5"/>
      <c r="B6811" s="5"/>
      <c r="C6811" s="5"/>
      <c r="D6811" s="5"/>
      <c r="E6811" s="5"/>
      <c r="F6811" s="5"/>
      <c r="G6811" s="5"/>
      <c r="H6811" s="5"/>
      <c r="I6811" s="5" t="s">
        <v>27</v>
      </c>
      <c r="J6811" s="5"/>
      <c r="K6811" s="6">
        <v>44495</v>
      </c>
      <c r="L6811" s="5"/>
      <c r="M6811" s="5"/>
      <c r="N6811" s="5"/>
      <c r="O6811" s="5" t="s">
        <v>1643</v>
      </c>
      <c r="P6811" s="5"/>
      <c r="Q6811" s="5" t="s">
        <v>1854</v>
      </c>
      <c r="R6811" s="5"/>
      <c r="S6811" s="5" t="s">
        <v>24</v>
      </c>
      <c r="T6811" s="5"/>
      <c r="U6811" s="7">
        <v>-300</v>
      </c>
      <c r="V6811" s="5"/>
      <c r="W6811" s="7">
        <f>ROUND(W6810+U6811,5)</f>
        <v>-23340.67</v>
      </c>
    </row>
    <row r="6812" spans="1:23" x14ac:dyDescent="0.25">
      <c r="A6812" s="5"/>
      <c r="B6812" s="5"/>
      <c r="C6812" s="5"/>
      <c r="D6812" s="5"/>
      <c r="E6812" s="5"/>
      <c r="F6812" s="5"/>
      <c r="G6812" s="5"/>
      <c r="H6812" s="5"/>
      <c r="I6812" s="5" t="s">
        <v>27</v>
      </c>
      <c r="J6812" s="5"/>
      <c r="K6812" s="6">
        <v>44495</v>
      </c>
      <c r="L6812" s="5"/>
      <c r="M6812" s="5"/>
      <c r="N6812" s="5"/>
      <c r="O6812" s="5" t="s">
        <v>1643</v>
      </c>
      <c r="P6812" s="5"/>
      <c r="Q6812" s="5" t="s">
        <v>1854</v>
      </c>
      <c r="R6812" s="5"/>
      <c r="S6812" s="5" t="s">
        <v>24</v>
      </c>
      <c r="T6812" s="5"/>
      <c r="U6812" s="7">
        <v>-25</v>
      </c>
      <c r="V6812" s="5"/>
      <c r="W6812" s="7">
        <f>ROUND(W6811+U6812,5)</f>
        <v>-23365.67</v>
      </c>
    </row>
    <row r="6813" spans="1:23" x14ac:dyDescent="0.25">
      <c r="A6813" s="5"/>
      <c r="B6813" s="5"/>
      <c r="C6813" s="5"/>
      <c r="D6813" s="5"/>
      <c r="E6813" s="5"/>
      <c r="F6813" s="5"/>
      <c r="G6813" s="5"/>
      <c r="H6813" s="5"/>
      <c r="I6813" s="5" t="s">
        <v>27</v>
      </c>
      <c r="J6813" s="5"/>
      <c r="K6813" s="6">
        <v>44495</v>
      </c>
      <c r="L6813" s="5"/>
      <c r="M6813" s="5"/>
      <c r="N6813" s="5"/>
      <c r="O6813" s="5" t="s">
        <v>1643</v>
      </c>
      <c r="P6813" s="5"/>
      <c r="Q6813" s="5" t="s">
        <v>1855</v>
      </c>
      <c r="R6813" s="5"/>
      <c r="S6813" s="5" t="s">
        <v>24</v>
      </c>
      <c r="T6813" s="5"/>
      <c r="U6813" s="7">
        <v>-300</v>
      </c>
      <c r="V6813" s="5"/>
      <c r="W6813" s="7">
        <f>ROUND(W6812+U6813,5)</f>
        <v>-23665.67</v>
      </c>
    </row>
    <row r="6814" spans="1:23" x14ac:dyDescent="0.25">
      <c r="A6814" s="5"/>
      <c r="B6814" s="5"/>
      <c r="C6814" s="5"/>
      <c r="D6814" s="5"/>
      <c r="E6814" s="5"/>
      <c r="F6814" s="5"/>
      <c r="G6814" s="5"/>
      <c r="H6814" s="5"/>
      <c r="I6814" s="5" t="s">
        <v>27</v>
      </c>
      <c r="J6814" s="5"/>
      <c r="K6814" s="6">
        <v>44495</v>
      </c>
      <c r="L6814" s="5"/>
      <c r="M6814" s="5"/>
      <c r="N6814" s="5"/>
      <c r="O6814" s="5" t="s">
        <v>1643</v>
      </c>
      <c r="P6814" s="5"/>
      <c r="Q6814" s="5" t="s">
        <v>1855</v>
      </c>
      <c r="R6814" s="5"/>
      <c r="S6814" s="5" t="s">
        <v>24</v>
      </c>
      <c r="T6814" s="5"/>
      <c r="U6814" s="7">
        <v>-25</v>
      </c>
      <c r="V6814" s="5"/>
      <c r="W6814" s="7">
        <f>ROUND(W6813+U6814,5)</f>
        <v>-23690.67</v>
      </c>
    </row>
    <row r="6815" spans="1:23" x14ac:dyDescent="0.25">
      <c r="A6815" s="5"/>
      <c r="B6815" s="5"/>
      <c r="C6815" s="5"/>
      <c r="D6815" s="5"/>
      <c r="E6815" s="5"/>
      <c r="F6815" s="5"/>
      <c r="G6815" s="5"/>
      <c r="H6815" s="5"/>
      <c r="I6815" s="5" t="s">
        <v>27</v>
      </c>
      <c r="J6815" s="5"/>
      <c r="K6815" s="6">
        <v>44495</v>
      </c>
      <c r="L6815" s="5"/>
      <c r="M6815" s="5"/>
      <c r="N6815" s="5"/>
      <c r="O6815" s="5" t="s">
        <v>1643</v>
      </c>
      <c r="P6815" s="5"/>
      <c r="Q6815" s="5" t="s">
        <v>1856</v>
      </c>
      <c r="R6815" s="5"/>
      <c r="S6815" s="5" t="s">
        <v>24</v>
      </c>
      <c r="T6815" s="5"/>
      <c r="U6815" s="7">
        <v>-300</v>
      </c>
      <c r="V6815" s="5"/>
      <c r="W6815" s="7">
        <f>ROUND(W6814+U6815,5)</f>
        <v>-23990.67</v>
      </c>
    </row>
    <row r="6816" spans="1:23" x14ac:dyDescent="0.25">
      <c r="A6816" s="5"/>
      <c r="B6816" s="5"/>
      <c r="C6816" s="5"/>
      <c r="D6816" s="5"/>
      <c r="E6816" s="5"/>
      <c r="F6816" s="5"/>
      <c r="G6816" s="5"/>
      <c r="H6816" s="5"/>
      <c r="I6816" s="5" t="s">
        <v>27</v>
      </c>
      <c r="J6816" s="5"/>
      <c r="K6816" s="6">
        <v>44495</v>
      </c>
      <c r="L6816" s="5"/>
      <c r="M6816" s="5"/>
      <c r="N6816" s="5"/>
      <c r="O6816" s="5" t="s">
        <v>1643</v>
      </c>
      <c r="P6816" s="5"/>
      <c r="Q6816" s="5" t="s">
        <v>1856</v>
      </c>
      <c r="R6816" s="5"/>
      <c r="S6816" s="5" t="s">
        <v>24</v>
      </c>
      <c r="T6816" s="5"/>
      <c r="U6816" s="7">
        <v>-25</v>
      </c>
      <c r="V6816" s="5"/>
      <c r="W6816" s="7">
        <f>ROUND(W6815+U6816,5)</f>
        <v>-24015.67</v>
      </c>
    </row>
    <row r="6817" spans="1:23" x14ac:dyDescent="0.25">
      <c r="A6817" s="5"/>
      <c r="B6817" s="5"/>
      <c r="C6817" s="5"/>
      <c r="D6817" s="5"/>
      <c r="E6817" s="5"/>
      <c r="F6817" s="5"/>
      <c r="G6817" s="5"/>
      <c r="H6817" s="5"/>
      <c r="I6817" s="5" t="s">
        <v>27</v>
      </c>
      <c r="J6817" s="5"/>
      <c r="K6817" s="6">
        <v>44495</v>
      </c>
      <c r="L6817" s="5"/>
      <c r="M6817" s="5"/>
      <c r="N6817" s="5"/>
      <c r="O6817" s="5" t="s">
        <v>1643</v>
      </c>
      <c r="P6817" s="5"/>
      <c r="Q6817" s="5" t="s">
        <v>27</v>
      </c>
      <c r="R6817" s="5"/>
      <c r="S6817" s="5" t="s">
        <v>24</v>
      </c>
      <c r="T6817" s="5"/>
      <c r="U6817" s="7">
        <v>-907.84</v>
      </c>
      <c r="V6817" s="5"/>
      <c r="W6817" s="7">
        <f>ROUND(W6816+U6817,5)</f>
        <v>-24923.51</v>
      </c>
    </row>
    <row r="6818" spans="1:23" x14ac:dyDescent="0.25">
      <c r="A6818" s="5"/>
      <c r="B6818" s="5"/>
      <c r="C6818" s="5"/>
      <c r="D6818" s="5"/>
      <c r="E6818" s="5"/>
      <c r="F6818" s="5"/>
      <c r="G6818" s="5"/>
      <c r="H6818" s="5"/>
      <c r="I6818" s="5" t="s">
        <v>27</v>
      </c>
      <c r="J6818" s="5"/>
      <c r="K6818" s="6">
        <v>44504</v>
      </c>
      <c r="L6818" s="5"/>
      <c r="M6818" s="5"/>
      <c r="N6818" s="5"/>
      <c r="O6818" s="5" t="s">
        <v>1643</v>
      </c>
      <c r="P6818" s="5"/>
      <c r="Q6818" s="5" t="s">
        <v>1856</v>
      </c>
      <c r="R6818" s="5"/>
      <c r="S6818" s="5" t="s">
        <v>24</v>
      </c>
      <c r="T6818" s="5"/>
      <c r="U6818" s="7">
        <v>-25</v>
      </c>
      <c r="V6818" s="5"/>
      <c r="W6818" s="7">
        <f>ROUND(W6817+U6818,5)</f>
        <v>-24948.51</v>
      </c>
    </row>
    <row r="6819" spans="1:23" x14ac:dyDescent="0.25">
      <c r="A6819" s="5"/>
      <c r="B6819" s="5"/>
      <c r="C6819" s="5"/>
      <c r="D6819" s="5"/>
      <c r="E6819" s="5"/>
      <c r="F6819" s="5"/>
      <c r="G6819" s="5"/>
      <c r="H6819" s="5"/>
      <c r="I6819" s="5" t="s">
        <v>27</v>
      </c>
      <c r="J6819" s="5"/>
      <c r="K6819" s="6">
        <v>44504</v>
      </c>
      <c r="L6819" s="5"/>
      <c r="M6819" s="5"/>
      <c r="N6819" s="5"/>
      <c r="O6819" s="5" t="s">
        <v>1643</v>
      </c>
      <c r="P6819" s="5"/>
      <c r="Q6819" s="5" t="s">
        <v>1857</v>
      </c>
      <c r="R6819" s="5"/>
      <c r="S6819" s="5" t="s">
        <v>24</v>
      </c>
      <c r="T6819" s="5"/>
      <c r="U6819" s="7">
        <v>-325</v>
      </c>
      <c r="V6819" s="5"/>
      <c r="W6819" s="7">
        <f>ROUND(W6818+U6819,5)</f>
        <v>-25273.51</v>
      </c>
    </row>
    <row r="6820" spans="1:23" x14ac:dyDescent="0.25">
      <c r="A6820" s="5"/>
      <c r="B6820" s="5"/>
      <c r="C6820" s="5"/>
      <c r="D6820" s="5"/>
      <c r="E6820" s="5"/>
      <c r="F6820" s="5"/>
      <c r="G6820" s="5"/>
      <c r="H6820" s="5"/>
      <c r="I6820" s="5" t="s">
        <v>27</v>
      </c>
      <c r="J6820" s="5"/>
      <c r="K6820" s="6">
        <v>44504</v>
      </c>
      <c r="L6820" s="5"/>
      <c r="M6820" s="5"/>
      <c r="N6820" s="5"/>
      <c r="O6820" s="5" t="s">
        <v>1643</v>
      </c>
      <c r="P6820" s="5"/>
      <c r="Q6820" s="5" t="s">
        <v>1858</v>
      </c>
      <c r="R6820" s="5"/>
      <c r="S6820" s="5" t="s">
        <v>24</v>
      </c>
      <c r="T6820" s="5"/>
      <c r="U6820" s="7">
        <v>-25</v>
      </c>
      <c r="V6820" s="5"/>
      <c r="W6820" s="7">
        <f>ROUND(W6819+U6820,5)</f>
        <v>-25298.51</v>
      </c>
    </row>
    <row r="6821" spans="1:23" x14ac:dyDescent="0.25">
      <c r="A6821" s="5"/>
      <c r="B6821" s="5"/>
      <c r="C6821" s="5"/>
      <c r="D6821" s="5"/>
      <c r="E6821" s="5"/>
      <c r="F6821" s="5"/>
      <c r="G6821" s="5"/>
      <c r="H6821" s="5"/>
      <c r="I6821" s="5" t="s">
        <v>27</v>
      </c>
      <c r="J6821" s="5"/>
      <c r="K6821" s="6">
        <v>44524</v>
      </c>
      <c r="L6821" s="5"/>
      <c r="M6821" s="5"/>
      <c r="N6821" s="5"/>
      <c r="O6821" s="5" t="s">
        <v>1643</v>
      </c>
      <c r="P6821" s="5"/>
      <c r="Q6821" s="5" t="s">
        <v>1859</v>
      </c>
      <c r="R6821" s="5"/>
      <c r="S6821" s="5" t="s">
        <v>24</v>
      </c>
      <c r="T6821" s="5"/>
      <c r="U6821" s="7">
        <v>-100</v>
      </c>
      <c r="V6821" s="5"/>
      <c r="W6821" s="7">
        <f>ROUND(W6820+U6821,5)</f>
        <v>-25398.51</v>
      </c>
    </row>
    <row r="6822" spans="1:23" x14ac:dyDescent="0.25">
      <c r="A6822" s="5"/>
      <c r="B6822" s="5"/>
      <c r="C6822" s="5"/>
      <c r="D6822" s="5"/>
      <c r="E6822" s="5"/>
      <c r="F6822" s="5"/>
      <c r="G6822" s="5"/>
      <c r="H6822" s="5"/>
      <c r="I6822" s="5" t="s">
        <v>27</v>
      </c>
      <c r="J6822" s="5"/>
      <c r="K6822" s="6">
        <v>44524</v>
      </c>
      <c r="L6822" s="5"/>
      <c r="M6822" s="5"/>
      <c r="N6822" s="5"/>
      <c r="O6822" s="5" t="s">
        <v>1643</v>
      </c>
      <c r="P6822" s="5"/>
      <c r="Q6822" s="5" t="s">
        <v>1860</v>
      </c>
      <c r="R6822" s="5"/>
      <c r="S6822" s="5" t="s">
        <v>24</v>
      </c>
      <c r="T6822" s="5"/>
      <c r="U6822" s="7">
        <v>-325</v>
      </c>
      <c r="V6822" s="5"/>
      <c r="W6822" s="7">
        <f>ROUND(W6821+U6822,5)</f>
        <v>-25723.51</v>
      </c>
    </row>
    <row r="6823" spans="1:23" x14ac:dyDescent="0.25">
      <c r="A6823" s="5"/>
      <c r="B6823" s="5"/>
      <c r="C6823" s="5"/>
      <c r="D6823" s="5"/>
      <c r="E6823" s="5"/>
      <c r="F6823" s="5"/>
      <c r="G6823" s="5"/>
      <c r="H6823" s="5"/>
      <c r="I6823" s="5" t="s">
        <v>27</v>
      </c>
      <c r="J6823" s="5"/>
      <c r="K6823" s="6">
        <v>44550</v>
      </c>
      <c r="L6823" s="5"/>
      <c r="M6823" s="5"/>
      <c r="N6823" s="5"/>
      <c r="O6823" s="5" t="s">
        <v>1643</v>
      </c>
      <c r="P6823" s="5"/>
      <c r="Q6823" s="5" t="s">
        <v>1859</v>
      </c>
      <c r="R6823" s="5"/>
      <c r="S6823" s="5" t="s">
        <v>24</v>
      </c>
      <c r="T6823" s="5"/>
      <c r="U6823" s="7">
        <v>-600</v>
      </c>
      <c r="V6823" s="5"/>
      <c r="W6823" s="7">
        <f>ROUND(W6822+U6823,5)</f>
        <v>-26323.51</v>
      </c>
    </row>
    <row r="6824" spans="1:23" x14ac:dyDescent="0.25">
      <c r="A6824" s="5"/>
      <c r="B6824" s="5"/>
      <c r="C6824" s="5"/>
      <c r="D6824" s="5"/>
      <c r="E6824" s="5"/>
      <c r="F6824" s="5"/>
      <c r="G6824" s="5"/>
      <c r="H6824" s="5"/>
      <c r="I6824" s="5" t="s">
        <v>27</v>
      </c>
      <c r="J6824" s="5"/>
      <c r="K6824" s="6">
        <v>44550</v>
      </c>
      <c r="L6824" s="5"/>
      <c r="M6824" s="5"/>
      <c r="N6824" s="5"/>
      <c r="O6824" s="5" t="s">
        <v>1643</v>
      </c>
      <c r="P6824" s="5"/>
      <c r="Q6824" s="5" t="s">
        <v>1861</v>
      </c>
      <c r="R6824" s="5"/>
      <c r="S6824" s="5" t="s">
        <v>24</v>
      </c>
      <c r="T6824" s="5"/>
      <c r="U6824" s="7">
        <v>-600</v>
      </c>
      <c r="V6824" s="5"/>
      <c r="W6824" s="7">
        <f>ROUND(W6823+U6824,5)</f>
        <v>-26923.51</v>
      </c>
    </row>
    <row r="6825" spans="1:23" x14ac:dyDescent="0.25">
      <c r="A6825" s="5"/>
      <c r="B6825" s="5"/>
      <c r="C6825" s="5"/>
      <c r="D6825" s="5"/>
      <c r="E6825" s="5"/>
      <c r="F6825" s="5"/>
      <c r="G6825" s="5"/>
      <c r="H6825" s="5"/>
      <c r="I6825" s="5" t="s">
        <v>27</v>
      </c>
      <c r="J6825" s="5"/>
      <c r="K6825" s="6">
        <v>44550</v>
      </c>
      <c r="L6825" s="5"/>
      <c r="M6825" s="5"/>
      <c r="N6825" s="5"/>
      <c r="O6825" s="5" t="s">
        <v>1643</v>
      </c>
      <c r="P6825" s="5"/>
      <c r="Q6825" s="5" t="s">
        <v>1861</v>
      </c>
      <c r="R6825" s="5"/>
      <c r="S6825" s="5" t="s">
        <v>24</v>
      </c>
      <c r="T6825" s="5"/>
      <c r="U6825" s="7">
        <v>-100</v>
      </c>
      <c r="V6825" s="5"/>
      <c r="W6825" s="7">
        <f>ROUND(W6824+U6825,5)</f>
        <v>-27023.51</v>
      </c>
    </row>
    <row r="6826" spans="1:23" x14ac:dyDescent="0.25">
      <c r="A6826" s="5"/>
      <c r="B6826" s="5"/>
      <c r="C6826" s="5"/>
      <c r="D6826" s="5"/>
      <c r="E6826" s="5"/>
      <c r="F6826" s="5"/>
      <c r="G6826" s="5"/>
      <c r="H6826" s="5"/>
      <c r="I6826" s="5" t="s">
        <v>27</v>
      </c>
      <c r="J6826" s="5"/>
      <c r="K6826" s="6">
        <v>44550</v>
      </c>
      <c r="L6826" s="5"/>
      <c r="M6826" s="5"/>
      <c r="N6826" s="5"/>
      <c r="O6826" s="5" t="s">
        <v>1643</v>
      </c>
      <c r="P6826" s="5"/>
      <c r="Q6826" s="5" t="s">
        <v>1862</v>
      </c>
      <c r="R6826" s="5"/>
      <c r="S6826" s="5" t="s">
        <v>24</v>
      </c>
      <c r="T6826" s="5"/>
      <c r="U6826" s="7">
        <v>-600</v>
      </c>
      <c r="V6826" s="5"/>
      <c r="W6826" s="7">
        <f>ROUND(W6825+U6826,5)</f>
        <v>-27623.51</v>
      </c>
    </row>
    <row r="6827" spans="1:23" ht="15.75" thickBot="1" x14ac:dyDescent="0.3">
      <c r="A6827" s="5"/>
      <c r="B6827" s="5"/>
      <c r="C6827" s="5"/>
      <c r="D6827" s="5"/>
      <c r="E6827" s="5"/>
      <c r="F6827" s="5"/>
      <c r="G6827" s="5"/>
      <c r="H6827" s="5"/>
      <c r="I6827" s="5" t="s">
        <v>27</v>
      </c>
      <c r="J6827" s="5"/>
      <c r="K6827" s="6">
        <v>44550</v>
      </c>
      <c r="L6827" s="5"/>
      <c r="M6827" s="5"/>
      <c r="N6827" s="5"/>
      <c r="O6827" s="5" t="s">
        <v>1643</v>
      </c>
      <c r="P6827" s="5"/>
      <c r="Q6827" s="5" t="s">
        <v>1862</v>
      </c>
      <c r="R6827" s="5"/>
      <c r="S6827" s="5" t="s">
        <v>24</v>
      </c>
      <c r="T6827" s="5"/>
      <c r="U6827" s="8">
        <v>-100</v>
      </c>
      <c r="V6827" s="5"/>
      <c r="W6827" s="8">
        <f>ROUND(W6826+U6827,5)</f>
        <v>-27723.51</v>
      </c>
    </row>
    <row r="6828" spans="1:23" x14ac:dyDescent="0.25">
      <c r="A6828" s="5"/>
      <c r="B6828" s="5" t="s">
        <v>1657</v>
      </c>
      <c r="C6828" s="5"/>
      <c r="D6828" s="5"/>
      <c r="E6828" s="5"/>
      <c r="F6828" s="5"/>
      <c r="G6828" s="5"/>
      <c r="H6828" s="5"/>
      <c r="I6828" s="5"/>
      <c r="J6828" s="5"/>
      <c r="K6828" s="6"/>
      <c r="L6828" s="5"/>
      <c r="M6828" s="5"/>
      <c r="N6828" s="5"/>
      <c r="O6828" s="5"/>
      <c r="P6828" s="5"/>
      <c r="Q6828" s="5"/>
      <c r="R6828" s="5"/>
      <c r="S6828" s="5"/>
      <c r="T6828" s="5"/>
      <c r="U6828" s="7">
        <f>ROUND(SUM(U6755:U6827),5)</f>
        <v>-27723.51</v>
      </c>
      <c r="V6828" s="5"/>
      <c r="W6828" s="7">
        <f>W6827</f>
        <v>-27723.51</v>
      </c>
    </row>
    <row r="6829" spans="1:23" x14ac:dyDescent="0.25">
      <c r="A6829" s="2"/>
      <c r="B6829" s="2" t="s">
        <v>1658</v>
      </c>
      <c r="C6829" s="2"/>
      <c r="D6829" s="2"/>
      <c r="E6829" s="2"/>
      <c r="F6829" s="2"/>
      <c r="G6829" s="2"/>
      <c r="H6829" s="2"/>
      <c r="I6829" s="2"/>
      <c r="J6829" s="2"/>
      <c r="K6829" s="4"/>
      <c r="L6829" s="2"/>
      <c r="M6829" s="2"/>
      <c r="N6829" s="2"/>
      <c r="O6829" s="2"/>
      <c r="P6829" s="2"/>
      <c r="Q6829" s="2"/>
      <c r="R6829" s="2"/>
      <c r="S6829" s="2"/>
      <c r="T6829" s="2"/>
      <c r="U6829" s="3"/>
      <c r="V6829" s="2"/>
      <c r="W6829" s="3">
        <v>0</v>
      </c>
    </row>
    <row r="6830" spans="1:23" x14ac:dyDescent="0.25">
      <c r="A6830" s="2"/>
      <c r="B6830" s="2"/>
      <c r="C6830" s="2" t="s">
        <v>1659</v>
      </c>
      <c r="D6830" s="2"/>
      <c r="E6830" s="2"/>
      <c r="F6830" s="2"/>
      <c r="G6830" s="2"/>
      <c r="H6830" s="2"/>
      <c r="I6830" s="2"/>
      <c r="J6830" s="2"/>
      <c r="K6830" s="4"/>
      <c r="L6830" s="2"/>
      <c r="M6830" s="2"/>
      <c r="N6830" s="2"/>
      <c r="O6830" s="2"/>
      <c r="P6830" s="2"/>
      <c r="Q6830" s="2"/>
      <c r="R6830" s="2"/>
      <c r="S6830" s="2"/>
      <c r="T6830" s="2"/>
      <c r="U6830" s="3"/>
      <c r="V6830" s="2"/>
      <c r="W6830" s="3">
        <v>0</v>
      </c>
    </row>
    <row r="6831" spans="1:23" x14ac:dyDescent="0.25">
      <c r="A6831" s="5"/>
      <c r="B6831" s="5"/>
      <c r="C6831" s="5" t="s">
        <v>1660</v>
      </c>
      <c r="D6831" s="5"/>
      <c r="E6831" s="5"/>
      <c r="F6831" s="5"/>
      <c r="G6831" s="5"/>
      <c r="H6831" s="5"/>
      <c r="I6831" s="5"/>
      <c r="J6831" s="5"/>
      <c r="K6831" s="6"/>
      <c r="L6831" s="5"/>
      <c r="M6831" s="5"/>
      <c r="N6831" s="5"/>
      <c r="O6831" s="5"/>
      <c r="P6831" s="5"/>
      <c r="Q6831" s="5"/>
      <c r="R6831" s="5"/>
      <c r="S6831" s="5"/>
      <c r="T6831" s="5"/>
      <c r="U6831" s="7"/>
      <c r="V6831" s="5"/>
      <c r="W6831" s="7">
        <f>W6830</f>
        <v>0</v>
      </c>
    </row>
    <row r="6832" spans="1:23" x14ac:dyDescent="0.25">
      <c r="A6832" s="2"/>
      <c r="B6832" s="2"/>
      <c r="C6832" s="2" t="s">
        <v>1661</v>
      </c>
      <c r="D6832" s="2"/>
      <c r="E6832" s="2"/>
      <c r="F6832" s="2"/>
      <c r="G6832" s="2"/>
      <c r="H6832" s="2"/>
      <c r="I6832" s="2"/>
      <c r="J6832" s="2"/>
      <c r="K6832" s="4"/>
      <c r="L6832" s="2"/>
      <c r="M6832" s="2"/>
      <c r="N6832" s="2"/>
      <c r="O6832" s="2"/>
      <c r="P6832" s="2"/>
      <c r="Q6832" s="2"/>
      <c r="R6832" s="2"/>
      <c r="S6832" s="2"/>
      <c r="T6832" s="2"/>
      <c r="U6832" s="3"/>
      <c r="V6832" s="2"/>
      <c r="W6832" s="3">
        <v>0</v>
      </c>
    </row>
    <row r="6833" spans="1:23" x14ac:dyDescent="0.25">
      <c r="A6833" s="5"/>
      <c r="B6833" s="5"/>
      <c r="C6833" s="5" t="s">
        <v>1662</v>
      </c>
      <c r="D6833" s="5"/>
      <c r="E6833" s="5"/>
      <c r="F6833" s="5"/>
      <c r="G6833" s="5"/>
      <c r="H6833" s="5"/>
      <c r="I6833" s="5"/>
      <c r="J6833" s="5"/>
      <c r="K6833" s="6"/>
      <c r="L6833" s="5"/>
      <c r="M6833" s="5"/>
      <c r="N6833" s="5"/>
      <c r="O6833" s="5"/>
      <c r="P6833" s="5"/>
      <c r="Q6833" s="5"/>
      <c r="R6833" s="5"/>
      <c r="S6833" s="5"/>
      <c r="T6833" s="5"/>
      <c r="U6833" s="7"/>
      <c r="V6833" s="5"/>
      <c r="W6833" s="7">
        <f>W6832</f>
        <v>0</v>
      </c>
    </row>
    <row r="6834" spans="1:23" x14ac:dyDescent="0.25">
      <c r="A6834" s="2"/>
      <c r="B6834" s="2"/>
      <c r="C6834" s="2" t="s">
        <v>1663</v>
      </c>
      <c r="D6834" s="2"/>
      <c r="E6834" s="2"/>
      <c r="F6834" s="2"/>
      <c r="G6834" s="2"/>
      <c r="H6834" s="2"/>
      <c r="I6834" s="2"/>
      <c r="J6834" s="2"/>
      <c r="K6834" s="4"/>
      <c r="L6834" s="2"/>
      <c r="M6834" s="2"/>
      <c r="N6834" s="2"/>
      <c r="O6834" s="2"/>
      <c r="P6834" s="2"/>
      <c r="Q6834" s="2"/>
      <c r="R6834" s="2"/>
      <c r="S6834" s="2"/>
      <c r="T6834" s="2"/>
      <c r="U6834" s="3"/>
      <c r="V6834" s="2"/>
      <c r="W6834" s="3">
        <v>0</v>
      </c>
    </row>
    <row r="6835" spans="1:23" x14ac:dyDescent="0.25">
      <c r="A6835" s="5"/>
      <c r="B6835" s="5"/>
      <c r="C6835" s="5" t="s">
        <v>1664</v>
      </c>
      <c r="D6835" s="5"/>
      <c r="E6835" s="5"/>
      <c r="F6835" s="5"/>
      <c r="G6835" s="5"/>
      <c r="H6835" s="5"/>
      <c r="I6835" s="5"/>
      <c r="J6835" s="5"/>
      <c r="K6835" s="6"/>
      <c r="L6835" s="5"/>
      <c r="M6835" s="5"/>
      <c r="N6835" s="5"/>
      <c r="O6835" s="5"/>
      <c r="P6835" s="5"/>
      <c r="Q6835" s="5"/>
      <c r="R6835" s="5"/>
      <c r="S6835" s="5"/>
      <c r="T6835" s="5"/>
      <c r="U6835" s="7"/>
      <c r="V6835" s="5"/>
      <c r="W6835" s="7">
        <f>W6834</f>
        <v>0</v>
      </c>
    </row>
    <row r="6836" spans="1:23" x14ac:dyDescent="0.25">
      <c r="A6836" s="2"/>
      <c r="B6836" s="2"/>
      <c r="C6836" s="2" t="s">
        <v>1665</v>
      </c>
      <c r="D6836" s="2"/>
      <c r="E6836" s="2"/>
      <c r="F6836" s="2"/>
      <c r="G6836" s="2"/>
      <c r="H6836" s="2"/>
      <c r="I6836" s="2"/>
      <c r="J6836" s="2"/>
      <c r="K6836" s="4"/>
      <c r="L6836" s="2"/>
      <c r="M6836" s="2"/>
      <c r="N6836" s="2"/>
      <c r="O6836" s="2"/>
      <c r="P6836" s="2"/>
      <c r="Q6836" s="2"/>
      <c r="R6836" s="2"/>
      <c r="S6836" s="2"/>
      <c r="T6836" s="2"/>
      <c r="U6836" s="3"/>
      <c r="V6836" s="2"/>
      <c r="W6836" s="3">
        <v>0</v>
      </c>
    </row>
    <row r="6837" spans="1:23" x14ac:dyDescent="0.25">
      <c r="A6837" s="5"/>
      <c r="B6837" s="5"/>
      <c r="C6837" s="5" t="s">
        <v>1666</v>
      </c>
      <c r="D6837" s="5"/>
      <c r="E6837" s="5"/>
      <c r="F6837" s="5"/>
      <c r="G6837" s="5"/>
      <c r="H6837" s="5"/>
      <c r="I6837" s="5"/>
      <c r="J6837" s="5"/>
      <c r="K6837" s="6"/>
      <c r="L6837" s="5"/>
      <c r="M6837" s="5"/>
      <c r="N6837" s="5"/>
      <c r="O6837" s="5"/>
      <c r="P6837" s="5"/>
      <c r="Q6837" s="5"/>
      <c r="R6837" s="5"/>
      <c r="S6837" s="5"/>
      <c r="T6837" s="5"/>
      <c r="U6837" s="7"/>
      <c r="V6837" s="5"/>
      <c r="W6837" s="7">
        <f>W6836</f>
        <v>0</v>
      </c>
    </row>
    <row r="6838" spans="1:23" x14ac:dyDescent="0.25">
      <c r="A6838" s="2"/>
      <c r="B6838" s="2"/>
      <c r="C6838" s="2" t="s">
        <v>1667</v>
      </c>
      <c r="D6838" s="2"/>
      <c r="E6838" s="2"/>
      <c r="F6838" s="2"/>
      <c r="G6838" s="2"/>
      <c r="H6838" s="2"/>
      <c r="I6838" s="2"/>
      <c r="J6838" s="2"/>
      <c r="K6838" s="4"/>
      <c r="L6838" s="2"/>
      <c r="M6838" s="2"/>
      <c r="N6838" s="2"/>
      <c r="O6838" s="2"/>
      <c r="P6838" s="2"/>
      <c r="Q6838" s="2"/>
      <c r="R6838" s="2"/>
      <c r="S6838" s="2"/>
      <c r="T6838" s="2"/>
      <c r="U6838" s="3"/>
      <c r="V6838" s="2"/>
      <c r="W6838" s="3">
        <v>0</v>
      </c>
    </row>
    <row r="6839" spans="1:23" x14ac:dyDescent="0.25">
      <c r="A6839" s="5"/>
      <c r="B6839" s="5"/>
      <c r="C6839" s="5" t="s">
        <v>1668</v>
      </c>
      <c r="D6839" s="5"/>
      <c r="E6839" s="5"/>
      <c r="F6839" s="5"/>
      <c r="G6839" s="5"/>
      <c r="H6839" s="5"/>
      <c r="I6839" s="5"/>
      <c r="J6839" s="5"/>
      <c r="K6839" s="6"/>
      <c r="L6839" s="5"/>
      <c r="M6839" s="5"/>
      <c r="N6839" s="5"/>
      <c r="O6839" s="5"/>
      <c r="P6839" s="5"/>
      <c r="Q6839" s="5"/>
      <c r="R6839" s="5"/>
      <c r="S6839" s="5"/>
      <c r="T6839" s="5"/>
      <c r="U6839" s="7"/>
      <c r="V6839" s="5"/>
      <c r="W6839" s="7">
        <f>W6838</f>
        <v>0</v>
      </c>
    </row>
    <row r="6840" spans="1:23" x14ac:dyDescent="0.25">
      <c r="A6840" s="2"/>
      <c r="B6840" s="2"/>
      <c r="C6840" s="2" t="s">
        <v>1669</v>
      </c>
      <c r="D6840" s="2"/>
      <c r="E6840" s="2"/>
      <c r="F6840" s="2"/>
      <c r="G6840" s="2"/>
      <c r="H6840" s="2"/>
      <c r="I6840" s="2"/>
      <c r="J6840" s="2"/>
      <c r="K6840" s="4"/>
      <c r="L6840" s="2"/>
      <c r="M6840" s="2"/>
      <c r="N6840" s="2"/>
      <c r="O6840" s="2"/>
      <c r="P6840" s="2"/>
      <c r="Q6840" s="2"/>
      <c r="R6840" s="2"/>
      <c r="S6840" s="2"/>
      <c r="T6840" s="2"/>
      <c r="U6840" s="3"/>
      <c r="V6840" s="2"/>
      <c r="W6840" s="3">
        <v>0</v>
      </c>
    </row>
    <row r="6841" spans="1:23" x14ac:dyDescent="0.25">
      <c r="A6841" s="5"/>
      <c r="B6841" s="5"/>
      <c r="C6841" s="5" t="s">
        <v>1670</v>
      </c>
      <c r="D6841" s="5"/>
      <c r="E6841" s="5"/>
      <c r="F6841" s="5"/>
      <c r="G6841" s="5"/>
      <c r="H6841" s="5"/>
      <c r="I6841" s="5"/>
      <c r="J6841" s="5"/>
      <c r="K6841" s="6"/>
      <c r="L6841" s="5"/>
      <c r="M6841" s="5"/>
      <c r="N6841" s="5"/>
      <c r="O6841" s="5"/>
      <c r="P6841" s="5"/>
      <c r="Q6841" s="5"/>
      <c r="R6841" s="5"/>
      <c r="S6841" s="5"/>
      <c r="T6841" s="5"/>
      <c r="U6841" s="7"/>
      <c r="V6841" s="5"/>
      <c r="W6841" s="7">
        <f>W6840</f>
        <v>0</v>
      </c>
    </row>
    <row r="6842" spans="1:23" x14ac:dyDescent="0.25">
      <c r="A6842" s="2"/>
      <c r="B6842" s="2"/>
      <c r="C6842" s="2" t="s">
        <v>1671</v>
      </c>
      <c r="D6842" s="2"/>
      <c r="E6842" s="2"/>
      <c r="F6842" s="2"/>
      <c r="G6842" s="2"/>
      <c r="H6842" s="2"/>
      <c r="I6842" s="2"/>
      <c r="J6842" s="2"/>
      <c r="K6842" s="4"/>
      <c r="L6842" s="2"/>
      <c r="M6842" s="2"/>
      <c r="N6842" s="2"/>
      <c r="O6842" s="2"/>
      <c r="P6842" s="2"/>
      <c r="Q6842" s="2"/>
      <c r="R6842" s="2"/>
      <c r="S6842" s="2"/>
      <c r="T6842" s="2"/>
      <c r="U6842" s="3"/>
      <c r="V6842" s="2"/>
      <c r="W6842" s="3">
        <v>0</v>
      </c>
    </row>
    <row r="6843" spans="1:23" x14ac:dyDescent="0.25">
      <c r="A6843" s="5"/>
      <c r="B6843" s="5"/>
      <c r="C6843" s="5" t="s">
        <v>1672</v>
      </c>
      <c r="D6843" s="5"/>
      <c r="E6843" s="5"/>
      <c r="F6843" s="5"/>
      <c r="G6843" s="5"/>
      <c r="H6843" s="5"/>
      <c r="I6843" s="5"/>
      <c r="J6843" s="5"/>
      <c r="K6843" s="6"/>
      <c r="L6843" s="5"/>
      <c r="M6843" s="5"/>
      <c r="N6843" s="5"/>
      <c r="O6843" s="5"/>
      <c r="P6843" s="5"/>
      <c r="Q6843" s="5"/>
      <c r="R6843" s="5"/>
      <c r="S6843" s="5"/>
      <c r="T6843" s="5"/>
      <c r="U6843" s="7"/>
      <c r="V6843" s="5"/>
      <c r="W6843" s="7">
        <f>W6842</f>
        <v>0</v>
      </c>
    </row>
    <row r="6844" spans="1:23" x14ac:dyDescent="0.25">
      <c r="A6844" s="2"/>
      <c r="B6844" s="2"/>
      <c r="C6844" s="2" t="s">
        <v>1673</v>
      </c>
      <c r="D6844" s="2"/>
      <c r="E6844" s="2"/>
      <c r="F6844" s="2"/>
      <c r="G6844" s="2"/>
      <c r="H6844" s="2"/>
      <c r="I6844" s="2"/>
      <c r="J6844" s="2"/>
      <c r="K6844" s="4"/>
      <c r="L6844" s="2"/>
      <c r="M6844" s="2"/>
      <c r="N6844" s="2"/>
      <c r="O6844" s="2"/>
      <c r="P6844" s="2"/>
      <c r="Q6844" s="2"/>
      <c r="R6844" s="2"/>
      <c r="S6844" s="2"/>
      <c r="T6844" s="2"/>
      <c r="U6844" s="3"/>
      <c r="V6844" s="2"/>
      <c r="W6844" s="3">
        <v>0</v>
      </c>
    </row>
    <row r="6845" spans="1:23" x14ac:dyDescent="0.25">
      <c r="A6845" s="5"/>
      <c r="B6845" s="5"/>
      <c r="C6845" s="5" t="s">
        <v>1674</v>
      </c>
      <c r="D6845" s="5"/>
      <c r="E6845" s="5"/>
      <c r="F6845" s="5"/>
      <c r="G6845" s="5"/>
      <c r="H6845" s="5"/>
      <c r="I6845" s="5"/>
      <c r="J6845" s="5"/>
      <c r="K6845" s="6"/>
      <c r="L6845" s="5"/>
      <c r="M6845" s="5"/>
      <c r="N6845" s="5"/>
      <c r="O6845" s="5"/>
      <c r="P6845" s="5"/>
      <c r="Q6845" s="5"/>
      <c r="R6845" s="5"/>
      <c r="S6845" s="5"/>
      <c r="T6845" s="5"/>
      <c r="U6845" s="7"/>
      <c r="V6845" s="5"/>
      <c r="W6845" s="7">
        <f>W6844</f>
        <v>0</v>
      </c>
    </row>
    <row r="6846" spans="1:23" x14ac:dyDescent="0.25">
      <c r="A6846" s="2"/>
      <c r="B6846" s="2"/>
      <c r="C6846" s="2" t="s">
        <v>1675</v>
      </c>
      <c r="D6846" s="2"/>
      <c r="E6846" s="2"/>
      <c r="F6846" s="2"/>
      <c r="G6846" s="2"/>
      <c r="H6846" s="2"/>
      <c r="I6846" s="2"/>
      <c r="J6846" s="2"/>
      <c r="K6846" s="4"/>
      <c r="L6846" s="2"/>
      <c r="M6846" s="2"/>
      <c r="N6846" s="2"/>
      <c r="O6846" s="2"/>
      <c r="P6846" s="2"/>
      <c r="Q6846" s="2"/>
      <c r="R6846" s="2"/>
      <c r="S6846" s="2"/>
      <c r="T6846" s="2"/>
      <c r="U6846" s="3"/>
      <c r="V6846" s="2"/>
      <c r="W6846" s="3">
        <v>0</v>
      </c>
    </row>
    <row r="6847" spans="1:23" x14ac:dyDescent="0.25">
      <c r="A6847" s="5"/>
      <c r="B6847" s="5"/>
      <c r="C6847" s="5" t="s">
        <v>1676</v>
      </c>
      <c r="D6847" s="5"/>
      <c r="E6847" s="5"/>
      <c r="F6847" s="5"/>
      <c r="G6847" s="5"/>
      <c r="H6847" s="5"/>
      <c r="I6847" s="5"/>
      <c r="J6847" s="5"/>
      <c r="K6847" s="6"/>
      <c r="L6847" s="5"/>
      <c r="M6847" s="5"/>
      <c r="N6847" s="5"/>
      <c r="O6847" s="5"/>
      <c r="P6847" s="5"/>
      <c r="Q6847" s="5"/>
      <c r="R6847" s="5"/>
      <c r="S6847" s="5"/>
      <c r="T6847" s="5"/>
      <c r="U6847" s="7"/>
      <c r="V6847" s="5"/>
      <c r="W6847" s="7">
        <f>W6846</f>
        <v>0</v>
      </c>
    </row>
    <row r="6848" spans="1:23" x14ac:dyDescent="0.25">
      <c r="A6848" s="2"/>
      <c r="B6848" s="2"/>
      <c r="C6848" s="2" t="s">
        <v>1677</v>
      </c>
      <c r="D6848" s="2"/>
      <c r="E6848" s="2"/>
      <c r="F6848" s="2"/>
      <c r="G6848" s="2"/>
      <c r="H6848" s="2"/>
      <c r="I6848" s="2"/>
      <c r="J6848" s="2"/>
      <c r="K6848" s="4"/>
      <c r="L6848" s="2"/>
      <c r="M6848" s="2"/>
      <c r="N6848" s="2"/>
      <c r="O6848" s="2"/>
      <c r="P6848" s="2"/>
      <c r="Q6848" s="2"/>
      <c r="R6848" s="2"/>
      <c r="S6848" s="2"/>
      <c r="T6848" s="2"/>
      <c r="U6848" s="3"/>
      <c r="V6848" s="2"/>
      <c r="W6848" s="3">
        <v>0</v>
      </c>
    </row>
    <row r="6849" spans="1:23" ht="15.75" thickBot="1" x14ac:dyDescent="0.3">
      <c r="A6849" s="5"/>
      <c r="B6849" s="5"/>
      <c r="C6849" s="5" t="s">
        <v>1678</v>
      </c>
      <c r="D6849" s="5"/>
      <c r="E6849" s="5"/>
      <c r="F6849" s="5"/>
      <c r="G6849" s="5"/>
      <c r="H6849" s="5"/>
      <c r="I6849" s="5"/>
      <c r="J6849" s="5"/>
      <c r="K6849" s="6"/>
      <c r="L6849" s="5"/>
      <c r="M6849" s="5"/>
      <c r="N6849" s="5"/>
      <c r="O6849" s="5"/>
      <c r="P6849" s="5"/>
      <c r="Q6849" s="5"/>
      <c r="R6849" s="5"/>
      <c r="S6849" s="5"/>
      <c r="T6849" s="5"/>
      <c r="U6849" s="8"/>
      <c r="V6849" s="5"/>
      <c r="W6849" s="8">
        <f>W6848</f>
        <v>0</v>
      </c>
    </row>
    <row r="6850" spans="1:23" x14ac:dyDescent="0.25">
      <c r="A6850" s="5"/>
      <c r="B6850" s="5" t="s">
        <v>1679</v>
      </c>
      <c r="C6850" s="5"/>
      <c r="D6850" s="5"/>
      <c r="E6850" s="5"/>
      <c r="F6850" s="5"/>
      <c r="G6850" s="5"/>
      <c r="H6850" s="5"/>
      <c r="I6850" s="5"/>
      <c r="J6850" s="5"/>
      <c r="K6850" s="6"/>
      <c r="L6850" s="5"/>
      <c r="M6850" s="5"/>
      <c r="N6850" s="5"/>
      <c r="O6850" s="5"/>
      <c r="P6850" s="5"/>
      <c r="Q6850" s="5"/>
      <c r="R6850" s="5"/>
      <c r="S6850" s="5"/>
      <c r="T6850" s="5"/>
      <c r="U6850" s="7"/>
      <c r="V6850" s="5"/>
      <c r="W6850" s="7">
        <f>ROUND(W6831+W6833+W6835+W6837+W6839+W6841+W6843+W6845+W6847+W6849,5)</f>
        <v>0</v>
      </c>
    </row>
    <row r="6851" spans="1:23" x14ac:dyDescent="0.25">
      <c r="A6851" s="2"/>
      <c r="B6851" s="2" t="s">
        <v>1680</v>
      </c>
      <c r="C6851" s="2"/>
      <c r="D6851" s="2"/>
      <c r="E6851" s="2"/>
      <c r="F6851" s="2"/>
      <c r="G6851" s="2"/>
      <c r="H6851" s="2"/>
      <c r="I6851" s="2"/>
      <c r="J6851" s="2"/>
      <c r="K6851" s="4"/>
      <c r="L6851" s="2"/>
      <c r="M6851" s="2"/>
      <c r="N6851" s="2"/>
      <c r="O6851" s="2"/>
      <c r="P6851" s="2"/>
      <c r="Q6851" s="2"/>
      <c r="R6851" s="2"/>
      <c r="S6851" s="2"/>
      <c r="T6851" s="2"/>
      <c r="U6851" s="3"/>
      <c r="V6851" s="2"/>
      <c r="W6851" s="3">
        <v>0</v>
      </c>
    </row>
    <row r="6852" spans="1:23" x14ac:dyDescent="0.25">
      <c r="A6852" s="2"/>
      <c r="B6852" s="2"/>
      <c r="C6852" s="2" t="s">
        <v>1659</v>
      </c>
      <c r="D6852" s="2"/>
      <c r="E6852" s="2"/>
      <c r="F6852" s="2"/>
      <c r="G6852" s="2"/>
      <c r="H6852" s="2"/>
      <c r="I6852" s="2"/>
      <c r="J6852" s="2"/>
      <c r="K6852" s="4"/>
      <c r="L6852" s="2"/>
      <c r="M6852" s="2"/>
      <c r="N6852" s="2"/>
      <c r="O6852" s="2"/>
      <c r="P6852" s="2"/>
      <c r="Q6852" s="2"/>
      <c r="R6852" s="2"/>
      <c r="S6852" s="2"/>
      <c r="T6852" s="2"/>
      <c r="U6852" s="3"/>
      <c r="V6852" s="2"/>
      <c r="W6852" s="3">
        <v>0</v>
      </c>
    </row>
    <row r="6853" spans="1:23" x14ac:dyDescent="0.25">
      <c r="A6853" s="5"/>
      <c r="B6853" s="5"/>
      <c r="C6853" s="5" t="s">
        <v>1660</v>
      </c>
      <c r="D6853" s="5"/>
      <c r="E6853" s="5"/>
      <c r="F6853" s="5"/>
      <c r="G6853" s="5"/>
      <c r="H6853" s="5"/>
      <c r="I6853" s="5"/>
      <c r="J6853" s="5"/>
      <c r="K6853" s="6"/>
      <c r="L6853" s="5"/>
      <c r="M6853" s="5"/>
      <c r="N6853" s="5"/>
      <c r="O6853" s="5"/>
      <c r="P6853" s="5"/>
      <c r="Q6853" s="5"/>
      <c r="R6853" s="5"/>
      <c r="S6853" s="5"/>
      <c r="T6853" s="5"/>
      <c r="U6853" s="7"/>
      <c r="V6853" s="5"/>
      <c r="W6853" s="7">
        <f>W6852</f>
        <v>0</v>
      </c>
    </row>
    <row r="6854" spans="1:23" x14ac:dyDescent="0.25">
      <c r="A6854" s="2"/>
      <c r="B6854" s="2"/>
      <c r="C6854" s="2" t="s">
        <v>1681</v>
      </c>
      <c r="D6854" s="2"/>
      <c r="E6854" s="2"/>
      <c r="F6854" s="2"/>
      <c r="G6854" s="2"/>
      <c r="H6854" s="2"/>
      <c r="I6854" s="2"/>
      <c r="J6854" s="2"/>
      <c r="K6854" s="4"/>
      <c r="L6854" s="2"/>
      <c r="M6854" s="2"/>
      <c r="N6854" s="2"/>
      <c r="O6854" s="2"/>
      <c r="P6854" s="2"/>
      <c r="Q6854" s="2"/>
      <c r="R6854" s="2"/>
      <c r="S6854" s="2"/>
      <c r="T6854" s="2"/>
      <c r="U6854" s="3"/>
      <c r="V6854" s="2"/>
      <c r="W6854" s="3">
        <v>0</v>
      </c>
    </row>
    <row r="6855" spans="1:23" x14ac:dyDescent="0.25">
      <c r="A6855" s="5"/>
      <c r="B6855" s="5"/>
      <c r="C6855" s="5" t="s">
        <v>1682</v>
      </c>
      <c r="D6855" s="5"/>
      <c r="E6855" s="5"/>
      <c r="F6855" s="5"/>
      <c r="G6855" s="5"/>
      <c r="H6855" s="5"/>
      <c r="I6855" s="5"/>
      <c r="J6855" s="5"/>
      <c r="K6855" s="6"/>
      <c r="L6855" s="5"/>
      <c r="M6855" s="5"/>
      <c r="N6855" s="5"/>
      <c r="O6855" s="5"/>
      <c r="P6855" s="5"/>
      <c r="Q6855" s="5"/>
      <c r="R6855" s="5"/>
      <c r="S6855" s="5"/>
      <c r="T6855" s="5"/>
      <c r="U6855" s="7"/>
      <c r="V6855" s="5"/>
      <c r="W6855" s="7">
        <f>W6854</f>
        <v>0</v>
      </c>
    </row>
    <row r="6856" spans="1:23" x14ac:dyDescent="0.25">
      <c r="A6856" s="2"/>
      <c r="B6856" s="2"/>
      <c r="C6856" s="2" t="s">
        <v>1683</v>
      </c>
      <c r="D6856" s="2"/>
      <c r="E6856" s="2"/>
      <c r="F6856" s="2"/>
      <c r="G6856" s="2"/>
      <c r="H6856" s="2"/>
      <c r="I6856" s="2"/>
      <c r="J6856" s="2"/>
      <c r="K6856" s="4"/>
      <c r="L6856" s="2"/>
      <c r="M6856" s="2"/>
      <c r="N6856" s="2"/>
      <c r="O6856" s="2"/>
      <c r="P6856" s="2"/>
      <c r="Q6856" s="2"/>
      <c r="R6856" s="2"/>
      <c r="S6856" s="2"/>
      <c r="T6856" s="2"/>
      <c r="U6856" s="3"/>
      <c r="V6856" s="2"/>
      <c r="W6856" s="3">
        <v>0</v>
      </c>
    </row>
    <row r="6857" spans="1:23" x14ac:dyDescent="0.25">
      <c r="A6857" s="5"/>
      <c r="B6857" s="5"/>
      <c r="C6857" s="5" t="s">
        <v>1684</v>
      </c>
      <c r="D6857" s="5"/>
      <c r="E6857" s="5"/>
      <c r="F6857" s="5"/>
      <c r="G6857" s="5"/>
      <c r="H6857" s="5"/>
      <c r="I6857" s="5"/>
      <c r="J6857" s="5"/>
      <c r="K6857" s="6"/>
      <c r="L6857" s="5"/>
      <c r="M6857" s="5"/>
      <c r="N6857" s="5"/>
      <c r="O6857" s="5"/>
      <c r="P6857" s="5"/>
      <c r="Q6857" s="5"/>
      <c r="R6857" s="5"/>
      <c r="S6857" s="5"/>
      <c r="T6857" s="5"/>
      <c r="U6857" s="7"/>
      <c r="V6857" s="5"/>
      <c r="W6857" s="7">
        <f>W6856</f>
        <v>0</v>
      </c>
    </row>
    <row r="6858" spans="1:23" x14ac:dyDescent="0.25">
      <c r="A6858" s="2"/>
      <c r="B6858" s="2"/>
      <c r="C6858" s="2" t="s">
        <v>1685</v>
      </c>
      <c r="D6858" s="2"/>
      <c r="E6858" s="2"/>
      <c r="F6858" s="2"/>
      <c r="G6858" s="2"/>
      <c r="H6858" s="2"/>
      <c r="I6858" s="2"/>
      <c r="J6858" s="2"/>
      <c r="K6858" s="4"/>
      <c r="L6858" s="2"/>
      <c r="M6858" s="2"/>
      <c r="N6858" s="2"/>
      <c r="O6858" s="2"/>
      <c r="P6858" s="2"/>
      <c r="Q6858" s="2"/>
      <c r="R6858" s="2"/>
      <c r="S6858" s="2"/>
      <c r="T6858" s="2"/>
      <c r="U6858" s="3"/>
      <c r="V6858" s="2"/>
      <c r="W6858" s="3">
        <v>0</v>
      </c>
    </row>
    <row r="6859" spans="1:23" x14ac:dyDescent="0.25">
      <c r="A6859" s="5"/>
      <c r="B6859" s="5"/>
      <c r="C6859" s="5" t="s">
        <v>1686</v>
      </c>
      <c r="D6859" s="5"/>
      <c r="E6859" s="5"/>
      <c r="F6859" s="5"/>
      <c r="G6859" s="5"/>
      <c r="H6859" s="5"/>
      <c r="I6859" s="5"/>
      <c r="J6859" s="5"/>
      <c r="K6859" s="6"/>
      <c r="L6859" s="5"/>
      <c r="M6859" s="5"/>
      <c r="N6859" s="5"/>
      <c r="O6859" s="5"/>
      <c r="P6859" s="5"/>
      <c r="Q6859" s="5"/>
      <c r="R6859" s="5"/>
      <c r="S6859" s="5"/>
      <c r="T6859" s="5"/>
      <c r="U6859" s="7"/>
      <c r="V6859" s="5"/>
      <c r="W6859" s="7">
        <f>W6858</f>
        <v>0</v>
      </c>
    </row>
    <row r="6860" spans="1:23" x14ac:dyDescent="0.25">
      <c r="A6860" s="2"/>
      <c r="B6860" s="2"/>
      <c r="C6860" s="2" t="s">
        <v>1687</v>
      </c>
      <c r="D6860" s="2"/>
      <c r="E6860" s="2"/>
      <c r="F6860" s="2"/>
      <c r="G6860" s="2"/>
      <c r="H6860" s="2"/>
      <c r="I6860" s="2"/>
      <c r="J6860" s="2"/>
      <c r="K6860" s="4"/>
      <c r="L6860" s="2"/>
      <c r="M6860" s="2"/>
      <c r="N6860" s="2"/>
      <c r="O6860" s="2"/>
      <c r="P6860" s="2"/>
      <c r="Q6860" s="2"/>
      <c r="R6860" s="2"/>
      <c r="S6860" s="2"/>
      <c r="T6860" s="2"/>
      <c r="U6860" s="3"/>
      <c r="V6860" s="2"/>
      <c r="W6860" s="3">
        <v>0</v>
      </c>
    </row>
    <row r="6861" spans="1:23" x14ac:dyDescent="0.25">
      <c r="A6861" s="5"/>
      <c r="B6861" s="5"/>
      <c r="C6861" s="5" t="s">
        <v>1688</v>
      </c>
      <c r="D6861" s="5"/>
      <c r="E6861" s="5"/>
      <c r="F6861" s="5"/>
      <c r="G6861" s="5"/>
      <c r="H6861" s="5"/>
      <c r="I6861" s="5"/>
      <c r="J6861" s="5"/>
      <c r="K6861" s="6"/>
      <c r="L6861" s="5"/>
      <c r="M6861" s="5"/>
      <c r="N6861" s="5"/>
      <c r="O6861" s="5"/>
      <c r="P6861" s="5"/>
      <c r="Q6861" s="5"/>
      <c r="R6861" s="5"/>
      <c r="S6861" s="5"/>
      <c r="T6861" s="5"/>
      <c r="U6861" s="7"/>
      <c r="V6861" s="5"/>
      <c r="W6861" s="7">
        <f>W6860</f>
        <v>0</v>
      </c>
    </row>
    <row r="6862" spans="1:23" x14ac:dyDescent="0.25">
      <c r="A6862" s="2"/>
      <c r="B6862" s="2"/>
      <c r="C6862" s="2" t="s">
        <v>1689</v>
      </c>
      <c r="D6862" s="2"/>
      <c r="E6862" s="2"/>
      <c r="F6862" s="2"/>
      <c r="G6862" s="2"/>
      <c r="H6862" s="2"/>
      <c r="I6862" s="2"/>
      <c r="J6862" s="2"/>
      <c r="K6862" s="4"/>
      <c r="L6862" s="2"/>
      <c r="M6862" s="2"/>
      <c r="N6862" s="2"/>
      <c r="O6862" s="2"/>
      <c r="P6862" s="2"/>
      <c r="Q6862" s="2"/>
      <c r="R6862" s="2"/>
      <c r="S6862" s="2"/>
      <c r="T6862" s="2"/>
      <c r="U6862" s="3"/>
      <c r="V6862" s="2"/>
      <c r="W6862" s="3">
        <v>0</v>
      </c>
    </row>
    <row r="6863" spans="1:23" ht="15.75" thickBot="1" x14ac:dyDescent="0.3">
      <c r="A6863" s="5"/>
      <c r="B6863" s="5"/>
      <c r="C6863" s="5" t="s">
        <v>1690</v>
      </c>
      <c r="D6863" s="5"/>
      <c r="E6863" s="5"/>
      <c r="F6863" s="5"/>
      <c r="G6863" s="5"/>
      <c r="H6863" s="5"/>
      <c r="I6863" s="5"/>
      <c r="J6863" s="5"/>
      <c r="K6863" s="6"/>
      <c r="L6863" s="5"/>
      <c r="M6863" s="5"/>
      <c r="N6863" s="5"/>
      <c r="O6863" s="5"/>
      <c r="P6863" s="5"/>
      <c r="Q6863" s="5"/>
      <c r="R6863" s="5"/>
      <c r="S6863" s="5"/>
      <c r="T6863" s="5"/>
      <c r="U6863" s="8"/>
      <c r="V6863" s="5"/>
      <c r="W6863" s="8">
        <f>W6862</f>
        <v>0</v>
      </c>
    </row>
    <row r="6864" spans="1:23" x14ac:dyDescent="0.25">
      <c r="A6864" s="5"/>
      <c r="B6864" s="5" t="s">
        <v>1691</v>
      </c>
      <c r="C6864" s="5"/>
      <c r="D6864" s="5"/>
      <c r="E6864" s="5"/>
      <c r="F6864" s="5"/>
      <c r="G6864" s="5"/>
      <c r="H6864" s="5"/>
      <c r="I6864" s="5"/>
      <c r="J6864" s="5"/>
      <c r="K6864" s="6"/>
      <c r="L6864" s="5"/>
      <c r="M6864" s="5"/>
      <c r="N6864" s="5"/>
      <c r="O6864" s="5"/>
      <c r="P6864" s="5"/>
      <c r="Q6864" s="5"/>
      <c r="R6864" s="5"/>
      <c r="S6864" s="5"/>
      <c r="T6864" s="5"/>
      <c r="U6864" s="7"/>
      <c r="V6864" s="5"/>
      <c r="W6864" s="7">
        <f>ROUND(W6853+W6855+W6857+W6859+W6861+W6863,5)</f>
        <v>0</v>
      </c>
    </row>
    <row r="6865" spans="1:23" x14ac:dyDescent="0.25">
      <c r="A6865" s="2"/>
      <c r="B6865" s="2" t="s">
        <v>1692</v>
      </c>
      <c r="C6865" s="2"/>
      <c r="D6865" s="2"/>
      <c r="E6865" s="2"/>
      <c r="F6865" s="2"/>
      <c r="G6865" s="2"/>
      <c r="H6865" s="2"/>
      <c r="I6865" s="2"/>
      <c r="J6865" s="2"/>
      <c r="K6865" s="4"/>
      <c r="L6865" s="2"/>
      <c r="M6865" s="2"/>
      <c r="N6865" s="2"/>
      <c r="O6865" s="2"/>
      <c r="P6865" s="2"/>
      <c r="Q6865" s="2"/>
      <c r="R6865" s="2"/>
      <c r="S6865" s="2"/>
      <c r="T6865" s="2"/>
      <c r="U6865" s="3"/>
      <c r="V6865" s="2"/>
      <c r="W6865" s="3">
        <v>0</v>
      </c>
    </row>
    <row r="6866" spans="1:23" x14ac:dyDescent="0.25">
      <c r="A6866" s="2"/>
      <c r="B6866" s="2"/>
      <c r="C6866" s="2" t="s">
        <v>1693</v>
      </c>
      <c r="D6866" s="2"/>
      <c r="E6866" s="2"/>
      <c r="F6866" s="2"/>
      <c r="G6866" s="2"/>
      <c r="H6866" s="2"/>
      <c r="I6866" s="2"/>
      <c r="J6866" s="2"/>
      <c r="K6866" s="4"/>
      <c r="L6866" s="2"/>
      <c r="M6866" s="2"/>
      <c r="N6866" s="2"/>
      <c r="O6866" s="2"/>
      <c r="P6866" s="2"/>
      <c r="Q6866" s="2"/>
      <c r="R6866" s="2"/>
      <c r="S6866" s="2"/>
      <c r="T6866" s="2"/>
      <c r="U6866" s="3"/>
      <c r="V6866" s="2"/>
      <c r="W6866" s="3">
        <v>0</v>
      </c>
    </row>
    <row r="6867" spans="1:23" x14ac:dyDescent="0.25">
      <c r="A6867" s="5"/>
      <c r="B6867" s="5"/>
      <c r="C6867" s="5" t="s">
        <v>1694</v>
      </c>
      <c r="D6867" s="5"/>
      <c r="E6867" s="5"/>
      <c r="F6867" s="5"/>
      <c r="G6867" s="5"/>
      <c r="H6867" s="5"/>
      <c r="I6867" s="5"/>
      <c r="J6867" s="5"/>
      <c r="K6867" s="6"/>
      <c r="L6867" s="5"/>
      <c r="M6867" s="5"/>
      <c r="N6867" s="5"/>
      <c r="O6867" s="5"/>
      <c r="P6867" s="5"/>
      <c r="Q6867" s="5"/>
      <c r="R6867" s="5"/>
      <c r="S6867" s="5"/>
      <c r="T6867" s="5"/>
      <c r="U6867" s="7"/>
      <c r="V6867" s="5"/>
      <c r="W6867" s="7">
        <f>W6866</f>
        <v>0</v>
      </c>
    </row>
    <row r="6868" spans="1:23" x14ac:dyDescent="0.25">
      <c r="A6868" s="2"/>
      <c r="B6868" s="2"/>
      <c r="C6868" s="2" t="s">
        <v>1695</v>
      </c>
      <c r="D6868" s="2"/>
      <c r="E6868" s="2"/>
      <c r="F6868" s="2"/>
      <c r="G6868" s="2"/>
      <c r="H6868" s="2"/>
      <c r="I6868" s="2"/>
      <c r="J6868" s="2"/>
      <c r="K6868" s="4"/>
      <c r="L6868" s="2"/>
      <c r="M6868" s="2"/>
      <c r="N6868" s="2"/>
      <c r="O6868" s="2"/>
      <c r="P6868" s="2"/>
      <c r="Q6868" s="2"/>
      <c r="R6868" s="2"/>
      <c r="S6868" s="2"/>
      <c r="T6868" s="2"/>
      <c r="U6868" s="3"/>
      <c r="V6868" s="2"/>
      <c r="W6868" s="3">
        <v>0</v>
      </c>
    </row>
    <row r="6869" spans="1:23" x14ac:dyDescent="0.25">
      <c r="A6869" s="5"/>
      <c r="B6869" s="5"/>
      <c r="C6869" s="5" t="s">
        <v>1696</v>
      </c>
      <c r="D6869" s="5"/>
      <c r="E6869" s="5"/>
      <c r="F6869" s="5"/>
      <c r="G6869" s="5"/>
      <c r="H6869" s="5"/>
      <c r="I6869" s="5"/>
      <c r="J6869" s="5"/>
      <c r="K6869" s="6"/>
      <c r="L6869" s="5"/>
      <c r="M6869" s="5"/>
      <c r="N6869" s="5"/>
      <c r="O6869" s="5"/>
      <c r="P6869" s="5"/>
      <c r="Q6869" s="5"/>
      <c r="R6869" s="5"/>
      <c r="S6869" s="5"/>
      <c r="T6869" s="5"/>
      <c r="U6869" s="7"/>
      <c r="V6869" s="5"/>
      <c r="W6869" s="7">
        <f>W6868</f>
        <v>0</v>
      </c>
    </row>
    <row r="6870" spans="1:23" x14ac:dyDescent="0.25">
      <c r="A6870" s="2"/>
      <c r="B6870" s="2"/>
      <c r="C6870" s="2" t="s">
        <v>1697</v>
      </c>
      <c r="D6870" s="2"/>
      <c r="E6870" s="2"/>
      <c r="F6870" s="2"/>
      <c r="G6870" s="2"/>
      <c r="H6870" s="2"/>
      <c r="I6870" s="2"/>
      <c r="J6870" s="2"/>
      <c r="K6870" s="4"/>
      <c r="L6870" s="2"/>
      <c r="M6870" s="2"/>
      <c r="N6870" s="2"/>
      <c r="O6870" s="2"/>
      <c r="P6870" s="2"/>
      <c r="Q6870" s="2"/>
      <c r="R6870" s="2"/>
      <c r="S6870" s="2"/>
      <c r="T6870" s="2"/>
      <c r="U6870" s="3"/>
      <c r="V6870" s="2"/>
      <c r="W6870" s="3">
        <v>0</v>
      </c>
    </row>
    <row r="6871" spans="1:23" x14ac:dyDescent="0.25">
      <c r="A6871" s="5"/>
      <c r="B6871" s="5"/>
      <c r="C6871" s="5" t="s">
        <v>1698</v>
      </c>
      <c r="D6871" s="5"/>
      <c r="E6871" s="5"/>
      <c r="F6871" s="5"/>
      <c r="G6871" s="5"/>
      <c r="H6871" s="5"/>
      <c r="I6871" s="5"/>
      <c r="J6871" s="5"/>
      <c r="K6871" s="6"/>
      <c r="L6871" s="5"/>
      <c r="M6871" s="5"/>
      <c r="N6871" s="5"/>
      <c r="O6871" s="5"/>
      <c r="P6871" s="5"/>
      <c r="Q6871" s="5"/>
      <c r="R6871" s="5"/>
      <c r="S6871" s="5"/>
      <c r="T6871" s="5"/>
      <c r="U6871" s="7"/>
      <c r="V6871" s="5"/>
      <c r="W6871" s="7">
        <f>W6870</f>
        <v>0</v>
      </c>
    </row>
    <row r="6872" spans="1:23" x14ac:dyDescent="0.25">
      <c r="A6872" s="2"/>
      <c r="B6872" s="2"/>
      <c r="C6872" s="2" t="s">
        <v>1699</v>
      </c>
      <c r="D6872" s="2"/>
      <c r="E6872" s="2"/>
      <c r="F6872" s="2"/>
      <c r="G6872" s="2"/>
      <c r="H6872" s="2"/>
      <c r="I6872" s="2"/>
      <c r="J6872" s="2"/>
      <c r="K6872" s="4"/>
      <c r="L6872" s="2"/>
      <c r="M6872" s="2"/>
      <c r="N6872" s="2"/>
      <c r="O6872" s="2"/>
      <c r="P6872" s="2"/>
      <c r="Q6872" s="2"/>
      <c r="R6872" s="2"/>
      <c r="S6872" s="2"/>
      <c r="T6872" s="2"/>
      <c r="U6872" s="3"/>
      <c r="V6872" s="2"/>
      <c r="W6872" s="3">
        <v>0</v>
      </c>
    </row>
    <row r="6873" spans="1:23" x14ac:dyDescent="0.25">
      <c r="A6873" s="5"/>
      <c r="B6873" s="5"/>
      <c r="C6873" s="5" t="s">
        <v>1700</v>
      </c>
      <c r="D6873" s="5"/>
      <c r="E6873" s="5"/>
      <c r="F6873" s="5"/>
      <c r="G6873" s="5"/>
      <c r="H6873" s="5"/>
      <c r="I6873" s="5"/>
      <c r="J6873" s="5"/>
      <c r="K6873" s="6"/>
      <c r="L6873" s="5"/>
      <c r="M6873" s="5"/>
      <c r="N6873" s="5"/>
      <c r="O6873" s="5"/>
      <c r="P6873" s="5"/>
      <c r="Q6873" s="5"/>
      <c r="R6873" s="5"/>
      <c r="S6873" s="5"/>
      <c r="T6873" s="5"/>
      <c r="U6873" s="7"/>
      <c r="V6873" s="5"/>
      <c r="W6873" s="7">
        <f>W6872</f>
        <v>0</v>
      </c>
    </row>
    <row r="6874" spans="1:23" x14ac:dyDescent="0.25">
      <c r="A6874" s="2"/>
      <c r="B6874" s="2"/>
      <c r="C6874" s="2" t="s">
        <v>1701</v>
      </c>
      <c r="D6874" s="2"/>
      <c r="E6874" s="2"/>
      <c r="F6874" s="2"/>
      <c r="G6874" s="2"/>
      <c r="H6874" s="2"/>
      <c r="I6874" s="2"/>
      <c r="J6874" s="2"/>
      <c r="K6874" s="4"/>
      <c r="L6874" s="2"/>
      <c r="M6874" s="2"/>
      <c r="N6874" s="2"/>
      <c r="O6874" s="2"/>
      <c r="P6874" s="2"/>
      <c r="Q6874" s="2"/>
      <c r="R6874" s="2"/>
      <c r="S6874" s="2"/>
      <c r="T6874" s="2"/>
      <c r="U6874" s="3"/>
      <c r="V6874" s="2"/>
      <c r="W6874" s="3">
        <v>0</v>
      </c>
    </row>
    <row r="6875" spans="1:23" x14ac:dyDescent="0.25">
      <c r="A6875" s="2"/>
      <c r="B6875" s="2"/>
      <c r="C6875" s="2"/>
      <c r="D6875" s="2" t="s">
        <v>1702</v>
      </c>
      <c r="E6875" s="2"/>
      <c r="F6875" s="2"/>
      <c r="G6875" s="2"/>
      <c r="H6875" s="2"/>
      <c r="I6875" s="2"/>
      <c r="J6875" s="2"/>
      <c r="K6875" s="4"/>
      <c r="L6875" s="2"/>
      <c r="M6875" s="2"/>
      <c r="N6875" s="2"/>
      <c r="O6875" s="2"/>
      <c r="P6875" s="2"/>
      <c r="Q6875" s="2"/>
      <c r="R6875" s="2"/>
      <c r="S6875" s="2"/>
      <c r="T6875" s="2"/>
      <c r="U6875" s="3"/>
      <c r="V6875" s="2"/>
      <c r="W6875" s="3">
        <v>0</v>
      </c>
    </row>
    <row r="6876" spans="1:23" x14ac:dyDescent="0.25">
      <c r="A6876" s="5"/>
      <c r="B6876" s="5"/>
      <c r="C6876" s="5"/>
      <c r="D6876" s="5" t="s">
        <v>1703</v>
      </c>
      <c r="E6876" s="5"/>
      <c r="F6876" s="5"/>
      <c r="G6876" s="5"/>
      <c r="H6876" s="5"/>
      <c r="I6876" s="5"/>
      <c r="J6876" s="5"/>
      <c r="K6876" s="6"/>
      <c r="L6876" s="5"/>
      <c r="M6876" s="5"/>
      <c r="N6876" s="5"/>
      <c r="O6876" s="5"/>
      <c r="P6876" s="5"/>
      <c r="Q6876" s="5"/>
      <c r="R6876" s="5"/>
      <c r="S6876" s="5"/>
      <c r="T6876" s="5"/>
      <c r="U6876" s="7"/>
      <c r="V6876" s="5"/>
      <c r="W6876" s="7">
        <f>W6875</f>
        <v>0</v>
      </c>
    </row>
    <row r="6877" spans="1:23" x14ac:dyDescent="0.25">
      <c r="A6877" s="2"/>
      <c r="B6877" s="2"/>
      <c r="C6877" s="2"/>
      <c r="D6877" s="2" t="s">
        <v>1704</v>
      </c>
      <c r="E6877" s="2"/>
      <c r="F6877" s="2"/>
      <c r="G6877" s="2"/>
      <c r="H6877" s="2"/>
      <c r="I6877" s="2"/>
      <c r="J6877" s="2"/>
      <c r="K6877" s="4"/>
      <c r="L6877" s="2"/>
      <c r="M6877" s="2"/>
      <c r="N6877" s="2"/>
      <c r="O6877" s="2"/>
      <c r="P6877" s="2"/>
      <c r="Q6877" s="2"/>
      <c r="R6877" s="2"/>
      <c r="S6877" s="2"/>
      <c r="T6877" s="2"/>
      <c r="U6877" s="3"/>
      <c r="V6877" s="2"/>
      <c r="W6877" s="3">
        <v>0</v>
      </c>
    </row>
    <row r="6878" spans="1:23" x14ac:dyDescent="0.25">
      <c r="A6878" s="5"/>
      <c r="B6878" s="5"/>
      <c r="C6878" s="5"/>
      <c r="D6878" s="5" t="s">
        <v>1705</v>
      </c>
      <c r="E6878" s="5"/>
      <c r="F6878" s="5"/>
      <c r="G6878" s="5"/>
      <c r="H6878" s="5"/>
      <c r="I6878" s="5"/>
      <c r="J6878" s="5"/>
      <c r="K6878" s="6"/>
      <c r="L6878" s="5"/>
      <c r="M6878" s="5"/>
      <c r="N6878" s="5"/>
      <c r="O6878" s="5"/>
      <c r="P6878" s="5"/>
      <c r="Q6878" s="5"/>
      <c r="R6878" s="5"/>
      <c r="S6878" s="5"/>
      <c r="T6878" s="5"/>
      <c r="U6878" s="7"/>
      <c r="V6878" s="5"/>
      <c r="W6878" s="7">
        <f>W6877</f>
        <v>0</v>
      </c>
    </row>
    <row r="6879" spans="1:23" x14ac:dyDescent="0.25">
      <c r="A6879" s="2"/>
      <c r="B6879" s="2"/>
      <c r="C6879" s="2"/>
      <c r="D6879" s="2" t="s">
        <v>1706</v>
      </c>
      <c r="E6879" s="2"/>
      <c r="F6879" s="2"/>
      <c r="G6879" s="2"/>
      <c r="H6879" s="2"/>
      <c r="I6879" s="2"/>
      <c r="J6879" s="2"/>
      <c r="K6879" s="4"/>
      <c r="L6879" s="2"/>
      <c r="M6879" s="2"/>
      <c r="N6879" s="2"/>
      <c r="O6879" s="2"/>
      <c r="P6879" s="2"/>
      <c r="Q6879" s="2"/>
      <c r="R6879" s="2"/>
      <c r="S6879" s="2"/>
      <c r="T6879" s="2"/>
      <c r="U6879" s="3"/>
      <c r="V6879" s="2"/>
      <c r="W6879" s="3">
        <v>0</v>
      </c>
    </row>
    <row r="6880" spans="1:23" ht="15.75" thickBot="1" x14ac:dyDescent="0.3">
      <c r="A6880" s="5"/>
      <c r="B6880" s="5"/>
      <c r="C6880" s="5"/>
      <c r="D6880" s="5" t="s">
        <v>1707</v>
      </c>
      <c r="E6880" s="5"/>
      <c r="F6880" s="5"/>
      <c r="G6880" s="5"/>
      <c r="H6880" s="5"/>
      <c r="I6880" s="5"/>
      <c r="J6880" s="5"/>
      <c r="K6880" s="6"/>
      <c r="L6880" s="5"/>
      <c r="M6880" s="5"/>
      <c r="N6880" s="5"/>
      <c r="O6880" s="5"/>
      <c r="P6880" s="5"/>
      <c r="Q6880" s="5"/>
      <c r="R6880" s="5"/>
      <c r="S6880" s="5"/>
      <c r="T6880" s="5"/>
      <c r="U6880" s="8"/>
      <c r="V6880" s="5"/>
      <c r="W6880" s="8">
        <f>W6879</f>
        <v>0</v>
      </c>
    </row>
    <row r="6881" spans="1:23" x14ac:dyDescent="0.25">
      <c r="A6881" s="5"/>
      <c r="B6881" s="5"/>
      <c r="C6881" s="5" t="s">
        <v>1708</v>
      </c>
      <c r="D6881" s="5"/>
      <c r="E6881" s="5"/>
      <c r="F6881" s="5"/>
      <c r="G6881" s="5"/>
      <c r="H6881" s="5"/>
      <c r="I6881" s="5"/>
      <c r="J6881" s="5"/>
      <c r="K6881" s="6"/>
      <c r="L6881" s="5"/>
      <c r="M6881" s="5"/>
      <c r="N6881" s="5"/>
      <c r="O6881" s="5"/>
      <c r="P6881" s="5"/>
      <c r="Q6881" s="5"/>
      <c r="R6881" s="5"/>
      <c r="S6881" s="5"/>
      <c r="T6881" s="5"/>
      <c r="U6881" s="7"/>
      <c r="V6881" s="5"/>
      <c r="W6881" s="7">
        <f>ROUND(W6876+W6878+W6880,5)</f>
        <v>0</v>
      </c>
    </row>
    <row r="6882" spans="1:23" x14ac:dyDescent="0.25">
      <c r="A6882" s="2"/>
      <c r="B6882" s="2"/>
      <c r="C6882" s="2" t="s">
        <v>1709</v>
      </c>
      <c r="D6882" s="2"/>
      <c r="E6882" s="2"/>
      <c r="F6882" s="2"/>
      <c r="G6882" s="2"/>
      <c r="H6882" s="2"/>
      <c r="I6882" s="2"/>
      <c r="J6882" s="2"/>
      <c r="K6882" s="4"/>
      <c r="L6882" s="2"/>
      <c r="M6882" s="2"/>
      <c r="N6882" s="2"/>
      <c r="O6882" s="2"/>
      <c r="P6882" s="2"/>
      <c r="Q6882" s="2"/>
      <c r="R6882" s="2"/>
      <c r="S6882" s="2"/>
      <c r="T6882" s="2"/>
      <c r="U6882" s="3"/>
      <c r="V6882" s="2"/>
      <c r="W6882" s="3">
        <v>0</v>
      </c>
    </row>
    <row r="6883" spans="1:23" x14ac:dyDescent="0.25">
      <c r="A6883" s="5"/>
      <c r="B6883" s="5"/>
      <c r="C6883" s="5" t="s">
        <v>1710</v>
      </c>
      <c r="D6883" s="5"/>
      <c r="E6883" s="5"/>
      <c r="F6883" s="5"/>
      <c r="G6883" s="5"/>
      <c r="H6883" s="5"/>
      <c r="I6883" s="5"/>
      <c r="J6883" s="5"/>
      <c r="K6883" s="6"/>
      <c r="L6883" s="5"/>
      <c r="M6883" s="5"/>
      <c r="N6883" s="5"/>
      <c r="O6883" s="5"/>
      <c r="P6883" s="5"/>
      <c r="Q6883" s="5"/>
      <c r="R6883" s="5"/>
      <c r="S6883" s="5"/>
      <c r="T6883" s="5"/>
      <c r="U6883" s="7"/>
      <c r="V6883" s="5"/>
      <c r="W6883" s="7">
        <f>W6882</f>
        <v>0</v>
      </c>
    </row>
    <row r="6884" spans="1:23" x14ac:dyDescent="0.25">
      <c r="A6884" s="2"/>
      <c r="B6884" s="2"/>
      <c r="C6884" s="2" t="s">
        <v>1711</v>
      </c>
      <c r="D6884" s="2"/>
      <c r="E6884" s="2"/>
      <c r="F6884" s="2"/>
      <c r="G6884" s="2"/>
      <c r="H6884" s="2"/>
      <c r="I6884" s="2"/>
      <c r="J6884" s="2"/>
      <c r="K6884" s="4"/>
      <c r="L6884" s="2"/>
      <c r="M6884" s="2"/>
      <c r="N6884" s="2"/>
      <c r="O6884" s="2"/>
      <c r="P6884" s="2"/>
      <c r="Q6884" s="2"/>
      <c r="R6884" s="2"/>
      <c r="S6884" s="2"/>
      <c r="T6884" s="2"/>
      <c r="U6884" s="3"/>
      <c r="V6884" s="2"/>
      <c r="W6884" s="3">
        <v>0</v>
      </c>
    </row>
    <row r="6885" spans="1:23" x14ac:dyDescent="0.25">
      <c r="A6885" s="5"/>
      <c r="B6885" s="5"/>
      <c r="C6885" s="5" t="s">
        <v>1712</v>
      </c>
      <c r="D6885" s="5"/>
      <c r="E6885" s="5"/>
      <c r="F6885" s="5"/>
      <c r="G6885" s="5"/>
      <c r="H6885" s="5"/>
      <c r="I6885" s="5"/>
      <c r="J6885" s="5"/>
      <c r="K6885" s="6"/>
      <c r="L6885" s="5"/>
      <c r="M6885" s="5"/>
      <c r="N6885" s="5"/>
      <c r="O6885" s="5"/>
      <c r="P6885" s="5"/>
      <c r="Q6885" s="5"/>
      <c r="R6885" s="5"/>
      <c r="S6885" s="5"/>
      <c r="T6885" s="5"/>
      <c r="U6885" s="7"/>
      <c r="V6885" s="5"/>
      <c r="W6885" s="7">
        <f>W6884</f>
        <v>0</v>
      </c>
    </row>
    <row r="6886" spans="1:23" x14ac:dyDescent="0.25">
      <c r="A6886" s="2"/>
      <c r="B6886" s="2"/>
      <c r="C6886" s="2" t="s">
        <v>1713</v>
      </c>
      <c r="D6886" s="2"/>
      <c r="E6886" s="2"/>
      <c r="F6886" s="2"/>
      <c r="G6886" s="2"/>
      <c r="H6886" s="2"/>
      <c r="I6886" s="2"/>
      <c r="J6886" s="2"/>
      <c r="K6886" s="4"/>
      <c r="L6886" s="2"/>
      <c r="M6886" s="2"/>
      <c r="N6886" s="2"/>
      <c r="O6886" s="2"/>
      <c r="P6886" s="2"/>
      <c r="Q6886" s="2"/>
      <c r="R6886" s="2"/>
      <c r="S6886" s="2"/>
      <c r="T6886" s="2"/>
      <c r="U6886" s="3"/>
      <c r="V6886" s="2"/>
      <c r="W6886" s="3">
        <v>0</v>
      </c>
    </row>
    <row r="6887" spans="1:23" x14ac:dyDescent="0.25">
      <c r="A6887" s="5"/>
      <c r="B6887" s="5"/>
      <c r="C6887" s="5" t="s">
        <v>1714</v>
      </c>
      <c r="D6887" s="5"/>
      <c r="E6887" s="5"/>
      <c r="F6887" s="5"/>
      <c r="G6887" s="5"/>
      <c r="H6887" s="5"/>
      <c r="I6887" s="5"/>
      <c r="J6887" s="5"/>
      <c r="K6887" s="6"/>
      <c r="L6887" s="5"/>
      <c r="M6887" s="5"/>
      <c r="N6887" s="5"/>
      <c r="O6887" s="5"/>
      <c r="P6887" s="5"/>
      <c r="Q6887" s="5"/>
      <c r="R6887" s="5"/>
      <c r="S6887" s="5"/>
      <c r="T6887" s="5"/>
      <c r="U6887" s="7"/>
      <c r="V6887" s="5"/>
      <c r="W6887" s="7">
        <f>W6886</f>
        <v>0</v>
      </c>
    </row>
    <row r="6888" spans="1:23" x14ac:dyDescent="0.25">
      <c r="A6888" s="2"/>
      <c r="B6888" s="2"/>
      <c r="C6888" s="2" t="s">
        <v>1715</v>
      </c>
      <c r="D6888" s="2"/>
      <c r="E6888" s="2"/>
      <c r="F6888" s="2"/>
      <c r="G6888" s="2"/>
      <c r="H6888" s="2"/>
      <c r="I6888" s="2"/>
      <c r="J6888" s="2"/>
      <c r="K6888" s="4"/>
      <c r="L6888" s="2"/>
      <c r="M6888" s="2"/>
      <c r="N6888" s="2"/>
      <c r="O6888" s="2"/>
      <c r="P6888" s="2"/>
      <c r="Q6888" s="2"/>
      <c r="R6888" s="2"/>
      <c r="S6888" s="2"/>
      <c r="T6888" s="2"/>
      <c r="U6888" s="3"/>
      <c r="V6888" s="2"/>
      <c r="W6888" s="3">
        <v>0</v>
      </c>
    </row>
    <row r="6889" spans="1:23" x14ac:dyDescent="0.25">
      <c r="A6889" s="5"/>
      <c r="B6889" s="5"/>
      <c r="C6889" s="5" t="s">
        <v>1716</v>
      </c>
      <c r="D6889" s="5"/>
      <c r="E6889" s="5"/>
      <c r="F6889" s="5"/>
      <c r="G6889" s="5"/>
      <c r="H6889" s="5"/>
      <c r="I6889" s="5"/>
      <c r="J6889" s="5"/>
      <c r="K6889" s="6"/>
      <c r="L6889" s="5"/>
      <c r="M6889" s="5"/>
      <c r="N6889" s="5"/>
      <c r="O6889" s="5"/>
      <c r="P6889" s="5"/>
      <c r="Q6889" s="5"/>
      <c r="R6889" s="5"/>
      <c r="S6889" s="5"/>
      <c r="T6889" s="5"/>
      <c r="U6889" s="7"/>
      <c r="V6889" s="5"/>
      <c r="W6889" s="7">
        <f>W6888</f>
        <v>0</v>
      </c>
    </row>
    <row r="6890" spans="1:23" x14ac:dyDescent="0.25">
      <c r="A6890" s="2"/>
      <c r="B6890" s="2"/>
      <c r="C6890" s="2" t="s">
        <v>1717</v>
      </c>
      <c r="D6890" s="2"/>
      <c r="E6890" s="2"/>
      <c r="F6890" s="2"/>
      <c r="G6890" s="2"/>
      <c r="H6890" s="2"/>
      <c r="I6890" s="2"/>
      <c r="J6890" s="2"/>
      <c r="K6890" s="4"/>
      <c r="L6890" s="2"/>
      <c r="M6890" s="2"/>
      <c r="N6890" s="2"/>
      <c r="O6890" s="2"/>
      <c r="P6890" s="2"/>
      <c r="Q6890" s="2"/>
      <c r="R6890" s="2"/>
      <c r="S6890" s="2"/>
      <c r="T6890" s="2"/>
      <c r="U6890" s="3"/>
      <c r="V6890" s="2"/>
      <c r="W6890" s="3">
        <v>0</v>
      </c>
    </row>
    <row r="6891" spans="1:23" x14ac:dyDescent="0.25">
      <c r="A6891" s="5"/>
      <c r="B6891" s="5"/>
      <c r="C6891" s="5" t="s">
        <v>1718</v>
      </c>
      <c r="D6891" s="5"/>
      <c r="E6891" s="5"/>
      <c r="F6891" s="5"/>
      <c r="G6891" s="5"/>
      <c r="H6891" s="5"/>
      <c r="I6891" s="5"/>
      <c r="J6891" s="5"/>
      <c r="K6891" s="6"/>
      <c r="L6891" s="5"/>
      <c r="M6891" s="5"/>
      <c r="N6891" s="5"/>
      <c r="O6891" s="5"/>
      <c r="P6891" s="5"/>
      <c r="Q6891" s="5"/>
      <c r="R6891" s="5"/>
      <c r="S6891" s="5"/>
      <c r="T6891" s="5"/>
      <c r="U6891" s="7"/>
      <c r="V6891" s="5"/>
      <c r="W6891" s="7">
        <f>W6890</f>
        <v>0</v>
      </c>
    </row>
    <row r="6892" spans="1:23" x14ac:dyDescent="0.25">
      <c r="A6892" s="2"/>
      <c r="B6892" s="2"/>
      <c r="C6892" s="2" t="s">
        <v>1719</v>
      </c>
      <c r="D6892" s="2"/>
      <c r="E6892" s="2"/>
      <c r="F6892" s="2"/>
      <c r="G6892" s="2"/>
      <c r="H6892" s="2"/>
      <c r="I6892" s="2"/>
      <c r="J6892" s="2"/>
      <c r="K6892" s="4"/>
      <c r="L6892" s="2"/>
      <c r="M6892" s="2"/>
      <c r="N6892" s="2"/>
      <c r="O6892" s="2"/>
      <c r="P6892" s="2"/>
      <c r="Q6892" s="2"/>
      <c r="R6892" s="2"/>
      <c r="S6892" s="2"/>
      <c r="T6892" s="2"/>
      <c r="U6892" s="3"/>
      <c r="V6892" s="2"/>
      <c r="W6892" s="3">
        <v>0</v>
      </c>
    </row>
    <row r="6893" spans="1:23" x14ac:dyDescent="0.25">
      <c r="A6893" s="5"/>
      <c r="B6893" s="5"/>
      <c r="C6893" s="5" t="s">
        <v>1720</v>
      </c>
      <c r="D6893" s="5"/>
      <c r="E6893" s="5"/>
      <c r="F6893" s="5"/>
      <c r="G6893" s="5"/>
      <c r="H6893" s="5"/>
      <c r="I6893" s="5"/>
      <c r="J6893" s="5"/>
      <c r="K6893" s="6"/>
      <c r="L6893" s="5"/>
      <c r="M6893" s="5"/>
      <c r="N6893" s="5"/>
      <c r="O6893" s="5"/>
      <c r="P6893" s="5"/>
      <c r="Q6893" s="5"/>
      <c r="R6893" s="5"/>
      <c r="S6893" s="5"/>
      <c r="T6893" s="5"/>
      <c r="U6893" s="7"/>
      <c r="V6893" s="5"/>
      <c r="W6893" s="7">
        <f>W6892</f>
        <v>0</v>
      </c>
    </row>
    <row r="6894" spans="1:23" x14ac:dyDescent="0.25">
      <c r="A6894" s="2"/>
      <c r="B6894" s="2"/>
      <c r="C6894" s="2" t="s">
        <v>1721</v>
      </c>
      <c r="D6894" s="2"/>
      <c r="E6894" s="2"/>
      <c r="F6894" s="2"/>
      <c r="G6894" s="2"/>
      <c r="H6894" s="2"/>
      <c r="I6894" s="2"/>
      <c r="J6894" s="2"/>
      <c r="K6894" s="4"/>
      <c r="L6894" s="2"/>
      <c r="M6894" s="2"/>
      <c r="N6894" s="2"/>
      <c r="O6894" s="2"/>
      <c r="P6894" s="2"/>
      <c r="Q6894" s="2"/>
      <c r="R6894" s="2"/>
      <c r="S6894" s="2"/>
      <c r="T6894" s="2"/>
      <c r="U6894" s="3"/>
      <c r="V6894" s="2"/>
      <c r="W6894" s="3">
        <v>0</v>
      </c>
    </row>
    <row r="6895" spans="1:23" ht="15.75" thickBot="1" x14ac:dyDescent="0.3">
      <c r="A6895" s="5"/>
      <c r="B6895" s="5"/>
      <c r="C6895" s="5" t="s">
        <v>1722</v>
      </c>
      <c r="D6895" s="5"/>
      <c r="E6895" s="5"/>
      <c r="F6895" s="5"/>
      <c r="G6895" s="5"/>
      <c r="H6895" s="5"/>
      <c r="I6895" s="5"/>
      <c r="J6895" s="5"/>
      <c r="K6895" s="6"/>
      <c r="L6895" s="5"/>
      <c r="M6895" s="5"/>
      <c r="N6895" s="5"/>
      <c r="O6895" s="5"/>
      <c r="P6895" s="5"/>
      <c r="Q6895" s="5"/>
      <c r="R6895" s="5"/>
      <c r="S6895" s="5"/>
      <c r="T6895" s="5"/>
      <c r="U6895" s="8"/>
      <c r="V6895" s="5"/>
      <c r="W6895" s="8">
        <f>W6894</f>
        <v>0</v>
      </c>
    </row>
    <row r="6896" spans="1:23" x14ac:dyDescent="0.25">
      <c r="A6896" s="5"/>
      <c r="B6896" s="5" t="s">
        <v>1723</v>
      </c>
      <c r="C6896" s="5"/>
      <c r="D6896" s="5"/>
      <c r="E6896" s="5"/>
      <c r="F6896" s="5"/>
      <c r="G6896" s="5"/>
      <c r="H6896" s="5"/>
      <c r="I6896" s="5"/>
      <c r="J6896" s="5"/>
      <c r="K6896" s="6"/>
      <c r="L6896" s="5"/>
      <c r="M6896" s="5"/>
      <c r="N6896" s="5"/>
      <c r="O6896" s="5"/>
      <c r="P6896" s="5"/>
      <c r="Q6896" s="5"/>
      <c r="R6896" s="5"/>
      <c r="S6896" s="5"/>
      <c r="T6896" s="5"/>
      <c r="U6896" s="7"/>
      <c r="V6896" s="5"/>
      <c r="W6896" s="7">
        <f>ROUND(W6867+W6869+W6871+W6873+W6881+W6883+W6885+W6887+W6889+W6891+W6893+W6895,5)</f>
        <v>0</v>
      </c>
    </row>
    <row r="6897" spans="1:23" x14ac:dyDescent="0.25">
      <c r="A6897" s="2"/>
      <c r="B6897" s="2" t="s">
        <v>1724</v>
      </c>
      <c r="C6897" s="2"/>
      <c r="D6897" s="2"/>
      <c r="E6897" s="2"/>
      <c r="F6897" s="2"/>
      <c r="G6897" s="2"/>
      <c r="H6897" s="2"/>
      <c r="I6897" s="2"/>
      <c r="J6897" s="2"/>
      <c r="K6897" s="4"/>
      <c r="L6897" s="2"/>
      <c r="M6897" s="2"/>
      <c r="N6897" s="2"/>
      <c r="O6897" s="2"/>
      <c r="P6897" s="2"/>
      <c r="Q6897" s="2"/>
      <c r="R6897" s="2"/>
      <c r="S6897" s="2"/>
      <c r="T6897" s="2"/>
      <c r="U6897" s="3"/>
      <c r="V6897" s="2"/>
      <c r="W6897" s="3">
        <v>0</v>
      </c>
    </row>
    <row r="6898" spans="1:23" x14ac:dyDescent="0.25">
      <c r="A6898" s="2"/>
      <c r="B6898" s="2"/>
      <c r="C6898" s="2" t="s">
        <v>1725</v>
      </c>
      <c r="D6898" s="2"/>
      <c r="E6898" s="2"/>
      <c r="F6898" s="2"/>
      <c r="G6898" s="2"/>
      <c r="H6898" s="2"/>
      <c r="I6898" s="2"/>
      <c r="J6898" s="2"/>
      <c r="K6898" s="4"/>
      <c r="L6898" s="2"/>
      <c r="M6898" s="2"/>
      <c r="N6898" s="2"/>
      <c r="O6898" s="2"/>
      <c r="P6898" s="2"/>
      <c r="Q6898" s="2"/>
      <c r="R6898" s="2"/>
      <c r="S6898" s="2"/>
      <c r="T6898" s="2"/>
      <c r="U6898" s="3"/>
      <c r="V6898" s="2"/>
      <c r="W6898" s="3">
        <v>0</v>
      </c>
    </row>
    <row r="6899" spans="1:23" x14ac:dyDescent="0.25">
      <c r="A6899" s="5"/>
      <c r="B6899" s="5"/>
      <c r="C6899" s="5" t="s">
        <v>1726</v>
      </c>
      <c r="D6899" s="5"/>
      <c r="E6899" s="5"/>
      <c r="F6899" s="5"/>
      <c r="G6899" s="5"/>
      <c r="H6899" s="5"/>
      <c r="I6899" s="5"/>
      <c r="J6899" s="5"/>
      <c r="K6899" s="6"/>
      <c r="L6899" s="5"/>
      <c r="M6899" s="5"/>
      <c r="N6899" s="5"/>
      <c r="O6899" s="5"/>
      <c r="P6899" s="5"/>
      <c r="Q6899" s="5"/>
      <c r="R6899" s="5"/>
      <c r="S6899" s="5"/>
      <c r="T6899" s="5"/>
      <c r="U6899" s="7"/>
      <c r="V6899" s="5"/>
      <c r="W6899" s="7">
        <f>W6898</f>
        <v>0</v>
      </c>
    </row>
    <row r="6900" spans="1:23" x14ac:dyDescent="0.25">
      <c r="A6900" s="2"/>
      <c r="B6900" s="2"/>
      <c r="C6900" s="2" t="s">
        <v>1727</v>
      </c>
      <c r="D6900" s="2"/>
      <c r="E6900" s="2"/>
      <c r="F6900" s="2"/>
      <c r="G6900" s="2"/>
      <c r="H6900" s="2"/>
      <c r="I6900" s="2"/>
      <c r="J6900" s="2"/>
      <c r="K6900" s="4"/>
      <c r="L6900" s="2"/>
      <c r="M6900" s="2"/>
      <c r="N6900" s="2"/>
      <c r="O6900" s="2"/>
      <c r="P6900" s="2"/>
      <c r="Q6900" s="2"/>
      <c r="R6900" s="2"/>
      <c r="S6900" s="2"/>
      <c r="T6900" s="2"/>
      <c r="U6900" s="3"/>
      <c r="V6900" s="2"/>
      <c r="W6900" s="3">
        <v>0</v>
      </c>
    </row>
    <row r="6901" spans="1:23" x14ac:dyDescent="0.25">
      <c r="A6901" s="5"/>
      <c r="B6901" s="5"/>
      <c r="C6901" s="5" t="s">
        <v>1728</v>
      </c>
      <c r="D6901" s="5"/>
      <c r="E6901" s="5"/>
      <c r="F6901" s="5"/>
      <c r="G6901" s="5"/>
      <c r="H6901" s="5"/>
      <c r="I6901" s="5"/>
      <c r="J6901" s="5"/>
      <c r="K6901" s="6"/>
      <c r="L6901" s="5"/>
      <c r="M6901" s="5"/>
      <c r="N6901" s="5"/>
      <c r="O6901" s="5"/>
      <c r="P6901" s="5"/>
      <c r="Q6901" s="5"/>
      <c r="R6901" s="5"/>
      <c r="S6901" s="5"/>
      <c r="T6901" s="5"/>
      <c r="U6901" s="7"/>
      <c r="V6901" s="5"/>
      <c r="W6901" s="7">
        <f>W6900</f>
        <v>0</v>
      </c>
    </row>
    <row r="6902" spans="1:23" x14ac:dyDescent="0.25">
      <c r="A6902" s="2"/>
      <c r="B6902" s="2"/>
      <c r="C6902" s="2" t="s">
        <v>1729</v>
      </c>
      <c r="D6902" s="2"/>
      <c r="E6902" s="2"/>
      <c r="F6902" s="2"/>
      <c r="G6902" s="2"/>
      <c r="H6902" s="2"/>
      <c r="I6902" s="2"/>
      <c r="J6902" s="2"/>
      <c r="K6902" s="4"/>
      <c r="L6902" s="2"/>
      <c r="M6902" s="2"/>
      <c r="N6902" s="2"/>
      <c r="O6902" s="2"/>
      <c r="P6902" s="2"/>
      <c r="Q6902" s="2"/>
      <c r="R6902" s="2"/>
      <c r="S6902" s="2"/>
      <c r="T6902" s="2"/>
      <c r="U6902" s="3"/>
      <c r="V6902" s="2"/>
      <c r="W6902" s="3">
        <v>0</v>
      </c>
    </row>
    <row r="6903" spans="1:23" x14ac:dyDescent="0.25">
      <c r="A6903" s="5"/>
      <c r="B6903" s="5"/>
      <c r="C6903" s="5" t="s">
        <v>1730</v>
      </c>
      <c r="D6903" s="5"/>
      <c r="E6903" s="5"/>
      <c r="F6903" s="5"/>
      <c r="G6903" s="5"/>
      <c r="H6903" s="5"/>
      <c r="I6903" s="5"/>
      <c r="J6903" s="5"/>
      <c r="K6903" s="6"/>
      <c r="L6903" s="5"/>
      <c r="M6903" s="5"/>
      <c r="N6903" s="5"/>
      <c r="O6903" s="5"/>
      <c r="P6903" s="5"/>
      <c r="Q6903" s="5"/>
      <c r="R6903" s="5"/>
      <c r="S6903" s="5"/>
      <c r="T6903" s="5"/>
      <c r="U6903" s="7"/>
      <c r="V6903" s="5"/>
      <c r="W6903" s="7">
        <f>W6902</f>
        <v>0</v>
      </c>
    </row>
    <row r="6904" spans="1:23" x14ac:dyDescent="0.25">
      <c r="A6904" s="2"/>
      <c r="B6904" s="2"/>
      <c r="C6904" s="2" t="s">
        <v>1731</v>
      </c>
      <c r="D6904" s="2"/>
      <c r="E6904" s="2"/>
      <c r="F6904" s="2"/>
      <c r="G6904" s="2"/>
      <c r="H6904" s="2"/>
      <c r="I6904" s="2"/>
      <c r="J6904" s="2"/>
      <c r="K6904" s="4"/>
      <c r="L6904" s="2"/>
      <c r="M6904" s="2"/>
      <c r="N6904" s="2"/>
      <c r="O6904" s="2"/>
      <c r="P6904" s="2"/>
      <c r="Q6904" s="2"/>
      <c r="R6904" s="2"/>
      <c r="S6904" s="2"/>
      <c r="T6904" s="2"/>
      <c r="U6904" s="3"/>
      <c r="V6904" s="2"/>
      <c r="W6904" s="3">
        <v>0</v>
      </c>
    </row>
    <row r="6905" spans="1:23" x14ac:dyDescent="0.25">
      <c r="A6905" s="5"/>
      <c r="B6905" s="5"/>
      <c r="C6905" s="5" t="s">
        <v>1732</v>
      </c>
      <c r="D6905" s="5"/>
      <c r="E6905" s="5"/>
      <c r="F6905" s="5"/>
      <c r="G6905" s="5"/>
      <c r="H6905" s="5"/>
      <c r="I6905" s="5"/>
      <c r="J6905" s="5"/>
      <c r="K6905" s="6"/>
      <c r="L6905" s="5"/>
      <c r="M6905" s="5"/>
      <c r="N6905" s="5"/>
      <c r="O6905" s="5"/>
      <c r="P6905" s="5"/>
      <c r="Q6905" s="5"/>
      <c r="R6905" s="5"/>
      <c r="S6905" s="5"/>
      <c r="T6905" s="5"/>
      <c r="U6905" s="7"/>
      <c r="V6905" s="5"/>
      <c r="W6905" s="7">
        <f>W6904</f>
        <v>0</v>
      </c>
    </row>
    <row r="6906" spans="1:23" x14ac:dyDescent="0.25">
      <c r="A6906" s="2"/>
      <c r="B6906" s="2"/>
      <c r="C6906" s="2" t="s">
        <v>1733</v>
      </c>
      <c r="D6906" s="2"/>
      <c r="E6906" s="2"/>
      <c r="F6906" s="2"/>
      <c r="G6906" s="2"/>
      <c r="H6906" s="2"/>
      <c r="I6906" s="2"/>
      <c r="J6906" s="2"/>
      <c r="K6906" s="4"/>
      <c r="L6906" s="2"/>
      <c r="M6906" s="2"/>
      <c r="N6906" s="2"/>
      <c r="O6906" s="2"/>
      <c r="P6906" s="2"/>
      <c r="Q6906" s="2"/>
      <c r="R6906" s="2"/>
      <c r="S6906" s="2"/>
      <c r="T6906" s="2"/>
      <c r="U6906" s="3"/>
      <c r="V6906" s="2"/>
      <c r="W6906" s="3">
        <v>0</v>
      </c>
    </row>
    <row r="6907" spans="1:23" x14ac:dyDescent="0.25">
      <c r="A6907" s="5"/>
      <c r="B6907" s="5"/>
      <c r="C6907" s="5" t="s">
        <v>1734</v>
      </c>
      <c r="D6907" s="5"/>
      <c r="E6907" s="5"/>
      <c r="F6907" s="5"/>
      <c r="G6907" s="5"/>
      <c r="H6907" s="5"/>
      <c r="I6907" s="5"/>
      <c r="J6907" s="5"/>
      <c r="K6907" s="6"/>
      <c r="L6907" s="5"/>
      <c r="M6907" s="5"/>
      <c r="N6907" s="5"/>
      <c r="O6907" s="5"/>
      <c r="P6907" s="5"/>
      <c r="Q6907" s="5"/>
      <c r="R6907" s="5"/>
      <c r="S6907" s="5"/>
      <c r="T6907" s="5"/>
      <c r="U6907" s="7"/>
      <c r="V6907" s="5"/>
      <c r="W6907" s="7">
        <f>W6906</f>
        <v>0</v>
      </c>
    </row>
    <row r="6908" spans="1:23" x14ac:dyDescent="0.25">
      <c r="A6908" s="2"/>
      <c r="B6908" s="2"/>
      <c r="C6908" s="2" t="s">
        <v>1735</v>
      </c>
      <c r="D6908" s="2"/>
      <c r="E6908" s="2"/>
      <c r="F6908" s="2"/>
      <c r="G6908" s="2"/>
      <c r="H6908" s="2"/>
      <c r="I6908" s="2"/>
      <c r="J6908" s="2"/>
      <c r="K6908" s="4"/>
      <c r="L6908" s="2"/>
      <c r="M6908" s="2"/>
      <c r="N6908" s="2"/>
      <c r="O6908" s="2"/>
      <c r="P6908" s="2"/>
      <c r="Q6908" s="2"/>
      <c r="R6908" s="2"/>
      <c r="S6908" s="2"/>
      <c r="T6908" s="2"/>
      <c r="U6908" s="3"/>
      <c r="V6908" s="2"/>
      <c r="W6908" s="3">
        <v>0</v>
      </c>
    </row>
    <row r="6909" spans="1:23" x14ac:dyDescent="0.25">
      <c r="A6909" s="5"/>
      <c r="B6909" s="5"/>
      <c r="C6909" s="5" t="s">
        <v>1736</v>
      </c>
      <c r="D6909" s="5"/>
      <c r="E6909" s="5"/>
      <c r="F6909" s="5"/>
      <c r="G6909" s="5"/>
      <c r="H6909" s="5"/>
      <c r="I6909" s="5"/>
      <c r="J6909" s="5"/>
      <c r="K6909" s="6"/>
      <c r="L6909" s="5"/>
      <c r="M6909" s="5"/>
      <c r="N6909" s="5"/>
      <c r="O6909" s="5"/>
      <c r="P6909" s="5"/>
      <c r="Q6909" s="5"/>
      <c r="R6909" s="5"/>
      <c r="S6909" s="5"/>
      <c r="T6909" s="5"/>
      <c r="U6909" s="7"/>
      <c r="V6909" s="5"/>
      <c r="W6909" s="7">
        <f>W6908</f>
        <v>0</v>
      </c>
    </row>
    <row r="6910" spans="1:23" x14ac:dyDescent="0.25">
      <c r="A6910" s="2"/>
      <c r="B6910" s="2"/>
      <c r="C6910" s="2" t="s">
        <v>1737</v>
      </c>
      <c r="D6910" s="2"/>
      <c r="E6910" s="2"/>
      <c r="F6910" s="2"/>
      <c r="G6910" s="2"/>
      <c r="H6910" s="2"/>
      <c r="I6910" s="2"/>
      <c r="J6910" s="2"/>
      <c r="K6910" s="4"/>
      <c r="L6910" s="2"/>
      <c r="M6910" s="2"/>
      <c r="N6910" s="2"/>
      <c r="O6910" s="2"/>
      <c r="P6910" s="2"/>
      <c r="Q6910" s="2"/>
      <c r="R6910" s="2"/>
      <c r="S6910" s="2"/>
      <c r="T6910" s="2"/>
      <c r="U6910" s="3"/>
      <c r="V6910" s="2"/>
      <c r="W6910" s="3">
        <v>0</v>
      </c>
    </row>
    <row r="6911" spans="1:23" x14ac:dyDescent="0.25">
      <c r="A6911" s="5"/>
      <c r="B6911" s="5"/>
      <c r="C6911" s="5" t="s">
        <v>1738</v>
      </c>
      <c r="D6911" s="5"/>
      <c r="E6911" s="5"/>
      <c r="F6911" s="5"/>
      <c r="G6911" s="5"/>
      <c r="H6911" s="5"/>
      <c r="I6911" s="5"/>
      <c r="J6911" s="5"/>
      <c r="K6911" s="6"/>
      <c r="L6911" s="5"/>
      <c r="M6911" s="5"/>
      <c r="N6911" s="5"/>
      <c r="O6911" s="5"/>
      <c r="P6911" s="5"/>
      <c r="Q6911" s="5"/>
      <c r="R6911" s="5"/>
      <c r="S6911" s="5"/>
      <c r="T6911" s="5"/>
      <c r="U6911" s="7"/>
      <c r="V6911" s="5"/>
      <c r="W6911" s="7">
        <f>W6910</f>
        <v>0</v>
      </c>
    </row>
    <row r="6912" spans="1:23" x14ac:dyDescent="0.25">
      <c r="A6912" s="2"/>
      <c r="B6912" s="2"/>
      <c r="C6912" s="2" t="s">
        <v>1739</v>
      </c>
      <c r="D6912" s="2"/>
      <c r="E6912" s="2"/>
      <c r="F6912" s="2"/>
      <c r="G6912" s="2"/>
      <c r="H6912" s="2"/>
      <c r="I6912" s="2"/>
      <c r="J6912" s="2"/>
      <c r="K6912" s="4"/>
      <c r="L6912" s="2"/>
      <c r="M6912" s="2"/>
      <c r="N6912" s="2"/>
      <c r="O6912" s="2"/>
      <c r="P6912" s="2"/>
      <c r="Q6912" s="2"/>
      <c r="R6912" s="2"/>
      <c r="S6912" s="2"/>
      <c r="T6912" s="2"/>
      <c r="U6912" s="3"/>
      <c r="V6912" s="2"/>
      <c r="W6912" s="3">
        <v>0</v>
      </c>
    </row>
    <row r="6913" spans="1:23" x14ac:dyDescent="0.25">
      <c r="A6913" s="5"/>
      <c r="B6913" s="5"/>
      <c r="C6913" s="5" t="s">
        <v>1740</v>
      </c>
      <c r="D6913" s="5"/>
      <c r="E6913" s="5"/>
      <c r="F6913" s="5"/>
      <c r="G6913" s="5"/>
      <c r="H6913" s="5"/>
      <c r="I6913" s="5"/>
      <c r="J6913" s="5"/>
      <c r="K6913" s="6"/>
      <c r="L6913" s="5"/>
      <c r="M6913" s="5"/>
      <c r="N6913" s="5"/>
      <c r="O6913" s="5"/>
      <c r="P6913" s="5"/>
      <c r="Q6913" s="5"/>
      <c r="R6913" s="5"/>
      <c r="S6913" s="5"/>
      <c r="T6913" s="5"/>
      <c r="U6913" s="7"/>
      <c r="V6913" s="5"/>
      <c r="W6913" s="7">
        <f>W6912</f>
        <v>0</v>
      </c>
    </row>
    <row r="6914" spans="1:23" x14ac:dyDescent="0.25">
      <c r="A6914" s="2"/>
      <c r="B6914" s="2"/>
      <c r="C6914" s="2" t="s">
        <v>1741</v>
      </c>
      <c r="D6914" s="2"/>
      <c r="E6914" s="2"/>
      <c r="F6914" s="2"/>
      <c r="G6914" s="2"/>
      <c r="H6914" s="2"/>
      <c r="I6914" s="2"/>
      <c r="J6914" s="2"/>
      <c r="K6914" s="4"/>
      <c r="L6914" s="2"/>
      <c r="M6914" s="2"/>
      <c r="N6914" s="2"/>
      <c r="O6914" s="2"/>
      <c r="P6914" s="2"/>
      <c r="Q6914" s="2"/>
      <c r="R6914" s="2"/>
      <c r="S6914" s="2"/>
      <c r="T6914" s="2"/>
      <c r="U6914" s="3"/>
      <c r="V6914" s="2"/>
      <c r="W6914" s="3">
        <v>0</v>
      </c>
    </row>
    <row r="6915" spans="1:23" x14ac:dyDescent="0.25">
      <c r="A6915" s="5"/>
      <c r="B6915" s="5"/>
      <c r="C6915" s="5" t="s">
        <v>1742</v>
      </c>
      <c r="D6915" s="5"/>
      <c r="E6915" s="5"/>
      <c r="F6915" s="5"/>
      <c r="G6915" s="5"/>
      <c r="H6915" s="5"/>
      <c r="I6915" s="5"/>
      <c r="J6915" s="5"/>
      <c r="K6915" s="6"/>
      <c r="L6915" s="5"/>
      <c r="M6915" s="5"/>
      <c r="N6915" s="5"/>
      <c r="O6915" s="5"/>
      <c r="P6915" s="5"/>
      <c r="Q6915" s="5"/>
      <c r="R6915" s="5"/>
      <c r="S6915" s="5"/>
      <c r="T6915" s="5"/>
      <c r="U6915" s="7"/>
      <c r="V6915" s="5"/>
      <c r="W6915" s="7">
        <f>W6914</f>
        <v>0</v>
      </c>
    </row>
    <row r="6916" spans="1:23" x14ac:dyDescent="0.25">
      <c r="A6916" s="2"/>
      <c r="B6916" s="2"/>
      <c r="C6916" s="2" t="s">
        <v>1371</v>
      </c>
      <c r="D6916" s="2"/>
      <c r="E6916" s="2"/>
      <c r="F6916" s="2"/>
      <c r="G6916" s="2"/>
      <c r="H6916" s="2"/>
      <c r="I6916" s="2"/>
      <c r="J6916" s="2"/>
      <c r="K6916" s="4"/>
      <c r="L6916" s="2"/>
      <c r="M6916" s="2"/>
      <c r="N6916" s="2"/>
      <c r="O6916" s="2"/>
      <c r="P6916" s="2"/>
      <c r="Q6916" s="2"/>
      <c r="R6916" s="2"/>
      <c r="S6916" s="2"/>
      <c r="T6916" s="2"/>
      <c r="U6916" s="3"/>
      <c r="V6916" s="2"/>
      <c r="W6916" s="3">
        <v>0</v>
      </c>
    </row>
    <row r="6917" spans="1:23" x14ac:dyDescent="0.25">
      <c r="A6917" s="5"/>
      <c r="B6917" s="5"/>
      <c r="C6917" s="5" t="s">
        <v>1372</v>
      </c>
      <c r="D6917" s="5"/>
      <c r="E6917" s="5"/>
      <c r="F6917" s="5"/>
      <c r="G6917" s="5"/>
      <c r="H6917" s="5"/>
      <c r="I6917" s="5"/>
      <c r="J6917" s="5"/>
      <c r="K6917" s="6"/>
      <c r="L6917" s="5"/>
      <c r="M6917" s="5"/>
      <c r="N6917" s="5"/>
      <c r="O6917" s="5"/>
      <c r="P6917" s="5"/>
      <c r="Q6917" s="5"/>
      <c r="R6917" s="5"/>
      <c r="S6917" s="5"/>
      <c r="T6917" s="5"/>
      <c r="U6917" s="7"/>
      <c r="V6917" s="5"/>
      <c r="W6917" s="7">
        <f>W6916</f>
        <v>0</v>
      </c>
    </row>
    <row r="6918" spans="1:23" x14ac:dyDescent="0.25">
      <c r="A6918" s="2"/>
      <c r="B6918" s="2"/>
      <c r="C6918" s="2" t="s">
        <v>1373</v>
      </c>
      <c r="D6918" s="2"/>
      <c r="E6918" s="2"/>
      <c r="F6918" s="2"/>
      <c r="G6918" s="2"/>
      <c r="H6918" s="2"/>
      <c r="I6918" s="2"/>
      <c r="J6918" s="2"/>
      <c r="K6918" s="4"/>
      <c r="L6918" s="2"/>
      <c r="M6918" s="2"/>
      <c r="N6918" s="2"/>
      <c r="O6918" s="2"/>
      <c r="P6918" s="2"/>
      <c r="Q6918" s="2"/>
      <c r="R6918" s="2"/>
      <c r="S6918" s="2"/>
      <c r="T6918" s="2"/>
      <c r="U6918" s="3"/>
      <c r="V6918" s="2"/>
      <c r="W6918" s="3">
        <v>0</v>
      </c>
    </row>
    <row r="6919" spans="1:23" x14ac:dyDescent="0.25">
      <c r="A6919" s="5"/>
      <c r="B6919" s="5"/>
      <c r="C6919" s="5" t="s">
        <v>1374</v>
      </c>
      <c r="D6919" s="5"/>
      <c r="E6919" s="5"/>
      <c r="F6919" s="5"/>
      <c r="G6919" s="5"/>
      <c r="H6919" s="5"/>
      <c r="I6919" s="5"/>
      <c r="J6919" s="5"/>
      <c r="K6919" s="6"/>
      <c r="L6919" s="5"/>
      <c r="M6919" s="5"/>
      <c r="N6919" s="5"/>
      <c r="O6919" s="5"/>
      <c r="P6919" s="5"/>
      <c r="Q6919" s="5"/>
      <c r="R6919" s="5"/>
      <c r="S6919" s="5"/>
      <c r="T6919" s="5"/>
      <c r="U6919" s="7"/>
      <c r="V6919" s="5"/>
      <c r="W6919" s="7">
        <f>W6918</f>
        <v>0</v>
      </c>
    </row>
    <row r="6920" spans="1:23" x14ac:dyDescent="0.25">
      <c r="A6920" s="2"/>
      <c r="B6920" s="2"/>
      <c r="C6920" s="2" t="s">
        <v>1743</v>
      </c>
      <c r="D6920" s="2"/>
      <c r="E6920" s="2"/>
      <c r="F6920" s="2"/>
      <c r="G6920" s="2"/>
      <c r="H6920" s="2"/>
      <c r="I6920" s="2"/>
      <c r="J6920" s="2"/>
      <c r="K6920" s="4"/>
      <c r="L6920" s="2"/>
      <c r="M6920" s="2"/>
      <c r="N6920" s="2"/>
      <c r="O6920" s="2"/>
      <c r="P6920" s="2"/>
      <c r="Q6920" s="2"/>
      <c r="R6920" s="2"/>
      <c r="S6920" s="2"/>
      <c r="T6920" s="2"/>
      <c r="U6920" s="3"/>
      <c r="V6920" s="2"/>
      <c r="W6920" s="3">
        <v>0</v>
      </c>
    </row>
    <row r="6921" spans="1:23" ht="15.75" thickBot="1" x14ac:dyDescent="0.3">
      <c r="A6921" s="5"/>
      <c r="B6921" s="5"/>
      <c r="C6921" s="5" t="s">
        <v>1744</v>
      </c>
      <c r="D6921" s="5"/>
      <c r="E6921" s="5"/>
      <c r="F6921" s="5"/>
      <c r="G6921" s="5"/>
      <c r="H6921" s="5"/>
      <c r="I6921" s="5"/>
      <c r="J6921" s="5"/>
      <c r="K6921" s="6"/>
      <c r="L6921" s="5"/>
      <c r="M6921" s="5"/>
      <c r="N6921" s="5"/>
      <c r="O6921" s="5"/>
      <c r="P6921" s="5"/>
      <c r="Q6921" s="5"/>
      <c r="R6921" s="5"/>
      <c r="S6921" s="5"/>
      <c r="T6921" s="5"/>
      <c r="U6921" s="8"/>
      <c r="V6921" s="5"/>
      <c r="W6921" s="8">
        <f>W6920</f>
        <v>0</v>
      </c>
    </row>
    <row r="6922" spans="1:23" x14ac:dyDescent="0.25">
      <c r="A6922" s="5"/>
      <c r="B6922" s="5" t="s">
        <v>1745</v>
      </c>
      <c r="C6922" s="5"/>
      <c r="D6922" s="5"/>
      <c r="E6922" s="5"/>
      <c r="F6922" s="5"/>
      <c r="G6922" s="5"/>
      <c r="H6922" s="5"/>
      <c r="I6922" s="5"/>
      <c r="J6922" s="5"/>
      <c r="K6922" s="6"/>
      <c r="L6922" s="5"/>
      <c r="M6922" s="5"/>
      <c r="N6922" s="5"/>
      <c r="O6922" s="5"/>
      <c r="P6922" s="5"/>
      <c r="Q6922" s="5"/>
      <c r="R6922" s="5"/>
      <c r="S6922" s="5"/>
      <c r="T6922" s="5"/>
      <c r="U6922" s="7"/>
      <c r="V6922" s="5"/>
      <c r="W6922" s="7">
        <f>ROUND(W6899+W6901+W6903+W6905+W6907+W6909+W6911+W6913+W6915+W6917+W6919+W6921,5)</f>
        <v>0</v>
      </c>
    </row>
    <row r="6923" spans="1:23" x14ac:dyDescent="0.25">
      <c r="A6923" s="2"/>
      <c r="B6923" s="2" t="s">
        <v>1746</v>
      </c>
      <c r="C6923" s="2"/>
      <c r="D6923" s="2"/>
      <c r="E6923" s="2"/>
      <c r="F6923" s="2"/>
      <c r="G6923" s="2"/>
      <c r="H6923" s="2"/>
      <c r="I6923" s="2"/>
      <c r="J6923" s="2"/>
      <c r="K6923" s="4"/>
      <c r="L6923" s="2"/>
      <c r="M6923" s="2"/>
      <c r="N6923" s="2"/>
      <c r="O6923" s="2"/>
      <c r="P6923" s="2"/>
      <c r="Q6923" s="2"/>
      <c r="R6923" s="2"/>
      <c r="S6923" s="2"/>
      <c r="T6923" s="2"/>
      <c r="U6923" s="3"/>
      <c r="V6923" s="2"/>
      <c r="W6923" s="3">
        <v>0</v>
      </c>
    </row>
    <row r="6924" spans="1:23" x14ac:dyDescent="0.25">
      <c r="A6924" s="2"/>
      <c r="B6924" s="2"/>
      <c r="C6924" s="2" t="s">
        <v>1702</v>
      </c>
      <c r="D6924" s="2"/>
      <c r="E6924" s="2"/>
      <c r="F6924" s="2"/>
      <c r="G6924" s="2"/>
      <c r="H6924" s="2"/>
      <c r="I6924" s="2"/>
      <c r="J6924" s="2"/>
      <c r="K6924" s="4"/>
      <c r="L6924" s="2"/>
      <c r="M6924" s="2"/>
      <c r="N6924" s="2"/>
      <c r="O6924" s="2"/>
      <c r="P6924" s="2"/>
      <c r="Q6924" s="2"/>
      <c r="R6924" s="2"/>
      <c r="S6924" s="2"/>
      <c r="T6924" s="2"/>
      <c r="U6924" s="3"/>
      <c r="V6924" s="2"/>
      <c r="W6924" s="3">
        <v>0</v>
      </c>
    </row>
    <row r="6925" spans="1:23" x14ac:dyDescent="0.25">
      <c r="A6925" s="5"/>
      <c r="B6925" s="5"/>
      <c r="C6925" s="5" t="s">
        <v>1703</v>
      </c>
      <c r="D6925" s="5"/>
      <c r="E6925" s="5"/>
      <c r="F6925" s="5"/>
      <c r="G6925" s="5"/>
      <c r="H6925" s="5"/>
      <c r="I6925" s="5"/>
      <c r="J6925" s="5"/>
      <c r="K6925" s="6"/>
      <c r="L6925" s="5"/>
      <c r="M6925" s="5"/>
      <c r="N6925" s="5"/>
      <c r="O6925" s="5"/>
      <c r="P6925" s="5"/>
      <c r="Q6925" s="5"/>
      <c r="R6925" s="5"/>
      <c r="S6925" s="5"/>
      <c r="T6925" s="5"/>
      <c r="U6925" s="7"/>
      <c r="V6925" s="5"/>
      <c r="W6925" s="7">
        <f>W6924</f>
        <v>0</v>
      </c>
    </row>
    <row r="6926" spans="1:23" x14ac:dyDescent="0.25">
      <c r="A6926" s="2"/>
      <c r="B6926" s="2"/>
      <c r="C6926" s="2" t="s">
        <v>1704</v>
      </c>
      <c r="D6926" s="2"/>
      <c r="E6926" s="2"/>
      <c r="F6926" s="2"/>
      <c r="G6926" s="2"/>
      <c r="H6926" s="2"/>
      <c r="I6926" s="2"/>
      <c r="J6926" s="2"/>
      <c r="K6926" s="4"/>
      <c r="L6926" s="2"/>
      <c r="M6926" s="2"/>
      <c r="N6926" s="2"/>
      <c r="O6926" s="2"/>
      <c r="P6926" s="2"/>
      <c r="Q6926" s="2"/>
      <c r="R6926" s="2"/>
      <c r="S6926" s="2"/>
      <c r="T6926" s="2"/>
      <c r="U6926" s="3"/>
      <c r="V6926" s="2"/>
      <c r="W6926" s="3">
        <v>0</v>
      </c>
    </row>
    <row r="6927" spans="1:23" x14ac:dyDescent="0.25">
      <c r="A6927" s="5"/>
      <c r="B6927" s="5"/>
      <c r="C6927" s="5" t="s">
        <v>1705</v>
      </c>
      <c r="D6927" s="5"/>
      <c r="E6927" s="5"/>
      <c r="F6927" s="5"/>
      <c r="G6927" s="5"/>
      <c r="H6927" s="5"/>
      <c r="I6927" s="5"/>
      <c r="J6927" s="5"/>
      <c r="K6927" s="6"/>
      <c r="L6927" s="5"/>
      <c r="M6927" s="5"/>
      <c r="N6927" s="5"/>
      <c r="O6927" s="5"/>
      <c r="P6927" s="5"/>
      <c r="Q6927" s="5"/>
      <c r="R6927" s="5"/>
      <c r="S6927" s="5"/>
      <c r="T6927" s="5"/>
      <c r="U6927" s="7"/>
      <c r="V6927" s="5"/>
      <c r="W6927" s="7">
        <f>W6926</f>
        <v>0</v>
      </c>
    </row>
    <row r="6928" spans="1:23" x14ac:dyDescent="0.25">
      <c r="A6928" s="2"/>
      <c r="B6928" s="2"/>
      <c r="C6928" s="2" t="s">
        <v>1747</v>
      </c>
      <c r="D6928" s="2"/>
      <c r="E6928" s="2"/>
      <c r="F6928" s="2"/>
      <c r="G6928" s="2"/>
      <c r="H6928" s="2"/>
      <c r="I6928" s="2"/>
      <c r="J6928" s="2"/>
      <c r="K6928" s="4"/>
      <c r="L6928" s="2"/>
      <c r="M6928" s="2"/>
      <c r="N6928" s="2"/>
      <c r="O6928" s="2"/>
      <c r="P6928" s="2"/>
      <c r="Q6928" s="2"/>
      <c r="R6928" s="2"/>
      <c r="S6928" s="2"/>
      <c r="T6928" s="2"/>
      <c r="U6928" s="3"/>
      <c r="V6928" s="2"/>
      <c r="W6928" s="3">
        <v>0</v>
      </c>
    </row>
    <row r="6929" spans="1:23" ht="15.75" thickBot="1" x14ac:dyDescent="0.3">
      <c r="A6929" s="5"/>
      <c r="B6929" s="5"/>
      <c r="C6929" s="5" t="s">
        <v>1748</v>
      </c>
      <c r="D6929" s="5"/>
      <c r="E6929" s="5"/>
      <c r="F6929" s="5"/>
      <c r="G6929" s="5"/>
      <c r="H6929" s="5"/>
      <c r="I6929" s="5"/>
      <c r="J6929" s="5"/>
      <c r="K6929" s="6"/>
      <c r="L6929" s="5"/>
      <c r="M6929" s="5"/>
      <c r="N6929" s="5"/>
      <c r="O6929" s="5"/>
      <c r="P6929" s="5"/>
      <c r="Q6929" s="5"/>
      <c r="R6929" s="5"/>
      <c r="S6929" s="5"/>
      <c r="T6929" s="5"/>
      <c r="U6929" s="8"/>
      <c r="V6929" s="5"/>
      <c r="W6929" s="8">
        <f>W6928</f>
        <v>0</v>
      </c>
    </row>
    <row r="6930" spans="1:23" x14ac:dyDescent="0.25">
      <c r="A6930" s="5"/>
      <c r="B6930" s="5" t="s">
        <v>1749</v>
      </c>
      <c r="C6930" s="5"/>
      <c r="D6930" s="5"/>
      <c r="E6930" s="5"/>
      <c r="F6930" s="5"/>
      <c r="G6930" s="5"/>
      <c r="H6930" s="5"/>
      <c r="I6930" s="5"/>
      <c r="J6930" s="5"/>
      <c r="K6930" s="6"/>
      <c r="L6930" s="5"/>
      <c r="M6930" s="5"/>
      <c r="N6930" s="5"/>
      <c r="O6930" s="5"/>
      <c r="P6930" s="5"/>
      <c r="Q6930" s="5"/>
      <c r="R6930" s="5"/>
      <c r="S6930" s="5"/>
      <c r="T6930" s="5"/>
      <c r="U6930" s="7"/>
      <c r="V6930" s="5"/>
      <c r="W6930" s="7">
        <f>ROUND(W6925+W6927+W6929,5)</f>
        <v>0</v>
      </c>
    </row>
    <row r="6931" spans="1:23" x14ac:dyDescent="0.25">
      <c r="A6931" s="2"/>
      <c r="B6931" s="2" t="s">
        <v>1750</v>
      </c>
      <c r="C6931" s="2"/>
      <c r="D6931" s="2"/>
      <c r="E6931" s="2"/>
      <c r="F6931" s="2"/>
      <c r="G6931" s="2"/>
      <c r="H6931" s="2"/>
      <c r="I6931" s="2"/>
      <c r="J6931" s="2"/>
      <c r="K6931" s="4"/>
      <c r="L6931" s="2"/>
      <c r="M6931" s="2"/>
      <c r="N6931" s="2"/>
      <c r="O6931" s="2"/>
      <c r="P6931" s="2"/>
      <c r="Q6931" s="2"/>
      <c r="R6931" s="2"/>
      <c r="S6931" s="2"/>
      <c r="T6931" s="2"/>
      <c r="U6931" s="3"/>
      <c r="V6931" s="2"/>
      <c r="W6931" s="3">
        <v>0</v>
      </c>
    </row>
    <row r="6932" spans="1:23" x14ac:dyDescent="0.25">
      <c r="A6932" s="2"/>
      <c r="B6932" s="2"/>
      <c r="C6932" s="2" t="s">
        <v>1751</v>
      </c>
      <c r="D6932" s="2"/>
      <c r="E6932" s="2"/>
      <c r="F6932" s="2"/>
      <c r="G6932" s="2"/>
      <c r="H6932" s="2"/>
      <c r="I6932" s="2"/>
      <c r="J6932" s="2"/>
      <c r="K6932" s="4"/>
      <c r="L6932" s="2"/>
      <c r="M6932" s="2"/>
      <c r="N6932" s="2"/>
      <c r="O6932" s="2"/>
      <c r="P6932" s="2"/>
      <c r="Q6932" s="2"/>
      <c r="R6932" s="2"/>
      <c r="S6932" s="2"/>
      <c r="T6932" s="2"/>
      <c r="U6932" s="3"/>
      <c r="V6932" s="2"/>
      <c r="W6932" s="3">
        <v>0</v>
      </c>
    </row>
    <row r="6933" spans="1:23" x14ac:dyDescent="0.25">
      <c r="A6933" s="5"/>
      <c r="B6933" s="5"/>
      <c r="C6933" s="5" t="s">
        <v>1752</v>
      </c>
      <c r="D6933" s="5"/>
      <c r="E6933" s="5"/>
      <c r="F6933" s="5"/>
      <c r="G6933" s="5"/>
      <c r="H6933" s="5"/>
      <c r="I6933" s="5"/>
      <c r="J6933" s="5"/>
      <c r="K6933" s="6"/>
      <c r="L6933" s="5"/>
      <c r="M6933" s="5"/>
      <c r="N6933" s="5"/>
      <c r="O6933" s="5"/>
      <c r="P6933" s="5"/>
      <c r="Q6933" s="5"/>
      <c r="R6933" s="5"/>
      <c r="S6933" s="5"/>
      <c r="T6933" s="5"/>
      <c r="U6933" s="7"/>
      <c r="V6933" s="5"/>
      <c r="W6933" s="7">
        <f>W6932</f>
        <v>0</v>
      </c>
    </row>
    <row r="6934" spans="1:23" x14ac:dyDescent="0.25">
      <c r="A6934" s="2"/>
      <c r="B6934" s="2"/>
      <c r="C6934" s="2" t="s">
        <v>1753</v>
      </c>
      <c r="D6934" s="2"/>
      <c r="E6934" s="2"/>
      <c r="F6934" s="2"/>
      <c r="G6934" s="2"/>
      <c r="H6934" s="2"/>
      <c r="I6934" s="2"/>
      <c r="J6934" s="2"/>
      <c r="K6934" s="4"/>
      <c r="L6934" s="2"/>
      <c r="M6934" s="2"/>
      <c r="N6934" s="2"/>
      <c r="O6934" s="2"/>
      <c r="P6934" s="2"/>
      <c r="Q6934" s="2"/>
      <c r="R6934" s="2"/>
      <c r="S6934" s="2"/>
      <c r="T6934" s="2"/>
      <c r="U6934" s="3"/>
      <c r="V6934" s="2"/>
      <c r="W6934" s="3">
        <v>0</v>
      </c>
    </row>
    <row r="6935" spans="1:23" x14ac:dyDescent="0.25">
      <c r="A6935" s="5"/>
      <c r="B6935" s="5"/>
      <c r="C6935" s="5" t="s">
        <v>1754</v>
      </c>
      <c r="D6935" s="5"/>
      <c r="E6935" s="5"/>
      <c r="F6935" s="5"/>
      <c r="G6935" s="5"/>
      <c r="H6935" s="5"/>
      <c r="I6935" s="5"/>
      <c r="J6935" s="5"/>
      <c r="K6935" s="6"/>
      <c r="L6935" s="5"/>
      <c r="M6935" s="5"/>
      <c r="N6935" s="5"/>
      <c r="O6935" s="5"/>
      <c r="P6935" s="5"/>
      <c r="Q6935" s="5"/>
      <c r="R6935" s="5"/>
      <c r="S6935" s="5"/>
      <c r="T6935" s="5"/>
      <c r="U6935" s="7"/>
      <c r="V6935" s="5"/>
      <c r="W6935" s="7">
        <f>W6934</f>
        <v>0</v>
      </c>
    </row>
    <row r="6936" spans="1:23" x14ac:dyDescent="0.25">
      <c r="A6936" s="2"/>
      <c r="B6936" s="2"/>
      <c r="C6936" s="2" t="s">
        <v>1755</v>
      </c>
      <c r="D6936" s="2"/>
      <c r="E6936" s="2"/>
      <c r="F6936" s="2"/>
      <c r="G6936" s="2"/>
      <c r="H6936" s="2"/>
      <c r="I6936" s="2"/>
      <c r="J6936" s="2"/>
      <c r="K6936" s="4"/>
      <c r="L6936" s="2"/>
      <c r="M6936" s="2"/>
      <c r="N6936" s="2"/>
      <c r="O6936" s="2"/>
      <c r="P6936" s="2"/>
      <c r="Q6936" s="2"/>
      <c r="R6936" s="2"/>
      <c r="S6936" s="2"/>
      <c r="T6936" s="2"/>
      <c r="U6936" s="3"/>
      <c r="V6936" s="2"/>
      <c r="W6936" s="3">
        <v>0</v>
      </c>
    </row>
    <row r="6937" spans="1:23" x14ac:dyDescent="0.25">
      <c r="A6937" s="5"/>
      <c r="B6937" s="5"/>
      <c r="C6937" s="5" t="s">
        <v>1756</v>
      </c>
      <c r="D6937" s="5"/>
      <c r="E6937" s="5"/>
      <c r="F6937" s="5"/>
      <c r="G6937" s="5"/>
      <c r="H6937" s="5"/>
      <c r="I6937" s="5"/>
      <c r="J6937" s="5"/>
      <c r="K6937" s="6"/>
      <c r="L6937" s="5"/>
      <c r="M6937" s="5"/>
      <c r="N6937" s="5"/>
      <c r="O6937" s="5"/>
      <c r="P6937" s="5"/>
      <c r="Q6937" s="5"/>
      <c r="R6937" s="5"/>
      <c r="S6937" s="5"/>
      <c r="T6937" s="5"/>
      <c r="U6937" s="7"/>
      <c r="V6937" s="5"/>
      <c r="W6937" s="7">
        <f>W6936</f>
        <v>0</v>
      </c>
    </row>
    <row r="6938" spans="1:23" x14ac:dyDescent="0.25">
      <c r="A6938" s="2"/>
      <c r="B6938" s="2"/>
      <c r="C6938" s="2" t="s">
        <v>1757</v>
      </c>
      <c r="D6938" s="2"/>
      <c r="E6938" s="2"/>
      <c r="F6938" s="2"/>
      <c r="G6938" s="2"/>
      <c r="H6938" s="2"/>
      <c r="I6938" s="2"/>
      <c r="J6938" s="2"/>
      <c r="K6938" s="4"/>
      <c r="L6938" s="2"/>
      <c r="M6938" s="2"/>
      <c r="N6938" s="2"/>
      <c r="O6938" s="2"/>
      <c r="P6938" s="2"/>
      <c r="Q6938" s="2"/>
      <c r="R6938" s="2"/>
      <c r="S6938" s="2"/>
      <c r="T6938" s="2"/>
      <c r="U6938" s="3"/>
      <c r="V6938" s="2"/>
      <c r="W6938" s="3">
        <v>0</v>
      </c>
    </row>
    <row r="6939" spans="1:23" x14ac:dyDescent="0.25">
      <c r="A6939" s="5"/>
      <c r="B6939" s="5"/>
      <c r="C6939" s="5" t="s">
        <v>1758</v>
      </c>
      <c r="D6939" s="5"/>
      <c r="E6939" s="5"/>
      <c r="F6939" s="5"/>
      <c r="G6939" s="5"/>
      <c r="H6939" s="5"/>
      <c r="I6939" s="5"/>
      <c r="J6939" s="5"/>
      <c r="K6939" s="6"/>
      <c r="L6939" s="5"/>
      <c r="M6939" s="5"/>
      <c r="N6939" s="5"/>
      <c r="O6939" s="5"/>
      <c r="P6939" s="5"/>
      <c r="Q6939" s="5"/>
      <c r="R6939" s="5"/>
      <c r="S6939" s="5"/>
      <c r="T6939" s="5"/>
      <c r="U6939" s="7"/>
      <c r="V6939" s="5"/>
      <c r="W6939" s="7">
        <f>W6938</f>
        <v>0</v>
      </c>
    </row>
    <row r="6940" spans="1:23" x14ac:dyDescent="0.25">
      <c r="A6940" s="2"/>
      <c r="B6940" s="2"/>
      <c r="C6940" s="2" t="s">
        <v>1759</v>
      </c>
      <c r="D6940" s="2"/>
      <c r="E6940" s="2"/>
      <c r="F6940" s="2"/>
      <c r="G6940" s="2"/>
      <c r="H6940" s="2"/>
      <c r="I6940" s="2"/>
      <c r="J6940" s="2"/>
      <c r="K6940" s="4"/>
      <c r="L6940" s="2"/>
      <c r="M6940" s="2"/>
      <c r="N6940" s="2"/>
      <c r="O6940" s="2"/>
      <c r="P6940" s="2"/>
      <c r="Q6940" s="2"/>
      <c r="R6940" s="2"/>
      <c r="S6940" s="2"/>
      <c r="T6940" s="2"/>
      <c r="U6940" s="3"/>
      <c r="V6940" s="2"/>
      <c r="W6940" s="3">
        <v>0</v>
      </c>
    </row>
    <row r="6941" spans="1:23" x14ac:dyDescent="0.25">
      <c r="A6941" s="5"/>
      <c r="B6941" s="5"/>
      <c r="C6941" s="5" t="s">
        <v>1760</v>
      </c>
      <c r="D6941" s="5"/>
      <c r="E6941" s="5"/>
      <c r="F6941" s="5"/>
      <c r="G6941" s="5"/>
      <c r="H6941" s="5"/>
      <c r="I6941" s="5"/>
      <c r="J6941" s="5"/>
      <c r="K6941" s="6"/>
      <c r="L6941" s="5"/>
      <c r="M6941" s="5"/>
      <c r="N6941" s="5"/>
      <c r="O6941" s="5"/>
      <c r="P6941" s="5"/>
      <c r="Q6941" s="5"/>
      <c r="R6941" s="5"/>
      <c r="S6941" s="5"/>
      <c r="T6941" s="5"/>
      <c r="U6941" s="7"/>
      <c r="V6941" s="5"/>
      <c r="W6941" s="7">
        <f>W6940</f>
        <v>0</v>
      </c>
    </row>
    <row r="6942" spans="1:23" x14ac:dyDescent="0.25">
      <c r="A6942" s="2"/>
      <c r="B6942" s="2"/>
      <c r="C6942" s="2" t="s">
        <v>1761</v>
      </c>
      <c r="D6942" s="2"/>
      <c r="E6942" s="2"/>
      <c r="F6942" s="2"/>
      <c r="G6942" s="2"/>
      <c r="H6942" s="2"/>
      <c r="I6942" s="2"/>
      <c r="J6942" s="2"/>
      <c r="K6942" s="4"/>
      <c r="L6942" s="2"/>
      <c r="M6942" s="2"/>
      <c r="N6942" s="2"/>
      <c r="O6942" s="2"/>
      <c r="P6942" s="2"/>
      <c r="Q6942" s="2"/>
      <c r="R6942" s="2"/>
      <c r="S6942" s="2"/>
      <c r="T6942" s="2"/>
      <c r="U6942" s="3"/>
      <c r="V6942" s="2"/>
      <c r="W6942" s="3">
        <v>0</v>
      </c>
    </row>
    <row r="6943" spans="1:23" x14ac:dyDescent="0.25">
      <c r="A6943" s="5"/>
      <c r="B6943" s="5"/>
      <c r="C6943" s="5" t="s">
        <v>1762</v>
      </c>
      <c r="D6943" s="5"/>
      <c r="E6943" s="5"/>
      <c r="F6943" s="5"/>
      <c r="G6943" s="5"/>
      <c r="H6943" s="5"/>
      <c r="I6943" s="5"/>
      <c r="J6943" s="5"/>
      <c r="K6943" s="6"/>
      <c r="L6943" s="5"/>
      <c r="M6943" s="5"/>
      <c r="N6943" s="5"/>
      <c r="O6943" s="5"/>
      <c r="P6943" s="5"/>
      <c r="Q6943" s="5"/>
      <c r="R6943" s="5"/>
      <c r="S6943" s="5"/>
      <c r="T6943" s="5"/>
      <c r="U6943" s="7"/>
      <c r="V6943" s="5"/>
      <c r="W6943" s="7">
        <f>W6942</f>
        <v>0</v>
      </c>
    </row>
    <row r="6944" spans="1:23" x14ac:dyDescent="0.25">
      <c r="A6944" s="2"/>
      <c r="B6944" s="2"/>
      <c r="C6944" s="2" t="s">
        <v>1763</v>
      </c>
      <c r="D6944" s="2"/>
      <c r="E6944" s="2"/>
      <c r="F6944" s="2"/>
      <c r="G6944" s="2"/>
      <c r="H6944" s="2"/>
      <c r="I6944" s="2"/>
      <c r="J6944" s="2"/>
      <c r="K6944" s="4"/>
      <c r="L6944" s="2"/>
      <c r="M6944" s="2"/>
      <c r="N6944" s="2"/>
      <c r="O6944" s="2"/>
      <c r="P6944" s="2"/>
      <c r="Q6944" s="2"/>
      <c r="R6944" s="2"/>
      <c r="S6944" s="2"/>
      <c r="T6944" s="2"/>
      <c r="U6944" s="3"/>
      <c r="V6944" s="2"/>
      <c r="W6944" s="3">
        <v>0</v>
      </c>
    </row>
    <row r="6945" spans="1:23" x14ac:dyDescent="0.25">
      <c r="A6945" s="5"/>
      <c r="B6945" s="5"/>
      <c r="C6945" s="5" t="s">
        <v>1764</v>
      </c>
      <c r="D6945" s="5"/>
      <c r="E6945" s="5"/>
      <c r="F6945" s="5"/>
      <c r="G6945" s="5"/>
      <c r="H6945" s="5"/>
      <c r="I6945" s="5"/>
      <c r="J6945" s="5"/>
      <c r="K6945" s="6"/>
      <c r="L6945" s="5"/>
      <c r="M6945" s="5"/>
      <c r="N6945" s="5"/>
      <c r="O6945" s="5"/>
      <c r="P6945" s="5"/>
      <c r="Q6945" s="5"/>
      <c r="R6945" s="5"/>
      <c r="S6945" s="5"/>
      <c r="T6945" s="5"/>
      <c r="U6945" s="7"/>
      <c r="V6945" s="5"/>
      <c r="W6945" s="7">
        <f>W6944</f>
        <v>0</v>
      </c>
    </row>
    <row r="6946" spans="1:23" x14ac:dyDescent="0.25">
      <c r="A6946" s="2"/>
      <c r="B6946" s="2"/>
      <c r="C6946" s="2" t="s">
        <v>1673</v>
      </c>
      <c r="D6946" s="2"/>
      <c r="E6946" s="2"/>
      <c r="F6946" s="2"/>
      <c r="G6946" s="2"/>
      <c r="H6946" s="2"/>
      <c r="I6946" s="2"/>
      <c r="J6946" s="2"/>
      <c r="K6946" s="4"/>
      <c r="L6946" s="2"/>
      <c r="M6946" s="2"/>
      <c r="N6946" s="2"/>
      <c r="O6946" s="2"/>
      <c r="P6946" s="2"/>
      <c r="Q6946" s="2"/>
      <c r="R6946" s="2"/>
      <c r="S6946" s="2"/>
      <c r="T6946" s="2"/>
      <c r="U6946" s="3"/>
      <c r="V6946" s="2"/>
      <c r="W6946" s="3">
        <v>0</v>
      </c>
    </row>
    <row r="6947" spans="1:23" x14ac:dyDescent="0.25">
      <c r="A6947" s="5"/>
      <c r="B6947" s="5"/>
      <c r="C6947" s="5" t="s">
        <v>1674</v>
      </c>
      <c r="D6947" s="5"/>
      <c r="E6947" s="5"/>
      <c r="F6947" s="5"/>
      <c r="G6947" s="5"/>
      <c r="H6947" s="5"/>
      <c r="I6947" s="5"/>
      <c r="J6947" s="5"/>
      <c r="K6947" s="6"/>
      <c r="L6947" s="5"/>
      <c r="M6947" s="5"/>
      <c r="N6947" s="5"/>
      <c r="O6947" s="5"/>
      <c r="P6947" s="5"/>
      <c r="Q6947" s="5"/>
      <c r="R6947" s="5"/>
      <c r="S6947" s="5"/>
      <c r="T6947" s="5"/>
      <c r="U6947" s="7"/>
      <c r="V6947" s="5"/>
      <c r="W6947" s="7">
        <f>W6946</f>
        <v>0</v>
      </c>
    </row>
    <row r="6948" spans="1:23" x14ac:dyDescent="0.25">
      <c r="A6948" s="2"/>
      <c r="B6948" s="2"/>
      <c r="C6948" s="2" t="s">
        <v>1765</v>
      </c>
      <c r="D6948" s="2"/>
      <c r="E6948" s="2"/>
      <c r="F6948" s="2"/>
      <c r="G6948" s="2"/>
      <c r="H6948" s="2"/>
      <c r="I6948" s="2"/>
      <c r="J6948" s="2"/>
      <c r="K6948" s="4"/>
      <c r="L6948" s="2"/>
      <c r="M6948" s="2"/>
      <c r="N6948" s="2"/>
      <c r="O6948" s="2"/>
      <c r="P6948" s="2"/>
      <c r="Q6948" s="2"/>
      <c r="R6948" s="2"/>
      <c r="S6948" s="2"/>
      <c r="T6948" s="2"/>
      <c r="U6948" s="3"/>
      <c r="V6948" s="2"/>
      <c r="W6948" s="3">
        <v>0</v>
      </c>
    </row>
    <row r="6949" spans="1:23" x14ac:dyDescent="0.25">
      <c r="A6949" s="5"/>
      <c r="B6949" s="5"/>
      <c r="C6949" s="5" t="s">
        <v>1766</v>
      </c>
      <c r="D6949" s="5"/>
      <c r="E6949" s="5"/>
      <c r="F6949" s="5"/>
      <c r="G6949" s="5"/>
      <c r="H6949" s="5"/>
      <c r="I6949" s="5"/>
      <c r="J6949" s="5"/>
      <c r="K6949" s="6"/>
      <c r="L6949" s="5"/>
      <c r="M6949" s="5"/>
      <c r="N6949" s="5"/>
      <c r="O6949" s="5"/>
      <c r="P6949" s="5"/>
      <c r="Q6949" s="5"/>
      <c r="R6949" s="5"/>
      <c r="S6949" s="5"/>
      <c r="T6949" s="5"/>
      <c r="U6949" s="7"/>
      <c r="V6949" s="5"/>
      <c r="W6949" s="7">
        <f>W6948</f>
        <v>0</v>
      </c>
    </row>
    <row r="6950" spans="1:23" x14ac:dyDescent="0.25">
      <c r="A6950" s="2"/>
      <c r="B6950" s="2"/>
      <c r="C6950" s="2" t="s">
        <v>1767</v>
      </c>
      <c r="D6950" s="2"/>
      <c r="E6950" s="2"/>
      <c r="F6950" s="2"/>
      <c r="G6950" s="2"/>
      <c r="H6950" s="2"/>
      <c r="I6950" s="2"/>
      <c r="J6950" s="2"/>
      <c r="K6950" s="4"/>
      <c r="L6950" s="2"/>
      <c r="M6950" s="2"/>
      <c r="N6950" s="2"/>
      <c r="O6950" s="2"/>
      <c r="P6950" s="2"/>
      <c r="Q6950" s="2"/>
      <c r="R6950" s="2"/>
      <c r="S6950" s="2"/>
      <c r="T6950" s="2"/>
      <c r="U6950" s="3"/>
      <c r="V6950" s="2"/>
      <c r="W6950" s="3">
        <v>0</v>
      </c>
    </row>
    <row r="6951" spans="1:23" ht="15.75" thickBot="1" x14ac:dyDescent="0.3">
      <c r="A6951" s="5"/>
      <c r="B6951" s="5"/>
      <c r="C6951" s="5" t="s">
        <v>1768</v>
      </c>
      <c r="D6951" s="5"/>
      <c r="E6951" s="5"/>
      <c r="F6951" s="5"/>
      <c r="G6951" s="5"/>
      <c r="H6951" s="5"/>
      <c r="I6951" s="5"/>
      <c r="J6951" s="5"/>
      <c r="K6951" s="6"/>
      <c r="L6951" s="5"/>
      <c r="M6951" s="5"/>
      <c r="N6951" s="5"/>
      <c r="O6951" s="5"/>
      <c r="P6951" s="5"/>
      <c r="Q6951" s="5"/>
      <c r="R6951" s="5"/>
      <c r="S6951" s="5"/>
      <c r="T6951" s="5"/>
      <c r="U6951" s="8"/>
      <c r="V6951" s="5"/>
      <c r="W6951" s="8">
        <f>W6950</f>
        <v>0</v>
      </c>
    </row>
    <row r="6952" spans="1:23" x14ac:dyDescent="0.25">
      <c r="A6952" s="5"/>
      <c r="B6952" s="5" t="s">
        <v>1769</v>
      </c>
      <c r="C6952" s="5"/>
      <c r="D6952" s="5"/>
      <c r="E6952" s="5"/>
      <c r="F6952" s="5"/>
      <c r="G6952" s="5"/>
      <c r="H6952" s="5"/>
      <c r="I6952" s="5"/>
      <c r="J6952" s="5"/>
      <c r="K6952" s="6"/>
      <c r="L6952" s="5"/>
      <c r="M6952" s="5"/>
      <c r="N6952" s="5"/>
      <c r="O6952" s="5"/>
      <c r="P6952" s="5"/>
      <c r="Q6952" s="5"/>
      <c r="R6952" s="5"/>
      <c r="S6952" s="5"/>
      <c r="T6952" s="5"/>
      <c r="U6952" s="7"/>
      <c r="V6952" s="5"/>
      <c r="W6952" s="7">
        <f>ROUND(W6933+W6935+W6937+W6939+W6941+W6943+W6945+W6947+W6949+W6951,5)</f>
        <v>0</v>
      </c>
    </row>
    <row r="6953" spans="1:23" x14ac:dyDescent="0.25">
      <c r="A6953" s="2"/>
      <c r="B6953" s="2" t="s">
        <v>1770</v>
      </c>
      <c r="C6953" s="2"/>
      <c r="D6953" s="2"/>
      <c r="E6953" s="2"/>
      <c r="F6953" s="2"/>
      <c r="G6953" s="2"/>
      <c r="H6953" s="2"/>
      <c r="I6953" s="2"/>
      <c r="J6953" s="2"/>
      <c r="K6953" s="4"/>
      <c r="L6953" s="2"/>
      <c r="M6953" s="2"/>
      <c r="N6953" s="2"/>
      <c r="O6953" s="2"/>
      <c r="P6953" s="2"/>
      <c r="Q6953" s="2"/>
      <c r="R6953" s="2"/>
      <c r="S6953" s="2"/>
      <c r="T6953" s="2"/>
      <c r="U6953" s="3"/>
      <c r="V6953" s="2"/>
      <c r="W6953" s="3">
        <v>0</v>
      </c>
    </row>
    <row r="6954" spans="1:23" x14ac:dyDescent="0.25">
      <c r="A6954" s="2"/>
      <c r="B6954" s="2"/>
      <c r="C6954" s="2" t="s">
        <v>1771</v>
      </c>
      <c r="D6954" s="2"/>
      <c r="E6954" s="2"/>
      <c r="F6954" s="2"/>
      <c r="G6954" s="2"/>
      <c r="H6954" s="2"/>
      <c r="I6954" s="2"/>
      <c r="J6954" s="2"/>
      <c r="K6954" s="4"/>
      <c r="L6954" s="2"/>
      <c r="M6954" s="2"/>
      <c r="N6954" s="2"/>
      <c r="O6954" s="2"/>
      <c r="P6954" s="2"/>
      <c r="Q6954" s="2"/>
      <c r="R6954" s="2"/>
      <c r="S6954" s="2"/>
      <c r="T6954" s="2"/>
      <c r="U6954" s="3"/>
      <c r="V6954" s="2"/>
      <c r="W6954" s="3">
        <v>0</v>
      </c>
    </row>
    <row r="6955" spans="1:23" x14ac:dyDescent="0.25">
      <c r="A6955" s="5"/>
      <c r="B6955" s="5"/>
      <c r="C6955" s="5" t="s">
        <v>1772</v>
      </c>
      <c r="D6955" s="5"/>
      <c r="E6955" s="5"/>
      <c r="F6955" s="5"/>
      <c r="G6955" s="5"/>
      <c r="H6955" s="5"/>
      <c r="I6955" s="5"/>
      <c r="J6955" s="5"/>
      <c r="K6955" s="6"/>
      <c r="L6955" s="5"/>
      <c r="M6955" s="5"/>
      <c r="N6955" s="5"/>
      <c r="O6955" s="5"/>
      <c r="P6955" s="5"/>
      <c r="Q6955" s="5"/>
      <c r="R6955" s="5"/>
      <c r="S6955" s="5"/>
      <c r="T6955" s="5"/>
      <c r="U6955" s="7"/>
      <c r="V6955" s="5"/>
      <c r="W6955" s="7">
        <f>W6954</f>
        <v>0</v>
      </c>
    </row>
    <row r="6956" spans="1:23" x14ac:dyDescent="0.25">
      <c r="A6956" s="2"/>
      <c r="B6956" s="2"/>
      <c r="C6956" s="2" t="s">
        <v>1773</v>
      </c>
      <c r="D6956" s="2"/>
      <c r="E6956" s="2"/>
      <c r="F6956" s="2"/>
      <c r="G6956" s="2"/>
      <c r="H6956" s="2"/>
      <c r="I6956" s="2"/>
      <c r="J6956" s="2"/>
      <c r="K6956" s="4"/>
      <c r="L6956" s="2"/>
      <c r="M6956" s="2"/>
      <c r="N6956" s="2"/>
      <c r="O6956" s="2"/>
      <c r="P6956" s="2"/>
      <c r="Q6956" s="2"/>
      <c r="R6956" s="2"/>
      <c r="S6956" s="2"/>
      <c r="T6956" s="2"/>
      <c r="U6956" s="3"/>
      <c r="V6956" s="2"/>
      <c r="W6956" s="3">
        <v>0</v>
      </c>
    </row>
    <row r="6957" spans="1:23" x14ac:dyDescent="0.25">
      <c r="A6957" s="5"/>
      <c r="B6957" s="5"/>
      <c r="C6957" s="5" t="s">
        <v>1774</v>
      </c>
      <c r="D6957" s="5"/>
      <c r="E6957" s="5"/>
      <c r="F6957" s="5"/>
      <c r="G6957" s="5"/>
      <c r="H6957" s="5"/>
      <c r="I6957" s="5"/>
      <c r="J6957" s="5"/>
      <c r="K6957" s="6"/>
      <c r="L6957" s="5"/>
      <c r="M6957" s="5"/>
      <c r="N6957" s="5"/>
      <c r="O6957" s="5"/>
      <c r="P6957" s="5"/>
      <c r="Q6957" s="5"/>
      <c r="R6957" s="5"/>
      <c r="S6957" s="5"/>
      <c r="T6957" s="5"/>
      <c r="U6957" s="7"/>
      <c r="V6957" s="5"/>
      <c r="W6957" s="7">
        <f>W6956</f>
        <v>0</v>
      </c>
    </row>
    <row r="6958" spans="1:23" x14ac:dyDescent="0.25">
      <c r="A6958" s="2"/>
      <c r="B6958" s="2"/>
      <c r="C6958" s="2" t="s">
        <v>1775</v>
      </c>
      <c r="D6958" s="2"/>
      <c r="E6958" s="2"/>
      <c r="F6958" s="2"/>
      <c r="G6958" s="2"/>
      <c r="H6958" s="2"/>
      <c r="I6958" s="2"/>
      <c r="J6958" s="2"/>
      <c r="K6958" s="4"/>
      <c r="L6958" s="2"/>
      <c r="M6958" s="2"/>
      <c r="N6958" s="2"/>
      <c r="O6958" s="2"/>
      <c r="P6958" s="2"/>
      <c r="Q6958" s="2"/>
      <c r="R6958" s="2"/>
      <c r="S6958" s="2"/>
      <c r="T6958" s="2"/>
      <c r="U6958" s="3"/>
      <c r="V6958" s="2"/>
      <c r="W6958" s="3">
        <v>0</v>
      </c>
    </row>
    <row r="6959" spans="1:23" x14ac:dyDescent="0.25">
      <c r="A6959" s="5"/>
      <c r="B6959" s="5"/>
      <c r="C6959" s="5" t="s">
        <v>1776</v>
      </c>
      <c r="D6959" s="5"/>
      <c r="E6959" s="5"/>
      <c r="F6959" s="5"/>
      <c r="G6959" s="5"/>
      <c r="H6959" s="5"/>
      <c r="I6959" s="5"/>
      <c r="J6959" s="5"/>
      <c r="K6959" s="6"/>
      <c r="L6959" s="5"/>
      <c r="M6959" s="5"/>
      <c r="N6959" s="5"/>
      <c r="O6959" s="5"/>
      <c r="P6959" s="5"/>
      <c r="Q6959" s="5"/>
      <c r="R6959" s="5"/>
      <c r="S6959" s="5"/>
      <c r="T6959" s="5"/>
      <c r="U6959" s="7"/>
      <c r="V6959" s="5"/>
      <c r="W6959" s="7">
        <f>W6958</f>
        <v>0</v>
      </c>
    </row>
    <row r="6960" spans="1:23" x14ac:dyDescent="0.25">
      <c r="A6960" s="2"/>
      <c r="B6960" s="2"/>
      <c r="C6960" s="2" t="s">
        <v>1777</v>
      </c>
      <c r="D6960" s="2"/>
      <c r="E6960" s="2"/>
      <c r="F6960" s="2"/>
      <c r="G6960" s="2"/>
      <c r="H6960" s="2"/>
      <c r="I6960" s="2"/>
      <c r="J6960" s="2"/>
      <c r="K6960" s="4"/>
      <c r="L6960" s="2"/>
      <c r="M6960" s="2"/>
      <c r="N6960" s="2"/>
      <c r="O6960" s="2"/>
      <c r="P6960" s="2"/>
      <c r="Q6960" s="2"/>
      <c r="R6960" s="2"/>
      <c r="S6960" s="2"/>
      <c r="T6960" s="2"/>
      <c r="U6960" s="3"/>
      <c r="V6960" s="2"/>
      <c r="W6960" s="3">
        <v>0</v>
      </c>
    </row>
    <row r="6961" spans="1:23" ht="15.75" thickBot="1" x14ac:dyDescent="0.3">
      <c r="A6961" s="5"/>
      <c r="B6961" s="5"/>
      <c r="C6961" s="5" t="s">
        <v>1778</v>
      </c>
      <c r="D6961" s="5"/>
      <c r="E6961" s="5"/>
      <c r="F6961" s="5"/>
      <c r="G6961" s="5"/>
      <c r="H6961" s="5"/>
      <c r="I6961" s="5"/>
      <c r="J6961" s="5"/>
      <c r="K6961" s="6"/>
      <c r="L6961" s="5"/>
      <c r="M6961" s="5"/>
      <c r="N6961" s="5"/>
      <c r="O6961" s="5"/>
      <c r="P6961" s="5"/>
      <c r="Q6961" s="5"/>
      <c r="R6961" s="5"/>
      <c r="S6961" s="5"/>
      <c r="T6961" s="5"/>
      <c r="U6961" s="8"/>
      <c r="V6961" s="5"/>
      <c r="W6961" s="8">
        <f>W6960</f>
        <v>0</v>
      </c>
    </row>
    <row r="6962" spans="1:23" x14ac:dyDescent="0.25">
      <c r="A6962" s="5"/>
      <c r="B6962" s="5" t="s">
        <v>1779</v>
      </c>
      <c r="C6962" s="5"/>
      <c r="D6962" s="5"/>
      <c r="E6962" s="5"/>
      <c r="F6962" s="5"/>
      <c r="G6962" s="5"/>
      <c r="H6962" s="5"/>
      <c r="I6962" s="5"/>
      <c r="J6962" s="5"/>
      <c r="K6962" s="6"/>
      <c r="L6962" s="5"/>
      <c r="M6962" s="5"/>
      <c r="N6962" s="5"/>
      <c r="O6962" s="5"/>
      <c r="P6962" s="5"/>
      <c r="Q6962" s="5"/>
      <c r="R6962" s="5"/>
      <c r="S6962" s="5"/>
      <c r="T6962" s="5"/>
      <c r="U6962" s="7"/>
      <c r="V6962" s="5"/>
      <c r="W6962" s="7">
        <f>ROUND(W6955+W6957+W6959+W6961,5)</f>
        <v>0</v>
      </c>
    </row>
    <row r="6963" spans="1:23" x14ac:dyDescent="0.25">
      <c r="A6963" s="2"/>
      <c r="B6963" s="2" t="s">
        <v>1362</v>
      </c>
      <c r="C6963" s="2"/>
      <c r="D6963" s="2"/>
      <c r="E6963" s="2"/>
      <c r="F6963" s="2"/>
      <c r="G6963" s="2"/>
      <c r="H6963" s="2"/>
      <c r="I6963" s="2"/>
      <c r="J6963" s="2"/>
      <c r="K6963" s="4"/>
      <c r="L6963" s="2"/>
      <c r="M6963" s="2"/>
      <c r="N6963" s="2"/>
      <c r="O6963" s="2"/>
      <c r="P6963" s="2"/>
      <c r="Q6963" s="2"/>
      <c r="R6963" s="2"/>
      <c r="S6963" s="2"/>
      <c r="T6963" s="2"/>
      <c r="U6963" s="3"/>
      <c r="V6963" s="2"/>
      <c r="W6963" s="3">
        <v>0</v>
      </c>
    </row>
    <row r="6964" spans="1:23" x14ac:dyDescent="0.25">
      <c r="A6964" s="2"/>
      <c r="B6964" s="2"/>
      <c r="C6964" s="2" t="s">
        <v>1364</v>
      </c>
      <c r="D6964" s="2"/>
      <c r="E6964" s="2"/>
      <c r="F6964" s="2"/>
      <c r="G6964" s="2"/>
      <c r="H6964" s="2"/>
      <c r="I6964" s="2"/>
      <c r="J6964" s="2"/>
      <c r="K6964" s="4"/>
      <c r="L6964" s="2"/>
      <c r="M6964" s="2"/>
      <c r="N6964" s="2"/>
      <c r="O6964" s="2"/>
      <c r="P6964" s="2"/>
      <c r="Q6964" s="2"/>
      <c r="R6964" s="2"/>
      <c r="S6964" s="2"/>
      <c r="T6964" s="2"/>
      <c r="U6964" s="3"/>
      <c r="V6964" s="2"/>
      <c r="W6964" s="3">
        <v>0</v>
      </c>
    </row>
    <row r="6965" spans="1:23" x14ac:dyDescent="0.25">
      <c r="A6965" s="5"/>
      <c r="B6965" s="5"/>
      <c r="C6965" s="5"/>
      <c r="D6965" s="5"/>
      <c r="E6965" s="5"/>
      <c r="F6965" s="5"/>
      <c r="G6965" s="5"/>
      <c r="H6965" s="5"/>
      <c r="I6965" s="5" t="s">
        <v>1243</v>
      </c>
      <c r="J6965" s="5"/>
      <c r="K6965" s="6">
        <v>44207</v>
      </c>
      <c r="L6965" s="5"/>
      <c r="M6965" s="5"/>
      <c r="N6965" s="5"/>
      <c r="O6965" s="5" t="s">
        <v>734</v>
      </c>
      <c r="P6965" s="5"/>
      <c r="Q6965" s="5" t="s">
        <v>1484</v>
      </c>
      <c r="R6965" s="5"/>
      <c r="S6965" s="5" t="s">
        <v>318</v>
      </c>
      <c r="T6965" s="5"/>
      <c r="U6965" s="7">
        <v>7000</v>
      </c>
      <c r="V6965" s="5"/>
      <c r="W6965" s="7">
        <f>ROUND(W6964+U6965,5)</f>
        <v>7000</v>
      </c>
    </row>
    <row r="6966" spans="1:23" x14ac:dyDescent="0.25">
      <c r="A6966" s="5"/>
      <c r="B6966" s="5"/>
      <c r="C6966" s="5"/>
      <c r="D6966" s="5"/>
      <c r="E6966" s="5"/>
      <c r="F6966" s="5"/>
      <c r="G6966" s="5"/>
      <c r="H6966" s="5"/>
      <c r="I6966" s="5" t="s">
        <v>27</v>
      </c>
      <c r="J6966" s="5"/>
      <c r="K6966" s="6">
        <v>44316</v>
      </c>
      <c r="L6966" s="5"/>
      <c r="M6966" s="5"/>
      <c r="N6966" s="5"/>
      <c r="O6966" s="5" t="s">
        <v>1478</v>
      </c>
      <c r="P6966" s="5"/>
      <c r="Q6966" s="5" t="s">
        <v>27</v>
      </c>
      <c r="R6966" s="5"/>
      <c r="S6966" s="5" t="s">
        <v>1098</v>
      </c>
      <c r="T6966" s="5"/>
      <c r="U6966" s="7">
        <v>-97883</v>
      </c>
      <c r="V6966" s="5"/>
      <c r="W6966" s="7">
        <f>ROUND(W6965+U6966,5)</f>
        <v>-90883</v>
      </c>
    </row>
    <row r="6967" spans="1:23" x14ac:dyDescent="0.25">
      <c r="A6967" s="5"/>
      <c r="B6967" s="5"/>
      <c r="C6967" s="5"/>
      <c r="D6967" s="5"/>
      <c r="E6967" s="5"/>
      <c r="F6967" s="5"/>
      <c r="G6967" s="5"/>
      <c r="H6967" s="5"/>
      <c r="I6967" s="5" t="s">
        <v>27</v>
      </c>
      <c r="J6967" s="5"/>
      <c r="K6967" s="6">
        <v>44378</v>
      </c>
      <c r="L6967" s="5"/>
      <c r="M6967" s="5"/>
      <c r="N6967" s="5"/>
      <c r="O6967" s="5" t="s">
        <v>1478</v>
      </c>
      <c r="P6967" s="5"/>
      <c r="Q6967" s="5" t="s">
        <v>27</v>
      </c>
      <c r="R6967" s="5"/>
      <c r="S6967" s="5" t="s">
        <v>1098</v>
      </c>
      <c r="T6967" s="5"/>
      <c r="U6967" s="7">
        <v>-87649</v>
      </c>
      <c r="V6967" s="5"/>
      <c r="W6967" s="7">
        <f>ROUND(W6966+U6967,5)</f>
        <v>-178532</v>
      </c>
    </row>
    <row r="6968" spans="1:23" x14ac:dyDescent="0.25">
      <c r="A6968" s="5"/>
      <c r="B6968" s="5"/>
      <c r="C6968" s="5"/>
      <c r="D6968" s="5"/>
      <c r="E6968" s="5"/>
      <c r="F6968" s="5"/>
      <c r="G6968" s="5"/>
      <c r="H6968" s="5"/>
      <c r="I6968" s="5" t="s">
        <v>1243</v>
      </c>
      <c r="J6968" s="5"/>
      <c r="K6968" s="6">
        <v>44378</v>
      </c>
      <c r="L6968" s="5"/>
      <c r="M6968" s="5"/>
      <c r="N6968" s="5"/>
      <c r="O6968" s="5" t="s">
        <v>194</v>
      </c>
      <c r="P6968" s="5"/>
      <c r="Q6968" s="5" t="s">
        <v>1360</v>
      </c>
      <c r="R6968" s="5"/>
      <c r="S6968" s="5" t="s">
        <v>318</v>
      </c>
      <c r="T6968" s="5"/>
      <c r="U6968" s="7">
        <v>81324.59</v>
      </c>
      <c r="V6968" s="5"/>
      <c r="W6968" s="7">
        <f>ROUND(W6967+U6968,5)</f>
        <v>-97207.41</v>
      </c>
    </row>
    <row r="6969" spans="1:23" x14ac:dyDescent="0.25">
      <c r="A6969" s="5"/>
      <c r="B6969" s="5"/>
      <c r="C6969" s="5"/>
      <c r="D6969" s="5"/>
      <c r="E6969" s="5"/>
      <c r="F6969" s="5"/>
      <c r="G6969" s="5"/>
      <c r="H6969" s="5"/>
      <c r="I6969" s="5" t="s">
        <v>27</v>
      </c>
      <c r="J6969" s="5"/>
      <c r="K6969" s="6">
        <v>44392</v>
      </c>
      <c r="L6969" s="5"/>
      <c r="M6969" s="5"/>
      <c r="N6969" s="5"/>
      <c r="O6969" s="5" t="s">
        <v>1478</v>
      </c>
      <c r="P6969" s="5"/>
      <c r="Q6969" s="5" t="s">
        <v>27</v>
      </c>
      <c r="R6969" s="5"/>
      <c r="S6969" s="5" t="s">
        <v>1098</v>
      </c>
      <c r="T6969" s="5"/>
      <c r="U6969" s="7">
        <v>-31865</v>
      </c>
      <c r="V6969" s="5"/>
      <c r="W6969" s="7">
        <f>ROUND(W6968+U6969,5)</f>
        <v>-129072.41</v>
      </c>
    </row>
    <row r="6970" spans="1:23" ht="15.75" thickBot="1" x14ac:dyDescent="0.3">
      <c r="A6970" s="5"/>
      <c r="B6970" s="5"/>
      <c r="C6970" s="5"/>
      <c r="D6970" s="5"/>
      <c r="E6970" s="5"/>
      <c r="F6970" s="5"/>
      <c r="G6970" s="5"/>
      <c r="H6970" s="5"/>
      <c r="I6970" s="5" t="s">
        <v>27</v>
      </c>
      <c r="J6970" s="5"/>
      <c r="K6970" s="6">
        <v>44407</v>
      </c>
      <c r="L6970" s="5"/>
      <c r="M6970" s="5"/>
      <c r="N6970" s="5"/>
      <c r="O6970" s="5" t="s">
        <v>1478</v>
      </c>
      <c r="P6970" s="5"/>
      <c r="Q6970" s="5" t="s">
        <v>27</v>
      </c>
      <c r="R6970" s="5"/>
      <c r="S6970" s="5" t="s">
        <v>1098</v>
      </c>
      <c r="T6970" s="5"/>
      <c r="U6970" s="8">
        <v>-112336</v>
      </c>
      <c r="V6970" s="5"/>
      <c r="W6970" s="8">
        <f>ROUND(W6969+U6970,5)</f>
        <v>-241408.41</v>
      </c>
    </row>
    <row r="6971" spans="1:23" x14ac:dyDescent="0.25">
      <c r="A6971" s="5"/>
      <c r="B6971" s="5"/>
      <c r="C6971" s="5" t="s">
        <v>1780</v>
      </c>
      <c r="D6971" s="5"/>
      <c r="E6971" s="5"/>
      <c r="F6971" s="5"/>
      <c r="G6971" s="5"/>
      <c r="H6971" s="5"/>
      <c r="I6971" s="5"/>
      <c r="J6971" s="5"/>
      <c r="K6971" s="6"/>
      <c r="L6971" s="5"/>
      <c r="M6971" s="5"/>
      <c r="N6971" s="5"/>
      <c r="O6971" s="5"/>
      <c r="P6971" s="5"/>
      <c r="Q6971" s="5"/>
      <c r="R6971" s="5"/>
      <c r="S6971" s="5"/>
      <c r="T6971" s="5"/>
      <c r="U6971" s="7">
        <f>ROUND(SUM(U6964:U6970),5)</f>
        <v>-241408.41</v>
      </c>
      <c r="V6971" s="5"/>
      <c r="W6971" s="7">
        <f>W6970</f>
        <v>-241408.41</v>
      </c>
    </row>
    <row r="6972" spans="1:23" x14ac:dyDescent="0.25">
      <c r="A6972" s="2"/>
      <c r="B6972" s="2"/>
      <c r="C6972" s="2" t="s">
        <v>1659</v>
      </c>
      <c r="D6972" s="2"/>
      <c r="E6972" s="2"/>
      <c r="F6972" s="2"/>
      <c r="G6972" s="2"/>
      <c r="H6972" s="2"/>
      <c r="I6972" s="2"/>
      <c r="J6972" s="2"/>
      <c r="K6972" s="4"/>
      <c r="L6972" s="2"/>
      <c r="M6972" s="2"/>
      <c r="N6972" s="2"/>
      <c r="O6972" s="2"/>
      <c r="P6972" s="2"/>
      <c r="Q6972" s="2"/>
      <c r="R6972" s="2"/>
      <c r="S6972" s="2"/>
      <c r="T6972" s="2"/>
      <c r="U6972" s="3"/>
      <c r="V6972" s="2"/>
      <c r="W6972" s="3">
        <v>0</v>
      </c>
    </row>
    <row r="6973" spans="1:23" x14ac:dyDescent="0.25">
      <c r="A6973" s="5"/>
      <c r="B6973" s="5"/>
      <c r="C6973" s="5" t="s">
        <v>1660</v>
      </c>
      <c r="D6973" s="5"/>
      <c r="E6973" s="5"/>
      <c r="F6973" s="5"/>
      <c r="G6973" s="5"/>
      <c r="H6973" s="5"/>
      <c r="I6973" s="5"/>
      <c r="J6973" s="5"/>
      <c r="K6973" s="6"/>
      <c r="L6973" s="5"/>
      <c r="M6973" s="5"/>
      <c r="N6973" s="5"/>
      <c r="O6973" s="5"/>
      <c r="P6973" s="5"/>
      <c r="Q6973" s="5"/>
      <c r="R6973" s="5"/>
      <c r="S6973" s="5"/>
      <c r="T6973" s="5"/>
      <c r="U6973" s="7"/>
      <c r="V6973" s="5"/>
      <c r="W6973" s="7">
        <f>W6972</f>
        <v>0</v>
      </c>
    </row>
    <row r="6974" spans="1:23" x14ac:dyDescent="0.25">
      <c r="A6974" s="2"/>
      <c r="B6974" s="2"/>
      <c r="C6974" s="2" t="s">
        <v>1781</v>
      </c>
      <c r="D6974" s="2"/>
      <c r="E6974" s="2"/>
      <c r="F6974" s="2"/>
      <c r="G6974" s="2"/>
      <c r="H6974" s="2"/>
      <c r="I6974" s="2"/>
      <c r="J6974" s="2"/>
      <c r="K6974" s="4"/>
      <c r="L6974" s="2"/>
      <c r="M6974" s="2"/>
      <c r="N6974" s="2"/>
      <c r="O6974" s="2"/>
      <c r="P6974" s="2"/>
      <c r="Q6974" s="2"/>
      <c r="R6974" s="2"/>
      <c r="S6974" s="2"/>
      <c r="T6974" s="2"/>
      <c r="U6974" s="3"/>
      <c r="V6974" s="2"/>
      <c r="W6974" s="3">
        <v>0</v>
      </c>
    </row>
    <row r="6975" spans="1:23" x14ac:dyDescent="0.25">
      <c r="A6975" s="5"/>
      <c r="B6975" s="5"/>
      <c r="C6975" s="5" t="s">
        <v>1782</v>
      </c>
      <c r="D6975" s="5"/>
      <c r="E6975" s="5"/>
      <c r="F6975" s="5"/>
      <c r="G6975" s="5"/>
      <c r="H6975" s="5"/>
      <c r="I6975" s="5"/>
      <c r="J6975" s="5"/>
      <c r="K6975" s="6"/>
      <c r="L6975" s="5"/>
      <c r="M6975" s="5"/>
      <c r="N6975" s="5"/>
      <c r="O6975" s="5"/>
      <c r="P6975" s="5"/>
      <c r="Q6975" s="5"/>
      <c r="R6975" s="5"/>
      <c r="S6975" s="5"/>
      <c r="T6975" s="5"/>
      <c r="U6975" s="7"/>
      <c r="V6975" s="5"/>
      <c r="W6975" s="7">
        <f>W6974</f>
        <v>0</v>
      </c>
    </row>
    <row r="6976" spans="1:23" x14ac:dyDescent="0.25">
      <c r="A6976" s="2"/>
      <c r="B6976" s="2"/>
      <c r="C6976" s="2" t="s">
        <v>1363</v>
      </c>
      <c r="D6976" s="2"/>
      <c r="E6976" s="2"/>
      <c r="F6976" s="2"/>
      <c r="G6976" s="2"/>
      <c r="H6976" s="2"/>
      <c r="I6976" s="2"/>
      <c r="J6976" s="2"/>
      <c r="K6976" s="4"/>
      <c r="L6976" s="2"/>
      <c r="M6976" s="2"/>
      <c r="N6976" s="2"/>
      <c r="O6976" s="2"/>
      <c r="P6976" s="2"/>
      <c r="Q6976" s="2"/>
      <c r="R6976" s="2"/>
      <c r="S6976" s="2"/>
      <c r="T6976" s="2"/>
      <c r="U6976" s="3"/>
      <c r="V6976" s="2"/>
      <c r="W6976" s="3">
        <v>0</v>
      </c>
    </row>
    <row r="6977" spans="1:23" x14ac:dyDescent="0.25">
      <c r="A6977" s="5"/>
      <c r="B6977" s="5"/>
      <c r="C6977" s="5"/>
      <c r="D6977" s="5"/>
      <c r="E6977" s="5"/>
      <c r="F6977" s="5"/>
      <c r="G6977" s="5"/>
      <c r="H6977" s="5"/>
      <c r="I6977" s="5" t="s">
        <v>27</v>
      </c>
      <c r="J6977" s="5"/>
      <c r="K6977" s="6">
        <v>44285</v>
      </c>
      <c r="L6977" s="5"/>
      <c r="M6977" s="5"/>
      <c r="N6977" s="5"/>
      <c r="O6977" s="5" t="s">
        <v>1478</v>
      </c>
      <c r="P6977" s="5"/>
      <c r="Q6977" s="5" t="s">
        <v>27</v>
      </c>
      <c r="R6977" s="5"/>
      <c r="S6977" s="5" t="s">
        <v>1096</v>
      </c>
      <c r="T6977" s="5"/>
      <c r="U6977" s="7">
        <v>-14000</v>
      </c>
      <c r="V6977" s="5"/>
      <c r="W6977" s="7">
        <f>ROUND(W6976+U6977,5)</f>
        <v>-14000</v>
      </c>
    </row>
    <row r="6978" spans="1:23" x14ac:dyDescent="0.25">
      <c r="A6978" s="5"/>
      <c r="B6978" s="5"/>
      <c r="C6978" s="5"/>
      <c r="D6978" s="5"/>
      <c r="E6978" s="5"/>
      <c r="F6978" s="5"/>
      <c r="G6978" s="5"/>
      <c r="H6978" s="5"/>
      <c r="I6978" s="5" t="s">
        <v>27</v>
      </c>
      <c r="J6978" s="5"/>
      <c r="K6978" s="6">
        <v>44362</v>
      </c>
      <c r="L6978" s="5"/>
      <c r="M6978" s="5"/>
      <c r="N6978" s="5"/>
      <c r="O6978" s="5" t="s">
        <v>1478</v>
      </c>
      <c r="P6978" s="5"/>
      <c r="Q6978" s="5" t="s">
        <v>27</v>
      </c>
      <c r="R6978" s="5"/>
      <c r="S6978" s="5" t="s">
        <v>1096</v>
      </c>
      <c r="T6978" s="5"/>
      <c r="U6978" s="7">
        <v>-7500</v>
      </c>
      <c r="V6978" s="5"/>
      <c r="W6978" s="7">
        <f>ROUND(W6977+U6978,5)</f>
        <v>-21500</v>
      </c>
    </row>
    <row r="6979" spans="1:23" x14ac:dyDescent="0.25">
      <c r="A6979" s="5"/>
      <c r="B6979" s="5"/>
      <c r="C6979" s="5"/>
      <c r="D6979" s="5"/>
      <c r="E6979" s="5"/>
      <c r="F6979" s="5"/>
      <c r="G6979" s="5"/>
      <c r="H6979" s="5"/>
      <c r="I6979" s="5" t="s">
        <v>27</v>
      </c>
      <c r="J6979" s="5"/>
      <c r="K6979" s="6">
        <v>44392</v>
      </c>
      <c r="L6979" s="5"/>
      <c r="M6979" s="5"/>
      <c r="N6979" s="5"/>
      <c r="O6979" s="5" t="s">
        <v>1478</v>
      </c>
      <c r="P6979" s="5"/>
      <c r="Q6979" s="5" t="s">
        <v>27</v>
      </c>
      <c r="R6979" s="5"/>
      <c r="S6979" s="5" t="s">
        <v>1096</v>
      </c>
      <c r="T6979" s="5"/>
      <c r="U6979" s="7">
        <v>-9050</v>
      </c>
      <c r="V6979" s="5"/>
      <c r="W6979" s="7">
        <f>ROUND(W6978+U6979,5)</f>
        <v>-30550</v>
      </c>
    </row>
    <row r="6980" spans="1:23" ht="15.75" thickBot="1" x14ac:dyDescent="0.3">
      <c r="A6980" s="5"/>
      <c r="B6980" s="5"/>
      <c r="C6980" s="5"/>
      <c r="D6980" s="5"/>
      <c r="E6980" s="5"/>
      <c r="F6980" s="5"/>
      <c r="G6980" s="5"/>
      <c r="H6980" s="5"/>
      <c r="I6980" s="5" t="s">
        <v>27</v>
      </c>
      <c r="J6980" s="5"/>
      <c r="K6980" s="6">
        <v>44407</v>
      </c>
      <c r="L6980" s="5"/>
      <c r="M6980" s="5"/>
      <c r="N6980" s="5"/>
      <c r="O6980" s="5" t="s">
        <v>1478</v>
      </c>
      <c r="P6980" s="5"/>
      <c r="Q6980" s="5" t="s">
        <v>27</v>
      </c>
      <c r="R6980" s="5"/>
      <c r="S6980" s="5" t="s">
        <v>1096</v>
      </c>
      <c r="T6980" s="5"/>
      <c r="U6980" s="8">
        <v>-2850</v>
      </c>
      <c r="V6980" s="5"/>
      <c r="W6980" s="8">
        <f>ROUND(W6979+U6980,5)</f>
        <v>-33400</v>
      </c>
    </row>
    <row r="6981" spans="1:23" x14ac:dyDescent="0.25">
      <c r="A6981" s="5"/>
      <c r="B6981" s="5"/>
      <c r="C6981" s="5" t="s">
        <v>1783</v>
      </c>
      <c r="D6981" s="5"/>
      <c r="E6981" s="5"/>
      <c r="F6981" s="5"/>
      <c r="G6981" s="5"/>
      <c r="H6981" s="5"/>
      <c r="I6981" s="5"/>
      <c r="J6981" s="5"/>
      <c r="K6981" s="6"/>
      <c r="L6981" s="5"/>
      <c r="M6981" s="5"/>
      <c r="N6981" s="5"/>
      <c r="O6981" s="5"/>
      <c r="P6981" s="5"/>
      <c r="Q6981" s="5"/>
      <c r="R6981" s="5"/>
      <c r="S6981" s="5"/>
      <c r="T6981" s="5"/>
      <c r="U6981" s="7">
        <f>ROUND(SUM(U6976:U6980),5)</f>
        <v>-33400</v>
      </c>
      <c r="V6981" s="5"/>
      <c r="W6981" s="7">
        <f>W6980</f>
        <v>-33400</v>
      </c>
    </row>
    <row r="6982" spans="1:23" x14ac:dyDescent="0.25">
      <c r="A6982" s="2"/>
      <c r="B6982" s="2"/>
      <c r="C6982" s="2" t="s">
        <v>1784</v>
      </c>
      <c r="D6982" s="2"/>
      <c r="E6982" s="2"/>
      <c r="F6982" s="2"/>
      <c r="G6982" s="2"/>
      <c r="H6982" s="2"/>
      <c r="I6982" s="2"/>
      <c r="J6982" s="2"/>
      <c r="K6982" s="4"/>
      <c r="L6982" s="2"/>
      <c r="M6982" s="2"/>
      <c r="N6982" s="2"/>
      <c r="O6982" s="2"/>
      <c r="P6982" s="2"/>
      <c r="Q6982" s="2"/>
      <c r="R6982" s="2"/>
      <c r="S6982" s="2"/>
      <c r="T6982" s="2"/>
      <c r="U6982" s="3"/>
      <c r="V6982" s="2"/>
      <c r="W6982" s="3">
        <v>0</v>
      </c>
    </row>
    <row r="6983" spans="1:23" x14ac:dyDescent="0.25">
      <c r="A6983" s="5"/>
      <c r="B6983" s="5"/>
      <c r="C6983" s="5"/>
      <c r="D6983" s="5"/>
      <c r="E6983" s="5"/>
      <c r="F6983" s="5"/>
      <c r="G6983" s="5"/>
      <c r="H6983" s="5"/>
      <c r="I6983" s="5" t="s">
        <v>27</v>
      </c>
      <c r="J6983" s="5"/>
      <c r="K6983" s="6">
        <v>44224</v>
      </c>
      <c r="L6983" s="5"/>
      <c r="M6983" s="5"/>
      <c r="N6983" s="5"/>
      <c r="O6983" s="5" t="s">
        <v>1478</v>
      </c>
      <c r="P6983" s="5"/>
      <c r="Q6983" s="5" t="s">
        <v>27</v>
      </c>
      <c r="R6983" s="5"/>
      <c r="S6983" s="5" t="s">
        <v>1098</v>
      </c>
      <c r="T6983" s="5"/>
      <c r="U6983" s="7">
        <v>-145774</v>
      </c>
      <c r="V6983" s="5"/>
      <c r="W6983" s="7">
        <f>ROUND(W6982+U6983,5)</f>
        <v>-145774</v>
      </c>
    </row>
    <row r="6984" spans="1:23" x14ac:dyDescent="0.25">
      <c r="A6984" s="5"/>
      <c r="B6984" s="5"/>
      <c r="C6984" s="5"/>
      <c r="D6984" s="5"/>
      <c r="E6984" s="5"/>
      <c r="F6984" s="5"/>
      <c r="G6984" s="5"/>
      <c r="H6984" s="5"/>
      <c r="I6984" s="5" t="s">
        <v>27</v>
      </c>
      <c r="J6984" s="5"/>
      <c r="K6984" s="6">
        <v>44270</v>
      </c>
      <c r="L6984" s="5"/>
      <c r="M6984" s="5"/>
      <c r="N6984" s="5"/>
      <c r="O6984" s="5" t="s">
        <v>1478</v>
      </c>
      <c r="P6984" s="5"/>
      <c r="Q6984" s="5" t="s">
        <v>27</v>
      </c>
      <c r="R6984" s="5"/>
      <c r="S6984" s="5" t="s">
        <v>1098</v>
      </c>
      <c r="T6984" s="5"/>
      <c r="U6984" s="7">
        <v>-40878.82</v>
      </c>
      <c r="V6984" s="5"/>
      <c r="W6984" s="7">
        <f>ROUND(W6983+U6984,5)</f>
        <v>-186652.82</v>
      </c>
    </row>
    <row r="6985" spans="1:23" ht="15.75" thickBot="1" x14ac:dyDescent="0.3">
      <c r="A6985" s="5"/>
      <c r="B6985" s="5"/>
      <c r="C6985" s="5"/>
      <c r="D6985" s="5"/>
      <c r="E6985" s="5"/>
      <c r="F6985" s="5"/>
      <c r="G6985" s="5"/>
      <c r="H6985" s="5"/>
      <c r="I6985" s="5" t="s">
        <v>27</v>
      </c>
      <c r="J6985" s="5"/>
      <c r="K6985" s="6">
        <v>44270</v>
      </c>
      <c r="L6985" s="5"/>
      <c r="M6985" s="5"/>
      <c r="N6985" s="5"/>
      <c r="O6985" s="5" t="s">
        <v>1478</v>
      </c>
      <c r="P6985" s="5"/>
      <c r="Q6985" s="5" t="s">
        <v>27</v>
      </c>
      <c r="R6985" s="5"/>
      <c r="S6985" s="5" t="s">
        <v>1096</v>
      </c>
      <c r="T6985" s="5"/>
      <c r="U6985" s="9">
        <v>-33500.18</v>
      </c>
      <c r="V6985" s="5"/>
      <c r="W6985" s="9">
        <f>ROUND(W6984+U6985,5)</f>
        <v>-220153</v>
      </c>
    </row>
    <row r="6986" spans="1:23" ht="15.75" thickBot="1" x14ac:dyDescent="0.3">
      <c r="A6986" s="5"/>
      <c r="B6986" s="5"/>
      <c r="C6986" s="5" t="s">
        <v>1785</v>
      </c>
      <c r="D6986" s="5"/>
      <c r="E6986" s="5"/>
      <c r="F6986" s="5"/>
      <c r="G6986" s="5"/>
      <c r="H6986" s="5"/>
      <c r="I6986" s="5"/>
      <c r="J6986" s="5"/>
      <c r="K6986" s="6"/>
      <c r="L6986" s="5"/>
      <c r="M6986" s="5"/>
      <c r="N6986" s="5"/>
      <c r="O6986" s="5"/>
      <c r="P6986" s="5"/>
      <c r="Q6986" s="5"/>
      <c r="R6986" s="5"/>
      <c r="S6986" s="5"/>
      <c r="T6986" s="5"/>
      <c r="U6986" s="10">
        <f>ROUND(SUM(U6982:U6985),5)</f>
        <v>-220153</v>
      </c>
      <c r="V6986" s="5"/>
      <c r="W6986" s="10">
        <f>W6985</f>
        <v>-220153</v>
      </c>
    </row>
    <row r="6987" spans="1:23" x14ac:dyDescent="0.25">
      <c r="A6987" s="5"/>
      <c r="B6987" s="5" t="s">
        <v>1786</v>
      </c>
      <c r="C6987" s="5"/>
      <c r="D6987" s="5"/>
      <c r="E6987" s="5"/>
      <c r="F6987" s="5"/>
      <c r="G6987" s="5"/>
      <c r="H6987" s="5"/>
      <c r="I6987" s="5"/>
      <c r="J6987" s="5"/>
      <c r="K6987" s="6"/>
      <c r="L6987" s="5"/>
      <c r="M6987" s="5"/>
      <c r="N6987" s="5"/>
      <c r="O6987" s="5"/>
      <c r="P6987" s="5"/>
      <c r="Q6987" s="5"/>
      <c r="R6987" s="5"/>
      <c r="S6987" s="5"/>
      <c r="T6987" s="5"/>
      <c r="U6987" s="7">
        <f>ROUND(U6971+U6973+U6975+U6981+U6986,5)</f>
        <v>-494961.41</v>
      </c>
      <c r="V6987" s="5"/>
      <c r="W6987" s="7">
        <f>ROUND(W6971+W6973+W6975+W6981+W6986,5)</f>
        <v>-494961.41</v>
      </c>
    </row>
    <row r="6988" spans="1:23" x14ac:dyDescent="0.25">
      <c r="A6988" s="2"/>
      <c r="B6988" s="2" t="s">
        <v>1787</v>
      </c>
      <c r="C6988" s="2"/>
      <c r="D6988" s="2"/>
      <c r="E6988" s="2"/>
      <c r="F6988" s="2"/>
      <c r="G6988" s="2"/>
      <c r="H6988" s="2"/>
      <c r="I6988" s="2"/>
      <c r="J6988" s="2"/>
      <c r="K6988" s="4"/>
      <c r="L6988" s="2"/>
      <c r="M6988" s="2"/>
      <c r="N6988" s="2"/>
      <c r="O6988" s="2"/>
      <c r="P6988" s="2"/>
      <c r="Q6988" s="2"/>
      <c r="R6988" s="2"/>
      <c r="S6988" s="2"/>
      <c r="T6988" s="2"/>
      <c r="U6988" s="3"/>
      <c r="V6988" s="2"/>
      <c r="W6988" s="3">
        <v>0</v>
      </c>
    </row>
    <row r="6989" spans="1:23" x14ac:dyDescent="0.25">
      <c r="A6989" s="2"/>
      <c r="B6989" s="2"/>
      <c r="C6989" s="2" t="s">
        <v>1702</v>
      </c>
      <c r="D6989" s="2"/>
      <c r="E6989" s="2"/>
      <c r="F6989" s="2"/>
      <c r="G6989" s="2"/>
      <c r="H6989" s="2"/>
      <c r="I6989" s="2"/>
      <c r="J6989" s="2"/>
      <c r="K6989" s="4"/>
      <c r="L6989" s="2"/>
      <c r="M6989" s="2"/>
      <c r="N6989" s="2"/>
      <c r="O6989" s="2"/>
      <c r="P6989" s="2"/>
      <c r="Q6989" s="2"/>
      <c r="R6989" s="2"/>
      <c r="S6989" s="2"/>
      <c r="T6989" s="2"/>
      <c r="U6989" s="3"/>
      <c r="V6989" s="2"/>
      <c r="W6989" s="3">
        <v>0</v>
      </c>
    </row>
    <row r="6990" spans="1:23" x14ac:dyDescent="0.25">
      <c r="A6990" s="5"/>
      <c r="B6990" s="5"/>
      <c r="C6990" s="5" t="s">
        <v>1703</v>
      </c>
      <c r="D6990" s="5"/>
      <c r="E6990" s="5"/>
      <c r="F6990" s="5"/>
      <c r="G6990" s="5"/>
      <c r="H6990" s="5"/>
      <c r="I6990" s="5"/>
      <c r="J6990" s="5"/>
      <c r="K6990" s="6"/>
      <c r="L6990" s="5"/>
      <c r="M6990" s="5"/>
      <c r="N6990" s="5"/>
      <c r="O6990" s="5"/>
      <c r="P6990" s="5"/>
      <c r="Q6990" s="5"/>
      <c r="R6990" s="5"/>
      <c r="S6990" s="5"/>
      <c r="T6990" s="5"/>
      <c r="U6990" s="7"/>
      <c r="V6990" s="5"/>
      <c r="W6990" s="7">
        <f>W6989</f>
        <v>0</v>
      </c>
    </row>
    <row r="6991" spans="1:23" x14ac:dyDescent="0.25">
      <c r="A6991" s="2"/>
      <c r="B6991" s="2"/>
      <c r="C6991" s="2" t="s">
        <v>1788</v>
      </c>
      <c r="D6991" s="2"/>
      <c r="E6991" s="2"/>
      <c r="F6991" s="2"/>
      <c r="G6991" s="2"/>
      <c r="H6991" s="2"/>
      <c r="I6991" s="2"/>
      <c r="J6991" s="2"/>
      <c r="K6991" s="4"/>
      <c r="L6991" s="2"/>
      <c r="M6991" s="2"/>
      <c r="N6991" s="2"/>
      <c r="O6991" s="2"/>
      <c r="P6991" s="2"/>
      <c r="Q6991" s="2"/>
      <c r="R6991" s="2"/>
      <c r="S6991" s="2"/>
      <c r="T6991" s="2"/>
      <c r="U6991" s="3"/>
      <c r="V6991" s="2"/>
      <c r="W6991" s="3">
        <v>0</v>
      </c>
    </row>
    <row r="6992" spans="1:23" ht="15.75" thickBot="1" x14ac:dyDescent="0.3">
      <c r="A6992" s="5"/>
      <c r="B6992" s="5"/>
      <c r="C6992" s="5" t="s">
        <v>1789</v>
      </c>
      <c r="D6992" s="5"/>
      <c r="E6992" s="5"/>
      <c r="F6992" s="5"/>
      <c r="G6992" s="5"/>
      <c r="H6992" s="5"/>
      <c r="I6992" s="5"/>
      <c r="J6992" s="5"/>
      <c r="K6992" s="6"/>
      <c r="L6992" s="5"/>
      <c r="M6992" s="5"/>
      <c r="N6992" s="5"/>
      <c r="O6992" s="5"/>
      <c r="P6992" s="5"/>
      <c r="Q6992" s="5"/>
      <c r="R6992" s="5"/>
      <c r="S6992" s="5"/>
      <c r="T6992" s="5"/>
      <c r="U6992" s="8"/>
      <c r="V6992" s="5"/>
      <c r="W6992" s="8">
        <f>W6991</f>
        <v>0</v>
      </c>
    </row>
    <row r="6993" spans="1:23" x14ac:dyDescent="0.25">
      <c r="A6993" s="5"/>
      <c r="B6993" s="5" t="s">
        <v>1790</v>
      </c>
      <c r="C6993" s="5"/>
      <c r="D6993" s="5"/>
      <c r="E6993" s="5"/>
      <c r="F6993" s="5"/>
      <c r="G6993" s="5"/>
      <c r="H6993" s="5"/>
      <c r="I6993" s="5"/>
      <c r="J6993" s="5"/>
      <c r="K6993" s="6"/>
      <c r="L6993" s="5"/>
      <c r="M6993" s="5"/>
      <c r="N6993" s="5"/>
      <c r="O6993" s="5"/>
      <c r="P6993" s="5"/>
      <c r="Q6993" s="5"/>
      <c r="R6993" s="5"/>
      <c r="S6993" s="5"/>
      <c r="T6993" s="5"/>
      <c r="U6993" s="7"/>
      <c r="V6993" s="5"/>
      <c r="W6993" s="7">
        <f>ROUND(W6990+W6992,5)</f>
        <v>0</v>
      </c>
    </row>
    <row r="6994" spans="1:23" x14ac:dyDescent="0.25">
      <c r="A6994" s="2"/>
      <c r="B6994" s="2" t="s">
        <v>1791</v>
      </c>
      <c r="C6994" s="2"/>
      <c r="D6994" s="2"/>
      <c r="E6994" s="2"/>
      <c r="F6994" s="2"/>
      <c r="G6994" s="2"/>
      <c r="H6994" s="2"/>
      <c r="I6994" s="2"/>
      <c r="J6994" s="2"/>
      <c r="K6994" s="4"/>
      <c r="L6994" s="2"/>
      <c r="M6994" s="2"/>
      <c r="N6994" s="2"/>
      <c r="O6994" s="2"/>
      <c r="P6994" s="2"/>
      <c r="Q6994" s="2"/>
      <c r="R6994" s="2"/>
      <c r="S6994" s="2"/>
      <c r="T6994" s="2"/>
      <c r="U6994" s="3"/>
      <c r="V6994" s="2"/>
      <c r="W6994" s="3">
        <v>0</v>
      </c>
    </row>
    <row r="6995" spans="1:23" x14ac:dyDescent="0.25">
      <c r="A6995" s="2"/>
      <c r="B6995" s="2"/>
      <c r="C6995" s="2" t="s">
        <v>1663</v>
      </c>
      <c r="D6995" s="2"/>
      <c r="E6995" s="2"/>
      <c r="F6995" s="2"/>
      <c r="G6995" s="2"/>
      <c r="H6995" s="2"/>
      <c r="I6995" s="2"/>
      <c r="J6995" s="2"/>
      <c r="K6995" s="4"/>
      <c r="L6995" s="2"/>
      <c r="M6995" s="2"/>
      <c r="N6995" s="2"/>
      <c r="O6995" s="2"/>
      <c r="P6995" s="2"/>
      <c r="Q6995" s="2"/>
      <c r="R6995" s="2"/>
      <c r="S6995" s="2"/>
      <c r="T6995" s="2"/>
      <c r="U6995" s="3"/>
      <c r="V6995" s="2"/>
      <c r="W6995" s="3">
        <v>0</v>
      </c>
    </row>
    <row r="6996" spans="1:23" x14ac:dyDescent="0.25">
      <c r="A6996" s="5"/>
      <c r="B6996" s="5"/>
      <c r="C6996" s="5" t="s">
        <v>1664</v>
      </c>
      <c r="D6996" s="5"/>
      <c r="E6996" s="5"/>
      <c r="F6996" s="5"/>
      <c r="G6996" s="5"/>
      <c r="H6996" s="5"/>
      <c r="I6996" s="5"/>
      <c r="J6996" s="5"/>
      <c r="K6996" s="6"/>
      <c r="L6996" s="5"/>
      <c r="M6996" s="5"/>
      <c r="N6996" s="5"/>
      <c r="O6996" s="5"/>
      <c r="P6996" s="5"/>
      <c r="Q6996" s="5"/>
      <c r="R6996" s="5"/>
      <c r="S6996" s="5"/>
      <c r="T6996" s="5"/>
      <c r="U6996" s="7"/>
      <c r="V6996" s="5"/>
      <c r="W6996" s="7">
        <f>W6995</f>
        <v>0</v>
      </c>
    </row>
    <row r="6997" spans="1:23" x14ac:dyDescent="0.25">
      <c r="A6997" s="2"/>
      <c r="B6997" s="2"/>
      <c r="C6997" s="2" t="s">
        <v>1792</v>
      </c>
      <c r="D6997" s="2"/>
      <c r="E6997" s="2"/>
      <c r="F6997" s="2"/>
      <c r="G6997" s="2"/>
      <c r="H6997" s="2"/>
      <c r="I6997" s="2"/>
      <c r="J6997" s="2"/>
      <c r="K6997" s="4"/>
      <c r="L6997" s="2"/>
      <c r="M6997" s="2"/>
      <c r="N6997" s="2"/>
      <c r="O6997" s="2"/>
      <c r="P6997" s="2"/>
      <c r="Q6997" s="2"/>
      <c r="R6997" s="2"/>
      <c r="S6997" s="2"/>
      <c r="T6997" s="2"/>
      <c r="U6997" s="3"/>
      <c r="V6997" s="2"/>
      <c r="W6997" s="3">
        <v>0</v>
      </c>
    </row>
    <row r="6998" spans="1:23" ht="15.75" thickBot="1" x14ac:dyDescent="0.3">
      <c r="A6998" s="5"/>
      <c r="B6998" s="5"/>
      <c r="C6998" s="5" t="s">
        <v>1793</v>
      </c>
      <c r="D6998" s="5"/>
      <c r="E6998" s="5"/>
      <c r="F6998" s="5"/>
      <c r="G6998" s="5"/>
      <c r="H6998" s="5"/>
      <c r="I6998" s="5"/>
      <c r="J6998" s="5"/>
      <c r="K6998" s="6"/>
      <c r="L6998" s="5"/>
      <c r="M6998" s="5"/>
      <c r="N6998" s="5"/>
      <c r="O6998" s="5"/>
      <c r="P6998" s="5"/>
      <c r="Q6998" s="5"/>
      <c r="R6998" s="5"/>
      <c r="S6998" s="5"/>
      <c r="T6998" s="5"/>
      <c r="U6998" s="8"/>
      <c r="V6998" s="5"/>
      <c r="W6998" s="8">
        <f>W6997</f>
        <v>0</v>
      </c>
    </row>
    <row r="6999" spans="1:23" x14ac:dyDescent="0.25">
      <c r="A6999" s="5"/>
      <c r="B6999" s="5" t="s">
        <v>1794</v>
      </c>
      <c r="C6999" s="5"/>
      <c r="D6999" s="5"/>
      <c r="E6999" s="5"/>
      <c r="F6999" s="5"/>
      <c r="G6999" s="5"/>
      <c r="H6999" s="5"/>
      <c r="I6999" s="5"/>
      <c r="J6999" s="5"/>
      <c r="K6999" s="6"/>
      <c r="L6999" s="5"/>
      <c r="M6999" s="5"/>
      <c r="N6999" s="5"/>
      <c r="O6999" s="5"/>
      <c r="P6999" s="5"/>
      <c r="Q6999" s="5"/>
      <c r="R6999" s="5"/>
      <c r="S6999" s="5"/>
      <c r="T6999" s="5"/>
      <c r="U6999" s="7"/>
      <c r="V6999" s="5"/>
      <c r="W6999" s="7">
        <f>ROUND(W6996+W6998,5)</f>
        <v>0</v>
      </c>
    </row>
    <row r="7000" spans="1:23" x14ac:dyDescent="0.25">
      <c r="A7000" s="2"/>
      <c r="B7000" s="2" t="s">
        <v>1795</v>
      </c>
      <c r="C7000" s="2"/>
      <c r="D7000" s="2"/>
      <c r="E7000" s="2"/>
      <c r="F7000" s="2"/>
      <c r="G7000" s="2"/>
      <c r="H7000" s="2"/>
      <c r="I7000" s="2"/>
      <c r="J7000" s="2"/>
      <c r="K7000" s="4"/>
      <c r="L7000" s="2"/>
      <c r="M7000" s="2"/>
      <c r="N7000" s="2"/>
      <c r="O7000" s="2"/>
      <c r="P7000" s="2"/>
      <c r="Q7000" s="2"/>
      <c r="R7000" s="2"/>
      <c r="S7000" s="2"/>
      <c r="T7000" s="2"/>
      <c r="U7000" s="3"/>
      <c r="V7000" s="2"/>
      <c r="W7000" s="3">
        <v>0</v>
      </c>
    </row>
    <row r="7001" spans="1:23" x14ac:dyDescent="0.25">
      <c r="A7001" s="2"/>
      <c r="B7001" s="2"/>
      <c r="C7001" s="2" t="s">
        <v>1796</v>
      </c>
      <c r="D7001" s="2"/>
      <c r="E7001" s="2"/>
      <c r="F7001" s="2"/>
      <c r="G7001" s="2"/>
      <c r="H7001" s="2"/>
      <c r="I7001" s="2"/>
      <c r="J7001" s="2"/>
      <c r="K7001" s="4"/>
      <c r="L7001" s="2"/>
      <c r="M7001" s="2"/>
      <c r="N7001" s="2"/>
      <c r="O7001" s="2"/>
      <c r="P7001" s="2"/>
      <c r="Q7001" s="2"/>
      <c r="R7001" s="2"/>
      <c r="S7001" s="2"/>
      <c r="T7001" s="2"/>
      <c r="U7001" s="3"/>
      <c r="V7001" s="2"/>
      <c r="W7001" s="3">
        <v>0</v>
      </c>
    </row>
    <row r="7002" spans="1:23" x14ac:dyDescent="0.25">
      <c r="A7002" s="5"/>
      <c r="B7002" s="5"/>
      <c r="C7002" s="5" t="s">
        <v>1797</v>
      </c>
      <c r="D7002" s="5"/>
      <c r="E7002" s="5"/>
      <c r="F7002" s="5"/>
      <c r="G7002" s="5"/>
      <c r="H7002" s="5"/>
      <c r="I7002" s="5"/>
      <c r="J7002" s="5"/>
      <c r="K7002" s="6"/>
      <c r="L7002" s="5"/>
      <c r="M7002" s="5"/>
      <c r="N7002" s="5"/>
      <c r="O7002" s="5"/>
      <c r="P7002" s="5"/>
      <c r="Q7002" s="5"/>
      <c r="R7002" s="5"/>
      <c r="S7002" s="5"/>
      <c r="T7002" s="5"/>
      <c r="U7002" s="7"/>
      <c r="V7002" s="5"/>
      <c r="W7002" s="7">
        <f>W7001</f>
        <v>0</v>
      </c>
    </row>
    <row r="7003" spans="1:23" x14ac:dyDescent="0.25">
      <c r="A7003" s="2"/>
      <c r="B7003" s="2"/>
      <c r="C7003" s="2" t="s">
        <v>1798</v>
      </c>
      <c r="D7003" s="2"/>
      <c r="E7003" s="2"/>
      <c r="F7003" s="2"/>
      <c r="G7003" s="2"/>
      <c r="H7003" s="2"/>
      <c r="I7003" s="2"/>
      <c r="J7003" s="2"/>
      <c r="K7003" s="4"/>
      <c r="L7003" s="2"/>
      <c r="M7003" s="2"/>
      <c r="N7003" s="2"/>
      <c r="O7003" s="2"/>
      <c r="P7003" s="2"/>
      <c r="Q7003" s="2"/>
      <c r="R7003" s="2"/>
      <c r="S7003" s="2"/>
      <c r="T7003" s="2"/>
      <c r="U7003" s="3"/>
      <c r="V7003" s="2"/>
      <c r="W7003" s="3">
        <v>0</v>
      </c>
    </row>
    <row r="7004" spans="1:23" x14ac:dyDescent="0.25">
      <c r="A7004" s="5"/>
      <c r="B7004" s="5"/>
      <c r="C7004" s="5" t="s">
        <v>1799</v>
      </c>
      <c r="D7004" s="5"/>
      <c r="E7004" s="5"/>
      <c r="F7004" s="5"/>
      <c r="G7004" s="5"/>
      <c r="H7004" s="5"/>
      <c r="I7004" s="5"/>
      <c r="J7004" s="5"/>
      <c r="K7004" s="6"/>
      <c r="L7004" s="5"/>
      <c r="M7004" s="5"/>
      <c r="N7004" s="5"/>
      <c r="O7004" s="5"/>
      <c r="P7004" s="5"/>
      <c r="Q7004" s="5"/>
      <c r="R7004" s="5"/>
      <c r="S7004" s="5"/>
      <c r="T7004" s="5"/>
      <c r="U7004" s="7"/>
      <c r="V7004" s="5"/>
      <c r="W7004" s="7">
        <f>W7003</f>
        <v>0</v>
      </c>
    </row>
    <row r="7005" spans="1:23" x14ac:dyDescent="0.25">
      <c r="A7005" s="2"/>
      <c r="B7005" s="2"/>
      <c r="C7005" s="2" t="s">
        <v>1800</v>
      </c>
      <c r="D7005" s="2"/>
      <c r="E7005" s="2"/>
      <c r="F7005" s="2"/>
      <c r="G7005" s="2"/>
      <c r="H7005" s="2"/>
      <c r="I7005" s="2"/>
      <c r="J7005" s="2"/>
      <c r="K7005" s="4"/>
      <c r="L7005" s="2"/>
      <c r="M7005" s="2"/>
      <c r="N7005" s="2"/>
      <c r="O7005" s="2"/>
      <c r="P7005" s="2"/>
      <c r="Q7005" s="2"/>
      <c r="R7005" s="2"/>
      <c r="S7005" s="2"/>
      <c r="T7005" s="2"/>
      <c r="U7005" s="3"/>
      <c r="V7005" s="2"/>
      <c r="W7005" s="3">
        <v>0</v>
      </c>
    </row>
    <row r="7006" spans="1:23" x14ac:dyDescent="0.25">
      <c r="A7006" s="5"/>
      <c r="B7006" s="5"/>
      <c r="C7006" s="5" t="s">
        <v>1801</v>
      </c>
      <c r="D7006" s="5"/>
      <c r="E7006" s="5"/>
      <c r="F7006" s="5"/>
      <c r="G7006" s="5"/>
      <c r="H7006" s="5"/>
      <c r="I7006" s="5"/>
      <c r="J7006" s="5"/>
      <c r="K7006" s="6"/>
      <c r="L7006" s="5"/>
      <c r="M7006" s="5"/>
      <c r="N7006" s="5"/>
      <c r="O7006" s="5"/>
      <c r="P7006" s="5"/>
      <c r="Q7006" s="5"/>
      <c r="R7006" s="5"/>
      <c r="S7006" s="5"/>
      <c r="T7006" s="5"/>
      <c r="U7006" s="7"/>
      <c r="V7006" s="5"/>
      <c r="W7006" s="7">
        <f>W7005</f>
        <v>0</v>
      </c>
    </row>
    <row r="7007" spans="1:23" x14ac:dyDescent="0.25">
      <c r="A7007" s="2"/>
      <c r="B7007" s="2"/>
      <c r="C7007" s="2" t="s">
        <v>1802</v>
      </c>
      <c r="D7007" s="2"/>
      <c r="E7007" s="2"/>
      <c r="F7007" s="2"/>
      <c r="G7007" s="2"/>
      <c r="H7007" s="2"/>
      <c r="I7007" s="2"/>
      <c r="J7007" s="2"/>
      <c r="K7007" s="4"/>
      <c r="L7007" s="2"/>
      <c r="M7007" s="2"/>
      <c r="N7007" s="2"/>
      <c r="O7007" s="2"/>
      <c r="P7007" s="2"/>
      <c r="Q7007" s="2"/>
      <c r="R7007" s="2"/>
      <c r="S7007" s="2"/>
      <c r="T7007" s="2"/>
      <c r="U7007" s="3"/>
      <c r="V7007" s="2"/>
      <c r="W7007" s="3">
        <v>0</v>
      </c>
    </row>
    <row r="7008" spans="1:23" ht="15.75" thickBot="1" x14ac:dyDescent="0.3">
      <c r="A7008" s="5"/>
      <c r="B7008" s="5"/>
      <c r="C7008" s="5" t="s">
        <v>1803</v>
      </c>
      <c r="D7008" s="5"/>
      <c r="E7008" s="5"/>
      <c r="F7008" s="5"/>
      <c r="G7008" s="5"/>
      <c r="H7008" s="5"/>
      <c r="I7008" s="5"/>
      <c r="J7008" s="5"/>
      <c r="K7008" s="6"/>
      <c r="L7008" s="5"/>
      <c r="M7008" s="5"/>
      <c r="N7008" s="5"/>
      <c r="O7008" s="5"/>
      <c r="P7008" s="5"/>
      <c r="Q7008" s="5"/>
      <c r="R7008" s="5"/>
      <c r="S7008" s="5"/>
      <c r="T7008" s="5"/>
      <c r="U7008" s="8"/>
      <c r="V7008" s="5"/>
      <c r="W7008" s="8">
        <f>W7007</f>
        <v>0</v>
      </c>
    </row>
    <row r="7009" spans="1:23" x14ac:dyDescent="0.25">
      <c r="A7009" s="5"/>
      <c r="B7009" s="5" t="s">
        <v>1804</v>
      </c>
      <c r="C7009" s="5"/>
      <c r="D7009" s="5"/>
      <c r="E7009" s="5"/>
      <c r="F7009" s="5"/>
      <c r="G7009" s="5"/>
      <c r="H7009" s="5"/>
      <c r="I7009" s="5"/>
      <c r="J7009" s="5"/>
      <c r="K7009" s="6"/>
      <c r="L7009" s="5"/>
      <c r="M7009" s="5"/>
      <c r="N7009" s="5"/>
      <c r="O7009" s="5"/>
      <c r="P7009" s="5"/>
      <c r="Q7009" s="5"/>
      <c r="R7009" s="5"/>
      <c r="S7009" s="5"/>
      <c r="T7009" s="5"/>
      <c r="U7009" s="7"/>
      <c r="V7009" s="5"/>
      <c r="W7009" s="7">
        <f>ROUND(W7002+W7004+W7006+W7008,5)</f>
        <v>0</v>
      </c>
    </row>
    <row r="7010" spans="1:23" x14ac:dyDescent="0.25">
      <c r="A7010" s="2"/>
      <c r="B7010" s="2" t="s">
        <v>1805</v>
      </c>
      <c r="C7010" s="2"/>
      <c r="D7010" s="2"/>
      <c r="E7010" s="2"/>
      <c r="F7010" s="2"/>
      <c r="G7010" s="2"/>
      <c r="H7010" s="2"/>
      <c r="I7010" s="2"/>
      <c r="J7010" s="2"/>
      <c r="K7010" s="4"/>
      <c r="L7010" s="2"/>
      <c r="M7010" s="2"/>
      <c r="N7010" s="2"/>
      <c r="O7010" s="2"/>
      <c r="P7010" s="2"/>
      <c r="Q7010" s="2"/>
      <c r="R7010" s="2"/>
      <c r="S7010" s="2"/>
      <c r="T7010" s="2"/>
      <c r="U7010" s="3"/>
      <c r="V7010" s="2"/>
      <c r="W7010" s="3">
        <v>0</v>
      </c>
    </row>
    <row r="7011" spans="1:23" x14ac:dyDescent="0.25">
      <c r="A7011" s="5"/>
      <c r="B7011" s="5" t="s">
        <v>1806</v>
      </c>
      <c r="C7011" s="5"/>
      <c r="D7011" s="5"/>
      <c r="E7011" s="5"/>
      <c r="F7011" s="5"/>
      <c r="G7011" s="5"/>
      <c r="H7011" s="5"/>
      <c r="I7011" s="5"/>
      <c r="J7011" s="5"/>
      <c r="K7011" s="6"/>
      <c r="L7011" s="5"/>
      <c r="M7011" s="5"/>
      <c r="N7011" s="5"/>
      <c r="O7011" s="5"/>
      <c r="P7011" s="5"/>
      <c r="Q7011" s="5"/>
      <c r="R7011" s="5"/>
      <c r="S7011" s="5"/>
      <c r="T7011" s="5"/>
      <c r="U7011" s="7"/>
      <c r="V7011" s="5"/>
      <c r="W7011" s="7">
        <f>W7010</f>
        <v>0</v>
      </c>
    </row>
    <row r="7012" spans="1:23" x14ac:dyDescent="0.25">
      <c r="A7012" s="2"/>
      <c r="B7012" s="2" t="s">
        <v>560</v>
      </c>
      <c r="C7012" s="2"/>
      <c r="D7012" s="2"/>
      <c r="E7012" s="2"/>
      <c r="F7012" s="2"/>
      <c r="G7012" s="2"/>
      <c r="H7012" s="2"/>
      <c r="I7012" s="2"/>
      <c r="J7012" s="2"/>
      <c r="K7012" s="4"/>
      <c r="L7012" s="2"/>
      <c r="M7012" s="2"/>
      <c r="N7012" s="2"/>
      <c r="O7012" s="2"/>
      <c r="P7012" s="2"/>
      <c r="Q7012" s="2"/>
      <c r="R7012" s="2"/>
      <c r="S7012" s="2"/>
      <c r="T7012" s="2"/>
      <c r="U7012" s="3"/>
      <c r="V7012" s="2"/>
      <c r="W7012" s="3">
        <v>0</v>
      </c>
    </row>
    <row r="7013" spans="1:23" x14ac:dyDescent="0.25">
      <c r="A7013" s="5"/>
      <c r="B7013" s="5"/>
      <c r="C7013" s="5"/>
      <c r="D7013" s="5"/>
      <c r="E7013" s="5"/>
      <c r="F7013" s="5"/>
      <c r="G7013" s="5"/>
      <c r="H7013" s="5"/>
      <c r="I7013" s="5" t="s">
        <v>27</v>
      </c>
      <c r="J7013" s="5"/>
      <c r="K7013" s="6">
        <v>44263</v>
      </c>
      <c r="L7013" s="5"/>
      <c r="M7013" s="5"/>
      <c r="N7013" s="5"/>
      <c r="O7013" s="5" t="s">
        <v>177</v>
      </c>
      <c r="P7013" s="5"/>
      <c r="Q7013" s="5" t="s">
        <v>27</v>
      </c>
      <c r="R7013" s="5"/>
      <c r="S7013" s="5" t="s">
        <v>24</v>
      </c>
      <c r="T7013" s="5"/>
      <c r="U7013" s="7">
        <v>-300</v>
      </c>
      <c r="V7013" s="5"/>
      <c r="W7013" s="7">
        <f>ROUND(W7012+U7013,5)</f>
        <v>-300</v>
      </c>
    </row>
    <row r="7014" spans="1:23" x14ac:dyDescent="0.25">
      <c r="A7014" s="5"/>
      <c r="B7014" s="5"/>
      <c r="C7014" s="5"/>
      <c r="D7014" s="5"/>
      <c r="E7014" s="5"/>
      <c r="F7014" s="5"/>
      <c r="G7014" s="5"/>
      <c r="H7014" s="5"/>
      <c r="I7014" s="5" t="s">
        <v>27</v>
      </c>
      <c r="J7014" s="5"/>
      <c r="K7014" s="6">
        <v>44294</v>
      </c>
      <c r="L7014" s="5"/>
      <c r="M7014" s="5"/>
      <c r="N7014" s="5"/>
      <c r="O7014" s="5" t="s">
        <v>177</v>
      </c>
      <c r="P7014" s="5"/>
      <c r="Q7014" s="5" t="s">
        <v>27</v>
      </c>
      <c r="R7014" s="5"/>
      <c r="S7014" s="5" t="s">
        <v>24</v>
      </c>
      <c r="T7014" s="5"/>
      <c r="U7014" s="7">
        <v>-600</v>
      </c>
      <c r="V7014" s="5"/>
      <c r="W7014" s="7">
        <f>ROUND(W7013+U7014,5)</f>
        <v>-900</v>
      </c>
    </row>
    <row r="7015" spans="1:23" x14ac:dyDescent="0.25">
      <c r="A7015" s="5"/>
      <c r="B7015" s="5"/>
      <c r="C7015" s="5"/>
      <c r="D7015" s="5"/>
      <c r="E7015" s="5"/>
      <c r="F7015" s="5"/>
      <c r="G7015" s="5"/>
      <c r="H7015" s="5"/>
      <c r="I7015" s="5" t="s">
        <v>27</v>
      </c>
      <c r="J7015" s="5"/>
      <c r="K7015" s="6">
        <v>44344</v>
      </c>
      <c r="L7015" s="5"/>
      <c r="M7015" s="5"/>
      <c r="N7015" s="5"/>
      <c r="O7015" s="5" t="s">
        <v>177</v>
      </c>
      <c r="P7015" s="5"/>
      <c r="Q7015" s="5" t="s">
        <v>27</v>
      </c>
      <c r="R7015" s="5"/>
      <c r="S7015" s="5" t="s">
        <v>24</v>
      </c>
      <c r="T7015" s="5"/>
      <c r="U7015" s="7">
        <v>-300</v>
      </c>
      <c r="V7015" s="5"/>
      <c r="W7015" s="7">
        <f>ROUND(W7014+U7015,5)</f>
        <v>-1200</v>
      </c>
    </row>
    <row r="7016" spans="1:23" x14ac:dyDescent="0.25">
      <c r="A7016" s="5"/>
      <c r="B7016" s="5"/>
      <c r="C7016" s="5"/>
      <c r="D7016" s="5"/>
      <c r="E7016" s="5"/>
      <c r="F7016" s="5"/>
      <c r="G7016" s="5"/>
      <c r="H7016" s="5"/>
      <c r="I7016" s="5" t="s">
        <v>27</v>
      </c>
      <c r="J7016" s="5"/>
      <c r="K7016" s="6">
        <v>44370</v>
      </c>
      <c r="L7016" s="5"/>
      <c r="M7016" s="5"/>
      <c r="N7016" s="5"/>
      <c r="O7016" s="5" t="s">
        <v>177</v>
      </c>
      <c r="P7016" s="5"/>
      <c r="Q7016" s="5" t="s">
        <v>27</v>
      </c>
      <c r="R7016" s="5"/>
      <c r="S7016" s="5" t="s">
        <v>24</v>
      </c>
      <c r="T7016" s="5"/>
      <c r="U7016" s="7">
        <v>-300</v>
      </c>
      <c r="V7016" s="5"/>
      <c r="W7016" s="7">
        <f>ROUND(W7015+U7016,5)</f>
        <v>-1500</v>
      </c>
    </row>
    <row r="7017" spans="1:23" x14ac:dyDescent="0.25">
      <c r="A7017" s="5"/>
      <c r="B7017" s="5"/>
      <c r="C7017" s="5"/>
      <c r="D7017" s="5"/>
      <c r="E7017" s="5"/>
      <c r="F7017" s="5"/>
      <c r="G7017" s="5"/>
      <c r="H7017" s="5"/>
      <c r="I7017" s="5" t="s">
        <v>27</v>
      </c>
      <c r="J7017" s="5"/>
      <c r="K7017" s="6">
        <v>44425</v>
      </c>
      <c r="L7017" s="5"/>
      <c r="M7017" s="5"/>
      <c r="N7017" s="5"/>
      <c r="O7017" s="5" t="s">
        <v>177</v>
      </c>
      <c r="P7017" s="5"/>
      <c r="Q7017" s="5" t="s">
        <v>27</v>
      </c>
      <c r="R7017" s="5"/>
      <c r="S7017" s="5" t="s">
        <v>24</v>
      </c>
      <c r="T7017" s="5"/>
      <c r="U7017" s="7">
        <v>-300</v>
      </c>
      <c r="V7017" s="5"/>
      <c r="W7017" s="7">
        <f>ROUND(W7016+U7017,5)</f>
        <v>-1800</v>
      </c>
    </row>
    <row r="7018" spans="1:23" x14ac:dyDescent="0.25">
      <c r="A7018" s="5"/>
      <c r="B7018" s="5"/>
      <c r="C7018" s="5"/>
      <c r="D7018" s="5"/>
      <c r="E7018" s="5"/>
      <c r="F7018" s="5"/>
      <c r="G7018" s="5"/>
      <c r="H7018" s="5"/>
      <c r="I7018" s="5" t="s">
        <v>27</v>
      </c>
      <c r="J7018" s="5"/>
      <c r="K7018" s="6">
        <v>44466</v>
      </c>
      <c r="L7018" s="5"/>
      <c r="M7018" s="5"/>
      <c r="N7018" s="5"/>
      <c r="O7018" s="5" t="s">
        <v>177</v>
      </c>
      <c r="P7018" s="5"/>
      <c r="Q7018" s="5" t="s">
        <v>27</v>
      </c>
      <c r="R7018" s="5"/>
      <c r="S7018" s="5" t="s">
        <v>24</v>
      </c>
      <c r="T7018" s="5"/>
      <c r="U7018" s="7">
        <v>-300</v>
      </c>
      <c r="V7018" s="5"/>
      <c r="W7018" s="7">
        <f>ROUND(W7017+U7018,5)</f>
        <v>-2100</v>
      </c>
    </row>
    <row r="7019" spans="1:23" x14ac:dyDescent="0.25">
      <c r="A7019" s="5"/>
      <c r="B7019" s="5"/>
      <c r="C7019" s="5"/>
      <c r="D7019" s="5"/>
      <c r="E7019" s="5"/>
      <c r="F7019" s="5"/>
      <c r="G7019" s="5"/>
      <c r="H7019" s="5"/>
      <c r="I7019" s="5" t="s">
        <v>27</v>
      </c>
      <c r="J7019" s="5"/>
      <c r="K7019" s="6">
        <v>44487</v>
      </c>
      <c r="L7019" s="5"/>
      <c r="M7019" s="5"/>
      <c r="N7019" s="5"/>
      <c r="O7019" s="5" t="s">
        <v>177</v>
      </c>
      <c r="P7019" s="5"/>
      <c r="Q7019" s="5" t="s">
        <v>27</v>
      </c>
      <c r="R7019" s="5"/>
      <c r="S7019" s="5" t="s">
        <v>24</v>
      </c>
      <c r="T7019" s="5"/>
      <c r="U7019" s="7">
        <v>-300</v>
      </c>
      <c r="V7019" s="5"/>
      <c r="W7019" s="7">
        <f>ROUND(W7018+U7019,5)</f>
        <v>-2400</v>
      </c>
    </row>
    <row r="7020" spans="1:23" ht="15.75" thickBot="1" x14ac:dyDescent="0.3">
      <c r="A7020" s="5"/>
      <c r="B7020" s="5"/>
      <c r="C7020" s="5"/>
      <c r="D7020" s="5"/>
      <c r="E7020" s="5"/>
      <c r="F7020" s="5"/>
      <c r="G7020" s="5"/>
      <c r="H7020" s="5"/>
      <c r="I7020" s="5" t="s">
        <v>27</v>
      </c>
      <c r="J7020" s="5"/>
      <c r="K7020" s="6">
        <v>44524</v>
      </c>
      <c r="L7020" s="5"/>
      <c r="M7020" s="5"/>
      <c r="N7020" s="5"/>
      <c r="O7020" s="5" t="s">
        <v>177</v>
      </c>
      <c r="P7020" s="5"/>
      <c r="Q7020" s="5" t="s">
        <v>27</v>
      </c>
      <c r="R7020" s="5"/>
      <c r="S7020" s="5" t="s">
        <v>24</v>
      </c>
      <c r="T7020" s="5"/>
      <c r="U7020" s="8">
        <v>-300</v>
      </c>
      <c r="V7020" s="5"/>
      <c r="W7020" s="8">
        <f>ROUND(W7019+U7020,5)</f>
        <v>-2700</v>
      </c>
    </row>
    <row r="7021" spans="1:23" x14ac:dyDescent="0.25">
      <c r="A7021" s="5"/>
      <c r="B7021" s="5" t="s">
        <v>1807</v>
      </c>
      <c r="C7021" s="5"/>
      <c r="D7021" s="5"/>
      <c r="E7021" s="5"/>
      <c r="F7021" s="5"/>
      <c r="G7021" s="5"/>
      <c r="H7021" s="5"/>
      <c r="I7021" s="5"/>
      <c r="J7021" s="5"/>
      <c r="K7021" s="6"/>
      <c r="L7021" s="5"/>
      <c r="M7021" s="5"/>
      <c r="N7021" s="5"/>
      <c r="O7021" s="5"/>
      <c r="P7021" s="5"/>
      <c r="Q7021" s="5"/>
      <c r="R7021" s="5"/>
      <c r="S7021" s="5"/>
      <c r="T7021" s="5"/>
      <c r="U7021" s="7">
        <f>ROUND(SUM(U7012:U7020),5)</f>
        <v>-2700</v>
      </c>
      <c r="V7021" s="5"/>
      <c r="W7021" s="7">
        <f>W7020</f>
        <v>-2700</v>
      </c>
    </row>
    <row r="7022" spans="1:23" x14ac:dyDescent="0.25">
      <c r="A7022" s="2"/>
      <c r="B7022" s="2" t="s">
        <v>321</v>
      </c>
      <c r="C7022" s="2"/>
      <c r="D7022" s="2"/>
      <c r="E7022" s="2"/>
      <c r="F7022" s="2"/>
      <c r="G7022" s="2"/>
      <c r="H7022" s="2"/>
      <c r="I7022" s="2"/>
      <c r="J7022" s="2"/>
      <c r="K7022" s="4"/>
      <c r="L7022" s="2"/>
      <c r="M7022" s="2"/>
      <c r="N7022" s="2"/>
      <c r="O7022" s="2"/>
      <c r="P7022" s="2"/>
      <c r="Q7022" s="2"/>
      <c r="R7022" s="2"/>
      <c r="S7022" s="2"/>
      <c r="T7022" s="2"/>
      <c r="U7022" s="3"/>
      <c r="V7022" s="2"/>
      <c r="W7022" s="3">
        <v>0</v>
      </c>
    </row>
    <row r="7023" spans="1:23" x14ac:dyDescent="0.25">
      <c r="A7023" s="5"/>
      <c r="B7023" s="5"/>
      <c r="C7023" s="5"/>
      <c r="D7023" s="5"/>
      <c r="E7023" s="5"/>
      <c r="F7023" s="5"/>
      <c r="G7023" s="5"/>
      <c r="H7023" s="5"/>
      <c r="I7023" s="5" t="s">
        <v>27</v>
      </c>
      <c r="J7023" s="5"/>
      <c r="K7023" s="6">
        <v>44210</v>
      </c>
      <c r="L7023" s="5"/>
      <c r="M7023" s="5"/>
      <c r="N7023" s="5"/>
      <c r="O7023" s="5" t="s">
        <v>159</v>
      </c>
      <c r="P7023" s="5"/>
      <c r="Q7023" s="5" t="s">
        <v>27</v>
      </c>
      <c r="R7023" s="5"/>
      <c r="S7023" s="5" t="s">
        <v>24</v>
      </c>
      <c r="T7023" s="5"/>
      <c r="U7023" s="7">
        <v>-4200</v>
      </c>
      <c r="V7023" s="5"/>
      <c r="W7023" s="7">
        <f>ROUND(W7022+U7023,5)</f>
        <v>-4200</v>
      </c>
    </row>
    <row r="7024" spans="1:23" x14ac:dyDescent="0.25">
      <c r="A7024" s="5"/>
      <c r="B7024" s="5"/>
      <c r="C7024" s="5"/>
      <c r="D7024" s="5"/>
      <c r="E7024" s="5"/>
      <c r="F7024" s="5"/>
      <c r="G7024" s="5"/>
      <c r="H7024" s="5"/>
      <c r="I7024" s="5" t="s">
        <v>1243</v>
      </c>
      <c r="J7024" s="5"/>
      <c r="K7024" s="6">
        <v>44211</v>
      </c>
      <c r="L7024" s="5"/>
      <c r="M7024" s="5"/>
      <c r="N7024" s="5"/>
      <c r="O7024" s="5" t="s">
        <v>194</v>
      </c>
      <c r="P7024" s="5"/>
      <c r="Q7024" s="5" t="s">
        <v>292</v>
      </c>
      <c r="R7024" s="5"/>
      <c r="S7024" s="5" t="s">
        <v>318</v>
      </c>
      <c r="T7024" s="5"/>
      <c r="U7024" s="7">
        <v>4200</v>
      </c>
      <c r="V7024" s="5"/>
      <c r="W7024" s="7">
        <f>ROUND(W7023+U7024,5)</f>
        <v>0</v>
      </c>
    </row>
    <row r="7025" spans="1:23" x14ac:dyDescent="0.25">
      <c r="A7025" s="5"/>
      <c r="B7025" s="5"/>
      <c r="C7025" s="5"/>
      <c r="D7025" s="5"/>
      <c r="E7025" s="5"/>
      <c r="F7025" s="5"/>
      <c r="G7025" s="5"/>
      <c r="H7025" s="5"/>
      <c r="I7025" s="5" t="s">
        <v>27</v>
      </c>
      <c r="J7025" s="5"/>
      <c r="K7025" s="6">
        <v>44344</v>
      </c>
      <c r="L7025" s="5"/>
      <c r="M7025" s="5"/>
      <c r="N7025" s="5"/>
      <c r="O7025" s="5" t="s">
        <v>1813</v>
      </c>
      <c r="P7025" s="5"/>
      <c r="Q7025" s="5" t="s">
        <v>1863</v>
      </c>
      <c r="R7025" s="5"/>
      <c r="S7025" s="5" t="s">
        <v>24</v>
      </c>
      <c r="T7025" s="5"/>
      <c r="U7025" s="7">
        <v>-2156.81</v>
      </c>
      <c r="V7025" s="5"/>
      <c r="W7025" s="7">
        <f>ROUND(W7024+U7025,5)</f>
        <v>-2156.81</v>
      </c>
    </row>
    <row r="7026" spans="1:23" x14ac:dyDescent="0.25">
      <c r="A7026" s="5"/>
      <c r="B7026" s="5"/>
      <c r="C7026" s="5"/>
      <c r="D7026" s="5"/>
      <c r="E7026" s="5"/>
      <c r="F7026" s="5"/>
      <c r="G7026" s="5"/>
      <c r="H7026" s="5"/>
      <c r="I7026" s="5" t="s">
        <v>27</v>
      </c>
      <c r="J7026" s="5"/>
      <c r="K7026" s="6">
        <v>44392</v>
      </c>
      <c r="L7026" s="5"/>
      <c r="M7026" s="5"/>
      <c r="N7026" s="5"/>
      <c r="O7026" s="5" t="s">
        <v>158</v>
      </c>
      <c r="P7026" s="5"/>
      <c r="Q7026" s="5" t="s">
        <v>27</v>
      </c>
      <c r="R7026" s="5"/>
      <c r="S7026" s="5" t="s">
        <v>24</v>
      </c>
      <c r="T7026" s="5"/>
      <c r="U7026" s="7">
        <v>-275</v>
      </c>
      <c r="V7026" s="5"/>
      <c r="W7026" s="7">
        <f>ROUND(W7025+U7026,5)</f>
        <v>-2431.81</v>
      </c>
    </row>
    <row r="7027" spans="1:23" ht="15.75" thickBot="1" x14ac:dyDescent="0.3">
      <c r="A7027" s="5"/>
      <c r="B7027" s="5"/>
      <c r="C7027" s="5"/>
      <c r="D7027" s="5"/>
      <c r="E7027" s="5"/>
      <c r="F7027" s="5"/>
      <c r="G7027" s="5"/>
      <c r="H7027" s="5"/>
      <c r="I7027" s="5" t="s">
        <v>27</v>
      </c>
      <c r="J7027" s="5"/>
      <c r="K7027" s="6">
        <v>44466</v>
      </c>
      <c r="L7027" s="5"/>
      <c r="M7027" s="5"/>
      <c r="N7027" s="5"/>
      <c r="O7027" s="5" t="s">
        <v>159</v>
      </c>
      <c r="P7027" s="5"/>
      <c r="Q7027" s="5" t="s">
        <v>27</v>
      </c>
      <c r="R7027" s="5"/>
      <c r="S7027" s="5" t="s">
        <v>24</v>
      </c>
      <c r="T7027" s="5"/>
      <c r="U7027" s="8">
        <v>-229.33</v>
      </c>
      <c r="V7027" s="5"/>
      <c r="W7027" s="8">
        <f>ROUND(W7026+U7027,5)</f>
        <v>-2661.14</v>
      </c>
    </row>
    <row r="7028" spans="1:23" x14ac:dyDescent="0.25">
      <c r="A7028" s="5"/>
      <c r="B7028" s="5" t="s">
        <v>1808</v>
      </c>
      <c r="C7028" s="5"/>
      <c r="D7028" s="5"/>
      <c r="E7028" s="5"/>
      <c r="F7028" s="5"/>
      <c r="G7028" s="5"/>
      <c r="H7028" s="5"/>
      <c r="I7028" s="5"/>
      <c r="J7028" s="5"/>
      <c r="K7028" s="6"/>
      <c r="L7028" s="5"/>
      <c r="M7028" s="5"/>
      <c r="N7028" s="5"/>
      <c r="O7028" s="5"/>
      <c r="P7028" s="5"/>
      <c r="Q7028" s="5"/>
      <c r="R7028" s="5"/>
      <c r="S7028" s="5"/>
      <c r="T7028" s="5"/>
      <c r="U7028" s="7">
        <f>ROUND(SUM(U7022:U7027),5)</f>
        <v>-2661.14</v>
      </c>
      <c r="V7028" s="5"/>
      <c r="W7028" s="7">
        <f>W7027</f>
        <v>-2661.14</v>
      </c>
    </row>
    <row r="7029" spans="1:23" x14ac:dyDescent="0.25">
      <c r="A7029" s="2"/>
      <c r="B7029" s="2" t="s">
        <v>1809</v>
      </c>
      <c r="C7029" s="2"/>
      <c r="D7029" s="2"/>
      <c r="E7029" s="2"/>
      <c r="F7029" s="2"/>
      <c r="G7029" s="2"/>
      <c r="H7029" s="2"/>
      <c r="I7029" s="2"/>
      <c r="J7029" s="2"/>
      <c r="K7029" s="4"/>
      <c r="L7029" s="2"/>
      <c r="M7029" s="2"/>
      <c r="N7029" s="2"/>
      <c r="O7029" s="2"/>
      <c r="P7029" s="2"/>
      <c r="Q7029" s="2"/>
      <c r="R7029" s="2"/>
      <c r="S7029" s="2"/>
      <c r="T7029" s="2"/>
      <c r="U7029" s="3"/>
      <c r="V7029" s="2"/>
      <c r="W7029" s="3">
        <v>0</v>
      </c>
    </row>
    <row r="7030" spans="1:23" x14ac:dyDescent="0.25">
      <c r="A7030" s="5"/>
      <c r="B7030" s="5" t="s">
        <v>1810</v>
      </c>
      <c r="C7030" s="5"/>
      <c r="D7030" s="5"/>
      <c r="E7030" s="5"/>
      <c r="F7030" s="5"/>
      <c r="G7030" s="5"/>
      <c r="H7030" s="5"/>
      <c r="I7030" s="5"/>
      <c r="J7030" s="5"/>
      <c r="K7030" s="6"/>
      <c r="L7030" s="5"/>
      <c r="M7030" s="5"/>
      <c r="N7030" s="5"/>
      <c r="O7030" s="5"/>
      <c r="P7030" s="5"/>
      <c r="Q7030" s="5"/>
      <c r="R7030" s="5"/>
      <c r="S7030" s="5"/>
      <c r="T7030" s="5"/>
      <c r="U7030" s="7"/>
      <c r="V7030" s="5"/>
      <c r="W7030" s="7">
        <f>W7029</f>
        <v>0</v>
      </c>
    </row>
    <row r="7031" spans="1:23" x14ac:dyDescent="0.25">
      <c r="A7031" s="2"/>
      <c r="B7031" s="2" t="s">
        <v>1811</v>
      </c>
      <c r="C7031" s="2"/>
      <c r="D7031" s="2"/>
      <c r="E7031" s="2"/>
      <c r="F7031" s="2"/>
      <c r="G7031" s="2"/>
      <c r="H7031" s="2"/>
      <c r="I7031" s="2"/>
      <c r="J7031" s="2"/>
      <c r="K7031" s="4"/>
      <c r="L7031" s="2"/>
      <c r="M7031" s="2"/>
      <c r="N7031" s="2"/>
      <c r="O7031" s="2"/>
      <c r="P7031" s="2"/>
      <c r="Q7031" s="2"/>
      <c r="R7031" s="2"/>
      <c r="S7031" s="2"/>
      <c r="T7031" s="2"/>
      <c r="U7031" s="3"/>
      <c r="V7031" s="2"/>
      <c r="W7031" s="3">
        <v>0</v>
      </c>
    </row>
    <row r="7032" spans="1:23" x14ac:dyDescent="0.25">
      <c r="A7032" s="5"/>
      <c r="B7032" s="5" t="s">
        <v>1812</v>
      </c>
      <c r="C7032" s="5"/>
      <c r="D7032" s="5"/>
      <c r="E7032" s="5"/>
      <c r="F7032" s="5"/>
      <c r="G7032" s="5"/>
      <c r="H7032" s="5"/>
      <c r="I7032" s="5"/>
      <c r="J7032" s="5"/>
      <c r="K7032" s="6"/>
      <c r="L7032" s="5"/>
      <c r="M7032" s="5"/>
      <c r="N7032" s="5"/>
      <c r="O7032" s="5"/>
      <c r="P7032" s="5"/>
      <c r="Q7032" s="5"/>
      <c r="R7032" s="5"/>
      <c r="S7032" s="5"/>
      <c r="T7032" s="5"/>
      <c r="U7032" s="7"/>
      <c r="V7032" s="5"/>
      <c r="W7032" s="7">
        <f>W7031</f>
        <v>0</v>
      </c>
    </row>
    <row r="7033" spans="1:23" x14ac:dyDescent="0.25">
      <c r="A7033" s="2"/>
      <c r="B7033" s="2" t="s">
        <v>317</v>
      </c>
      <c r="C7033" s="2"/>
      <c r="D7033" s="2"/>
      <c r="E7033" s="2"/>
      <c r="F7033" s="2"/>
      <c r="G7033" s="2"/>
      <c r="H7033" s="2"/>
      <c r="I7033" s="2"/>
      <c r="J7033" s="2"/>
      <c r="K7033" s="4"/>
      <c r="L7033" s="2"/>
      <c r="M7033" s="2"/>
      <c r="N7033" s="2"/>
      <c r="O7033" s="2"/>
      <c r="P7033" s="2"/>
      <c r="Q7033" s="2"/>
      <c r="R7033" s="2"/>
      <c r="S7033" s="2"/>
      <c r="T7033" s="2"/>
      <c r="U7033" s="3"/>
      <c r="V7033" s="2"/>
      <c r="W7033" s="3">
        <v>0</v>
      </c>
    </row>
    <row r="7034" spans="1:23" x14ac:dyDescent="0.25">
      <c r="A7034" s="5"/>
      <c r="B7034" s="5"/>
      <c r="C7034" s="5"/>
      <c r="D7034" s="5"/>
      <c r="E7034" s="5"/>
      <c r="F7034" s="5"/>
      <c r="G7034" s="5"/>
      <c r="H7034" s="5"/>
      <c r="I7034" s="5" t="s">
        <v>27</v>
      </c>
      <c r="J7034" s="5"/>
      <c r="K7034" s="6">
        <v>44197</v>
      </c>
      <c r="L7034" s="5"/>
      <c r="M7034" s="5"/>
      <c r="N7034" s="5"/>
      <c r="O7034" s="5"/>
      <c r="P7034" s="5"/>
      <c r="Q7034" s="5" t="s">
        <v>216</v>
      </c>
      <c r="R7034" s="5"/>
      <c r="S7034" s="5" t="s">
        <v>24</v>
      </c>
      <c r="T7034" s="5"/>
      <c r="U7034" s="7">
        <v>-5.34</v>
      </c>
      <c r="V7034" s="5"/>
      <c r="W7034" s="7">
        <f>ROUND(W7033+U7034,5)</f>
        <v>-5.34</v>
      </c>
    </row>
    <row r="7035" spans="1:23" x14ac:dyDescent="0.25">
      <c r="A7035" s="5"/>
      <c r="B7035" s="5"/>
      <c r="C7035" s="5"/>
      <c r="D7035" s="5"/>
      <c r="E7035" s="5"/>
      <c r="F7035" s="5"/>
      <c r="G7035" s="5"/>
      <c r="H7035" s="5"/>
      <c r="I7035" s="5" t="s">
        <v>27</v>
      </c>
      <c r="J7035" s="5"/>
      <c r="K7035" s="6">
        <v>44199</v>
      </c>
      <c r="L7035" s="5"/>
      <c r="M7035" s="5"/>
      <c r="N7035" s="5"/>
      <c r="O7035" s="5"/>
      <c r="P7035" s="5"/>
      <c r="Q7035" s="5" t="s">
        <v>216</v>
      </c>
      <c r="R7035" s="5"/>
      <c r="S7035" s="5" t="s">
        <v>14</v>
      </c>
      <c r="T7035" s="5"/>
      <c r="U7035" s="7">
        <v>-5.38</v>
      </c>
      <c r="V7035" s="5"/>
      <c r="W7035" s="7">
        <f>ROUND(W7034+U7035,5)</f>
        <v>-10.72</v>
      </c>
    </row>
    <row r="7036" spans="1:23" x14ac:dyDescent="0.25">
      <c r="A7036" s="5"/>
      <c r="B7036" s="5"/>
      <c r="C7036" s="5"/>
      <c r="D7036" s="5"/>
      <c r="E7036" s="5"/>
      <c r="F7036" s="5"/>
      <c r="G7036" s="5"/>
      <c r="H7036" s="5"/>
      <c r="I7036" s="5" t="s">
        <v>27</v>
      </c>
      <c r="J7036" s="5"/>
      <c r="K7036" s="6">
        <v>44199</v>
      </c>
      <c r="L7036" s="5"/>
      <c r="M7036" s="5"/>
      <c r="N7036" s="5"/>
      <c r="O7036" s="5"/>
      <c r="P7036" s="5"/>
      <c r="Q7036" s="5" t="s">
        <v>216</v>
      </c>
      <c r="R7036" s="5"/>
      <c r="S7036" s="5" t="s">
        <v>10</v>
      </c>
      <c r="T7036" s="5"/>
      <c r="U7036" s="7">
        <v>-6.78</v>
      </c>
      <c r="V7036" s="5"/>
      <c r="W7036" s="7">
        <f>ROUND(W7035+U7036,5)</f>
        <v>-17.5</v>
      </c>
    </row>
    <row r="7037" spans="1:23" x14ac:dyDescent="0.25">
      <c r="A7037" s="5"/>
      <c r="B7037" s="5"/>
      <c r="C7037" s="5"/>
      <c r="D7037" s="5"/>
      <c r="E7037" s="5"/>
      <c r="F7037" s="5"/>
      <c r="G7037" s="5"/>
      <c r="H7037" s="5"/>
      <c r="I7037" s="5" t="s">
        <v>27</v>
      </c>
      <c r="J7037" s="5"/>
      <c r="K7037" s="6">
        <v>44199</v>
      </c>
      <c r="L7037" s="5"/>
      <c r="M7037" s="5"/>
      <c r="N7037" s="5"/>
      <c r="O7037" s="5"/>
      <c r="P7037" s="5"/>
      <c r="Q7037" s="5" t="s">
        <v>216</v>
      </c>
      <c r="R7037" s="5"/>
      <c r="S7037" s="5" t="s">
        <v>12</v>
      </c>
      <c r="T7037" s="5"/>
      <c r="U7037" s="7">
        <v>-4.79</v>
      </c>
      <c r="V7037" s="5"/>
      <c r="W7037" s="7">
        <f>ROUND(W7036+U7037,5)</f>
        <v>-22.29</v>
      </c>
    </row>
    <row r="7038" spans="1:23" x14ac:dyDescent="0.25">
      <c r="A7038" s="5"/>
      <c r="B7038" s="5"/>
      <c r="C7038" s="5"/>
      <c r="D7038" s="5"/>
      <c r="E7038" s="5"/>
      <c r="F7038" s="5"/>
      <c r="G7038" s="5"/>
      <c r="H7038" s="5"/>
      <c r="I7038" s="5" t="s">
        <v>27</v>
      </c>
      <c r="J7038" s="5"/>
      <c r="K7038" s="6">
        <v>44230</v>
      </c>
      <c r="L7038" s="5"/>
      <c r="M7038" s="5"/>
      <c r="N7038" s="5"/>
      <c r="O7038" s="5"/>
      <c r="P7038" s="5"/>
      <c r="Q7038" s="5" t="s">
        <v>216</v>
      </c>
      <c r="R7038" s="5"/>
      <c r="S7038" s="5" t="s">
        <v>10</v>
      </c>
      <c r="T7038" s="5"/>
      <c r="U7038" s="7">
        <v>-3.41</v>
      </c>
      <c r="V7038" s="5"/>
      <c r="W7038" s="7">
        <f>ROUND(W7037+U7038,5)</f>
        <v>-25.7</v>
      </c>
    </row>
    <row r="7039" spans="1:23" x14ac:dyDescent="0.25">
      <c r="A7039" s="5"/>
      <c r="B7039" s="5"/>
      <c r="C7039" s="5"/>
      <c r="D7039" s="5"/>
      <c r="E7039" s="5"/>
      <c r="F7039" s="5"/>
      <c r="G7039" s="5"/>
      <c r="H7039" s="5"/>
      <c r="I7039" s="5" t="s">
        <v>27</v>
      </c>
      <c r="J7039" s="5"/>
      <c r="K7039" s="6">
        <v>44230</v>
      </c>
      <c r="L7039" s="5"/>
      <c r="M7039" s="5"/>
      <c r="N7039" s="5"/>
      <c r="O7039" s="5"/>
      <c r="P7039" s="5"/>
      <c r="Q7039" s="5" t="s">
        <v>216</v>
      </c>
      <c r="R7039" s="5"/>
      <c r="S7039" s="5" t="s">
        <v>12</v>
      </c>
      <c r="T7039" s="5"/>
      <c r="U7039" s="7">
        <v>-2.67</v>
      </c>
      <c r="V7039" s="5"/>
      <c r="W7039" s="7">
        <f>ROUND(W7038+U7039,5)</f>
        <v>-28.37</v>
      </c>
    </row>
    <row r="7040" spans="1:23" x14ac:dyDescent="0.25">
      <c r="A7040" s="5"/>
      <c r="B7040" s="5"/>
      <c r="C7040" s="5"/>
      <c r="D7040" s="5"/>
      <c r="E7040" s="5"/>
      <c r="F7040" s="5"/>
      <c r="G7040" s="5"/>
      <c r="H7040" s="5"/>
      <c r="I7040" s="5" t="s">
        <v>27</v>
      </c>
      <c r="J7040" s="5"/>
      <c r="K7040" s="6">
        <v>44230</v>
      </c>
      <c r="L7040" s="5"/>
      <c r="M7040" s="5"/>
      <c r="N7040" s="5"/>
      <c r="O7040" s="5"/>
      <c r="P7040" s="5"/>
      <c r="Q7040" s="5" t="s">
        <v>216</v>
      </c>
      <c r="R7040" s="5"/>
      <c r="S7040" s="5" t="s">
        <v>14</v>
      </c>
      <c r="T7040" s="5"/>
      <c r="U7040" s="7">
        <v>-2.89</v>
      </c>
      <c r="V7040" s="5"/>
      <c r="W7040" s="7">
        <f>ROUND(W7039+U7040,5)</f>
        <v>-31.26</v>
      </c>
    </row>
    <row r="7041" spans="1:23" x14ac:dyDescent="0.25">
      <c r="A7041" s="5"/>
      <c r="B7041" s="5"/>
      <c r="C7041" s="5"/>
      <c r="D7041" s="5"/>
      <c r="E7041" s="5"/>
      <c r="F7041" s="5"/>
      <c r="G7041" s="5"/>
      <c r="H7041" s="5"/>
      <c r="I7041" s="5" t="s">
        <v>27</v>
      </c>
      <c r="J7041" s="5"/>
      <c r="K7041" s="6">
        <v>44230</v>
      </c>
      <c r="L7041" s="5"/>
      <c r="M7041" s="5"/>
      <c r="N7041" s="5"/>
      <c r="O7041" s="5"/>
      <c r="P7041" s="5"/>
      <c r="Q7041" s="5" t="s">
        <v>216</v>
      </c>
      <c r="R7041" s="5"/>
      <c r="S7041" s="5" t="s">
        <v>24</v>
      </c>
      <c r="T7041" s="5"/>
      <c r="U7041" s="7">
        <v>-3.97</v>
      </c>
      <c r="V7041" s="5"/>
      <c r="W7041" s="7">
        <f>ROUND(W7040+U7041,5)</f>
        <v>-35.229999999999997</v>
      </c>
    </row>
    <row r="7042" spans="1:23" x14ac:dyDescent="0.25">
      <c r="A7042" s="5"/>
      <c r="B7042" s="5"/>
      <c r="C7042" s="5"/>
      <c r="D7042" s="5"/>
      <c r="E7042" s="5"/>
      <c r="F7042" s="5"/>
      <c r="G7042" s="5"/>
      <c r="H7042" s="5"/>
      <c r="I7042" s="5" t="s">
        <v>27</v>
      </c>
      <c r="J7042" s="5"/>
      <c r="K7042" s="6">
        <v>44255</v>
      </c>
      <c r="L7042" s="5"/>
      <c r="M7042" s="5"/>
      <c r="N7042" s="5"/>
      <c r="O7042" s="5"/>
      <c r="P7042" s="5"/>
      <c r="Q7042" s="5" t="s">
        <v>216</v>
      </c>
      <c r="R7042" s="5"/>
      <c r="S7042" s="5" t="s">
        <v>8</v>
      </c>
      <c r="T7042" s="5"/>
      <c r="U7042" s="7">
        <v>-1.0900000000000001</v>
      </c>
      <c r="V7042" s="5"/>
      <c r="W7042" s="7">
        <f>ROUND(W7041+U7042,5)</f>
        <v>-36.32</v>
      </c>
    </row>
    <row r="7043" spans="1:23" x14ac:dyDescent="0.25">
      <c r="A7043" s="5"/>
      <c r="B7043" s="5"/>
      <c r="C7043" s="5"/>
      <c r="D7043" s="5"/>
      <c r="E7043" s="5"/>
      <c r="F7043" s="5"/>
      <c r="G7043" s="5"/>
      <c r="H7043" s="5"/>
      <c r="I7043" s="5" t="s">
        <v>27</v>
      </c>
      <c r="J7043" s="5"/>
      <c r="K7043" s="6">
        <v>44258</v>
      </c>
      <c r="L7043" s="5"/>
      <c r="M7043" s="5"/>
      <c r="N7043" s="5"/>
      <c r="O7043" s="5"/>
      <c r="P7043" s="5"/>
      <c r="Q7043" s="5" t="s">
        <v>216</v>
      </c>
      <c r="R7043" s="5"/>
      <c r="S7043" s="5" t="s">
        <v>24</v>
      </c>
      <c r="T7043" s="5"/>
      <c r="U7043" s="7">
        <v>-3.35</v>
      </c>
      <c r="V7043" s="5"/>
      <c r="W7043" s="7">
        <f>ROUND(W7042+U7043,5)</f>
        <v>-39.67</v>
      </c>
    </row>
    <row r="7044" spans="1:23" x14ac:dyDescent="0.25">
      <c r="A7044" s="5"/>
      <c r="B7044" s="5"/>
      <c r="C7044" s="5"/>
      <c r="D7044" s="5"/>
      <c r="E7044" s="5"/>
      <c r="F7044" s="5"/>
      <c r="G7044" s="5"/>
      <c r="H7044" s="5"/>
      <c r="I7044" s="5" t="s">
        <v>27</v>
      </c>
      <c r="J7044" s="5"/>
      <c r="K7044" s="6">
        <v>44258</v>
      </c>
      <c r="L7044" s="5"/>
      <c r="M7044" s="5"/>
      <c r="N7044" s="5"/>
      <c r="O7044" s="5"/>
      <c r="P7044" s="5"/>
      <c r="Q7044" s="5" t="s">
        <v>216</v>
      </c>
      <c r="R7044" s="5"/>
      <c r="S7044" s="5" t="s">
        <v>10</v>
      </c>
      <c r="T7044" s="5"/>
      <c r="U7044" s="7">
        <v>-3.3</v>
      </c>
      <c r="V7044" s="5"/>
      <c r="W7044" s="7">
        <f>ROUND(W7043+U7044,5)</f>
        <v>-42.97</v>
      </c>
    </row>
    <row r="7045" spans="1:23" x14ac:dyDescent="0.25">
      <c r="A7045" s="5"/>
      <c r="B7045" s="5"/>
      <c r="C7045" s="5"/>
      <c r="D7045" s="5"/>
      <c r="E7045" s="5"/>
      <c r="F7045" s="5"/>
      <c r="G7045" s="5"/>
      <c r="H7045" s="5"/>
      <c r="I7045" s="5" t="s">
        <v>27</v>
      </c>
      <c r="J7045" s="5"/>
      <c r="K7045" s="6">
        <v>44258</v>
      </c>
      <c r="L7045" s="5"/>
      <c r="M7045" s="5"/>
      <c r="N7045" s="5"/>
      <c r="O7045" s="5"/>
      <c r="P7045" s="5"/>
      <c r="Q7045" s="5" t="s">
        <v>216</v>
      </c>
      <c r="R7045" s="5"/>
      <c r="S7045" s="5" t="s">
        <v>12</v>
      </c>
      <c r="T7045" s="5"/>
      <c r="U7045" s="7">
        <v>-2.44</v>
      </c>
      <c r="V7045" s="5"/>
      <c r="W7045" s="7">
        <f>ROUND(W7044+U7045,5)</f>
        <v>-45.41</v>
      </c>
    </row>
    <row r="7046" spans="1:23" x14ac:dyDescent="0.25">
      <c r="A7046" s="5"/>
      <c r="B7046" s="5"/>
      <c r="C7046" s="5"/>
      <c r="D7046" s="5"/>
      <c r="E7046" s="5"/>
      <c r="F7046" s="5"/>
      <c r="G7046" s="5"/>
      <c r="H7046" s="5"/>
      <c r="I7046" s="5" t="s">
        <v>27</v>
      </c>
      <c r="J7046" s="5"/>
      <c r="K7046" s="6">
        <v>44258</v>
      </c>
      <c r="L7046" s="5"/>
      <c r="M7046" s="5"/>
      <c r="N7046" s="5"/>
      <c r="O7046" s="5"/>
      <c r="P7046" s="5"/>
      <c r="Q7046" s="5" t="s">
        <v>216</v>
      </c>
      <c r="R7046" s="5"/>
      <c r="S7046" s="5" t="s">
        <v>14</v>
      </c>
      <c r="T7046" s="5"/>
      <c r="U7046" s="7">
        <v>-2.48</v>
      </c>
      <c r="V7046" s="5"/>
      <c r="W7046" s="7">
        <f>ROUND(W7045+U7046,5)</f>
        <v>-47.89</v>
      </c>
    </row>
    <row r="7047" spans="1:23" x14ac:dyDescent="0.25">
      <c r="A7047" s="5"/>
      <c r="B7047" s="5"/>
      <c r="C7047" s="5"/>
      <c r="D7047" s="5"/>
      <c r="E7047" s="5"/>
      <c r="F7047" s="5"/>
      <c r="G7047" s="5"/>
      <c r="H7047" s="5"/>
      <c r="I7047" s="5" t="s">
        <v>27</v>
      </c>
      <c r="J7047" s="5"/>
      <c r="K7047" s="6">
        <v>44286</v>
      </c>
      <c r="L7047" s="5"/>
      <c r="M7047" s="5"/>
      <c r="N7047" s="5"/>
      <c r="O7047" s="5"/>
      <c r="P7047" s="5"/>
      <c r="Q7047" s="5" t="s">
        <v>216</v>
      </c>
      <c r="R7047" s="5"/>
      <c r="S7047" s="5" t="s">
        <v>8</v>
      </c>
      <c r="T7047" s="5"/>
      <c r="U7047" s="7">
        <v>-1.01</v>
      </c>
      <c r="V7047" s="5"/>
      <c r="W7047" s="7">
        <f>ROUND(W7046+U7047,5)</f>
        <v>-48.9</v>
      </c>
    </row>
    <row r="7048" spans="1:23" x14ac:dyDescent="0.25">
      <c r="A7048" s="5"/>
      <c r="B7048" s="5"/>
      <c r="C7048" s="5"/>
      <c r="D7048" s="5"/>
      <c r="E7048" s="5"/>
      <c r="F7048" s="5"/>
      <c r="G7048" s="5"/>
      <c r="H7048" s="5"/>
      <c r="I7048" s="5" t="s">
        <v>27</v>
      </c>
      <c r="J7048" s="5"/>
      <c r="K7048" s="6">
        <v>44289</v>
      </c>
      <c r="L7048" s="5"/>
      <c r="M7048" s="5"/>
      <c r="N7048" s="5"/>
      <c r="O7048" s="5"/>
      <c r="P7048" s="5"/>
      <c r="Q7048" s="5" t="s">
        <v>216</v>
      </c>
      <c r="R7048" s="5"/>
      <c r="S7048" s="5" t="s">
        <v>14</v>
      </c>
      <c r="T7048" s="5"/>
      <c r="U7048" s="7">
        <v>-2.77</v>
      </c>
      <c r="V7048" s="5"/>
      <c r="W7048" s="7">
        <f>ROUND(W7047+U7048,5)</f>
        <v>-51.67</v>
      </c>
    </row>
    <row r="7049" spans="1:23" x14ac:dyDescent="0.25">
      <c r="A7049" s="5"/>
      <c r="B7049" s="5"/>
      <c r="C7049" s="5"/>
      <c r="D7049" s="5"/>
      <c r="E7049" s="5"/>
      <c r="F7049" s="5"/>
      <c r="G7049" s="5"/>
      <c r="H7049" s="5"/>
      <c r="I7049" s="5" t="s">
        <v>27</v>
      </c>
      <c r="J7049" s="5"/>
      <c r="K7049" s="6">
        <v>44289</v>
      </c>
      <c r="L7049" s="5"/>
      <c r="M7049" s="5"/>
      <c r="N7049" s="5"/>
      <c r="O7049" s="5"/>
      <c r="P7049" s="5"/>
      <c r="Q7049" s="5" t="s">
        <v>216</v>
      </c>
      <c r="R7049" s="5"/>
      <c r="S7049" s="5" t="s">
        <v>10</v>
      </c>
      <c r="T7049" s="5"/>
      <c r="U7049" s="7">
        <v>-4.1399999999999997</v>
      </c>
      <c r="V7049" s="5"/>
      <c r="W7049" s="7">
        <f>ROUND(W7048+U7049,5)</f>
        <v>-55.81</v>
      </c>
    </row>
    <row r="7050" spans="1:23" x14ac:dyDescent="0.25">
      <c r="A7050" s="5"/>
      <c r="B7050" s="5"/>
      <c r="C7050" s="5"/>
      <c r="D7050" s="5"/>
      <c r="E7050" s="5"/>
      <c r="F7050" s="5"/>
      <c r="G7050" s="5"/>
      <c r="H7050" s="5"/>
      <c r="I7050" s="5" t="s">
        <v>27</v>
      </c>
      <c r="J7050" s="5"/>
      <c r="K7050" s="6">
        <v>44289</v>
      </c>
      <c r="L7050" s="5"/>
      <c r="M7050" s="5"/>
      <c r="N7050" s="5"/>
      <c r="O7050" s="5"/>
      <c r="P7050" s="5"/>
      <c r="Q7050" s="5" t="s">
        <v>216</v>
      </c>
      <c r="R7050" s="5"/>
      <c r="S7050" s="5" t="s">
        <v>12</v>
      </c>
      <c r="T7050" s="5"/>
      <c r="U7050" s="7">
        <v>-2.92</v>
      </c>
      <c r="V7050" s="5"/>
      <c r="W7050" s="7">
        <f>ROUND(W7049+U7050,5)</f>
        <v>-58.73</v>
      </c>
    </row>
    <row r="7051" spans="1:23" x14ac:dyDescent="0.25">
      <c r="A7051" s="5"/>
      <c r="B7051" s="5"/>
      <c r="C7051" s="5"/>
      <c r="D7051" s="5"/>
      <c r="E7051" s="5"/>
      <c r="F7051" s="5"/>
      <c r="G7051" s="5"/>
      <c r="H7051" s="5"/>
      <c r="I7051" s="5" t="s">
        <v>27</v>
      </c>
      <c r="J7051" s="5"/>
      <c r="K7051" s="6">
        <v>44289</v>
      </c>
      <c r="L7051" s="5"/>
      <c r="M7051" s="5"/>
      <c r="N7051" s="5"/>
      <c r="O7051" s="5"/>
      <c r="P7051" s="5"/>
      <c r="Q7051" s="5" t="s">
        <v>216</v>
      </c>
      <c r="R7051" s="5"/>
      <c r="S7051" s="5" t="s">
        <v>24</v>
      </c>
      <c r="T7051" s="5"/>
      <c r="U7051" s="7">
        <v>-4.45</v>
      </c>
      <c r="V7051" s="5"/>
      <c r="W7051" s="7">
        <f>ROUND(W7050+U7051,5)</f>
        <v>-63.18</v>
      </c>
    </row>
    <row r="7052" spans="1:23" x14ac:dyDescent="0.25">
      <c r="A7052" s="5"/>
      <c r="B7052" s="5"/>
      <c r="C7052" s="5"/>
      <c r="D7052" s="5"/>
      <c r="E7052" s="5"/>
      <c r="F7052" s="5"/>
      <c r="G7052" s="5"/>
      <c r="H7052" s="5"/>
      <c r="I7052" s="5" t="s">
        <v>27</v>
      </c>
      <c r="J7052" s="5"/>
      <c r="K7052" s="6">
        <v>44316</v>
      </c>
      <c r="L7052" s="5"/>
      <c r="M7052" s="5"/>
      <c r="N7052" s="5"/>
      <c r="O7052" s="5"/>
      <c r="P7052" s="5"/>
      <c r="Q7052" s="5" t="s">
        <v>216</v>
      </c>
      <c r="R7052" s="5"/>
      <c r="S7052" s="5" t="s">
        <v>8</v>
      </c>
      <c r="T7052" s="5"/>
      <c r="U7052" s="7">
        <v>-1.21</v>
      </c>
      <c r="V7052" s="5"/>
      <c r="W7052" s="7">
        <f>ROUND(W7051+U7052,5)</f>
        <v>-64.39</v>
      </c>
    </row>
    <row r="7053" spans="1:23" x14ac:dyDescent="0.25">
      <c r="A7053" s="5"/>
      <c r="B7053" s="5"/>
      <c r="C7053" s="5"/>
      <c r="D7053" s="5"/>
      <c r="E7053" s="5"/>
      <c r="F7053" s="5"/>
      <c r="G7053" s="5"/>
      <c r="H7053" s="5"/>
      <c r="I7053" s="5" t="s">
        <v>27</v>
      </c>
      <c r="J7053" s="5"/>
      <c r="K7053" s="6">
        <v>44319</v>
      </c>
      <c r="L7053" s="5"/>
      <c r="M7053" s="5"/>
      <c r="N7053" s="5"/>
      <c r="O7053" s="5"/>
      <c r="P7053" s="5"/>
      <c r="Q7053" s="5" t="s">
        <v>216</v>
      </c>
      <c r="R7053" s="5"/>
      <c r="S7053" s="5" t="s">
        <v>24</v>
      </c>
      <c r="T7053" s="5"/>
      <c r="U7053" s="7">
        <v>-4.07</v>
      </c>
      <c r="V7053" s="5"/>
      <c r="W7053" s="7">
        <f>ROUND(W7052+U7053,5)</f>
        <v>-68.459999999999994</v>
      </c>
    </row>
    <row r="7054" spans="1:23" x14ac:dyDescent="0.25">
      <c r="A7054" s="5"/>
      <c r="B7054" s="5"/>
      <c r="C7054" s="5"/>
      <c r="D7054" s="5"/>
      <c r="E7054" s="5"/>
      <c r="F7054" s="5"/>
      <c r="G7054" s="5"/>
      <c r="H7054" s="5"/>
      <c r="I7054" s="5" t="s">
        <v>27</v>
      </c>
      <c r="J7054" s="5"/>
      <c r="K7054" s="6">
        <v>44319</v>
      </c>
      <c r="L7054" s="5"/>
      <c r="M7054" s="5"/>
      <c r="N7054" s="5"/>
      <c r="O7054" s="5"/>
      <c r="P7054" s="5"/>
      <c r="Q7054" s="5" t="s">
        <v>216</v>
      </c>
      <c r="R7054" s="5"/>
      <c r="S7054" s="5" t="s">
        <v>14</v>
      </c>
      <c r="T7054" s="5"/>
      <c r="U7054" s="7">
        <v>-2.69</v>
      </c>
      <c r="V7054" s="5"/>
      <c r="W7054" s="7">
        <f>ROUND(W7053+U7054,5)</f>
        <v>-71.150000000000006</v>
      </c>
    </row>
    <row r="7055" spans="1:23" x14ac:dyDescent="0.25">
      <c r="A7055" s="5"/>
      <c r="B7055" s="5"/>
      <c r="C7055" s="5"/>
      <c r="D7055" s="5"/>
      <c r="E7055" s="5"/>
      <c r="F7055" s="5"/>
      <c r="G7055" s="5"/>
      <c r="H7055" s="5"/>
      <c r="I7055" s="5" t="s">
        <v>27</v>
      </c>
      <c r="J7055" s="5"/>
      <c r="K7055" s="6">
        <v>44319</v>
      </c>
      <c r="L7055" s="5"/>
      <c r="M7055" s="5"/>
      <c r="N7055" s="5"/>
      <c r="O7055" s="5"/>
      <c r="P7055" s="5"/>
      <c r="Q7055" s="5" t="s">
        <v>216</v>
      </c>
      <c r="R7055" s="5"/>
      <c r="S7055" s="5" t="s">
        <v>12</v>
      </c>
      <c r="T7055" s="5"/>
      <c r="U7055" s="7">
        <v>-2.9</v>
      </c>
      <c r="V7055" s="5"/>
      <c r="W7055" s="7">
        <f>ROUND(W7054+U7055,5)</f>
        <v>-74.05</v>
      </c>
    </row>
    <row r="7056" spans="1:23" x14ac:dyDescent="0.25">
      <c r="A7056" s="5"/>
      <c r="B7056" s="5"/>
      <c r="C7056" s="5"/>
      <c r="D7056" s="5"/>
      <c r="E7056" s="5"/>
      <c r="F7056" s="5"/>
      <c r="G7056" s="5"/>
      <c r="H7056" s="5"/>
      <c r="I7056" s="5" t="s">
        <v>27</v>
      </c>
      <c r="J7056" s="5"/>
      <c r="K7056" s="6">
        <v>44319</v>
      </c>
      <c r="L7056" s="5"/>
      <c r="M7056" s="5"/>
      <c r="N7056" s="5"/>
      <c r="O7056" s="5"/>
      <c r="P7056" s="5"/>
      <c r="Q7056" s="5" t="s">
        <v>216</v>
      </c>
      <c r="R7056" s="5"/>
      <c r="S7056" s="5" t="s">
        <v>10</v>
      </c>
      <c r="T7056" s="5"/>
      <c r="U7056" s="7">
        <v>-4.2</v>
      </c>
      <c r="V7056" s="5"/>
      <c r="W7056" s="7">
        <f>ROUND(W7055+U7056,5)</f>
        <v>-78.25</v>
      </c>
    </row>
    <row r="7057" spans="1:23" x14ac:dyDescent="0.25">
      <c r="A7057" s="5"/>
      <c r="B7057" s="5"/>
      <c r="C7057" s="5"/>
      <c r="D7057" s="5"/>
      <c r="E7057" s="5"/>
      <c r="F7057" s="5"/>
      <c r="G7057" s="5"/>
      <c r="H7057" s="5"/>
      <c r="I7057" s="5" t="s">
        <v>27</v>
      </c>
      <c r="J7057" s="5"/>
      <c r="K7057" s="6">
        <v>44347</v>
      </c>
      <c r="L7057" s="5"/>
      <c r="M7057" s="5"/>
      <c r="N7057" s="5"/>
      <c r="O7057" s="5"/>
      <c r="P7057" s="5"/>
      <c r="Q7057" s="5" t="s">
        <v>216</v>
      </c>
      <c r="R7057" s="5"/>
      <c r="S7057" s="5" t="s">
        <v>8</v>
      </c>
      <c r="T7057" s="5"/>
      <c r="U7057" s="7">
        <v>-1.35</v>
      </c>
      <c r="V7057" s="5"/>
      <c r="W7057" s="7">
        <f>ROUND(W7056+U7057,5)</f>
        <v>-79.599999999999994</v>
      </c>
    </row>
    <row r="7058" spans="1:23" x14ac:dyDescent="0.25">
      <c r="A7058" s="5"/>
      <c r="B7058" s="5"/>
      <c r="C7058" s="5"/>
      <c r="D7058" s="5"/>
      <c r="E7058" s="5"/>
      <c r="F7058" s="5"/>
      <c r="G7058" s="5"/>
      <c r="H7058" s="5"/>
      <c r="I7058" s="5" t="s">
        <v>27</v>
      </c>
      <c r="J7058" s="5"/>
      <c r="K7058" s="6">
        <v>44350</v>
      </c>
      <c r="L7058" s="5"/>
      <c r="M7058" s="5"/>
      <c r="N7058" s="5"/>
      <c r="O7058" s="5"/>
      <c r="P7058" s="5"/>
      <c r="Q7058" s="5" t="s">
        <v>216</v>
      </c>
      <c r="R7058" s="5"/>
      <c r="S7058" s="5" t="s">
        <v>24</v>
      </c>
      <c r="T7058" s="5"/>
      <c r="U7058" s="7">
        <v>-3.31</v>
      </c>
      <c r="V7058" s="5"/>
      <c r="W7058" s="7">
        <f>ROUND(W7057+U7058,5)</f>
        <v>-82.91</v>
      </c>
    </row>
    <row r="7059" spans="1:23" x14ac:dyDescent="0.25">
      <c r="A7059" s="5"/>
      <c r="B7059" s="5"/>
      <c r="C7059" s="5"/>
      <c r="D7059" s="5"/>
      <c r="E7059" s="5"/>
      <c r="F7059" s="5"/>
      <c r="G7059" s="5"/>
      <c r="H7059" s="5"/>
      <c r="I7059" s="5" t="s">
        <v>27</v>
      </c>
      <c r="J7059" s="5"/>
      <c r="K7059" s="6">
        <v>44350</v>
      </c>
      <c r="L7059" s="5"/>
      <c r="M7059" s="5"/>
      <c r="N7059" s="5"/>
      <c r="O7059" s="5"/>
      <c r="P7059" s="5"/>
      <c r="Q7059" s="5" t="s">
        <v>216</v>
      </c>
      <c r="R7059" s="5"/>
      <c r="S7059" s="5" t="s">
        <v>14</v>
      </c>
      <c r="T7059" s="5"/>
      <c r="U7059" s="7">
        <v>-2.8</v>
      </c>
      <c r="V7059" s="5"/>
      <c r="W7059" s="7">
        <f>ROUND(W7058+U7059,5)</f>
        <v>-85.71</v>
      </c>
    </row>
    <row r="7060" spans="1:23" x14ac:dyDescent="0.25">
      <c r="A7060" s="5"/>
      <c r="B7060" s="5"/>
      <c r="C7060" s="5"/>
      <c r="D7060" s="5"/>
      <c r="E7060" s="5"/>
      <c r="F7060" s="5"/>
      <c r="G7060" s="5"/>
      <c r="H7060" s="5"/>
      <c r="I7060" s="5" t="s">
        <v>27</v>
      </c>
      <c r="J7060" s="5"/>
      <c r="K7060" s="6">
        <v>44350</v>
      </c>
      <c r="L7060" s="5"/>
      <c r="M7060" s="5"/>
      <c r="N7060" s="5"/>
      <c r="O7060" s="5"/>
      <c r="P7060" s="5"/>
      <c r="Q7060" s="5" t="s">
        <v>216</v>
      </c>
      <c r="R7060" s="5"/>
      <c r="S7060" s="5" t="s">
        <v>12</v>
      </c>
      <c r="T7060" s="5"/>
      <c r="U7060" s="7">
        <v>-3.08</v>
      </c>
      <c r="V7060" s="5"/>
      <c r="W7060" s="7">
        <f>ROUND(W7059+U7060,5)</f>
        <v>-88.79</v>
      </c>
    </row>
    <row r="7061" spans="1:23" x14ac:dyDescent="0.25">
      <c r="A7061" s="5"/>
      <c r="B7061" s="5"/>
      <c r="C7061" s="5"/>
      <c r="D7061" s="5"/>
      <c r="E7061" s="5"/>
      <c r="F7061" s="5"/>
      <c r="G7061" s="5"/>
      <c r="H7061" s="5"/>
      <c r="I7061" s="5" t="s">
        <v>27</v>
      </c>
      <c r="J7061" s="5"/>
      <c r="K7061" s="6">
        <v>44350</v>
      </c>
      <c r="L7061" s="5"/>
      <c r="M7061" s="5"/>
      <c r="N7061" s="5"/>
      <c r="O7061" s="5"/>
      <c r="P7061" s="5"/>
      <c r="Q7061" s="5" t="s">
        <v>216</v>
      </c>
      <c r="R7061" s="5"/>
      <c r="S7061" s="5" t="s">
        <v>10</v>
      </c>
      <c r="T7061" s="5"/>
      <c r="U7061" s="7">
        <v>-4.37</v>
      </c>
      <c r="V7061" s="5"/>
      <c r="W7061" s="7">
        <f>ROUND(W7060+U7061,5)</f>
        <v>-93.16</v>
      </c>
    </row>
    <row r="7062" spans="1:23" x14ac:dyDescent="0.25">
      <c r="A7062" s="5"/>
      <c r="B7062" s="5"/>
      <c r="C7062" s="5"/>
      <c r="D7062" s="5"/>
      <c r="E7062" s="5"/>
      <c r="F7062" s="5"/>
      <c r="G7062" s="5"/>
      <c r="H7062" s="5"/>
      <c r="I7062" s="5" t="s">
        <v>27</v>
      </c>
      <c r="J7062" s="5"/>
      <c r="K7062" s="6">
        <v>44377</v>
      </c>
      <c r="L7062" s="5"/>
      <c r="M7062" s="5"/>
      <c r="N7062" s="5"/>
      <c r="O7062" s="5"/>
      <c r="P7062" s="5"/>
      <c r="Q7062" s="5" t="s">
        <v>216</v>
      </c>
      <c r="R7062" s="5"/>
      <c r="S7062" s="5" t="s">
        <v>8</v>
      </c>
      <c r="T7062" s="5"/>
      <c r="U7062" s="7">
        <v>-1.96</v>
      </c>
      <c r="V7062" s="5"/>
      <c r="W7062" s="7">
        <f>ROUND(W7061+U7062,5)</f>
        <v>-95.12</v>
      </c>
    </row>
    <row r="7063" spans="1:23" x14ac:dyDescent="0.25">
      <c r="A7063" s="5"/>
      <c r="B7063" s="5"/>
      <c r="C7063" s="5"/>
      <c r="D7063" s="5"/>
      <c r="E7063" s="5"/>
      <c r="F7063" s="5"/>
      <c r="G7063" s="5"/>
      <c r="H7063" s="5"/>
      <c r="I7063" s="5" t="s">
        <v>27</v>
      </c>
      <c r="J7063" s="5"/>
      <c r="K7063" s="6">
        <v>44380</v>
      </c>
      <c r="L7063" s="5"/>
      <c r="M7063" s="5"/>
      <c r="N7063" s="5"/>
      <c r="O7063" s="5"/>
      <c r="P7063" s="5"/>
      <c r="Q7063" s="5" t="s">
        <v>216</v>
      </c>
      <c r="R7063" s="5"/>
      <c r="S7063" s="5" t="s">
        <v>12</v>
      </c>
      <c r="T7063" s="5"/>
      <c r="U7063" s="7">
        <v>-3.22</v>
      </c>
      <c r="V7063" s="5"/>
      <c r="W7063" s="7">
        <f>ROUND(W7062+U7063,5)</f>
        <v>-98.34</v>
      </c>
    </row>
    <row r="7064" spans="1:23" x14ac:dyDescent="0.25">
      <c r="A7064" s="5"/>
      <c r="B7064" s="5"/>
      <c r="C7064" s="5"/>
      <c r="D7064" s="5"/>
      <c r="E7064" s="5"/>
      <c r="F7064" s="5"/>
      <c r="G7064" s="5"/>
      <c r="H7064" s="5"/>
      <c r="I7064" s="5" t="s">
        <v>27</v>
      </c>
      <c r="J7064" s="5"/>
      <c r="K7064" s="6">
        <v>44380</v>
      </c>
      <c r="L7064" s="5"/>
      <c r="M7064" s="5"/>
      <c r="N7064" s="5"/>
      <c r="O7064" s="5"/>
      <c r="P7064" s="5"/>
      <c r="Q7064" s="5" t="s">
        <v>216</v>
      </c>
      <c r="R7064" s="5"/>
      <c r="S7064" s="5" t="s">
        <v>14</v>
      </c>
      <c r="T7064" s="5"/>
      <c r="U7064" s="7">
        <v>-2.78</v>
      </c>
      <c r="V7064" s="5"/>
      <c r="W7064" s="7">
        <f>ROUND(W7063+U7064,5)</f>
        <v>-101.12</v>
      </c>
    </row>
    <row r="7065" spans="1:23" x14ac:dyDescent="0.25">
      <c r="A7065" s="5"/>
      <c r="B7065" s="5"/>
      <c r="C7065" s="5"/>
      <c r="D7065" s="5"/>
      <c r="E7065" s="5"/>
      <c r="F7065" s="5"/>
      <c r="G7065" s="5"/>
      <c r="H7065" s="5"/>
      <c r="I7065" s="5" t="s">
        <v>27</v>
      </c>
      <c r="J7065" s="5"/>
      <c r="K7065" s="6">
        <v>44380</v>
      </c>
      <c r="L7065" s="5"/>
      <c r="M7065" s="5"/>
      <c r="N7065" s="5"/>
      <c r="O7065" s="5"/>
      <c r="P7065" s="5"/>
      <c r="Q7065" s="5" t="s">
        <v>216</v>
      </c>
      <c r="R7065" s="5"/>
      <c r="S7065" s="5" t="s">
        <v>24</v>
      </c>
      <c r="T7065" s="5"/>
      <c r="U7065" s="7">
        <v>-4.4000000000000004</v>
      </c>
      <c r="V7065" s="5"/>
      <c r="W7065" s="7">
        <f>ROUND(W7064+U7065,5)</f>
        <v>-105.52</v>
      </c>
    </row>
    <row r="7066" spans="1:23" x14ac:dyDescent="0.25">
      <c r="A7066" s="5"/>
      <c r="B7066" s="5"/>
      <c r="C7066" s="5"/>
      <c r="D7066" s="5"/>
      <c r="E7066" s="5"/>
      <c r="F7066" s="5"/>
      <c r="G7066" s="5"/>
      <c r="H7066" s="5"/>
      <c r="I7066" s="5" t="s">
        <v>27</v>
      </c>
      <c r="J7066" s="5"/>
      <c r="K7066" s="6">
        <v>44408</v>
      </c>
      <c r="L7066" s="5"/>
      <c r="M7066" s="5"/>
      <c r="N7066" s="5"/>
      <c r="O7066" s="5"/>
      <c r="P7066" s="5"/>
      <c r="Q7066" s="5" t="s">
        <v>216</v>
      </c>
      <c r="R7066" s="5"/>
      <c r="S7066" s="5" t="s">
        <v>8</v>
      </c>
      <c r="T7066" s="5"/>
      <c r="U7066" s="7">
        <v>-1.27</v>
      </c>
      <c r="V7066" s="5"/>
      <c r="W7066" s="7">
        <f>ROUND(W7065+U7066,5)</f>
        <v>-106.79</v>
      </c>
    </row>
    <row r="7067" spans="1:23" x14ac:dyDescent="0.25">
      <c r="A7067" s="5"/>
      <c r="B7067" s="5"/>
      <c r="C7067" s="5"/>
      <c r="D7067" s="5"/>
      <c r="E7067" s="5"/>
      <c r="F7067" s="5"/>
      <c r="G7067" s="5"/>
      <c r="H7067" s="5"/>
      <c r="I7067" s="5" t="s">
        <v>27</v>
      </c>
      <c r="J7067" s="5"/>
      <c r="K7067" s="6">
        <v>44408</v>
      </c>
      <c r="L7067" s="5"/>
      <c r="M7067" s="5"/>
      <c r="N7067" s="5"/>
      <c r="O7067" s="5"/>
      <c r="P7067" s="5"/>
      <c r="Q7067" s="5" t="s">
        <v>216</v>
      </c>
      <c r="R7067" s="5"/>
      <c r="S7067" s="5" t="s">
        <v>10</v>
      </c>
      <c r="T7067" s="5"/>
      <c r="U7067" s="7">
        <v>-2.99</v>
      </c>
      <c r="V7067" s="5"/>
      <c r="W7067" s="7">
        <f>ROUND(W7066+U7067,5)</f>
        <v>-109.78</v>
      </c>
    </row>
    <row r="7068" spans="1:23" x14ac:dyDescent="0.25">
      <c r="A7068" s="5"/>
      <c r="B7068" s="5"/>
      <c r="C7068" s="5"/>
      <c r="D7068" s="5"/>
      <c r="E7068" s="5"/>
      <c r="F7068" s="5"/>
      <c r="G7068" s="5"/>
      <c r="H7068" s="5"/>
      <c r="I7068" s="5" t="s">
        <v>27</v>
      </c>
      <c r="J7068" s="5"/>
      <c r="K7068" s="6">
        <v>44411</v>
      </c>
      <c r="L7068" s="5"/>
      <c r="M7068" s="5"/>
      <c r="N7068" s="5"/>
      <c r="O7068" s="5"/>
      <c r="P7068" s="5"/>
      <c r="Q7068" s="5" t="s">
        <v>216</v>
      </c>
      <c r="R7068" s="5"/>
      <c r="S7068" s="5" t="s">
        <v>12</v>
      </c>
      <c r="T7068" s="5"/>
      <c r="U7068" s="7">
        <v>-2.88</v>
      </c>
      <c r="V7068" s="5"/>
      <c r="W7068" s="7">
        <f>ROUND(W7067+U7068,5)</f>
        <v>-112.66</v>
      </c>
    </row>
    <row r="7069" spans="1:23" x14ac:dyDescent="0.25">
      <c r="A7069" s="5"/>
      <c r="B7069" s="5"/>
      <c r="C7069" s="5"/>
      <c r="D7069" s="5"/>
      <c r="E7069" s="5"/>
      <c r="F7069" s="5"/>
      <c r="G7069" s="5"/>
      <c r="H7069" s="5"/>
      <c r="I7069" s="5" t="s">
        <v>27</v>
      </c>
      <c r="J7069" s="5"/>
      <c r="K7069" s="6">
        <v>44411</v>
      </c>
      <c r="L7069" s="5"/>
      <c r="M7069" s="5"/>
      <c r="N7069" s="5"/>
      <c r="O7069" s="5"/>
      <c r="P7069" s="5"/>
      <c r="Q7069" s="5" t="s">
        <v>216</v>
      </c>
      <c r="R7069" s="5"/>
      <c r="S7069" s="5" t="s">
        <v>14</v>
      </c>
      <c r="T7069" s="5"/>
      <c r="U7069" s="7">
        <v>-2.91</v>
      </c>
      <c r="V7069" s="5"/>
      <c r="W7069" s="7">
        <f>ROUND(W7068+U7069,5)</f>
        <v>-115.57</v>
      </c>
    </row>
    <row r="7070" spans="1:23" x14ac:dyDescent="0.25">
      <c r="A7070" s="5"/>
      <c r="B7070" s="5"/>
      <c r="C7070" s="5"/>
      <c r="D7070" s="5"/>
      <c r="E7070" s="5"/>
      <c r="F7070" s="5"/>
      <c r="G7070" s="5"/>
      <c r="H7070" s="5"/>
      <c r="I7070" s="5" t="s">
        <v>27</v>
      </c>
      <c r="J7070" s="5"/>
      <c r="K7070" s="6">
        <v>44411</v>
      </c>
      <c r="L7070" s="5"/>
      <c r="M7070" s="5"/>
      <c r="N7070" s="5"/>
      <c r="O7070" s="5"/>
      <c r="P7070" s="5"/>
      <c r="Q7070" s="5" t="s">
        <v>216</v>
      </c>
      <c r="R7070" s="5"/>
      <c r="S7070" s="5" t="s">
        <v>24</v>
      </c>
      <c r="T7070" s="5"/>
      <c r="U7070" s="7">
        <v>-3.41</v>
      </c>
      <c r="V7070" s="5"/>
      <c r="W7070" s="7">
        <f>ROUND(W7069+U7070,5)</f>
        <v>-118.98</v>
      </c>
    </row>
    <row r="7071" spans="1:23" x14ac:dyDescent="0.25">
      <c r="A7071" s="5"/>
      <c r="B7071" s="5"/>
      <c r="C7071" s="5"/>
      <c r="D7071" s="5"/>
      <c r="E7071" s="5"/>
      <c r="F7071" s="5"/>
      <c r="G7071" s="5"/>
      <c r="H7071" s="5"/>
      <c r="I7071" s="5" t="s">
        <v>27</v>
      </c>
      <c r="J7071" s="5"/>
      <c r="K7071" s="6">
        <v>44439</v>
      </c>
      <c r="L7071" s="5"/>
      <c r="M7071" s="5"/>
      <c r="N7071" s="5"/>
      <c r="O7071" s="5"/>
      <c r="P7071" s="5"/>
      <c r="Q7071" s="5" t="s">
        <v>216</v>
      </c>
      <c r="R7071" s="5"/>
      <c r="S7071" s="5" t="s">
        <v>10</v>
      </c>
      <c r="T7071" s="5"/>
      <c r="U7071" s="7">
        <v>-3.45</v>
      </c>
      <c r="V7071" s="5"/>
      <c r="W7071" s="7">
        <f>ROUND(W7070+U7071,5)</f>
        <v>-122.43</v>
      </c>
    </row>
    <row r="7072" spans="1:23" x14ac:dyDescent="0.25">
      <c r="A7072" s="5"/>
      <c r="B7072" s="5"/>
      <c r="C7072" s="5"/>
      <c r="D7072" s="5"/>
      <c r="E7072" s="5"/>
      <c r="F7072" s="5"/>
      <c r="G7072" s="5"/>
      <c r="H7072" s="5"/>
      <c r="I7072" s="5" t="s">
        <v>27</v>
      </c>
      <c r="J7072" s="5"/>
      <c r="K7072" s="6">
        <v>44439</v>
      </c>
      <c r="L7072" s="5"/>
      <c r="M7072" s="5"/>
      <c r="N7072" s="5"/>
      <c r="O7072" s="5"/>
      <c r="P7072" s="5"/>
      <c r="Q7072" s="5" t="s">
        <v>216</v>
      </c>
      <c r="R7072" s="5"/>
      <c r="S7072" s="5" t="s">
        <v>1093</v>
      </c>
      <c r="T7072" s="5"/>
      <c r="U7072" s="7">
        <v>-0.01</v>
      </c>
      <c r="V7072" s="5"/>
      <c r="W7072" s="7">
        <f>ROUND(W7071+U7072,5)</f>
        <v>-122.44</v>
      </c>
    </row>
    <row r="7073" spans="1:23" x14ac:dyDescent="0.25">
      <c r="A7073" s="5"/>
      <c r="B7073" s="5"/>
      <c r="C7073" s="5"/>
      <c r="D7073" s="5"/>
      <c r="E7073" s="5"/>
      <c r="F7073" s="5"/>
      <c r="G7073" s="5"/>
      <c r="H7073" s="5"/>
      <c r="I7073" s="5" t="s">
        <v>27</v>
      </c>
      <c r="J7073" s="5"/>
      <c r="K7073" s="6">
        <v>44439</v>
      </c>
      <c r="L7073" s="5"/>
      <c r="M7073" s="5"/>
      <c r="N7073" s="5"/>
      <c r="O7073" s="5"/>
      <c r="P7073" s="5"/>
      <c r="Q7073" s="5" t="s">
        <v>216</v>
      </c>
      <c r="R7073" s="5"/>
      <c r="S7073" s="5" t="s">
        <v>8</v>
      </c>
      <c r="T7073" s="5"/>
      <c r="U7073" s="7">
        <v>-1.33</v>
      </c>
      <c r="V7073" s="5"/>
      <c r="W7073" s="7">
        <f>ROUND(W7072+U7073,5)</f>
        <v>-123.77</v>
      </c>
    </row>
    <row r="7074" spans="1:23" x14ac:dyDescent="0.25">
      <c r="A7074" s="5"/>
      <c r="B7074" s="5"/>
      <c r="C7074" s="5"/>
      <c r="D7074" s="5"/>
      <c r="E7074" s="5"/>
      <c r="F7074" s="5"/>
      <c r="G7074" s="5"/>
      <c r="H7074" s="5"/>
      <c r="I7074" s="5" t="s">
        <v>27</v>
      </c>
      <c r="J7074" s="5"/>
      <c r="K7074" s="6">
        <v>44442</v>
      </c>
      <c r="L7074" s="5"/>
      <c r="M7074" s="5"/>
      <c r="N7074" s="5"/>
      <c r="O7074" s="5"/>
      <c r="P7074" s="5"/>
      <c r="Q7074" s="5" t="s">
        <v>216</v>
      </c>
      <c r="R7074" s="5"/>
      <c r="S7074" s="5" t="s">
        <v>24</v>
      </c>
      <c r="T7074" s="5"/>
      <c r="U7074" s="7">
        <v>-3.38</v>
      </c>
      <c r="V7074" s="5"/>
      <c r="W7074" s="7">
        <f>ROUND(W7073+U7074,5)</f>
        <v>-127.15</v>
      </c>
    </row>
    <row r="7075" spans="1:23" x14ac:dyDescent="0.25">
      <c r="A7075" s="5"/>
      <c r="B7075" s="5"/>
      <c r="C7075" s="5"/>
      <c r="D7075" s="5"/>
      <c r="E7075" s="5"/>
      <c r="F7075" s="5"/>
      <c r="G7075" s="5"/>
      <c r="H7075" s="5"/>
      <c r="I7075" s="5" t="s">
        <v>27</v>
      </c>
      <c r="J7075" s="5"/>
      <c r="K7075" s="6">
        <v>44442</v>
      </c>
      <c r="L7075" s="5"/>
      <c r="M7075" s="5"/>
      <c r="N7075" s="5"/>
      <c r="O7075" s="5"/>
      <c r="P7075" s="5"/>
      <c r="Q7075" s="5" t="s">
        <v>216</v>
      </c>
      <c r="R7075" s="5"/>
      <c r="S7075" s="5" t="s">
        <v>12</v>
      </c>
      <c r="T7075" s="5"/>
      <c r="U7075" s="7">
        <v>-2.33</v>
      </c>
      <c r="V7075" s="5"/>
      <c r="W7075" s="7">
        <f>ROUND(W7074+U7075,5)</f>
        <v>-129.47999999999999</v>
      </c>
    </row>
    <row r="7076" spans="1:23" x14ac:dyDescent="0.25">
      <c r="A7076" s="5"/>
      <c r="B7076" s="5"/>
      <c r="C7076" s="5"/>
      <c r="D7076" s="5"/>
      <c r="E7076" s="5"/>
      <c r="F7076" s="5"/>
      <c r="G7076" s="5"/>
      <c r="H7076" s="5"/>
      <c r="I7076" s="5" t="s">
        <v>27</v>
      </c>
      <c r="J7076" s="5"/>
      <c r="K7076" s="6">
        <v>44442</v>
      </c>
      <c r="L7076" s="5"/>
      <c r="M7076" s="5"/>
      <c r="N7076" s="5"/>
      <c r="O7076" s="5"/>
      <c r="P7076" s="5"/>
      <c r="Q7076" s="5" t="s">
        <v>216</v>
      </c>
      <c r="R7076" s="5"/>
      <c r="S7076" s="5" t="s">
        <v>10</v>
      </c>
      <c r="T7076" s="5"/>
      <c r="U7076" s="7">
        <v>-3.9</v>
      </c>
      <c r="V7076" s="5"/>
      <c r="W7076" s="7">
        <f>ROUND(W7075+U7076,5)</f>
        <v>-133.38</v>
      </c>
    </row>
    <row r="7077" spans="1:23" x14ac:dyDescent="0.25">
      <c r="A7077" s="5"/>
      <c r="B7077" s="5"/>
      <c r="C7077" s="5"/>
      <c r="D7077" s="5"/>
      <c r="E7077" s="5"/>
      <c r="F7077" s="5"/>
      <c r="G7077" s="5"/>
      <c r="H7077" s="5"/>
      <c r="I7077" s="5" t="s">
        <v>27</v>
      </c>
      <c r="J7077" s="5"/>
      <c r="K7077" s="6">
        <v>44442</v>
      </c>
      <c r="L7077" s="5"/>
      <c r="M7077" s="5"/>
      <c r="N7077" s="5"/>
      <c r="O7077" s="5"/>
      <c r="P7077" s="5"/>
      <c r="Q7077" s="5" t="s">
        <v>216</v>
      </c>
      <c r="R7077" s="5"/>
      <c r="S7077" s="5" t="s">
        <v>14</v>
      </c>
      <c r="T7077" s="5"/>
      <c r="U7077" s="7">
        <v>-2.94</v>
      </c>
      <c r="V7077" s="5"/>
      <c r="W7077" s="7">
        <f>ROUND(W7076+U7077,5)</f>
        <v>-136.32</v>
      </c>
    </row>
    <row r="7078" spans="1:23" x14ac:dyDescent="0.25">
      <c r="A7078" s="5"/>
      <c r="B7078" s="5"/>
      <c r="C7078" s="5"/>
      <c r="D7078" s="5"/>
      <c r="E7078" s="5"/>
      <c r="F7078" s="5"/>
      <c r="G7078" s="5"/>
      <c r="H7078" s="5"/>
      <c r="I7078" s="5" t="s">
        <v>27</v>
      </c>
      <c r="J7078" s="5"/>
      <c r="K7078" s="6">
        <v>44469</v>
      </c>
      <c r="L7078" s="5"/>
      <c r="M7078" s="5"/>
      <c r="N7078" s="5"/>
      <c r="O7078" s="5"/>
      <c r="P7078" s="5"/>
      <c r="Q7078" s="5" t="s">
        <v>216</v>
      </c>
      <c r="R7078" s="5"/>
      <c r="S7078" s="5" t="s">
        <v>8</v>
      </c>
      <c r="T7078" s="5"/>
      <c r="U7078" s="7">
        <v>-1.23</v>
      </c>
      <c r="V7078" s="5"/>
      <c r="W7078" s="7">
        <f>ROUND(W7077+U7078,5)</f>
        <v>-137.55000000000001</v>
      </c>
    </row>
    <row r="7079" spans="1:23" x14ac:dyDescent="0.25">
      <c r="A7079" s="5"/>
      <c r="B7079" s="5"/>
      <c r="C7079" s="5"/>
      <c r="D7079" s="5"/>
      <c r="E7079" s="5"/>
      <c r="F7079" s="5"/>
      <c r="G7079" s="5"/>
      <c r="H7079" s="5"/>
      <c r="I7079" s="5" t="s">
        <v>27</v>
      </c>
      <c r="J7079" s="5"/>
      <c r="K7079" s="6">
        <v>44472</v>
      </c>
      <c r="L7079" s="5"/>
      <c r="M7079" s="5"/>
      <c r="N7079" s="5"/>
      <c r="O7079" s="5"/>
      <c r="P7079" s="5"/>
      <c r="Q7079" s="5" t="s">
        <v>216</v>
      </c>
      <c r="R7079" s="5"/>
      <c r="S7079" s="5" t="s">
        <v>24</v>
      </c>
      <c r="T7079" s="5"/>
      <c r="U7079" s="7">
        <v>-3.56</v>
      </c>
      <c r="V7079" s="5"/>
      <c r="W7079" s="7">
        <f>ROUND(W7078+U7079,5)</f>
        <v>-141.11000000000001</v>
      </c>
    </row>
    <row r="7080" spans="1:23" x14ac:dyDescent="0.25">
      <c r="A7080" s="5"/>
      <c r="B7080" s="5"/>
      <c r="C7080" s="5"/>
      <c r="D7080" s="5"/>
      <c r="E7080" s="5"/>
      <c r="F7080" s="5"/>
      <c r="G7080" s="5"/>
      <c r="H7080" s="5"/>
      <c r="I7080" s="5" t="s">
        <v>27</v>
      </c>
      <c r="J7080" s="5"/>
      <c r="K7080" s="6">
        <v>44472</v>
      </c>
      <c r="L7080" s="5"/>
      <c r="M7080" s="5"/>
      <c r="N7080" s="5"/>
      <c r="O7080" s="5"/>
      <c r="P7080" s="5"/>
      <c r="Q7080" s="5" t="s">
        <v>216</v>
      </c>
      <c r="R7080" s="5"/>
      <c r="S7080" s="5" t="s">
        <v>12</v>
      </c>
      <c r="T7080" s="5"/>
      <c r="U7080" s="7">
        <v>-2.37</v>
      </c>
      <c r="V7080" s="5"/>
      <c r="W7080" s="7">
        <f>ROUND(W7079+U7080,5)</f>
        <v>-143.47999999999999</v>
      </c>
    </row>
    <row r="7081" spans="1:23" x14ac:dyDescent="0.25">
      <c r="A7081" s="5"/>
      <c r="B7081" s="5"/>
      <c r="C7081" s="5"/>
      <c r="D7081" s="5"/>
      <c r="E7081" s="5"/>
      <c r="F7081" s="5"/>
      <c r="G7081" s="5"/>
      <c r="H7081" s="5"/>
      <c r="I7081" s="5" t="s">
        <v>27</v>
      </c>
      <c r="J7081" s="5"/>
      <c r="K7081" s="6">
        <v>44472</v>
      </c>
      <c r="L7081" s="5"/>
      <c r="M7081" s="5"/>
      <c r="N7081" s="5"/>
      <c r="O7081" s="5"/>
      <c r="P7081" s="5"/>
      <c r="Q7081" s="5" t="s">
        <v>216</v>
      </c>
      <c r="R7081" s="5"/>
      <c r="S7081" s="5" t="s">
        <v>10</v>
      </c>
      <c r="T7081" s="5"/>
      <c r="U7081" s="7">
        <v>-4.0599999999999996</v>
      </c>
      <c r="V7081" s="5"/>
      <c r="W7081" s="7">
        <f>ROUND(W7080+U7081,5)</f>
        <v>-147.54</v>
      </c>
    </row>
    <row r="7082" spans="1:23" x14ac:dyDescent="0.25">
      <c r="A7082" s="5"/>
      <c r="B7082" s="5"/>
      <c r="C7082" s="5"/>
      <c r="D7082" s="5"/>
      <c r="E7082" s="5"/>
      <c r="F7082" s="5"/>
      <c r="G7082" s="5"/>
      <c r="H7082" s="5"/>
      <c r="I7082" s="5" t="s">
        <v>27</v>
      </c>
      <c r="J7082" s="5"/>
      <c r="K7082" s="6">
        <v>44472</v>
      </c>
      <c r="L7082" s="5"/>
      <c r="M7082" s="5"/>
      <c r="N7082" s="5"/>
      <c r="O7082" s="5"/>
      <c r="P7082" s="5"/>
      <c r="Q7082" s="5" t="s">
        <v>216</v>
      </c>
      <c r="R7082" s="5"/>
      <c r="S7082" s="5" t="s">
        <v>14</v>
      </c>
      <c r="T7082" s="5"/>
      <c r="U7082" s="7">
        <v>-2.88</v>
      </c>
      <c r="V7082" s="5"/>
      <c r="W7082" s="7">
        <f>ROUND(W7081+U7082,5)</f>
        <v>-150.41999999999999</v>
      </c>
    </row>
    <row r="7083" spans="1:23" x14ac:dyDescent="0.25">
      <c r="A7083" s="5"/>
      <c r="B7083" s="5"/>
      <c r="C7083" s="5"/>
      <c r="D7083" s="5"/>
      <c r="E7083" s="5"/>
      <c r="F7083" s="5"/>
      <c r="G7083" s="5"/>
      <c r="H7083" s="5"/>
      <c r="I7083" s="5" t="s">
        <v>27</v>
      </c>
      <c r="J7083" s="5"/>
      <c r="K7083" s="6">
        <v>44500</v>
      </c>
      <c r="L7083" s="5"/>
      <c r="M7083" s="5"/>
      <c r="N7083" s="5"/>
      <c r="O7083" s="5"/>
      <c r="P7083" s="5"/>
      <c r="Q7083" s="5" t="s">
        <v>216</v>
      </c>
      <c r="R7083" s="5"/>
      <c r="S7083" s="5" t="s">
        <v>8</v>
      </c>
      <c r="T7083" s="5"/>
      <c r="U7083" s="7">
        <v>-1.25</v>
      </c>
      <c r="V7083" s="5"/>
      <c r="W7083" s="7">
        <f>ROUND(W7082+U7083,5)</f>
        <v>-151.66999999999999</v>
      </c>
    </row>
    <row r="7084" spans="1:23" x14ac:dyDescent="0.25">
      <c r="A7084" s="5"/>
      <c r="B7084" s="5"/>
      <c r="C7084" s="5"/>
      <c r="D7084" s="5"/>
      <c r="E7084" s="5"/>
      <c r="F7084" s="5"/>
      <c r="G7084" s="5"/>
      <c r="H7084" s="5"/>
      <c r="I7084" s="5" t="s">
        <v>27</v>
      </c>
      <c r="J7084" s="5"/>
      <c r="K7084" s="6">
        <v>44503</v>
      </c>
      <c r="L7084" s="5"/>
      <c r="M7084" s="5"/>
      <c r="N7084" s="5"/>
      <c r="O7084" s="5"/>
      <c r="P7084" s="5"/>
      <c r="Q7084" s="5" t="s">
        <v>216</v>
      </c>
      <c r="R7084" s="5"/>
      <c r="S7084" s="5" t="s">
        <v>24</v>
      </c>
      <c r="T7084" s="5"/>
      <c r="U7084" s="7">
        <v>-3.62</v>
      </c>
      <c r="V7084" s="5"/>
      <c r="W7084" s="7">
        <f>ROUND(W7083+U7084,5)</f>
        <v>-155.29</v>
      </c>
    </row>
    <row r="7085" spans="1:23" x14ac:dyDescent="0.25">
      <c r="A7085" s="5"/>
      <c r="B7085" s="5"/>
      <c r="C7085" s="5"/>
      <c r="D7085" s="5"/>
      <c r="E7085" s="5"/>
      <c r="F7085" s="5"/>
      <c r="G7085" s="5"/>
      <c r="H7085" s="5"/>
      <c r="I7085" s="5" t="s">
        <v>27</v>
      </c>
      <c r="J7085" s="5"/>
      <c r="K7085" s="6">
        <v>44503</v>
      </c>
      <c r="L7085" s="5"/>
      <c r="M7085" s="5"/>
      <c r="N7085" s="5"/>
      <c r="O7085" s="5"/>
      <c r="P7085" s="5"/>
      <c r="Q7085" s="5" t="s">
        <v>216</v>
      </c>
      <c r="R7085" s="5"/>
      <c r="S7085" s="5" t="s">
        <v>12</v>
      </c>
      <c r="T7085" s="5"/>
      <c r="U7085" s="7">
        <v>-2.63</v>
      </c>
      <c r="V7085" s="5"/>
      <c r="W7085" s="7">
        <f>ROUND(W7084+U7085,5)</f>
        <v>-157.91999999999999</v>
      </c>
    </row>
    <row r="7086" spans="1:23" x14ac:dyDescent="0.25">
      <c r="A7086" s="5"/>
      <c r="B7086" s="5"/>
      <c r="C7086" s="5"/>
      <c r="D7086" s="5"/>
      <c r="E7086" s="5"/>
      <c r="F7086" s="5"/>
      <c r="G7086" s="5"/>
      <c r="H7086" s="5"/>
      <c r="I7086" s="5" t="s">
        <v>27</v>
      </c>
      <c r="J7086" s="5"/>
      <c r="K7086" s="6">
        <v>44503</v>
      </c>
      <c r="L7086" s="5"/>
      <c r="M7086" s="5"/>
      <c r="N7086" s="5"/>
      <c r="O7086" s="5"/>
      <c r="P7086" s="5"/>
      <c r="Q7086" s="5" t="s">
        <v>216</v>
      </c>
      <c r="R7086" s="5"/>
      <c r="S7086" s="5" t="s">
        <v>10</v>
      </c>
      <c r="T7086" s="5"/>
      <c r="U7086" s="7">
        <v>-4.6399999999999997</v>
      </c>
      <c r="V7086" s="5"/>
      <c r="W7086" s="7">
        <f>ROUND(W7085+U7086,5)</f>
        <v>-162.56</v>
      </c>
    </row>
    <row r="7087" spans="1:23" x14ac:dyDescent="0.25">
      <c r="A7087" s="5"/>
      <c r="B7087" s="5"/>
      <c r="C7087" s="5"/>
      <c r="D7087" s="5"/>
      <c r="E7087" s="5"/>
      <c r="F7087" s="5"/>
      <c r="G7087" s="5"/>
      <c r="H7087" s="5"/>
      <c r="I7087" s="5" t="s">
        <v>27</v>
      </c>
      <c r="J7087" s="5"/>
      <c r="K7087" s="6">
        <v>44503</v>
      </c>
      <c r="L7087" s="5"/>
      <c r="M7087" s="5"/>
      <c r="N7087" s="5"/>
      <c r="O7087" s="5"/>
      <c r="P7087" s="5"/>
      <c r="Q7087" s="5" t="s">
        <v>216</v>
      </c>
      <c r="R7087" s="5"/>
      <c r="S7087" s="5" t="s">
        <v>14</v>
      </c>
      <c r="T7087" s="5"/>
      <c r="U7087" s="7">
        <v>-3.01</v>
      </c>
      <c r="V7087" s="5"/>
      <c r="W7087" s="7">
        <f>ROUND(W7086+U7087,5)</f>
        <v>-165.57</v>
      </c>
    </row>
    <row r="7088" spans="1:23" x14ac:dyDescent="0.25">
      <c r="A7088" s="5"/>
      <c r="B7088" s="5"/>
      <c r="C7088" s="5"/>
      <c r="D7088" s="5"/>
      <c r="E7088" s="5"/>
      <c r="F7088" s="5"/>
      <c r="G7088" s="5"/>
      <c r="H7088" s="5"/>
      <c r="I7088" s="5" t="s">
        <v>27</v>
      </c>
      <c r="J7088" s="5"/>
      <c r="K7088" s="6">
        <v>44530</v>
      </c>
      <c r="L7088" s="5"/>
      <c r="M7088" s="5"/>
      <c r="N7088" s="5"/>
      <c r="O7088" s="5"/>
      <c r="P7088" s="5"/>
      <c r="Q7088" s="5" t="s">
        <v>216</v>
      </c>
      <c r="R7088" s="5"/>
      <c r="S7088" s="5" t="s">
        <v>8</v>
      </c>
      <c r="T7088" s="5"/>
      <c r="U7088" s="7">
        <v>-1.38</v>
      </c>
      <c r="V7088" s="5"/>
      <c r="W7088" s="7">
        <f>ROUND(W7087+U7088,5)</f>
        <v>-166.95</v>
      </c>
    </row>
    <row r="7089" spans="1:23" x14ac:dyDescent="0.25">
      <c r="A7089" s="5"/>
      <c r="B7089" s="5"/>
      <c r="C7089" s="5"/>
      <c r="D7089" s="5"/>
      <c r="E7089" s="5"/>
      <c r="F7089" s="5"/>
      <c r="G7089" s="5"/>
      <c r="H7089" s="5"/>
      <c r="I7089" s="5" t="s">
        <v>27</v>
      </c>
      <c r="J7089" s="5"/>
      <c r="K7089" s="6">
        <v>44533</v>
      </c>
      <c r="L7089" s="5"/>
      <c r="M7089" s="5"/>
      <c r="N7089" s="5"/>
      <c r="O7089" s="5"/>
      <c r="P7089" s="5"/>
      <c r="Q7089" s="5" t="s">
        <v>216</v>
      </c>
      <c r="R7089" s="5"/>
      <c r="S7089" s="5" t="s">
        <v>24</v>
      </c>
      <c r="T7089" s="5"/>
      <c r="U7089" s="7">
        <v>-3.1</v>
      </c>
      <c r="V7089" s="5"/>
      <c r="W7089" s="7">
        <f>ROUND(W7088+U7089,5)</f>
        <v>-170.05</v>
      </c>
    </row>
    <row r="7090" spans="1:23" x14ac:dyDescent="0.25">
      <c r="A7090" s="5"/>
      <c r="B7090" s="5"/>
      <c r="C7090" s="5"/>
      <c r="D7090" s="5"/>
      <c r="E7090" s="5"/>
      <c r="F7090" s="5"/>
      <c r="G7090" s="5"/>
      <c r="H7090" s="5"/>
      <c r="I7090" s="5" t="s">
        <v>27</v>
      </c>
      <c r="J7090" s="5"/>
      <c r="K7090" s="6">
        <v>44533</v>
      </c>
      <c r="L7090" s="5"/>
      <c r="M7090" s="5"/>
      <c r="N7090" s="5"/>
      <c r="O7090" s="5"/>
      <c r="P7090" s="5"/>
      <c r="Q7090" s="5" t="s">
        <v>216</v>
      </c>
      <c r="R7090" s="5"/>
      <c r="S7090" s="5" t="s">
        <v>10</v>
      </c>
      <c r="T7090" s="5"/>
      <c r="U7090" s="7">
        <v>-4.6900000000000004</v>
      </c>
      <c r="V7090" s="5"/>
      <c r="W7090" s="7">
        <f>ROUND(W7089+U7090,5)</f>
        <v>-174.74</v>
      </c>
    </row>
    <row r="7091" spans="1:23" x14ac:dyDescent="0.25">
      <c r="A7091" s="5"/>
      <c r="B7091" s="5"/>
      <c r="C7091" s="5"/>
      <c r="D7091" s="5"/>
      <c r="E7091" s="5"/>
      <c r="F7091" s="5"/>
      <c r="G7091" s="5"/>
      <c r="H7091" s="5"/>
      <c r="I7091" s="5" t="s">
        <v>27</v>
      </c>
      <c r="J7091" s="5"/>
      <c r="K7091" s="6">
        <v>44533</v>
      </c>
      <c r="L7091" s="5"/>
      <c r="M7091" s="5"/>
      <c r="N7091" s="5"/>
      <c r="O7091" s="5"/>
      <c r="P7091" s="5"/>
      <c r="Q7091" s="5" t="s">
        <v>216</v>
      </c>
      <c r="R7091" s="5"/>
      <c r="S7091" s="5" t="s">
        <v>12</v>
      </c>
      <c r="T7091" s="5"/>
      <c r="U7091" s="7">
        <v>-2.72</v>
      </c>
      <c r="V7091" s="5"/>
      <c r="W7091" s="7">
        <f>ROUND(W7090+U7091,5)</f>
        <v>-177.46</v>
      </c>
    </row>
    <row r="7092" spans="1:23" x14ac:dyDescent="0.25">
      <c r="A7092" s="5"/>
      <c r="B7092" s="5"/>
      <c r="C7092" s="5"/>
      <c r="D7092" s="5"/>
      <c r="E7092" s="5"/>
      <c r="F7092" s="5"/>
      <c r="G7092" s="5"/>
      <c r="H7092" s="5"/>
      <c r="I7092" s="5" t="s">
        <v>27</v>
      </c>
      <c r="J7092" s="5"/>
      <c r="K7092" s="6">
        <v>44533</v>
      </c>
      <c r="L7092" s="5"/>
      <c r="M7092" s="5"/>
      <c r="N7092" s="5"/>
      <c r="O7092" s="5"/>
      <c r="P7092" s="5"/>
      <c r="Q7092" s="5" t="s">
        <v>216</v>
      </c>
      <c r="R7092" s="5"/>
      <c r="S7092" s="5" t="s">
        <v>14</v>
      </c>
      <c r="T7092" s="5"/>
      <c r="U7092" s="7">
        <v>-2.95</v>
      </c>
      <c r="V7092" s="5"/>
      <c r="W7092" s="7">
        <f>ROUND(W7091+U7092,5)</f>
        <v>-180.41</v>
      </c>
    </row>
    <row r="7093" spans="1:23" ht="15.75" thickBot="1" x14ac:dyDescent="0.3">
      <c r="A7093" s="5"/>
      <c r="B7093" s="5"/>
      <c r="C7093" s="5"/>
      <c r="D7093" s="5"/>
      <c r="E7093" s="5"/>
      <c r="F7093" s="5"/>
      <c r="G7093" s="5"/>
      <c r="H7093" s="5"/>
      <c r="I7093" s="5" t="s">
        <v>27</v>
      </c>
      <c r="J7093" s="5"/>
      <c r="K7093" s="6">
        <v>44561</v>
      </c>
      <c r="L7093" s="5"/>
      <c r="M7093" s="5"/>
      <c r="N7093" s="5"/>
      <c r="O7093" s="5"/>
      <c r="P7093" s="5"/>
      <c r="Q7093" s="5" t="s">
        <v>216</v>
      </c>
      <c r="R7093" s="5"/>
      <c r="S7093" s="5" t="s">
        <v>8</v>
      </c>
      <c r="T7093" s="5"/>
      <c r="U7093" s="8">
        <v>-1.41</v>
      </c>
      <c r="V7093" s="5"/>
      <c r="W7093" s="8">
        <f>ROUND(W7092+U7093,5)</f>
        <v>-181.82</v>
      </c>
    </row>
    <row r="7094" spans="1:23" x14ac:dyDescent="0.25">
      <c r="A7094" s="5"/>
      <c r="B7094" s="5" t="s">
        <v>1864</v>
      </c>
      <c r="C7094" s="5"/>
      <c r="D7094" s="5"/>
      <c r="E7094" s="5"/>
      <c r="F7094" s="5"/>
      <c r="G7094" s="5"/>
      <c r="H7094" s="5"/>
      <c r="I7094" s="5"/>
      <c r="J7094" s="5"/>
      <c r="K7094" s="6"/>
      <c r="L7094" s="5"/>
      <c r="M7094" s="5"/>
      <c r="N7094" s="5"/>
      <c r="O7094" s="5"/>
      <c r="P7094" s="5"/>
      <c r="Q7094" s="5"/>
      <c r="R7094" s="5"/>
      <c r="S7094" s="5"/>
      <c r="T7094" s="5"/>
      <c r="U7094" s="7">
        <f>ROUND(SUM(U7033:U7093),5)</f>
        <v>-181.82</v>
      </c>
      <c r="V7094" s="5"/>
      <c r="W7094" s="7">
        <f>W7093</f>
        <v>-181.82</v>
      </c>
    </row>
    <row r="7095" spans="1:23" x14ac:dyDescent="0.25">
      <c r="A7095" s="2"/>
      <c r="B7095" s="2" t="s">
        <v>1865</v>
      </c>
      <c r="C7095" s="2"/>
      <c r="D7095" s="2"/>
      <c r="E7095" s="2"/>
      <c r="F7095" s="2"/>
      <c r="G7095" s="2"/>
      <c r="H7095" s="2"/>
      <c r="I7095" s="2"/>
      <c r="J7095" s="2"/>
      <c r="K7095" s="4"/>
      <c r="L7095" s="2"/>
      <c r="M7095" s="2"/>
      <c r="N7095" s="2"/>
      <c r="O7095" s="2"/>
      <c r="P7095" s="2"/>
      <c r="Q7095" s="2"/>
      <c r="R7095" s="2"/>
      <c r="S7095" s="2"/>
      <c r="T7095" s="2"/>
      <c r="U7095" s="3"/>
      <c r="V7095" s="2"/>
      <c r="W7095" s="3">
        <v>0</v>
      </c>
    </row>
    <row r="7096" spans="1:23" x14ac:dyDescent="0.25">
      <c r="A7096" s="5"/>
      <c r="B7096" s="5" t="s">
        <v>1866</v>
      </c>
      <c r="C7096" s="5"/>
      <c r="D7096" s="5"/>
      <c r="E7096" s="5"/>
      <c r="F7096" s="5"/>
      <c r="G7096" s="5"/>
      <c r="H7096" s="5"/>
      <c r="I7096" s="5"/>
      <c r="J7096" s="5"/>
      <c r="K7096" s="6"/>
      <c r="L7096" s="5"/>
      <c r="M7096" s="5"/>
      <c r="N7096" s="5"/>
      <c r="O7096" s="5"/>
      <c r="P7096" s="5"/>
      <c r="Q7096" s="5"/>
      <c r="R7096" s="5"/>
      <c r="S7096" s="5"/>
      <c r="T7096" s="5"/>
      <c r="U7096" s="7"/>
      <c r="V7096" s="5"/>
      <c r="W7096" s="7">
        <f>W7095</f>
        <v>0</v>
      </c>
    </row>
    <row r="7097" spans="1:23" x14ac:dyDescent="0.25">
      <c r="A7097" s="2"/>
      <c r="B7097" s="2" t="s">
        <v>1498</v>
      </c>
      <c r="C7097" s="2"/>
      <c r="D7097" s="2"/>
      <c r="E7097" s="2"/>
      <c r="F7097" s="2"/>
      <c r="G7097" s="2"/>
      <c r="H7097" s="2"/>
      <c r="I7097" s="2"/>
      <c r="J7097" s="2"/>
      <c r="K7097" s="4"/>
      <c r="L7097" s="2"/>
      <c r="M7097" s="2"/>
      <c r="N7097" s="2"/>
      <c r="O7097" s="2"/>
      <c r="P7097" s="2"/>
      <c r="Q7097" s="2"/>
      <c r="R7097" s="2"/>
      <c r="S7097" s="2"/>
      <c r="T7097" s="2"/>
      <c r="U7097" s="3"/>
      <c r="V7097" s="2"/>
      <c r="W7097" s="3">
        <v>0</v>
      </c>
    </row>
    <row r="7098" spans="1:23" x14ac:dyDescent="0.25">
      <c r="A7098" s="5"/>
      <c r="B7098" s="5"/>
      <c r="C7098" s="5"/>
      <c r="D7098" s="5"/>
      <c r="E7098" s="5"/>
      <c r="F7098" s="5"/>
      <c r="G7098" s="5"/>
      <c r="H7098" s="5"/>
      <c r="I7098" s="5" t="s">
        <v>1243</v>
      </c>
      <c r="J7098" s="5"/>
      <c r="K7098" s="6">
        <v>44200</v>
      </c>
      <c r="L7098" s="5"/>
      <c r="M7098" s="5" t="s">
        <v>1434</v>
      </c>
      <c r="N7098" s="5"/>
      <c r="O7098" s="5" t="s">
        <v>165</v>
      </c>
      <c r="P7098" s="5"/>
      <c r="Q7098" s="5" t="s">
        <v>495</v>
      </c>
      <c r="R7098" s="5"/>
      <c r="S7098" s="5" t="s">
        <v>318</v>
      </c>
      <c r="T7098" s="5"/>
      <c r="U7098" s="7">
        <v>2451.0700000000002</v>
      </c>
      <c r="V7098" s="5"/>
      <c r="W7098" s="7">
        <f>ROUND(W7097+U7098,5)</f>
        <v>2451.0700000000002</v>
      </c>
    </row>
    <row r="7099" spans="1:23" x14ac:dyDescent="0.25">
      <c r="A7099" s="5"/>
      <c r="B7099" s="5"/>
      <c r="C7099" s="5"/>
      <c r="D7099" s="5"/>
      <c r="E7099" s="5"/>
      <c r="F7099" s="5"/>
      <c r="G7099" s="5"/>
      <c r="H7099" s="5"/>
      <c r="I7099" s="5" t="s">
        <v>1243</v>
      </c>
      <c r="J7099" s="5"/>
      <c r="K7099" s="6">
        <v>44200</v>
      </c>
      <c r="L7099" s="5"/>
      <c r="M7099" s="5" t="s">
        <v>1435</v>
      </c>
      <c r="N7099" s="5"/>
      <c r="O7099" s="5" t="s">
        <v>165</v>
      </c>
      <c r="P7099" s="5"/>
      <c r="Q7099" s="5" t="s">
        <v>740</v>
      </c>
      <c r="R7099" s="5"/>
      <c r="S7099" s="5" t="s">
        <v>318</v>
      </c>
      <c r="T7099" s="5"/>
      <c r="U7099" s="7">
        <v>1359</v>
      </c>
      <c r="V7099" s="5"/>
      <c r="W7099" s="7">
        <f>ROUND(W7098+U7099,5)</f>
        <v>3810.07</v>
      </c>
    </row>
    <row r="7100" spans="1:23" x14ac:dyDescent="0.25">
      <c r="A7100" s="5"/>
      <c r="B7100" s="5"/>
      <c r="C7100" s="5"/>
      <c r="D7100" s="5"/>
      <c r="E7100" s="5"/>
      <c r="F7100" s="5"/>
      <c r="G7100" s="5"/>
      <c r="H7100" s="5"/>
      <c r="I7100" s="5" t="s">
        <v>1243</v>
      </c>
      <c r="J7100" s="5"/>
      <c r="K7100" s="6">
        <v>44200</v>
      </c>
      <c r="L7100" s="5"/>
      <c r="M7100" s="5" t="s">
        <v>1436</v>
      </c>
      <c r="N7100" s="5"/>
      <c r="O7100" s="5" t="s">
        <v>165</v>
      </c>
      <c r="P7100" s="5"/>
      <c r="Q7100" s="5" t="s">
        <v>740</v>
      </c>
      <c r="R7100" s="5"/>
      <c r="S7100" s="5" t="s">
        <v>318</v>
      </c>
      <c r="T7100" s="5"/>
      <c r="U7100" s="7">
        <v>17719.64</v>
      </c>
      <c r="V7100" s="5"/>
      <c r="W7100" s="7">
        <f>ROUND(W7099+U7100,5)</f>
        <v>21529.71</v>
      </c>
    </row>
    <row r="7101" spans="1:23" x14ac:dyDescent="0.25">
      <c r="A7101" s="5"/>
      <c r="B7101" s="5"/>
      <c r="C7101" s="5"/>
      <c r="D7101" s="5"/>
      <c r="E7101" s="5"/>
      <c r="F7101" s="5"/>
      <c r="G7101" s="5"/>
      <c r="H7101" s="5"/>
      <c r="I7101" s="5" t="s">
        <v>1243</v>
      </c>
      <c r="J7101" s="5"/>
      <c r="K7101" s="6">
        <v>44200</v>
      </c>
      <c r="L7101" s="5"/>
      <c r="M7101" s="5" t="s">
        <v>1437</v>
      </c>
      <c r="N7101" s="5"/>
      <c r="O7101" s="5" t="s">
        <v>165</v>
      </c>
      <c r="P7101" s="5"/>
      <c r="Q7101" s="5" t="s">
        <v>740</v>
      </c>
      <c r="R7101" s="5"/>
      <c r="S7101" s="5" t="s">
        <v>318</v>
      </c>
      <c r="T7101" s="5"/>
      <c r="U7101" s="7">
        <v>2123.44</v>
      </c>
      <c r="V7101" s="5"/>
      <c r="W7101" s="7">
        <f>ROUND(W7100+U7101,5)</f>
        <v>23653.15</v>
      </c>
    </row>
    <row r="7102" spans="1:23" x14ac:dyDescent="0.25">
      <c r="A7102" s="5"/>
      <c r="B7102" s="5"/>
      <c r="C7102" s="5"/>
      <c r="D7102" s="5"/>
      <c r="E7102" s="5"/>
      <c r="F7102" s="5"/>
      <c r="G7102" s="5"/>
      <c r="H7102" s="5"/>
      <c r="I7102" s="5" t="s">
        <v>1243</v>
      </c>
      <c r="J7102" s="5"/>
      <c r="K7102" s="6">
        <v>44200</v>
      </c>
      <c r="L7102" s="5"/>
      <c r="M7102" s="5" t="s">
        <v>1438</v>
      </c>
      <c r="N7102" s="5"/>
      <c r="O7102" s="5" t="s">
        <v>165</v>
      </c>
      <c r="P7102" s="5"/>
      <c r="Q7102" s="5" t="s">
        <v>740</v>
      </c>
      <c r="R7102" s="5"/>
      <c r="S7102" s="5" t="s">
        <v>318</v>
      </c>
      <c r="T7102" s="5"/>
      <c r="U7102" s="7">
        <v>2770.59</v>
      </c>
      <c r="V7102" s="5"/>
      <c r="W7102" s="7">
        <f>ROUND(W7101+U7102,5)</f>
        <v>26423.74</v>
      </c>
    </row>
    <row r="7103" spans="1:23" x14ac:dyDescent="0.25">
      <c r="A7103" s="5"/>
      <c r="B7103" s="5"/>
      <c r="C7103" s="5"/>
      <c r="D7103" s="5"/>
      <c r="E7103" s="5"/>
      <c r="F7103" s="5"/>
      <c r="G7103" s="5"/>
      <c r="H7103" s="5"/>
      <c r="I7103" s="5" t="s">
        <v>1243</v>
      </c>
      <c r="J7103" s="5"/>
      <c r="K7103" s="6">
        <v>44200</v>
      </c>
      <c r="L7103" s="5"/>
      <c r="M7103" s="5" t="s">
        <v>1439</v>
      </c>
      <c r="N7103" s="5"/>
      <c r="O7103" s="5" t="s">
        <v>165</v>
      </c>
      <c r="P7103" s="5"/>
      <c r="Q7103" s="5" t="s">
        <v>740</v>
      </c>
      <c r="R7103" s="5"/>
      <c r="S7103" s="5" t="s">
        <v>318</v>
      </c>
      <c r="T7103" s="5"/>
      <c r="U7103" s="7">
        <v>2252.87</v>
      </c>
      <c r="V7103" s="5"/>
      <c r="W7103" s="7">
        <f>ROUND(W7102+U7103,5)</f>
        <v>28676.61</v>
      </c>
    </row>
    <row r="7104" spans="1:23" x14ac:dyDescent="0.25">
      <c r="A7104" s="5"/>
      <c r="B7104" s="5"/>
      <c r="C7104" s="5"/>
      <c r="D7104" s="5"/>
      <c r="E7104" s="5"/>
      <c r="F7104" s="5"/>
      <c r="G7104" s="5"/>
      <c r="H7104" s="5"/>
      <c r="I7104" s="5" t="s">
        <v>1243</v>
      </c>
      <c r="J7104" s="5"/>
      <c r="K7104" s="6">
        <v>44228</v>
      </c>
      <c r="L7104" s="5"/>
      <c r="M7104" s="5" t="s">
        <v>1436</v>
      </c>
      <c r="N7104" s="5"/>
      <c r="O7104" s="5" t="s">
        <v>165</v>
      </c>
      <c r="P7104" s="5"/>
      <c r="Q7104" s="5" t="s">
        <v>495</v>
      </c>
      <c r="R7104" s="5"/>
      <c r="S7104" s="5" t="s">
        <v>318</v>
      </c>
      <c r="T7104" s="5"/>
      <c r="U7104" s="7">
        <v>17537.62</v>
      </c>
      <c r="V7104" s="5"/>
      <c r="W7104" s="7">
        <f>ROUND(W7103+U7104,5)</f>
        <v>46214.23</v>
      </c>
    </row>
    <row r="7105" spans="1:23" x14ac:dyDescent="0.25">
      <c r="A7105" s="5"/>
      <c r="B7105" s="5"/>
      <c r="C7105" s="5"/>
      <c r="D7105" s="5"/>
      <c r="E7105" s="5"/>
      <c r="F7105" s="5"/>
      <c r="G7105" s="5"/>
      <c r="H7105" s="5"/>
      <c r="I7105" s="5" t="s">
        <v>1243</v>
      </c>
      <c r="J7105" s="5"/>
      <c r="K7105" s="6">
        <v>44228</v>
      </c>
      <c r="L7105" s="5"/>
      <c r="M7105" s="5" t="s">
        <v>1434</v>
      </c>
      <c r="N7105" s="5"/>
      <c r="O7105" s="5" t="s">
        <v>165</v>
      </c>
      <c r="P7105" s="5"/>
      <c r="Q7105" s="5" t="s">
        <v>495</v>
      </c>
      <c r="R7105" s="5"/>
      <c r="S7105" s="5" t="s">
        <v>318</v>
      </c>
      <c r="T7105" s="5"/>
      <c r="U7105" s="7">
        <v>2960.68</v>
      </c>
      <c r="V7105" s="5"/>
      <c r="W7105" s="7">
        <f>ROUND(W7104+U7105,5)</f>
        <v>49174.91</v>
      </c>
    </row>
    <row r="7106" spans="1:23" x14ac:dyDescent="0.25">
      <c r="A7106" s="5"/>
      <c r="B7106" s="5"/>
      <c r="C7106" s="5"/>
      <c r="D7106" s="5"/>
      <c r="E7106" s="5"/>
      <c r="F7106" s="5"/>
      <c r="G7106" s="5"/>
      <c r="H7106" s="5"/>
      <c r="I7106" s="5" t="s">
        <v>1243</v>
      </c>
      <c r="J7106" s="5"/>
      <c r="K7106" s="6">
        <v>44228</v>
      </c>
      <c r="L7106" s="5"/>
      <c r="M7106" s="5" t="s">
        <v>1435</v>
      </c>
      <c r="N7106" s="5"/>
      <c r="O7106" s="5" t="s">
        <v>165</v>
      </c>
      <c r="P7106" s="5"/>
      <c r="Q7106" s="5" t="s">
        <v>495</v>
      </c>
      <c r="R7106" s="5"/>
      <c r="S7106" s="5" t="s">
        <v>318</v>
      </c>
      <c r="T7106" s="5"/>
      <c r="U7106" s="7">
        <v>1383.27</v>
      </c>
      <c r="V7106" s="5"/>
      <c r="W7106" s="7">
        <f>ROUND(W7105+U7106,5)</f>
        <v>50558.18</v>
      </c>
    </row>
    <row r="7107" spans="1:23" x14ac:dyDescent="0.25">
      <c r="A7107" s="5"/>
      <c r="B7107" s="5"/>
      <c r="C7107" s="5"/>
      <c r="D7107" s="5"/>
      <c r="E7107" s="5"/>
      <c r="F7107" s="5"/>
      <c r="G7107" s="5"/>
      <c r="H7107" s="5"/>
      <c r="I7107" s="5" t="s">
        <v>1243</v>
      </c>
      <c r="J7107" s="5"/>
      <c r="K7107" s="6">
        <v>44228</v>
      </c>
      <c r="L7107" s="5"/>
      <c r="M7107" s="5" t="s">
        <v>1438</v>
      </c>
      <c r="N7107" s="5"/>
      <c r="O7107" s="5" t="s">
        <v>165</v>
      </c>
      <c r="P7107" s="5"/>
      <c r="Q7107" s="5" t="s">
        <v>495</v>
      </c>
      <c r="R7107" s="5"/>
      <c r="S7107" s="5" t="s">
        <v>318</v>
      </c>
      <c r="T7107" s="5"/>
      <c r="U7107" s="7">
        <v>3421.78</v>
      </c>
      <c r="V7107" s="5"/>
      <c r="W7107" s="7">
        <f>ROUND(W7106+U7107,5)</f>
        <v>53979.96</v>
      </c>
    </row>
    <row r="7108" spans="1:23" x14ac:dyDescent="0.25">
      <c r="A7108" s="5"/>
      <c r="B7108" s="5"/>
      <c r="C7108" s="5"/>
      <c r="D7108" s="5"/>
      <c r="E7108" s="5"/>
      <c r="F7108" s="5"/>
      <c r="G7108" s="5"/>
      <c r="H7108" s="5"/>
      <c r="I7108" s="5" t="s">
        <v>1243</v>
      </c>
      <c r="J7108" s="5"/>
      <c r="K7108" s="6">
        <v>44228</v>
      </c>
      <c r="L7108" s="5"/>
      <c r="M7108" s="5" t="s">
        <v>1437</v>
      </c>
      <c r="N7108" s="5"/>
      <c r="O7108" s="5" t="s">
        <v>165</v>
      </c>
      <c r="P7108" s="5"/>
      <c r="Q7108" s="5" t="s">
        <v>495</v>
      </c>
      <c r="R7108" s="5"/>
      <c r="S7108" s="5" t="s">
        <v>318</v>
      </c>
      <c r="T7108" s="5"/>
      <c r="U7108" s="7">
        <v>1755.38</v>
      </c>
      <c r="V7108" s="5"/>
      <c r="W7108" s="7">
        <f>ROUND(W7107+U7108,5)</f>
        <v>55735.34</v>
      </c>
    </row>
    <row r="7109" spans="1:23" x14ac:dyDescent="0.25">
      <c r="A7109" s="5"/>
      <c r="B7109" s="5"/>
      <c r="C7109" s="5"/>
      <c r="D7109" s="5"/>
      <c r="E7109" s="5"/>
      <c r="F7109" s="5"/>
      <c r="G7109" s="5"/>
      <c r="H7109" s="5"/>
      <c r="I7109" s="5" t="s">
        <v>1243</v>
      </c>
      <c r="J7109" s="5"/>
      <c r="K7109" s="6">
        <v>44228</v>
      </c>
      <c r="L7109" s="5"/>
      <c r="M7109" s="5" t="s">
        <v>1439</v>
      </c>
      <c r="N7109" s="5"/>
      <c r="O7109" s="5" t="s">
        <v>165</v>
      </c>
      <c r="P7109" s="5"/>
      <c r="Q7109" s="5" t="s">
        <v>495</v>
      </c>
      <c r="R7109" s="5"/>
      <c r="S7109" s="5" t="s">
        <v>318</v>
      </c>
      <c r="T7109" s="5"/>
      <c r="U7109" s="7">
        <v>2467.2399999999998</v>
      </c>
      <c r="V7109" s="5"/>
      <c r="W7109" s="7">
        <f>ROUND(W7108+U7109,5)</f>
        <v>58202.58</v>
      </c>
    </row>
    <row r="7110" spans="1:23" x14ac:dyDescent="0.25">
      <c r="A7110" s="5"/>
      <c r="B7110" s="5"/>
      <c r="C7110" s="5"/>
      <c r="D7110" s="5"/>
      <c r="E7110" s="5"/>
      <c r="F7110" s="5"/>
      <c r="G7110" s="5"/>
      <c r="H7110" s="5"/>
      <c r="I7110" s="5" t="s">
        <v>1243</v>
      </c>
      <c r="J7110" s="5"/>
      <c r="K7110" s="6">
        <v>44228</v>
      </c>
      <c r="L7110" s="5"/>
      <c r="M7110" s="5"/>
      <c r="N7110" s="5"/>
      <c r="O7110" s="5" t="s">
        <v>171</v>
      </c>
      <c r="P7110" s="5"/>
      <c r="Q7110" s="5" t="s">
        <v>278</v>
      </c>
      <c r="R7110" s="5"/>
      <c r="S7110" s="5" t="s">
        <v>318</v>
      </c>
      <c r="T7110" s="5"/>
      <c r="U7110" s="7">
        <v>58.39</v>
      </c>
      <c r="V7110" s="5"/>
      <c r="W7110" s="7">
        <f>ROUND(W7109+U7110,5)</f>
        <v>58260.97</v>
      </c>
    </row>
    <row r="7111" spans="1:23" x14ac:dyDescent="0.25">
      <c r="A7111" s="5"/>
      <c r="B7111" s="5"/>
      <c r="C7111" s="5"/>
      <c r="D7111" s="5"/>
      <c r="E7111" s="5"/>
      <c r="F7111" s="5"/>
      <c r="G7111" s="5"/>
      <c r="H7111" s="5"/>
      <c r="I7111" s="5" t="s">
        <v>1243</v>
      </c>
      <c r="J7111" s="5"/>
      <c r="K7111" s="6">
        <v>44257</v>
      </c>
      <c r="L7111" s="5"/>
      <c r="M7111" s="5" t="s">
        <v>1436</v>
      </c>
      <c r="N7111" s="5"/>
      <c r="O7111" s="5" t="s">
        <v>165</v>
      </c>
      <c r="P7111" s="5"/>
      <c r="Q7111" s="5" t="s">
        <v>495</v>
      </c>
      <c r="R7111" s="5"/>
      <c r="S7111" s="5" t="s">
        <v>318</v>
      </c>
      <c r="T7111" s="5"/>
      <c r="U7111" s="7">
        <v>16321.1</v>
      </c>
      <c r="V7111" s="5"/>
      <c r="W7111" s="7">
        <f>ROUND(W7110+U7111,5)</f>
        <v>74582.070000000007</v>
      </c>
    </row>
    <row r="7112" spans="1:23" x14ac:dyDescent="0.25">
      <c r="A7112" s="5"/>
      <c r="B7112" s="5"/>
      <c r="C7112" s="5"/>
      <c r="D7112" s="5"/>
      <c r="E7112" s="5"/>
      <c r="F7112" s="5"/>
      <c r="G7112" s="5"/>
      <c r="H7112" s="5"/>
      <c r="I7112" s="5" t="s">
        <v>1243</v>
      </c>
      <c r="J7112" s="5"/>
      <c r="K7112" s="6">
        <v>44257</v>
      </c>
      <c r="L7112" s="5"/>
      <c r="M7112" s="5" t="s">
        <v>1438</v>
      </c>
      <c r="N7112" s="5"/>
      <c r="O7112" s="5" t="s">
        <v>165</v>
      </c>
      <c r="P7112" s="5"/>
      <c r="Q7112" s="5" t="s">
        <v>495</v>
      </c>
      <c r="R7112" s="5"/>
      <c r="S7112" s="5" t="s">
        <v>318</v>
      </c>
      <c r="T7112" s="5"/>
      <c r="U7112" s="7">
        <v>3749.4</v>
      </c>
      <c r="V7112" s="5"/>
      <c r="W7112" s="7">
        <f>ROUND(W7111+U7112,5)</f>
        <v>78331.47</v>
      </c>
    </row>
    <row r="7113" spans="1:23" x14ac:dyDescent="0.25">
      <c r="A7113" s="5"/>
      <c r="B7113" s="5"/>
      <c r="C7113" s="5"/>
      <c r="D7113" s="5"/>
      <c r="E7113" s="5"/>
      <c r="F7113" s="5"/>
      <c r="G7113" s="5"/>
      <c r="H7113" s="5"/>
      <c r="I7113" s="5" t="s">
        <v>1243</v>
      </c>
      <c r="J7113" s="5"/>
      <c r="K7113" s="6">
        <v>44257</v>
      </c>
      <c r="L7113" s="5"/>
      <c r="M7113" s="5" t="s">
        <v>1476</v>
      </c>
      <c r="N7113" s="5"/>
      <c r="O7113" s="5" t="s">
        <v>171</v>
      </c>
      <c r="P7113" s="5"/>
      <c r="Q7113" s="5" t="s">
        <v>495</v>
      </c>
      <c r="R7113" s="5"/>
      <c r="S7113" s="5" t="s">
        <v>318</v>
      </c>
      <c r="T7113" s="5"/>
      <c r="U7113" s="7">
        <v>40.619999999999997</v>
      </c>
      <c r="V7113" s="5"/>
      <c r="W7113" s="7">
        <f>ROUND(W7112+U7113,5)</f>
        <v>78372.09</v>
      </c>
    </row>
    <row r="7114" spans="1:23" x14ac:dyDescent="0.25">
      <c r="A7114" s="5"/>
      <c r="B7114" s="5"/>
      <c r="C7114" s="5"/>
      <c r="D7114" s="5"/>
      <c r="E7114" s="5"/>
      <c r="F7114" s="5"/>
      <c r="G7114" s="5"/>
      <c r="H7114" s="5"/>
      <c r="I7114" s="5" t="s">
        <v>1243</v>
      </c>
      <c r="J7114" s="5"/>
      <c r="K7114" s="6">
        <v>44257</v>
      </c>
      <c r="L7114" s="5"/>
      <c r="M7114" s="5" t="s">
        <v>1435</v>
      </c>
      <c r="N7114" s="5"/>
      <c r="O7114" s="5" t="s">
        <v>165</v>
      </c>
      <c r="P7114" s="5"/>
      <c r="Q7114" s="5" t="s">
        <v>495</v>
      </c>
      <c r="R7114" s="5"/>
      <c r="S7114" s="5" t="s">
        <v>318</v>
      </c>
      <c r="T7114" s="5"/>
      <c r="U7114" s="7">
        <v>1383.27</v>
      </c>
      <c r="V7114" s="5"/>
      <c r="W7114" s="7">
        <f>ROUND(W7113+U7114,5)</f>
        <v>79755.360000000001</v>
      </c>
    </row>
    <row r="7115" spans="1:23" x14ac:dyDescent="0.25">
      <c r="A7115" s="5"/>
      <c r="B7115" s="5"/>
      <c r="C7115" s="5"/>
      <c r="D7115" s="5"/>
      <c r="E7115" s="5"/>
      <c r="F7115" s="5"/>
      <c r="G7115" s="5"/>
      <c r="H7115" s="5"/>
      <c r="I7115" s="5" t="s">
        <v>1243</v>
      </c>
      <c r="J7115" s="5"/>
      <c r="K7115" s="6">
        <v>44257</v>
      </c>
      <c r="L7115" s="5"/>
      <c r="M7115" s="5" t="s">
        <v>1439</v>
      </c>
      <c r="N7115" s="5"/>
      <c r="O7115" s="5" t="s">
        <v>165</v>
      </c>
      <c r="P7115" s="5"/>
      <c r="Q7115" s="5" t="s">
        <v>495</v>
      </c>
      <c r="R7115" s="5"/>
      <c r="S7115" s="5" t="s">
        <v>318</v>
      </c>
      <c r="T7115" s="5"/>
      <c r="U7115" s="7">
        <v>2523.86</v>
      </c>
      <c r="V7115" s="5"/>
      <c r="W7115" s="7">
        <f>ROUND(W7114+U7115,5)</f>
        <v>82279.22</v>
      </c>
    </row>
    <row r="7116" spans="1:23" x14ac:dyDescent="0.25">
      <c r="A7116" s="5"/>
      <c r="B7116" s="5"/>
      <c r="C7116" s="5"/>
      <c r="D7116" s="5"/>
      <c r="E7116" s="5"/>
      <c r="F7116" s="5"/>
      <c r="G7116" s="5"/>
      <c r="H7116" s="5"/>
      <c r="I7116" s="5" t="s">
        <v>1243</v>
      </c>
      <c r="J7116" s="5"/>
      <c r="K7116" s="6">
        <v>44257</v>
      </c>
      <c r="L7116" s="5"/>
      <c r="M7116" s="5" t="s">
        <v>1434</v>
      </c>
      <c r="N7116" s="5"/>
      <c r="O7116" s="5" t="s">
        <v>165</v>
      </c>
      <c r="P7116" s="5"/>
      <c r="Q7116" s="5" t="s">
        <v>495</v>
      </c>
      <c r="R7116" s="5"/>
      <c r="S7116" s="5" t="s">
        <v>318</v>
      </c>
      <c r="T7116" s="5"/>
      <c r="U7116" s="7">
        <v>2523.86</v>
      </c>
      <c r="V7116" s="5"/>
      <c r="W7116" s="7">
        <f>ROUND(W7115+U7116,5)</f>
        <v>84803.08</v>
      </c>
    </row>
    <row r="7117" spans="1:23" x14ac:dyDescent="0.25">
      <c r="A7117" s="5"/>
      <c r="B7117" s="5"/>
      <c r="C7117" s="5"/>
      <c r="D7117" s="5"/>
      <c r="E7117" s="5"/>
      <c r="F7117" s="5"/>
      <c r="G7117" s="5"/>
      <c r="H7117" s="5"/>
      <c r="I7117" s="5" t="s">
        <v>1243</v>
      </c>
      <c r="J7117" s="5"/>
      <c r="K7117" s="6">
        <v>44257</v>
      </c>
      <c r="L7117" s="5"/>
      <c r="M7117" s="5" t="s">
        <v>1437</v>
      </c>
      <c r="N7117" s="5"/>
      <c r="O7117" s="5" t="s">
        <v>165</v>
      </c>
      <c r="P7117" s="5"/>
      <c r="Q7117" s="5" t="s">
        <v>495</v>
      </c>
      <c r="R7117" s="5"/>
      <c r="S7117" s="5" t="s">
        <v>318</v>
      </c>
      <c r="T7117" s="5"/>
      <c r="U7117" s="7">
        <v>1755.38</v>
      </c>
      <c r="V7117" s="5"/>
      <c r="W7117" s="7">
        <f>ROUND(W7116+U7117,5)</f>
        <v>86558.46</v>
      </c>
    </row>
    <row r="7118" spans="1:23" x14ac:dyDescent="0.25">
      <c r="A7118" s="5"/>
      <c r="B7118" s="5"/>
      <c r="C7118" s="5"/>
      <c r="D7118" s="5"/>
      <c r="E7118" s="5"/>
      <c r="F7118" s="5"/>
      <c r="G7118" s="5"/>
      <c r="H7118" s="5"/>
      <c r="I7118" s="5" t="s">
        <v>1243</v>
      </c>
      <c r="J7118" s="5"/>
      <c r="K7118" s="6">
        <v>44292</v>
      </c>
      <c r="L7118" s="5"/>
      <c r="M7118" s="5" t="s">
        <v>1437</v>
      </c>
      <c r="N7118" s="5"/>
      <c r="O7118" s="5" t="s">
        <v>165</v>
      </c>
      <c r="P7118" s="5"/>
      <c r="Q7118" s="5" t="s">
        <v>495</v>
      </c>
      <c r="R7118" s="5"/>
      <c r="S7118" s="5" t="s">
        <v>318</v>
      </c>
      <c r="T7118" s="5"/>
      <c r="U7118" s="7">
        <v>1844.37</v>
      </c>
      <c r="V7118" s="5"/>
      <c r="W7118" s="7">
        <f>ROUND(W7117+U7118,5)</f>
        <v>88402.83</v>
      </c>
    </row>
    <row r="7119" spans="1:23" x14ac:dyDescent="0.25">
      <c r="A7119" s="5"/>
      <c r="B7119" s="5"/>
      <c r="C7119" s="5"/>
      <c r="D7119" s="5"/>
      <c r="E7119" s="5"/>
      <c r="F7119" s="5"/>
      <c r="G7119" s="5"/>
      <c r="H7119" s="5"/>
      <c r="I7119" s="5" t="s">
        <v>1243</v>
      </c>
      <c r="J7119" s="5"/>
      <c r="K7119" s="6">
        <v>44292</v>
      </c>
      <c r="L7119" s="5"/>
      <c r="M7119" s="5" t="s">
        <v>1438</v>
      </c>
      <c r="N7119" s="5"/>
      <c r="O7119" s="5" t="s">
        <v>165</v>
      </c>
      <c r="P7119" s="5"/>
      <c r="Q7119" s="5" t="s">
        <v>495</v>
      </c>
      <c r="R7119" s="5"/>
      <c r="S7119" s="5" t="s">
        <v>318</v>
      </c>
      <c r="T7119" s="5"/>
      <c r="U7119" s="7">
        <v>3357.07</v>
      </c>
      <c r="V7119" s="5"/>
      <c r="W7119" s="7">
        <f>ROUND(W7118+U7119,5)</f>
        <v>91759.9</v>
      </c>
    </row>
    <row r="7120" spans="1:23" x14ac:dyDescent="0.25">
      <c r="A7120" s="5"/>
      <c r="B7120" s="5"/>
      <c r="C7120" s="5"/>
      <c r="D7120" s="5"/>
      <c r="E7120" s="5"/>
      <c r="F7120" s="5"/>
      <c r="G7120" s="5"/>
      <c r="H7120" s="5"/>
      <c r="I7120" s="5" t="s">
        <v>1243</v>
      </c>
      <c r="J7120" s="5"/>
      <c r="K7120" s="6">
        <v>44292</v>
      </c>
      <c r="L7120" s="5"/>
      <c r="M7120" s="5" t="s">
        <v>1436</v>
      </c>
      <c r="N7120" s="5"/>
      <c r="O7120" s="5" t="s">
        <v>165</v>
      </c>
      <c r="P7120" s="5"/>
      <c r="Q7120" s="5" t="s">
        <v>495</v>
      </c>
      <c r="R7120" s="5"/>
      <c r="S7120" s="5" t="s">
        <v>318</v>
      </c>
      <c r="T7120" s="5"/>
      <c r="U7120" s="7">
        <v>16246.47</v>
      </c>
      <c r="V7120" s="5"/>
      <c r="W7120" s="7">
        <f>ROUND(W7119+U7120,5)</f>
        <v>108006.37</v>
      </c>
    </row>
    <row r="7121" spans="1:23" x14ac:dyDescent="0.25">
      <c r="A7121" s="5"/>
      <c r="B7121" s="5"/>
      <c r="C7121" s="5"/>
      <c r="D7121" s="5"/>
      <c r="E7121" s="5"/>
      <c r="F7121" s="5"/>
      <c r="G7121" s="5"/>
      <c r="H7121" s="5"/>
      <c r="I7121" s="5" t="s">
        <v>1243</v>
      </c>
      <c r="J7121" s="5"/>
      <c r="K7121" s="6">
        <v>44292</v>
      </c>
      <c r="L7121" s="5"/>
      <c r="M7121" s="5" t="s">
        <v>1434</v>
      </c>
      <c r="N7121" s="5"/>
      <c r="O7121" s="5" t="s">
        <v>165</v>
      </c>
      <c r="P7121" s="5"/>
      <c r="Q7121" s="5" t="s">
        <v>495</v>
      </c>
      <c r="R7121" s="5"/>
      <c r="S7121" s="5" t="s">
        <v>318</v>
      </c>
      <c r="T7121" s="5"/>
      <c r="U7121" s="7">
        <v>3122.48</v>
      </c>
      <c r="V7121" s="5"/>
      <c r="W7121" s="7">
        <f>ROUND(W7120+U7121,5)</f>
        <v>111128.85</v>
      </c>
    </row>
    <row r="7122" spans="1:23" x14ac:dyDescent="0.25">
      <c r="A7122" s="5"/>
      <c r="B7122" s="5"/>
      <c r="C7122" s="5"/>
      <c r="D7122" s="5"/>
      <c r="E7122" s="5"/>
      <c r="F7122" s="5"/>
      <c r="G7122" s="5"/>
      <c r="H7122" s="5"/>
      <c r="I7122" s="5" t="s">
        <v>1243</v>
      </c>
      <c r="J7122" s="5"/>
      <c r="K7122" s="6">
        <v>44292</v>
      </c>
      <c r="L7122" s="5"/>
      <c r="M7122" s="5" t="s">
        <v>1439</v>
      </c>
      <c r="N7122" s="5"/>
      <c r="O7122" s="5" t="s">
        <v>165</v>
      </c>
      <c r="P7122" s="5"/>
      <c r="Q7122" s="5" t="s">
        <v>495</v>
      </c>
      <c r="R7122" s="5"/>
      <c r="S7122" s="5" t="s">
        <v>318</v>
      </c>
      <c r="T7122" s="5"/>
      <c r="U7122" s="7">
        <v>1856.5</v>
      </c>
      <c r="V7122" s="5"/>
      <c r="W7122" s="7">
        <f>ROUND(W7121+U7122,5)</f>
        <v>112985.35</v>
      </c>
    </row>
    <row r="7123" spans="1:23" x14ac:dyDescent="0.25">
      <c r="A7123" s="5"/>
      <c r="B7123" s="5"/>
      <c r="C7123" s="5"/>
      <c r="D7123" s="5"/>
      <c r="E7123" s="5"/>
      <c r="F7123" s="5"/>
      <c r="G7123" s="5"/>
      <c r="H7123" s="5"/>
      <c r="I7123" s="5" t="s">
        <v>1243</v>
      </c>
      <c r="J7123" s="5"/>
      <c r="K7123" s="6">
        <v>44292</v>
      </c>
      <c r="L7123" s="5"/>
      <c r="M7123" s="5" t="s">
        <v>1435</v>
      </c>
      <c r="N7123" s="5"/>
      <c r="O7123" s="5" t="s">
        <v>165</v>
      </c>
      <c r="P7123" s="5"/>
      <c r="Q7123" s="5" t="s">
        <v>495</v>
      </c>
      <c r="R7123" s="5"/>
      <c r="S7123" s="5" t="s">
        <v>318</v>
      </c>
      <c r="T7123" s="5"/>
      <c r="U7123" s="7">
        <v>1379.23</v>
      </c>
      <c r="V7123" s="5"/>
      <c r="W7123" s="7">
        <f>ROUND(W7122+U7123,5)</f>
        <v>114364.58</v>
      </c>
    </row>
    <row r="7124" spans="1:23" x14ac:dyDescent="0.25">
      <c r="A7124" s="5"/>
      <c r="B7124" s="5"/>
      <c r="C7124" s="5"/>
      <c r="D7124" s="5"/>
      <c r="E7124" s="5"/>
      <c r="F7124" s="5"/>
      <c r="G7124" s="5"/>
      <c r="H7124" s="5"/>
      <c r="I7124" s="5" t="s">
        <v>1243</v>
      </c>
      <c r="J7124" s="5"/>
      <c r="K7124" s="6">
        <v>44292</v>
      </c>
      <c r="L7124" s="5"/>
      <c r="M7124" s="5"/>
      <c r="N7124" s="5"/>
      <c r="O7124" s="5" t="s">
        <v>171</v>
      </c>
      <c r="P7124" s="5"/>
      <c r="Q7124" s="5" t="s">
        <v>515</v>
      </c>
      <c r="R7124" s="5"/>
      <c r="S7124" s="5" t="s">
        <v>318</v>
      </c>
      <c r="T7124" s="5"/>
      <c r="U7124" s="7">
        <v>40.28</v>
      </c>
      <c r="V7124" s="5"/>
      <c r="W7124" s="7">
        <f>ROUND(W7123+U7124,5)</f>
        <v>114404.86</v>
      </c>
    </row>
    <row r="7125" spans="1:23" x14ac:dyDescent="0.25">
      <c r="A7125" s="5"/>
      <c r="B7125" s="5"/>
      <c r="C7125" s="5"/>
      <c r="D7125" s="5"/>
      <c r="E7125" s="5"/>
      <c r="F7125" s="5"/>
      <c r="G7125" s="5"/>
      <c r="H7125" s="5"/>
      <c r="I7125" s="5" t="s">
        <v>1243</v>
      </c>
      <c r="J7125" s="5"/>
      <c r="K7125" s="6">
        <v>44319</v>
      </c>
      <c r="L7125" s="5"/>
      <c r="M7125" s="5" t="s">
        <v>1476</v>
      </c>
      <c r="N7125" s="5"/>
      <c r="O7125" s="5" t="s">
        <v>171</v>
      </c>
      <c r="P7125" s="5"/>
      <c r="Q7125" s="5" t="s">
        <v>495</v>
      </c>
      <c r="R7125" s="5"/>
      <c r="S7125" s="5" t="s">
        <v>318</v>
      </c>
      <c r="T7125" s="5"/>
      <c r="U7125" s="7">
        <v>45.07</v>
      </c>
      <c r="V7125" s="5"/>
      <c r="W7125" s="7">
        <f>ROUND(W7124+U7125,5)</f>
        <v>114449.93</v>
      </c>
    </row>
    <row r="7126" spans="1:23" x14ac:dyDescent="0.25">
      <c r="A7126" s="5"/>
      <c r="B7126" s="5"/>
      <c r="C7126" s="5"/>
      <c r="D7126" s="5"/>
      <c r="E7126" s="5"/>
      <c r="F7126" s="5"/>
      <c r="G7126" s="5"/>
      <c r="H7126" s="5"/>
      <c r="I7126" s="5" t="s">
        <v>1243</v>
      </c>
      <c r="J7126" s="5"/>
      <c r="K7126" s="6">
        <v>44319</v>
      </c>
      <c r="L7126" s="5"/>
      <c r="M7126" s="5" t="s">
        <v>1435</v>
      </c>
      <c r="N7126" s="5"/>
      <c r="O7126" s="5" t="s">
        <v>165</v>
      </c>
      <c r="P7126" s="5"/>
      <c r="Q7126" s="5" t="s">
        <v>495</v>
      </c>
      <c r="R7126" s="5"/>
      <c r="S7126" s="5" t="s">
        <v>318</v>
      </c>
      <c r="T7126" s="5"/>
      <c r="U7126" s="7">
        <v>1290.24</v>
      </c>
      <c r="V7126" s="5"/>
      <c r="W7126" s="7">
        <f>ROUND(W7125+U7126,5)</f>
        <v>115740.17</v>
      </c>
    </row>
    <row r="7127" spans="1:23" x14ac:dyDescent="0.25">
      <c r="A7127" s="5"/>
      <c r="B7127" s="5"/>
      <c r="C7127" s="5"/>
      <c r="D7127" s="5"/>
      <c r="E7127" s="5"/>
      <c r="F7127" s="5"/>
      <c r="G7127" s="5"/>
      <c r="H7127" s="5"/>
      <c r="I7127" s="5" t="s">
        <v>1243</v>
      </c>
      <c r="J7127" s="5"/>
      <c r="K7127" s="6">
        <v>44319</v>
      </c>
      <c r="L7127" s="5"/>
      <c r="M7127" s="5" t="s">
        <v>1437</v>
      </c>
      <c r="N7127" s="5"/>
      <c r="O7127" s="5" t="s">
        <v>165</v>
      </c>
      <c r="P7127" s="5"/>
      <c r="Q7127" s="5" t="s">
        <v>495</v>
      </c>
      <c r="R7127" s="5"/>
      <c r="S7127" s="5" t="s">
        <v>318</v>
      </c>
      <c r="T7127" s="5"/>
      <c r="U7127" s="7">
        <v>1945.48</v>
      </c>
      <c r="V7127" s="5"/>
      <c r="W7127" s="7">
        <f>ROUND(W7126+U7127,5)</f>
        <v>117685.65</v>
      </c>
    </row>
    <row r="7128" spans="1:23" x14ac:dyDescent="0.25">
      <c r="A7128" s="5"/>
      <c r="B7128" s="5"/>
      <c r="C7128" s="5"/>
      <c r="D7128" s="5"/>
      <c r="E7128" s="5"/>
      <c r="F7128" s="5"/>
      <c r="G7128" s="5"/>
      <c r="H7128" s="5"/>
      <c r="I7128" s="5" t="s">
        <v>1243</v>
      </c>
      <c r="J7128" s="5"/>
      <c r="K7128" s="6">
        <v>44319</v>
      </c>
      <c r="L7128" s="5"/>
      <c r="M7128" s="5" t="s">
        <v>1439</v>
      </c>
      <c r="N7128" s="5"/>
      <c r="O7128" s="5" t="s">
        <v>165</v>
      </c>
      <c r="P7128" s="5"/>
      <c r="Q7128" s="5" t="s">
        <v>495</v>
      </c>
      <c r="R7128" s="5"/>
      <c r="S7128" s="5" t="s">
        <v>318</v>
      </c>
      <c r="T7128" s="5"/>
      <c r="U7128" s="7">
        <v>2993.04</v>
      </c>
      <c r="V7128" s="5"/>
      <c r="W7128" s="7">
        <f>ROUND(W7127+U7128,5)</f>
        <v>120678.69</v>
      </c>
    </row>
    <row r="7129" spans="1:23" x14ac:dyDescent="0.25">
      <c r="A7129" s="5"/>
      <c r="B7129" s="5"/>
      <c r="C7129" s="5"/>
      <c r="D7129" s="5"/>
      <c r="E7129" s="5"/>
      <c r="F7129" s="5"/>
      <c r="G7129" s="5"/>
      <c r="H7129" s="5"/>
      <c r="I7129" s="5" t="s">
        <v>1243</v>
      </c>
      <c r="J7129" s="5"/>
      <c r="K7129" s="6">
        <v>44319</v>
      </c>
      <c r="L7129" s="5"/>
      <c r="M7129" s="5" t="s">
        <v>1434</v>
      </c>
      <c r="N7129" s="5"/>
      <c r="O7129" s="5" t="s">
        <v>165</v>
      </c>
      <c r="P7129" s="5"/>
      <c r="Q7129" s="5" t="s">
        <v>495</v>
      </c>
      <c r="R7129" s="5"/>
      <c r="S7129" s="5" t="s">
        <v>318</v>
      </c>
      <c r="T7129" s="5"/>
      <c r="U7129" s="7">
        <v>2600.7199999999998</v>
      </c>
      <c r="V7129" s="5"/>
      <c r="W7129" s="7">
        <f>ROUND(W7128+U7129,5)</f>
        <v>123279.41</v>
      </c>
    </row>
    <row r="7130" spans="1:23" x14ac:dyDescent="0.25">
      <c r="A7130" s="5"/>
      <c r="B7130" s="5"/>
      <c r="C7130" s="5"/>
      <c r="D7130" s="5"/>
      <c r="E7130" s="5"/>
      <c r="F7130" s="5"/>
      <c r="G7130" s="5"/>
      <c r="H7130" s="5"/>
      <c r="I7130" s="5" t="s">
        <v>1243</v>
      </c>
      <c r="J7130" s="5"/>
      <c r="K7130" s="6">
        <v>44319</v>
      </c>
      <c r="L7130" s="5"/>
      <c r="M7130" s="5" t="s">
        <v>1438</v>
      </c>
      <c r="N7130" s="5"/>
      <c r="O7130" s="5" t="s">
        <v>165</v>
      </c>
      <c r="P7130" s="5"/>
      <c r="Q7130" s="5" t="s">
        <v>495</v>
      </c>
      <c r="R7130" s="5"/>
      <c r="S7130" s="5" t="s">
        <v>318</v>
      </c>
      <c r="T7130" s="5"/>
      <c r="U7130" s="7">
        <v>3442</v>
      </c>
      <c r="V7130" s="5"/>
      <c r="W7130" s="7">
        <f>ROUND(W7129+U7130,5)</f>
        <v>126721.41</v>
      </c>
    </row>
    <row r="7131" spans="1:23" x14ac:dyDescent="0.25">
      <c r="A7131" s="5"/>
      <c r="B7131" s="5"/>
      <c r="C7131" s="5"/>
      <c r="D7131" s="5"/>
      <c r="E7131" s="5"/>
      <c r="F7131" s="5"/>
      <c r="G7131" s="5"/>
      <c r="H7131" s="5"/>
      <c r="I7131" s="5" t="s">
        <v>1243</v>
      </c>
      <c r="J7131" s="5"/>
      <c r="K7131" s="6">
        <v>44319</v>
      </c>
      <c r="L7131" s="5"/>
      <c r="M7131" s="5" t="s">
        <v>1436</v>
      </c>
      <c r="N7131" s="5"/>
      <c r="O7131" s="5" t="s">
        <v>165</v>
      </c>
      <c r="P7131" s="5"/>
      <c r="Q7131" s="5" t="s">
        <v>495</v>
      </c>
      <c r="R7131" s="5"/>
      <c r="S7131" s="5" t="s">
        <v>318</v>
      </c>
      <c r="T7131" s="5"/>
      <c r="U7131" s="7">
        <v>15944.03</v>
      </c>
      <c r="V7131" s="5"/>
      <c r="W7131" s="7">
        <f>ROUND(W7130+U7131,5)</f>
        <v>142665.44</v>
      </c>
    </row>
    <row r="7132" spans="1:23" x14ac:dyDescent="0.25">
      <c r="A7132" s="5"/>
      <c r="B7132" s="5"/>
      <c r="C7132" s="5"/>
      <c r="D7132" s="5"/>
      <c r="E7132" s="5"/>
      <c r="F7132" s="5"/>
      <c r="G7132" s="5"/>
      <c r="H7132" s="5"/>
      <c r="I7132" s="5" t="s">
        <v>1243</v>
      </c>
      <c r="J7132" s="5"/>
      <c r="K7132" s="6">
        <v>44351</v>
      </c>
      <c r="L7132" s="5"/>
      <c r="M7132" s="5"/>
      <c r="N7132" s="5"/>
      <c r="O7132" s="5" t="s">
        <v>171</v>
      </c>
      <c r="P7132" s="5"/>
      <c r="Q7132" s="5" t="s">
        <v>278</v>
      </c>
      <c r="R7132" s="5"/>
      <c r="S7132" s="5" t="s">
        <v>318</v>
      </c>
      <c r="T7132" s="5"/>
      <c r="U7132" s="7">
        <v>41.99</v>
      </c>
      <c r="V7132" s="5"/>
      <c r="W7132" s="7">
        <f>ROUND(W7131+U7132,5)</f>
        <v>142707.43</v>
      </c>
    </row>
    <row r="7133" spans="1:23" x14ac:dyDescent="0.25">
      <c r="A7133" s="5"/>
      <c r="B7133" s="5"/>
      <c r="C7133" s="5"/>
      <c r="D7133" s="5"/>
      <c r="E7133" s="5"/>
      <c r="F7133" s="5"/>
      <c r="G7133" s="5"/>
      <c r="H7133" s="5"/>
      <c r="I7133" s="5" t="s">
        <v>1243</v>
      </c>
      <c r="J7133" s="5"/>
      <c r="K7133" s="6">
        <v>44351</v>
      </c>
      <c r="L7133" s="5"/>
      <c r="M7133" s="5" t="s">
        <v>1434</v>
      </c>
      <c r="N7133" s="5"/>
      <c r="O7133" s="5" t="s">
        <v>165</v>
      </c>
      <c r="P7133" s="5"/>
      <c r="Q7133" s="5" t="s">
        <v>495</v>
      </c>
      <c r="R7133" s="5"/>
      <c r="S7133" s="5" t="s">
        <v>318</v>
      </c>
      <c r="T7133" s="5"/>
      <c r="U7133" s="7">
        <v>2612.85</v>
      </c>
      <c r="V7133" s="5"/>
      <c r="W7133" s="7">
        <f>ROUND(W7132+U7133,5)</f>
        <v>145320.28</v>
      </c>
    </row>
    <row r="7134" spans="1:23" x14ac:dyDescent="0.25">
      <c r="A7134" s="5"/>
      <c r="B7134" s="5"/>
      <c r="C7134" s="5"/>
      <c r="D7134" s="5"/>
      <c r="E7134" s="5"/>
      <c r="F7134" s="5"/>
      <c r="G7134" s="5"/>
      <c r="H7134" s="5"/>
      <c r="I7134" s="5" t="s">
        <v>1243</v>
      </c>
      <c r="J7134" s="5"/>
      <c r="K7134" s="6">
        <v>44351</v>
      </c>
      <c r="L7134" s="5"/>
      <c r="M7134" s="5" t="s">
        <v>1439</v>
      </c>
      <c r="N7134" s="5"/>
      <c r="O7134" s="5" t="s">
        <v>165</v>
      </c>
      <c r="P7134" s="5"/>
      <c r="Q7134" s="5" t="s">
        <v>495</v>
      </c>
      <c r="R7134" s="5"/>
      <c r="S7134" s="5" t="s">
        <v>318</v>
      </c>
      <c r="T7134" s="5"/>
      <c r="U7134" s="7">
        <v>2997.09</v>
      </c>
      <c r="V7134" s="5"/>
      <c r="W7134" s="7">
        <f>ROUND(W7133+U7134,5)</f>
        <v>148317.37</v>
      </c>
    </row>
    <row r="7135" spans="1:23" x14ac:dyDescent="0.25">
      <c r="A7135" s="5"/>
      <c r="B7135" s="5"/>
      <c r="C7135" s="5"/>
      <c r="D7135" s="5"/>
      <c r="E7135" s="5"/>
      <c r="F7135" s="5"/>
      <c r="G7135" s="5"/>
      <c r="H7135" s="5"/>
      <c r="I7135" s="5" t="s">
        <v>1243</v>
      </c>
      <c r="J7135" s="5"/>
      <c r="K7135" s="6">
        <v>44351</v>
      </c>
      <c r="L7135" s="5"/>
      <c r="M7135" s="5" t="s">
        <v>1436</v>
      </c>
      <c r="N7135" s="5"/>
      <c r="O7135" s="5" t="s">
        <v>165</v>
      </c>
      <c r="P7135" s="5"/>
      <c r="Q7135" s="5" t="s">
        <v>495</v>
      </c>
      <c r="R7135" s="5"/>
      <c r="S7135" s="5" t="s">
        <v>318</v>
      </c>
      <c r="T7135" s="5"/>
      <c r="U7135" s="7">
        <v>15329.24</v>
      </c>
      <c r="V7135" s="5"/>
      <c r="W7135" s="7">
        <f>ROUND(W7134+U7135,5)</f>
        <v>163646.60999999999</v>
      </c>
    </row>
    <row r="7136" spans="1:23" x14ac:dyDescent="0.25">
      <c r="A7136" s="5"/>
      <c r="B7136" s="5"/>
      <c r="C7136" s="5"/>
      <c r="D7136" s="5"/>
      <c r="E7136" s="5"/>
      <c r="F7136" s="5"/>
      <c r="G7136" s="5"/>
      <c r="H7136" s="5"/>
      <c r="I7136" s="5" t="s">
        <v>1243</v>
      </c>
      <c r="J7136" s="5"/>
      <c r="K7136" s="6">
        <v>44351</v>
      </c>
      <c r="L7136" s="5"/>
      <c r="M7136" s="5" t="s">
        <v>1437</v>
      </c>
      <c r="N7136" s="5"/>
      <c r="O7136" s="5" t="s">
        <v>165</v>
      </c>
      <c r="P7136" s="5"/>
      <c r="Q7136" s="5" t="s">
        <v>495</v>
      </c>
      <c r="R7136" s="5"/>
      <c r="S7136" s="5" t="s">
        <v>318</v>
      </c>
      <c r="T7136" s="5"/>
      <c r="U7136" s="7">
        <v>1884.81</v>
      </c>
      <c r="V7136" s="5"/>
      <c r="W7136" s="7">
        <f>ROUND(W7135+U7136,5)</f>
        <v>165531.42000000001</v>
      </c>
    </row>
    <row r="7137" spans="1:23" x14ac:dyDescent="0.25">
      <c r="A7137" s="5"/>
      <c r="B7137" s="5"/>
      <c r="C7137" s="5"/>
      <c r="D7137" s="5"/>
      <c r="E7137" s="5"/>
      <c r="F7137" s="5"/>
      <c r="G7137" s="5"/>
      <c r="H7137" s="5"/>
      <c r="I7137" s="5" t="s">
        <v>1243</v>
      </c>
      <c r="J7137" s="5"/>
      <c r="K7137" s="6">
        <v>44351</v>
      </c>
      <c r="L7137" s="5"/>
      <c r="M7137" s="5" t="s">
        <v>1435</v>
      </c>
      <c r="N7137" s="5"/>
      <c r="O7137" s="5" t="s">
        <v>165</v>
      </c>
      <c r="P7137" s="5"/>
      <c r="Q7137" s="5" t="s">
        <v>495</v>
      </c>
      <c r="R7137" s="5"/>
      <c r="S7137" s="5" t="s">
        <v>318</v>
      </c>
      <c r="T7137" s="5"/>
      <c r="U7137" s="7">
        <v>1310.47</v>
      </c>
      <c r="V7137" s="5"/>
      <c r="W7137" s="7">
        <f>ROUND(W7136+U7137,5)</f>
        <v>166841.89000000001</v>
      </c>
    </row>
    <row r="7138" spans="1:23" x14ac:dyDescent="0.25">
      <c r="A7138" s="5"/>
      <c r="B7138" s="5"/>
      <c r="C7138" s="5"/>
      <c r="D7138" s="5"/>
      <c r="E7138" s="5"/>
      <c r="F7138" s="5"/>
      <c r="G7138" s="5"/>
      <c r="H7138" s="5"/>
      <c r="I7138" s="5" t="s">
        <v>1243</v>
      </c>
      <c r="J7138" s="5"/>
      <c r="K7138" s="6">
        <v>44351</v>
      </c>
      <c r="L7138" s="5"/>
      <c r="M7138" s="5" t="s">
        <v>1438</v>
      </c>
      <c r="N7138" s="5"/>
      <c r="O7138" s="5" t="s">
        <v>165</v>
      </c>
      <c r="P7138" s="5"/>
      <c r="Q7138" s="5" t="s">
        <v>495</v>
      </c>
      <c r="R7138" s="5"/>
      <c r="S7138" s="5" t="s">
        <v>318</v>
      </c>
      <c r="T7138" s="5"/>
      <c r="U7138" s="7">
        <v>3996.12</v>
      </c>
      <c r="V7138" s="5"/>
      <c r="W7138" s="7">
        <f>ROUND(W7137+U7138,5)</f>
        <v>170838.01</v>
      </c>
    </row>
    <row r="7139" spans="1:23" x14ac:dyDescent="0.25">
      <c r="A7139" s="5"/>
      <c r="B7139" s="5"/>
      <c r="C7139" s="5"/>
      <c r="D7139" s="5"/>
      <c r="E7139" s="5"/>
      <c r="F7139" s="5"/>
      <c r="G7139" s="5"/>
      <c r="H7139" s="5"/>
      <c r="I7139" s="5" t="s">
        <v>1243</v>
      </c>
      <c r="J7139" s="5"/>
      <c r="K7139" s="6">
        <v>44384</v>
      </c>
      <c r="L7139" s="5"/>
      <c r="M7139" s="5"/>
      <c r="N7139" s="5"/>
      <c r="O7139" s="5" t="s">
        <v>171</v>
      </c>
      <c r="P7139" s="5"/>
      <c r="Q7139" s="5" t="s">
        <v>278</v>
      </c>
      <c r="R7139" s="5"/>
      <c r="S7139" s="5" t="s">
        <v>318</v>
      </c>
      <c r="T7139" s="5"/>
      <c r="U7139" s="7">
        <v>42.33</v>
      </c>
      <c r="V7139" s="5"/>
      <c r="W7139" s="7">
        <f>ROUND(W7138+U7139,5)</f>
        <v>170880.34</v>
      </c>
    </row>
    <row r="7140" spans="1:23" x14ac:dyDescent="0.25">
      <c r="A7140" s="5"/>
      <c r="B7140" s="5"/>
      <c r="C7140" s="5"/>
      <c r="D7140" s="5"/>
      <c r="E7140" s="5"/>
      <c r="F7140" s="5"/>
      <c r="G7140" s="5"/>
      <c r="H7140" s="5"/>
      <c r="I7140" s="5" t="s">
        <v>1243</v>
      </c>
      <c r="J7140" s="5"/>
      <c r="K7140" s="6">
        <v>44384</v>
      </c>
      <c r="L7140" s="5"/>
      <c r="M7140" s="5" t="s">
        <v>1438</v>
      </c>
      <c r="N7140" s="5"/>
      <c r="O7140" s="5" t="s">
        <v>165</v>
      </c>
      <c r="P7140" s="5"/>
      <c r="Q7140" s="5" t="s">
        <v>495</v>
      </c>
      <c r="R7140" s="5"/>
      <c r="S7140" s="5" t="s">
        <v>318</v>
      </c>
      <c r="T7140" s="5"/>
      <c r="U7140" s="7">
        <v>4178.13</v>
      </c>
      <c r="V7140" s="5"/>
      <c r="W7140" s="7">
        <f>ROUND(W7139+U7140,5)</f>
        <v>175058.47</v>
      </c>
    </row>
    <row r="7141" spans="1:23" x14ac:dyDescent="0.25">
      <c r="A7141" s="5"/>
      <c r="B7141" s="5"/>
      <c r="C7141" s="5"/>
      <c r="D7141" s="5"/>
      <c r="E7141" s="5"/>
      <c r="F7141" s="5"/>
      <c r="G7141" s="5"/>
      <c r="H7141" s="5"/>
      <c r="I7141" s="5" t="s">
        <v>1243</v>
      </c>
      <c r="J7141" s="5"/>
      <c r="K7141" s="6">
        <v>44384</v>
      </c>
      <c r="L7141" s="5"/>
      <c r="M7141" s="5" t="s">
        <v>1436</v>
      </c>
      <c r="N7141" s="5"/>
      <c r="O7141" s="5" t="s">
        <v>165</v>
      </c>
      <c r="P7141" s="5"/>
      <c r="Q7141" s="5" t="s">
        <v>495</v>
      </c>
      <c r="R7141" s="5"/>
      <c r="S7141" s="5" t="s">
        <v>318</v>
      </c>
      <c r="T7141" s="5"/>
      <c r="U7141" s="7">
        <v>15668.99</v>
      </c>
      <c r="V7141" s="5"/>
      <c r="W7141" s="7">
        <f>ROUND(W7140+U7141,5)</f>
        <v>190727.46</v>
      </c>
    </row>
    <row r="7142" spans="1:23" x14ac:dyDescent="0.25">
      <c r="A7142" s="5"/>
      <c r="B7142" s="5"/>
      <c r="C7142" s="5"/>
      <c r="D7142" s="5"/>
      <c r="E7142" s="5"/>
      <c r="F7142" s="5"/>
      <c r="G7142" s="5"/>
      <c r="H7142" s="5"/>
      <c r="I7142" s="5" t="s">
        <v>1243</v>
      </c>
      <c r="J7142" s="5"/>
      <c r="K7142" s="6">
        <v>44384</v>
      </c>
      <c r="L7142" s="5"/>
      <c r="M7142" s="5" t="s">
        <v>1434</v>
      </c>
      <c r="N7142" s="5"/>
      <c r="O7142" s="5" t="s">
        <v>165</v>
      </c>
      <c r="P7142" s="5"/>
      <c r="Q7142" s="5" t="s">
        <v>495</v>
      </c>
      <c r="R7142" s="5"/>
      <c r="S7142" s="5" t="s">
        <v>318</v>
      </c>
      <c r="T7142" s="5"/>
      <c r="U7142" s="7">
        <v>3211.45</v>
      </c>
      <c r="V7142" s="5"/>
      <c r="W7142" s="7">
        <f>ROUND(W7141+U7142,5)</f>
        <v>193938.91</v>
      </c>
    </row>
    <row r="7143" spans="1:23" x14ac:dyDescent="0.25">
      <c r="A7143" s="5"/>
      <c r="B7143" s="5"/>
      <c r="C7143" s="5"/>
      <c r="D7143" s="5"/>
      <c r="E7143" s="5"/>
      <c r="F7143" s="5"/>
      <c r="G7143" s="5"/>
      <c r="H7143" s="5"/>
      <c r="I7143" s="5" t="s">
        <v>1243</v>
      </c>
      <c r="J7143" s="5"/>
      <c r="K7143" s="6">
        <v>44384</v>
      </c>
      <c r="L7143" s="5"/>
      <c r="M7143" s="5" t="s">
        <v>1439</v>
      </c>
      <c r="N7143" s="5"/>
      <c r="O7143" s="5" t="s">
        <v>165</v>
      </c>
      <c r="P7143" s="5"/>
      <c r="Q7143" s="5" t="s">
        <v>495</v>
      </c>
      <c r="R7143" s="5"/>
      <c r="S7143" s="5" t="s">
        <v>318</v>
      </c>
      <c r="T7143" s="5"/>
      <c r="U7143" s="7">
        <v>3053.72</v>
      </c>
      <c r="V7143" s="5"/>
      <c r="W7143" s="7">
        <f>ROUND(W7142+U7143,5)</f>
        <v>196992.63</v>
      </c>
    </row>
    <row r="7144" spans="1:23" x14ac:dyDescent="0.25">
      <c r="A7144" s="5"/>
      <c r="B7144" s="5"/>
      <c r="C7144" s="5"/>
      <c r="D7144" s="5"/>
      <c r="E7144" s="5"/>
      <c r="F7144" s="5"/>
      <c r="G7144" s="5"/>
      <c r="H7144" s="5"/>
      <c r="I7144" s="5" t="s">
        <v>1243</v>
      </c>
      <c r="J7144" s="5"/>
      <c r="K7144" s="6">
        <v>44384</v>
      </c>
      <c r="L7144" s="5"/>
      <c r="M7144" s="5" t="s">
        <v>1435</v>
      </c>
      <c r="N7144" s="5"/>
      <c r="O7144" s="5" t="s">
        <v>165</v>
      </c>
      <c r="P7144" s="5"/>
      <c r="Q7144" s="5" t="s">
        <v>495</v>
      </c>
      <c r="R7144" s="5"/>
      <c r="S7144" s="5" t="s">
        <v>318</v>
      </c>
      <c r="T7144" s="5"/>
      <c r="U7144" s="7">
        <v>1330.69</v>
      </c>
      <c r="V7144" s="5"/>
      <c r="W7144" s="7">
        <f>ROUND(W7143+U7144,5)</f>
        <v>198323.32</v>
      </c>
    </row>
    <row r="7145" spans="1:23" x14ac:dyDescent="0.25">
      <c r="A7145" s="5"/>
      <c r="B7145" s="5"/>
      <c r="C7145" s="5"/>
      <c r="D7145" s="5"/>
      <c r="E7145" s="5"/>
      <c r="F7145" s="5"/>
      <c r="G7145" s="5"/>
      <c r="H7145" s="5"/>
      <c r="I7145" s="5" t="s">
        <v>1243</v>
      </c>
      <c r="J7145" s="5"/>
      <c r="K7145" s="6">
        <v>44384</v>
      </c>
      <c r="L7145" s="5"/>
      <c r="M7145" s="5" t="s">
        <v>1437</v>
      </c>
      <c r="N7145" s="5"/>
      <c r="O7145" s="5" t="s">
        <v>165</v>
      </c>
      <c r="P7145" s="5"/>
      <c r="Q7145" s="5" t="s">
        <v>495</v>
      </c>
      <c r="R7145" s="5"/>
      <c r="S7145" s="5" t="s">
        <v>318</v>
      </c>
      <c r="T7145" s="5"/>
      <c r="U7145" s="7">
        <v>2087.04</v>
      </c>
      <c r="V7145" s="5"/>
      <c r="W7145" s="7">
        <f>ROUND(W7144+U7145,5)</f>
        <v>200410.36</v>
      </c>
    </row>
    <row r="7146" spans="1:23" x14ac:dyDescent="0.25">
      <c r="A7146" s="5"/>
      <c r="B7146" s="5"/>
      <c r="C7146" s="5"/>
      <c r="D7146" s="5"/>
      <c r="E7146" s="5"/>
      <c r="F7146" s="5"/>
      <c r="G7146" s="5"/>
      <c r="H7146" s="5"/>
      <c r="I7146" s="5" t="s">
        <v>1243</v>
      </c>
      <c r="J7146" s="5"/>
      <c r="K7146" s="6">
        <v>44410</v>
      </c>
      <c r="L7146" s="5"/>
      <c r="M7146" s="5" t="s">
        <v>1439</v>
      </c>
      <c r="N7146" s="5"/>
      <c r="O7146" s="5" t="s">
        <v>165</v>
      </c>
      <c r="P7146" s="5"/>
      <c r="Q7146" s="5" t="s">
        <v>495</v>
      </c>
      <c r="R7146" s="5"/>
      <c r="S7146" s="5" t="s">
        <v>318</v>
      </c>
      <c r="T7146" s="5"/>
      <c r="U7146" s="7">
        <v>2912.15</v>
      </c>
      <c r="V7146" s="5"/>
      <c r="W7146" s="7">
        <f>ROUND(W7145+U7146,5)</f>
        <v>203322.51</v>
      </c>
    </row>
    <row r="7147" spans="1:23" x14ac:dyDescent="0.25">
      <c r="A7147" s="5"/>
      <c r="B7147" s="5"/>
      <c r="C7147" s="5"/>
      <c r="D7147" s="5"/>
      <c r="E7147" s="5"/>
      <c r="F7147" s="5"/>
      <c r="G7147" s="5"/>
      <c r="H7147" s="5"/>
      <c r="I7147" s="5" t="s">
        <v>1243</v>
      </c>
      <c r="J7147" s="5"/>
      <c r="K7147" s="6">
        <v>44412</v>
      </c>
      <c r="L7147" s="5"/>
      <c r="M7147" s="5" t="s">
        <v>1438</v>
      </c>
      <c r="N7147" s="5"/>
      <c r="O7147" s="5" t="s">
        <v>165</v>
      </c>
      <c r="P7147" s="5"/>
      <c r="Q7147" s="5" t="s">
        <v>495</v>
      </c>
      <c r="R7147" s="5"/>
      <c r="S7147" s="5" t="s">
        <v>318</v>
      </c>
      <c r="T7147" s="5"/>
      <c r="U7147" s="7">
        <v>3502.67</v>
      </c>
      <c r="V7147" s="5"/>
      <c r="W7147" s="7">
        <f>ROUND(W7146+U7147,5)</f>
        <v>206825.18</v>
      </c>
    </row>
    <row r="7148" spans="1:23" x14ac:dyDescent="0.25">
      <c r="A7148" s="5"/>
      <c r="B7148" s="5"/>
      <c r="C7148" s="5"/>
      <c r="D7148" s="5"/>
      <c r="E7148" s="5"/>
      <c r="F7148" s="5"/>
      <c r="G7148" s="5"/>
      <c r="H7148" s="5"/>
      <c r="I7148" s="5" t="s">
        <v>1243</v>
      </c>
      <c r="J7148" s="5"/>
      <c r="K7148" s="6">
        <v>44412</v>
      </c>
      <c r="L7148" s="5"/>
      <c r="M7148" s="5" t="s">
        <v>1437</v>
      </c>
      <c r="N7148" s="5"/>
      <c r="O7148" s="5" t="s">
        <v>165</v>
      </c>
      <c r="P7148" s="5"/>
      <c r="Q7148" s="5" t="s">
        <v>495</v>
      </c>
      <c r="R7148" s="5"/>
      <c r="S7148" s="5" t="s">
        <v>318</v>
      </c>
      <c r="T7148" s="5"/>
      <c r="U7148" s="7">
        <v>2087.04</v>
      </c>
      <c r="V7148" s="5"/>
      <c r="W7148" s="7">
        <f>ROUND(W7147+U7148,5)</f>
        <v>208912.22</v>
      </c>
    </row>
    <row r="7149" spans="1:23" x14ac:dyDescent="0.25">
      <c r="A7149" s="5"/>
      <c r="B7149" s="5"/>
      <c r="C7149" s="5"/>
      <c r="D7149" s="5"/>
      <c r="E7149" s="5"/>
      <c r="F7149" s="5"/>
      <c r="G7149" s="5"/>
      <c r="H7149" s="5"/>
      <c r="I7149" s="5" t="s">
        <v>1243</v>
      </c>
      <c r="J7149" s="5"/>
      <c r="K7149" s="6">
        <v>44412</v>
      </c>
      <c r="L7149" s="5"/>
      <c r="M7149" s="5" t="s">
        <v>1435</v>
      </c>
      <c r="N7149" s="5"/>
      <c r="O7149" s="5" t="s">
        <v>165</v>
      </c>
      <c r="P7149" s="5"/>
      <c r="Q7149" s="5" t="s">
        <v>495</v>
      </c>
      <c r="R7149" s="5"/>
      <c r="S7149" s="5" t="s">
        <v>318</v>
      </c>
      <c r="T7149" s="5"/>
      <c r="U7149" s="7">
        <v>1363.05</v>
      </c>
      <c r="V7149" s="5"/>
      <c r="W7149" s="7">
        <f>ROUND(W7148+U7149,5)</f>
        <v>210275.27</v>
      </c>
    </row>
    <row r="7150" spans="1:23" x14ac:dyDescent="0.25">
      <c r="A7150" s="5"/>
      <c r="B7150" s="5"/>
      <c r="C7150" s="5"/>
      <c r="D7150" s="5"/>
      <c r="E7150" s="5"/>
      <c r="F7150" s="5"/>
      <c r="G7150" s="5"/>
      <c r="H7150" s="5"/>
      <c r="I7150" s="5" t="s">
        <v>1243</v>
      </c>
      <c r="J7150" s="5"/>
      <c r="K7150" s="6">
        <v>44412</v>
      </c>
      <c r="L7150" s="5"/>
      <c r="M7150" s="5" t="s">
        <v>1434</v>
      </c>
      <c r="N7150" s="5"/>
      <c r="O7150" s="5" t="s">
        <v>165</v>
      </c>
      <c r="P7150" s="5"/>
      <c r="Q7150" s="5" t="s">
        <v>495</v>
      </c>
      <c r="R7150" s="5"/>
      <c r="S7150" s="5" t="s">
        <v>318</v>
      </c>
      <c r="T7150" s="5"/>
      <c r="U7150" s="7">
        <v>2827.21</v>
      </c>
      <c r="V7150" s="5"/>
      <c r="W7150" s="7">
        <f>ROUND(W7149+U7150,5)</f>
        <v>213102.48</v>
      </c>
    </row>
    <row r="7151" spans="1:23" x14ac:dyDescent="0.25">
      <c r="A7151" s="5"/>
      <c r="B7151" s="5"/>
      <c r="C7151" s="5"/>
      <c r="D7151" s="5"/>
      <c r="E7151" s="5"/>
      <c r="F7151" s="5"/>
      <c r="G7151" s="5"/>
      <c r="H7151" s="5"/>
      <c r="I7151" s="5" t="s">
        <v>1243</v>
      </c>
      <c r="J7151" s="5"/>
      <c r="K7151" s="6">
        <v>44412</v>
      </c>
      <c r="L7151" s="5"/>
      <c r="M7151" s="5"/>
      <c r="N7151" s="5"/>
      <c r="O7151" s="5" t="s">
        <v>171</v>
      </c>
      <c r="P7151" s="5"/>
      <c r="Q7151" s="5" t="s">
        <v>278</v>
      </c>
      <c r="R7151" s="5"/>
      <c r="S7151" s="5" t="s">
        <v>318</v>
      </c>
      <c r="T7151" s="5"/>
      <c r="U7151" s="7">
        <v>36.520000000000003</v>
      </c>
      <c r="V7151" s="5"/>
      <c r="W7151" s="7">
        <f>ROUND(W7150+U7151,5)</f>
        <v>213139</v>
      </c>
    </row>
    <row r="7152" spans="1:23" x14ac:dyDescent="0.25">
      <c r="A7152" s="5"/>
      <c r="B7152" s="5"/>
      <c r="C7152" s="5"/>
      <c r="D7152" s="5"/>
      <c r="E7152" s="5"/>
      <c r="F7152" s="5"/>
      <c r="G7152" s="5"/>
      <c r="H7152" s="5"/>
      <c r="I7152" s="5" t="s">
        <v>1243</v>
      </c>
      <c r="J7152" s="5"/>
      <c r="K7152" s="6">
        <v>44412</v>
      </c>
      <c r="L7152" s="5"/>
      <c r="M7152" s="5" t="s">
        <v>1436</v>
      </c>
      <c r="N7152" s="5"/>
      <c r="O7152" s="5" t="s">
        <v>165</v>
      </c>
      <c r="P7152" s="5"/>
      <c r="Q7152" s="5" t="s">
        <v>495</v>
      </c>
      <c r="R7152" s="5"/>
      <c r="S7152" s="5" t="s">
        <v>318</v>
      </c>
      <c r="T7152" s="5"/>
      <c r="U7152" s="7">
        <v>14269.54</v>
      </c>
      <c r="V7152" s="5"/>
      <c r="W7152" s="7">
        <f>ROUND(W7151+U7152,5)</f>
        <v>227408.54</v>
      </c>
    </row>
    <row r="7153" spans="1:23" x14ac:dyDescent="0.25">
      <c r="A7153" s="5"/>
      <c r="B7153" s="5"/>
      <c r="C7153" s="5"/>
      <c r="D7153" s="5"/>
      <c r="E7153" s="5"/>
      <c r="F7153" s="5"/>
      <c r="G7153" s="5"/>
      <c r="H7153" s="5"/>
      <c r="I7153" s="5" t="s">
        <v>1243</v>
      </c>
      <c r="J7153" s="5"/>
      <c r="K7153" s="6">
        <v>44420</v>
      </c>
      <c r="L7153" s="5"/>
      <c r="M7153" s="5"/>
      <c r="N7153" s="5"/>
      <c r="O7153" s="5" t="s">
        <v>197</v>
      </c>
      <c r="P7153" s="5"/>
      <c r="Q7153" s="5" t="s">
        <v>1333</v>
      </c>
      <c r="R7153" s="5"/>
      <c r="S7153" s="5" t="s">
        <v>318</v>
      </c>
      <c r="T7153" s="5"/>
      <c r="U7153" s="7">
        <v>21.87</v>
      </c>
      <c r="V7153" s="5"/>
      <c r="W7153" s="7">
        <f>ROUND(W7152+U7153,5)</f>
        <v>227430.41</v>
      </c>
    </row>
    <row r="7154" spans="1:23" x14ac:dyDescent="0.25">
      <c r="A7154" s="5"/>
      <c r="B7154" s="5"/>
      <c r="C7154" s="5"/>
      <c r="D7154" s="5"/>
      <c r="E7154" s="5"/>
      <c r="F7154" s="5"/>
      <c r="G7154" s="5"/>
      <c r="H7154" s="5"/>
      <c r="I7154" s="5" t="s">
        <v>1243</v>
      </c>
      <c r="J7154" s="5"/>
      <c r="K7154" s="6">
        <v>44446</v>
      </c>
      <c r="L7154" s="5"/>
      <c r="M7154" s="5" t="s">
        <v>1438</v>
      </c>
      <c r="N7154" s="5"/>
      <c r="O7154" s="5" t="s">
        <v>165</v>
      </c>
      <c r="P7154" s="5"/>
      <c r="Q7154" s="5" t="s">
        <v>495</v>
      </c>
      <c r="R7154" s="5"/>
      <c r="S7154" s="5" t="s">
        <v>318</v>
      </c>
      <c r="T7154" s="5"/>
      <c r="U7154" s="7">
        <v>3870.73</v>
      </c>
      <c r="V7154" s="5"/>
      <c r="W7154" s="7">
        <f>ROUND(W7153+U7154,5)</f>
        <v>231301.14</v>
      </c>
    </row>
    <row r="7155" spans="1:23" x14ac:dyDescent="0.25">
      <c r="A7155" s="5"/>
      <c r="B7155" s="5"/>
      <c r="C7155" s="5"/>
      <c r="D7155" s="5"/>
      <c r="E7155" s="5"/>
      <c r="F7155" s="5"/>
      <c r="G7155" s="5"/>
      <c r="H7155" s="5"/>
      <c r="I7155" s="5" t="s">
        <v>1243</v>
      </c>
      <c r="J7155" s="5"/>
      <c r="K7155" s="6">
        <v>44446</v>
      </c>
      <c r="L7155" s="5"/>
      <c r="M7155" s="5" t="s">
        <v>1436</v>
      </c>
      <c r="N7155" s="5"/>
      <c r="O7155" s="5" t="s">
        <v>165</v>
      </c>
      <c r="P7155" s="5"/>
      <c r="Q7155" s="5" t="s">
        <v>495</v>
      </c>
      <c r="R7155" s="5"/>
      <c r="S7155" s="5" t="s">
        <v>318</v>
      </c>
      <c r="T7155" s="5"/>
      <c r="U7155" s="7">
        <v>15446.54</v>
      </c>
      <c r="V7155" s="5"/>
      <c r="W7155" s="7">
        <f>ROUND(W7154+U7155,5)</f>
        <v>246747.68</v>
      </c>
    </row>
    <row r="7156" spans="1:23" x14ac:dyDescent="0.25">
      <c r="A7156" s="5"/>
      <c r="B7156" s="5"/>
      <c r="C7156" s="5"/>
      <c r="D7156" s="5"/>
      <c r="E7156" s="5"/>
      <c r="F7156" s="5"/>
      <c r="G7156" s="5"/>
      <c r="H7156" s="5"/>
      <c r="I7156" s="5" t="s">
        <v>1243</v>
      </c>
      <c r="J7156" s="5"/>
      <c r="K7156" s="6">
        <v>44446</v>
      </c>
      <c r="L7156" s="5"/>
      <c r="M7156" s="5" t="s">
        <v>1435</v>
      </c>
      <c r="N7156" s="5"/>
      <c r="O7156" s="5" t="s">
        <v>165</v>
      </c>
      <c r="P7156" s="5"/>
      <c r="Q7156" s="5" t="s">
        <v>740</v>
      </c>
      <c r="R7156" s="5"/>
      <c r="S7156" s="5" t="s">
        <v>318</v>
      </c>
      <c r="T7156" s="5"/>
      <c r="U7156" s="7">
        <v>1274.06</v>
      </c>
      <c r="V7156" s="5"/>
      <c r="W7156" s="7">
        <f>ROUND(W7155+U7156,5)</f>
        <v>248021.74</v>
      </c>
    </row>
    <row r="7157" spans="1:23" x14ac:dyDescent="0.25">
      <c r="A7157" s="5"/>
      <c r="B7157" s="5"/>
      <c r="C7157" s="5"/>
      <c r="D7157" s="5"/>
      <c r="E7157" s="5"/>
      <c r="F7157" s="5"/>
      <c r="G7157" s="5"/>
      <c r="H7157" s="5"/>
      <c r="I7157" s="5" t="s">
        <v>1243</v>
      </c>
      <c r="J7157" s="5"/>
      <c r="K7157" s="6">
        <v>44446</v>
      </c>
      <c r="L7157" s="5"/>
      <c r="M7157" s="5" t="s">
        <v>1434</v>
      </c>
      <c r="N7157" s="5"/>
      <c r="O7157" s="5" t="s">
        <v>165</v>
      </c>
      <c r="P7157" s="5"/>
      <c r="Q7157" s="5" t="s">
        <v>740</v>
      </c>
      <c r="R7157" s="5"/>
      <c r="S7157" s="5" t="s">
        <v>318</v>
      </c>
      <c r="T7157" s="5"/>
      <c r="U7157" s="7">
        <v>3162.92</v>
      </c>
      <c r="V7157" s="5"/>
      <c r="W7157" s="7">
        <f>ROUND(W7156+U7157,5)</f>
        <v>251184.66</v>
      </c>
    </row>
    <row r="7158" spans="1:23" x14ac:dyDescent="0.25">
      <c r="A7158" s="5"/>
      <c r="B7158" s="5"/>
      <c r="C7158" s="5"/>
      <c r="D7158" s="5"/>
      <c r="E7158" s="5"/>
      <c r="F7158" s="5"/>
      <c r="G7158" s="5"/>
      <c r="H7158" s="5"/>
      <c r="I7158" s="5" t="s">
        <v>1243</v>
      </c>
      <c r="J7158" s="5"/>
      <c r="K7158" s="6">
        <v>44446</v>
      </c>
      <c r="L7158" s="5"/>
      <c r="M7158" s="5" t="s">
        <v>1437</v>
      </c>
      <c r="N7158" s="5"/>
      <c r="O7158" s="5" t="s">
        <v>165</v>
      </c>
      <c r="P7158" s="5"/>
      <c r="Q7158" s="5" t="s">
        <v>740</v>
      </c>
      <c r="R7158" s="5"/>
      <c r="S7158" s="5" t="s">
        <v>318</v>
      </c>
      <c r="T7158" s="5"/>
      <c r="U7158" s="7">
        <v>2087.04</v>
      </c>
      <c r="V7158" s="5"/>
      <c r="W7158" s="7">
        <f>ROUND(W7157+U7158,5)</f>
        <v>253271.7</v>
      </c>
    </row>
    <row r="7159" spans="1:23" x14ac:dyDescent="0.25">
      <c r="A7159" s="5"/>
      <c r="B7159" s="5"/>
      <c r="C7159" s="5"/>
      <c r="D7159" s="5"/>
      <c r="E7159" s="5"/>
      <c r="F7159" s="5"/>
      <c r="G7159" s="5"/>
      <c r="H7159" s="5"/>
      <c r="I7159" s="5" t="s">
        <v>1243</v>
      </c>
      <c r="J7159" s="5"/>
      <c r="K7159" s="6">
        <v>44446</v>
      </c>
      <c r="L7159" s="5"/>
      <c r="M7159" s="5" t="s">
        <v>1439</v>
      </c>
      <c r="N7159" s="5"/>
      <c r="O7159" s="5" t="s">
        <v>165</v>
      </c>
      <c r="P7159" s="5"/>
      <c r="Q7159" s="5" t="s">
        <v>740</v>
      </c>
      <c r="R7159" s="5"/>
      <c r="S7159" s="5" t="s">
        <v>318</v>
      </c>
      <c r="T7159" s="5"/>
      <c r="U7159" s="7">
        <v>3013.27</v>
      </c>
      <c r="V7159" s="5"/>
      <c r="W7159" s="7">
        <f>ROUND(W7158+U7159,5)</f>
        <v>256284.97</v>
      </c>
    </row>
    <row r="7160" spans="1:23" x14ac:dyDescent="0.25">
      <c r="A7160" s="5"/>
      <c r="B7160" s="5"/>
      <c r="C7160" s="5"/>
      <c r="D7160" s="5"/>
      <c r="E7160" s="5"/>
      <c r="F7160" s="5"/>
      <c r="G7160" s="5"/>
      <c r="H7160" s="5"/>
      <c r="I7160" s="5" t="s">
        <v>1243</v>
      </c>
      <c r="J7160" s="5"/>
      <c r="K7160" s="6">
        <v>44446</v>
      </c>
      <c r="L7160" s="5"/>
      <c r="M7160" s="5"/>
      <c r="N7160" s="5"/>
      <c r="O7160" s="5" t="s">
        <v>171</v>
      </c>
      <c r="P7160" s="5"/>
      <c r="Q7160" s="5" t="s">
        <v>278</v>
      </c>
      <c r="R7160" s="5"/>
      <c r="S7160" s="5" t="s">
        <v>318</v>
      </c>
      <c r="T7160" s="5"/>
      <c r="U7160" s="7">
        <v>41.3</v>
      </c>
      <c r="V7160" s="5"/>
      <c r="W7160" s="7">
        <f>ROUND(W7159+U7160,5)</f>
        <v>256326.27</v>
      </c>
    </row>
    <row r="7161" spans="1:23" x14ac:dyDescent="0.25">
      <c r="A7161" s="5"/>
      <c r="B7161" s="5"/>
      <c r="C7161" s="5"/>
      <c r="D7161" s="5"/>
      <c r="E7161" s="5"/>
      <c r="F7161" s="5"/>
      <c r="G7161" s="5"/>
      <c r="H7161" s="5"/>
      <c r="I7161" s="5" t="s">
        <v>1243</v>
      </c>
      <c r="J7161" s="5"/>
      <c r="K7161" s="6">
        <v>44472</v>
      </c>
      <c r="L7161" s="5"/>
      <c r="M7161" s="5"/>
      <c r="N7161" s="5"/>
      <c r="O7161" s="5" t="s">
        <v>171</v>
      </c>
      <c r="P7161" s="5"/>
      <c r="Q7161" s="5" t="s">
        <v>278</v>
      </c>
      <c r="R7161" s="5"/>
      <c r="S7161" s="5" t="s">
        <v>318</v>
      </c>
      <c r="T7161" s="5"/>
      <c r="U7161" s="7">
        <v>34.799999999999997</v>
      </c>
      <c r="V7161" s="5"/>
      <c r="W7161" s="7">
        <f>ROUND(W7160+U7161,5)</f>
        <v>256361.07</v>
      </c>
    </row>
    <row r="7162" spans="1:23" x14ac:dyDescent="0.25">
      <c r="A7162" s="5"/>
      <c r="B7162" s="5"/>
      <c r="C7162" s="5"/>
      <c r="D7162" s="5"/>
      <c r="E7162" s="5"/>
      <c r="F7162" s="5"/>
      <c r="G7162" s="5"/>
      <c r="H7162" s="5"/>
      <c r="I7162" s="5" t="s">
        <v>1243</v>
      </c>
      <c r="J7162" s="5"/>
      <c r="K7162" s="6">
        <v>44472</v>
      </c>
      <c r="L7162" s="5"/>
      <c r="M7162" s="5" t="s">
        <v>1439</v>
      </c>
      <c r="N7162" s="5"/>
      <c r="O7162" s="5" t="s">
        <v>165</v>
      </c>
      <c r="P7162" s="5"/>
      <c r="Q7162" s="5" t="s">
        <v>495</v>
      </c>
      <c r="R7162" s="5"/>
      <c r="S7162" s="5" t="s">
        <v>318</v>
      </c>
      <c r="T7162" s="5"/>
      <c r="U7162" s="7">
        <v>2746.32</v>
      </c>
      <c r="V7162" s="5"/>
      <c r="W7162" s="7">
        <f>ROUND(W7161+U7162,5)</f>
        <v>259107.39</v>
      </c>
    </row>
    <row r="7163" spans="1:23" x14ac:dyDescent="0.25">
      <c r="A7163" s="5"/>
      <c r="B7163" s="5"/>
      <c r="C7163" s="5"/>
      <c r="D7163" s="5"/>
      <c r="E7163" s="5"/>
      <c r="F7163" s="5"/>
      <c r="G7163" s="5"/>
      <c r="H7163" s="5"/>
      <c r="I7163" s="5" t="s">
        <v>1243</v>
      </c>
      <c r="J7163" s="5"/>
      <c r="K7163" s="6">
        <v>44472</v>
      </c>
      <c r="L7163" s="5"/>
      <c r="M7163" s="5" t="s">
        <v>1437</v>
      </c>
      <c r="N7163" s="5"/>
      <c r="O7163" s="5" t="s">
        <v>165</v>
      </c>
      <c r="P7163" s="5"/>
      <c r="Q7163" s="5" t="s">
        <v>1568</v>
      </c>
      <c r="R7163" s="5"/>
      <c r="S7163" s="5" t="s">
        <v>318</v>
      </c>
      <c r="T7163" s="5"/>
      <c r="U7163" s="7">
        <v>2087.04</v>
      </c>
      <c r="V7163" s="5"/>
      <c r="W7163" s="7">
        <f>ROUND(W7162+U7163,5)</f>
        <v>261194.43</v>
      </c>
    </row>
    <row r="7164" spans="1:23" x14ac:dyDescent="0.25">
      <c r="A7164" s="5"/>
      <c r="B7164" s="5"/>
      <c r="C7164" s="5"/>
      <c r="D7164" s="5"/>
      <c r="E7164" s="5"/>
      <c r="F7164" s="5"/>
      <c r="G7164" s="5"/>
      <c r="H7164" s="5"/>
      <c r="I7164" s="5" t="s">
        <v>1243</v>
      </c>
      <c r="J7164" s="5"/>
      <c r="K7164" s="6">
        <v>44472</v>
      </c>
      <c r="L7164" s="5"/>
      <c r="M7164" s="5" t="s">
        <v>1434</v>
      </c>
      <c r="N7164" s="5"/>
      <c r="O7164" s="5" t="s">
        <v>165</v>
      </c>
      <c r="P7164" s="5"/>
      <c r="Q7164" s="5" t="s">
        <v>495</v>
      </c>
      <c r="R7164" s="5"/>
      <c r="S7164" s="5" t="s">
        <v>318</v>
      </c>
      <c r="T7164" s="5"/>
      <c r="U7164" s="7">
        <v>2607.38</v>
      </c>
      <c r="V7164" s="5"/>
      <c r="W7164" s="7">
        <f>ROUND(W7163+U7164,5)</f>
        <v>263801.81</v>
      </c>
    </row>
    <row r="7165" spans="1:23" x14ac:dyDescent="0.25">
      <c r="A7165" s="5"/>
      <c r="B7165" s="5"/>
      <c r="C7165" s="5"/>
      <c r="D7165" s="5"/>
      <c r="E7165" s="5"/>
      <c r="F7165" s="5"/>
      <c r="G7165" s="5"/>
      <c r="H7165" s="5"/>
      <c r="I7165" s="5" t="s">
        <v>1243</v>
      </c>
      <c r="J7165" s="5"/>
      <c r="K7165" s="6">
        <v>44472</v>
      </c>
      <c r="L7165" s="5"/>
      <c r="M7165" s="5" t="s">
        <v>1435</v>
      </c>
      <c r="N7165" s="5"/>
      <c r="O7165" s="5" t="s">
        <v>165</v>
      </c>
      <c r="P7165" s="5"/>
      <c r="Q7165" s="5" t="s">
        <v>495</v>
      </c>
      <c r="R7165" s="5"/>
      <c r="S7165" s="5" t="s">
        <v>318</v>
      </c>
      <c r="T7165" s="5"/>
      <c r="U7165" s="7">
        <v>1431.81</v>
      </c>
      <c r="V7165" s="5"/>
      <c r="W7165" s="7">
        <f>ROUND(W7164+U7165,5)</f>
        <v>265233.62</v>
      </c>
    </row>
    <row r="7166" spans="1:23" x14ac:dyDescent="0.25">
      <c r="A7166" s="5"/>
      <c r="B7166" s="5"/>
      <c r="C7166" s="5"/>
      <c r="D7166" s="5"/>
      <c r="E7166" s="5"/>
      <c r="F7166" s="5"/>
      <c r="G7166" s="5"/>
      <c r="H7166" s="5"/>
      <c r="I7166" s="5" t="s">
        <v>1243</v>
      </c>
      <c r="J7166" s="5"/>
      <c r="K7166" s="6">
        <v>44472</v>
      </c>
      <c r="L7166" s="5"/>
      <c r="M7166" s="5" t="s">
        <v>1438</v>
      </c>
      <c r="N7166" s="5"/>
      <c r="O7166" s="5" t="s">
        <v>165</v>
      </c>
      <c r="P7166" s="5"/>
      <c r="Q7166" s="5" t="s">
        <v>495</v>
      </c>
      <c r="R7166" s="5"/>
      <c r="S7166" s="5" t="s">
        <v>318</v>
      </c>
      <c r="T7166" s="5"/>
      <c r="U7166" s="7">
        <v>3895.01</v>
      </c>
      <c r="V7166" s="5"/>
      <c r="W7166" s="7">
        <f>ROUND(W7165+U7166,5)</f>
        <v>269128.63</v>
      </c>
    </row>
    <row r="7167" spans="1:23" x14ac:dyDescent="0.25">
      <c r="A7167" s="5"/>
      <c r="B7167" s="5"/>
      <c r="C7167" s="5"/>
      <c r="D7167" s="5"/>
      <c r="E7167" s="5"/>
      <c r="F7167" s="5"/>
      <c r="G7167" s="5"/>
      <c r="H7167" s="5"/>
      <c r="I7167" s="5" t="s">
        <v>1243</v>
      </c>
      <c r="J7167" s="5"/>
      <c r="K7167" s="6">
        <v>44472</v>
      </c>
      <c r="L7167" s="5"/>
      <c r="M7167" s="5" t="s">
        <v>1436</v>
      </c>
      <c r="N7167" s="5"/>
      <c r="O7167" s="5" t="s">
        <v>165</v>
      </c>
      <c r="P7167" s="5"/>
      <c r="Q7167" s="5" t="s">
        <v>495</v>
      </c>
      <c r="R7167" s="5"/>
      <c r="S7167" s="5" t="s">
        <v>318</v>
      </c>
      <c r="T7167" s="5"/>
      <c r="U7167" s="7">
        <v>14605.25</v>
      </c>
      <c r="V7167" s="5"/>
      <c r="W7167" s="7">
        <f>ROUND(W7166+U7167,5)</f>
        <v>283733.88</v>
      </c>
    </row>
    <row r="7168" spans="1:23" x14ac:dyDescent="0.25">
      <c r="A7168" s="5"/>
      <c r="B7168" s="5"/>
      <c r="C7168" s="5"/>
      <c r="D7168" s="5"/>
      <c r="E7168" s="5"/>
      <c r="F7168" s="5"/>
      <c r="G7168" s="5"/>
      <c r="H7168" s="5"/>
      <c r="I7168" s="5" t="s">
        <v>1243</v>
      </c>
      <c r="J7168" s="5"/>
      <c r="K7168" s="6">
        <v>44476</v>
      </c>
      <c r="L7168" s="5"/>
      <c r="M7168" s="5"/>
      <c r="N7168" s="5"/>
      <c r="O7168" s="5" t="s">
        <v>171</v>
      </c>
      <c r="P7168" s="5"/>
      <c r="Q7168" s="5" t="s">
        <v>278</v>
      </c>
      <c r="R7168" s="5"/>
      <c r="S7168" s="5" t="s">
        <v>318</v>
      </c>
      <c r="T7168" s="5"/>
      <c r="U7168" s="7">
        <v>25.91</v>
      </c>
      <c r="V7168" s="5"/>
      <c r="W7168" s="7">
        <f>ROUND(W7167+U7168,5)</f>
        <v>283759.78999999998</v>
      </c>
    </row>
    <row r="7169" spans="1:23" x14ac:dyDescent="0.25">
      <c r="A7169" s="5"/>
      <c r="B7169" s="5"/>
      <c r="C7169" s="5"/>
      <c r="D7169" s="5"/>
      <c r="E7169" s="5"/>
      <c r="F7169" s="5"/>
      <c r="G7169" s="5"/>
      <c r="H7169" s="5"/>
      <c r="I7169" s="5" t="s">
        <v>1243</v>
      </c>
      <c r="J7169" s="5"/>
      <c r="K7169" s="6">
        <v>44476</v>
      </c>
      <c r="L7169" s="5"/>
      <c r="M7169" s="5" t="s">
        <v>1434</v>
      </c>
      <c r="N7169" s="5"/>
      <c r="O7169" s="5" t="s">
        <v>165</v>
      </c>
      <c r="P7169" s="5"/>
      <c r="Q7169" s="5" t="s">
        <v>1568</v>
      </c>
      <c r="R7169" s="5"/>
      <c r="S7169" s="5" t="s">
        <v>318</v>
      </c>
      <c r="T7169" s="5"/>
      <c r="U7169" s="7">
        <v>2893.35</v>
      </c>
      <c r="V7169" s="5"/>
      <c r="W7169" s="7">
        <f>ROUND(W7168+U7169,5)</f>
        <v>286653.14</v>
      </c>
    </row>
    <row r="7170" spans="1:23" x14ac:dyDescent="0.25">
      <c r="A7170" s="5"/>
      <c r="B7170" s="5"/>
      <c r="C7170" s="5"/>
      <c r="D7170" s="5"/>
      <c r="E7170" s="5"/>
      <c r="F7170" s="5"/>
      <c r="G7170" s="5"/>
      <c r="H7170" s="5"/>
      <c r="I7170" s="5" t="s">
        <v>1243</v>
      </c>
      <c r="J7170" s="5"/>
      <c r="K7170" s="6">
        <v>44476</v>
      </c>
      <c r="L7170" s="5"/>
      <c r="M7170" s="5" t="s">
        <v>1435</v>
      </c>
      <c r="N7170" s="5"/>
      <c r="O7170" s="5" t="s">
        <v>165</v>
      </c>
      <c r="P7170" s="5"/>
      <c r="Q7170" s="5" t="s">
        <v>1568</v>
      </c>
      <c r="R7170" s="5"/>
      <c r="S7170" s="5" t="s">
        <v>318</v>
      </c>
      <c r="T7170" s="5"/>
      <c r="U7170" s="7">
        <v>1557.2</v>
      </c>
      <c r="V7170" s="5"/>
      <c r="W7170" s="7">
        <f>ROUND(W7169+U7170,5)</f>
        <v>288210.34000000003</v>
      </c>
    </row>
    <row r="7171" spans="1:23" x14ac:dyDescent="0.25">
      <c r="A7171" s="5"/>
      <c r="B7171" s="5"/>
      <c r="C7171" s="5"/>
      <c r="D7171" s="5"/>
      <c r="E7171" s="5"/>
      <c r="F7171" s="5"/>
      <c r="G7171" s="5"/>
      <c r="H7171" s="5"/>
      <c r="I7171" s="5" t="s">
        <v>1243</v>
      </c>
      <c r="J7171" s="5"/>
      <c r="K7171" s="6">
        <v>44476</v>
      </c>
      <c r="L7171" s="5"/>
      <c r="M7171" s="5" t="s">
        <v>1436</v>
      </c>
      <c r="N7171" s="5"/>
      <c r="O7171" s="5" t="s">
        <v>165</v>
      </c>
      <c r="P7171" s="5"/>
      <c r="Q7171" s="5" t="s">
        <v>1568</v>
      </c>
      <c r="R7171" s="5"/>
      <c r="S7171" s="5" t="s">
        <v>318</v>
      </c>
      <c r="T7171" s="5"/>
      <c r="U7171" s="7">
        <v>13072.32</v>
      </c>
      <c r="V7171" s="5"/>
      <c r="W7171" s="7">
        <f>ROUND(W7170+U7171,5)</f>
        <v>301282.65999999997</v>
      </c>
    </row>
    <row r="7172" spans="1:23" x14ac:dyDescent="0.25">
      <c r="A7172" s="5"/>
      <c r="B7172" s="5"/>
      <c r="C7172" s="5"/>
      <c r="D7172" s="5"/>
      <c r="E7172" s="5"/>
      <c r="F7172" s="5"/>
      <c r="G7172" s="5"/>
      <c r="H7172" s="5"/>
      <c r="I7172" s="5" t="s">
        <v>1243</v>
      </c>
      <c r="J7172" s="5"/>
      <c r="K7172" s="6">
        <v>44476</v>
      </c>
      <c r="L7172" s="5"/>
      <c r="M7172" s="5" t="s">
        <v>1437</v>
      </c>
      <c r="N7172" s="5"/>
      <c r="O7172" s="5" t="s">
        <v>165</v>
      </c>
      <c r="P7172" s="5"/>
      <c r="Q7172" s="5" t="s">
        <v>1568</v>
      </c>
      <c r="R7172" s="5"/>
      <c r="S7172" s="5" t="s">
        <v>318</v>
      </c>
      <c r="T7172" s="5"/>
      <c r="U7172" s="7">
        <v>2087.04</v>
      </c>
      <c r="V7172" s="5"/>
      <c r="W7172" s="7">
        <f>ROUND(W7171+U7172,5)</f>
        <v>303369.7</v>
      </c>
    </row>
    <row r="7173" spans="1:23" x14ac:dyDescent="0.25">
      <c r="A7173" s="5"/>
      <c r="B7173" s="5"/>
      <c r="C7173" s="5"/>
      <c r="D7173" s="5"/>
      <c r="E7173" s="5"/>
      <c r="F7173" s="5"/>
      <c r="G7173" s="5"/>
      <c r="H7173" s="5"/>
      <c r="I7173" s="5" t="s">
        <v>1243</v>
      </c>
      <c r="J7173" s="5"/>
      <c r="K7173" s="6">
        <v>44476</v>
      </c>
      <c r="L7173" s="5"/>
      <c r="M7173" s="5" t="s">
        <v>1438</v>
      </c>
      <c r="N7173" s="5"/>
      <c r="O7173" s="5" t="s">
        <v>165</v>
      </c>
      <c r="P7173" s="5"/>
      <c r="Q7173" s="5"/>
      <c r="R7173" s="5"/>
      <c r="S7173" s="5" t="s">
        <v>318</v>
      </c>
      <c r="T7173" s="5"/>
      <c r="U7173" s="7">
        <v>4319.7</v>
      </c>
      <c r="V7173" s="5"/>
      <c r="W7173" s="7">
        <f>ROUND(W7172+U7173,5)</f>
        <v>307689.40000000002</v>
      </c>
    </row>
    <row r="7174" spans="1:23" x14ac:dyDescent="0.25">
      <c r="A7174" s="5"/>
      <c r="B7174" s="5"/>
      <c r="C7174" s="5"/>
      <c r="D7174" s="5"/>
      <c r="E7174" s="5"/>
      <c r="F7174" s="5"/>
      <c r="G7174" s="5"/>
      <c r="H7174" s="5"/>
      <c r="I7174" s="5" t="s">
        <v>1243</v>
      </c>
      <c r="J7174" s="5"/>
      <c r="K7174" s="6">
        <v>44476</v>
      </c>
      <c r="L7174" s="5"/>
      <c r="M7174" s="5" t="s">
        <v>1439</v>
      </c>
      <c r="N7174" s="5"/>
      <c r="O7174" s="5" t="s">
        <v>165</v>
      </c>
      <c r="P7174" s="5"/>
      <c r="Q7174" s="5" t="s">
        <v>1568</v>
      </c>
      <c r="R7174" s="5"/>
      <c r="S7174" s="5" t="s">
        <v>318</v>
      </c>
      <c r="T7174" s="5"/>
      <c r="U7174" s="7">
        <v>2596.67</v>
      </c>
      <c r="V7174" s="5"/>
      <c r="W7174" s="7">
        <f>ROUND(W7173+U7174,5)</f>
        <v>310286.07</v>
      </c>
    </row>
    <row r="7175" spans="1:23" x14ac:dyDescent="0.25">
      <c r="A7175" s="5"/>
      <c r="B7175" s="5"/>
      <c r="C7175" s="5"/>
      <c r="D7175" s="5"/>
      <c r="E7175" s="5"/>
      <c r="F7175" s="5"/>
      <c r="G7175" s="5"/>
      <c r="H7175" s="5"/>
      <c r="I7175" s="5" t="s">
        <v>1243</v>
      </c>
      <c r="J7175" s="5"/>
      <c r="K7175" s="6">
        <v>44531</v>
      </c>
      <c r="L7175" s="5"/>
      <c r="M7175" s="5" t="s">
        <v>1437</v>
      </c>
      <c r="N7175" s="5"/>
      <c r="O7175" s="5" t="s">
        <v>165</v>
      </c>
      <c r="P7175" s="5"/>
      <c r="Q7175" s="5" t="s">
        <v>495</v>
      </c>
      <c r="R7175" s="5"/>
      <c r="S7175" s="5" t="s">
        <v>318</v>
      </c>
      <c r="T7175" s="5"/>
      <c r="U7175" s="7">
        <v>2022.33</v>
      </c>
      <c r="V7175" s="5"/>
      <c r="W7175" s="7">
        <f>ROUND(W7174+U7175,5)</f>
        <v>312308.40000000002</v>
      </c>
    </row>
    <row r="7176" spans="1:23" x14ac:dyDescent="0.25">
      <c r="A7176" s="5"/>
      <c r="B7176" s="5"/>
      <c r="C7176" s="5"/>
      <c r="D7176" s="5"/>
      <c r="E7176" s="5"/>
      <c r="F7176" s="5"/>
      <c r="G7176" s="5"/>
      <c r="H7176" s="5"/>
      <c r="I7176" s="5" t="s">
        <v>1243</v>
      </c>
      <c r="J7176" s="5"/>
      <c r="K7176" s="6">
        <v>44531</v>
      </c>
      <c r="L7176" s="5"/>
      <c r="M7176" s="5"/>
      <c r="N7176" s="5"/>
      <c r="O7176" s="5" t="s">
        <v>165</v>
      </c>
      <c r="P7176" s="5"/>
      <c r="Q7176" s="5" t="s">
        <v>495</v>
      </c>
      <c r="R7176" s="5"/>
      <c r="S7176" s="5" t="s">
        <v>318</v>
      </c>
      <c r="T7176" s="5"/>
      <c r="U7176" s="7">
        <v>2762.5</v>
      </c>
      <c r="V7176" s="5"/>
      <c r="W7176" s="7">
        <f>ROUND(W7175+U7176,5)</f>
        <v>315070.90000000002</v>
      </c>
    </row>
    <row r="7177" spans="1:23" x14ac:dyDescent="0.25">
      <c r="A7177" s="5"/>
      <c r="B7177" s="5"/>
      <c r="C7177" s="5"/>
      <c r="D7177" s="5"/>
      <c r="E7177" s="5"/>
      <c r="F7177" s="5"/>
      <c r="G7177" s="5"/>
      <c r="H7177" s="5"/>
      <c r="I7177" s="5" t="s">
        <v>1243</v>
      </c>
      <c r="J7177" s="5"/>
      <c r="K7177" s="6">
        <v>44531</v>
      </c>
      <c r="L7177" s="5"/>
      <c r="M7177" s="5" t="s">
        <v>1438</v>
      </c>
      <c r="N7177" s="5"/>
      <c r="O7177" s="5" t="s">
        <v>165</v>
      </c>
      <c r="P7177" s="5"/>
      <c r="Q7177" s="5" t="s">
        <v>495</v>
      </c>
      <c r="R7177" s="5"/>
      <c r="S7177" s="5" t="s">
        <v>318</v>
      </c>
      <c r="T7177" s="5"/>
      <c r="U7177" s="7">
        <v>3713</v>
      </c>
      <c r="V7177" s="5"/>
      <c r="W7177" s="7">
        <f>ROUND(W7176+U7177,5)</f>
        <v>318783.90000000002</v>
      </c>
    </row>
    <row r="7178" spans="1:23" x14ac:dyDescent="0.25">
      <c r="A7178" s="5"/>
      <c r="B7178" s="5"/>
      <c r="C7178" s="5"/>
      <c r="D7178" s="5"/>
      <c r="E7178" s="5"/>
      <c r="F7178" s="5"/>
      <c r="G7178" s="5"/>
      <c r="H7178" s="5"/>
      <c r="I7178" s="5" t="s">
        <v>1243</v>
      </c>
      <c r="J7178" s="5"/>
      <c r="K7178" s="6">
        <v>44531</v>
      </c>
      <c r="L7178" s="5"/>
      <c r="M7178" s="5" t="s">
        <v>1436</v>
      </c>
      <c r="N7178" s="5"/>
      <c r="O7178" s="5" t="s">
        <v>165</v>
      </c>
      <c r="P7178" s="5"/>
      <c r="Q7178" s="5" t="s">
        <v>495</v>
      </c>
      <c r="R7178" s="5"/>
      <c r="S7178" s="5" t="s">
        <v>318</v>
      </c>
      <c r="T7178" s="5"/>
      <c r="U7178" s="7">
        <v>17921.88</v>
      </c>
      <c r="V7178" s="5"/>
      <c r="W7178" s="7">
        <f>ROUND(W7177+U7178,5)</f>
        <v>336705.78</v>
      </c>
    </row>
    <row r="7179" spans="1:23" x14ac:dyDescent="0.25">
      <c r="A7179" s="5"/>
      <c r="B7179" s="5"/>
      <c r="C7179" s="5"/>
      <c r="D7179" s="5"/>
      <c r="E7179" s="5"/>
      <c r="F7179" s="5"/>
      <c r="G7179" s="5"/>
      <c r="H7179" s="5"/>
      <c r="I7179" s="5" t="s">
        <v>1243</v>
      </c>
      <c r="J7179" s="5"/>
      <c r="K7179" s="6">
        <v>44531</v>
      </c>
      <c r="L7179" s="5"/>
      <c r="M7179" s="5" t="s">
        <v>1434</v>
      </c>
      <c r="N7179" s="5"/>
      <c r="O7179" s="5" t="s">
        <v>165</v>
      </c>
      <c r="P7179" s="5"/>
      <c r="Q7179" s="5" t="s">
        <v>495</v>
      </c>
      <c r="R7179" s="5"/>
      <c r="S7179" s="5" t="s">
        <v>318</v>
      </c>
      <c r="T7179" s="5"/>
      <c r="U7179" s="7">
        <v>2835.31</v>
      </c>
      <c r="V7179" s="5"/>
      <c r="W7179" s="7">
        <f>ROUND(W7178+U7179,5)</f>
        <v>339541.09</v>
      </c>
    </row>
    <row r="7180" spans="1:23" x14ac:dyDescent="0.25">
      <c r="A7180" s="5"/>
      <c r="B7180" s="5"/>
      <c r="C7180" s="5"/>
      <c r="D7180" s="5"/>
      <c r="E7180" s="5"/>
      <c r="F7180" s="5"/>
      <c r="G7180" s="5"/>
      <c r="H7180" s="5"/>
      <c r="I7180" s="5" t="s">
        <v>1243</v>
      </c>
      <c r="J7180" s="5"/>
      <c r="K7180" s="6">
        <v>44531</v>
      </c>
      <c r="L7180" s="5"/>
      <c r="M7180" s="5" t="s">
        <v>1435</v>
      </c>
      <c r="N7180" s="5"/>
      <c r="O7180" s="5" t="s">
        <v>165</v>
      </c>
      <c r="P7180" s="5"/>
      <c r="Q7180" s="5" t="s">
        <v>495</v>
      </c>
      <c r="R7180" s="5"/>
      <c r="S7180" s="5" t="s">
        <v>318</v>
      </c>
      <c r="T7180" s="5"/>
      <c r="U7180" s="7">
        <v>1278.1099999999999</v>
      </c>
      <c r="V7180" s="5"/>
      <c r="W7180" s="7">
        <f>ROUND(W7179+U7180,5)</f>
        <v>340819.20000000001</v>
      </c>
    </row>
    <row r="7181" spans="1:23" ht="15.75" thickBot="1" x14ac:dyDescent="0.3">
      <c r="A7181" s="5"/>
      <c r="B7181" s="5"/>
      <c r="C7181" s="5"/>
      <c r="D7181" s="5"/>
      <c r="E7181" s="5"/>
      <c r="F7181" s="5"/>
      <c r="G7181" s="5"/>
      <c r="H7181" s="5"/>
      <c r="I7181" s="5" t="s">
        <v>1243</v>
      </c>
      <c r="J7181" s="5"/>
      <c r="K7181" s="6">
        <v>44531</v>
      </c>
      <c r="L7181" s="5"/>
      <c r="M7181" s="5" t="s">
        <v>1476</v>
      </c>
      <c r="N7181" s="5"/>
      <c r="O7181" s="5" t="s">
        <v>171</v>
      </c>
      <c r="P7181" s="5"/>
      <c r="Q7181" s="5" t="s">
        <v>495</v>
      </c>
      <c r="R7181" s="5"/>
      <c r="S7181" s="5" t="s">
        <v>318</v>
      </c>
      <c r="T7181" s="5"/>
      <c r="U7181" s="8">
        <v>31.72</v>
      </c>
      <c r="V7181" s="5"/>
      <c r="W7181" s="8">
        <f>ROUND(W7180+U7181,5)</f>
        <v>340850.92</v>
      </c>
    </row>
    <row r="7182" spans="1:23" x14ac:dyDescent="0.25">
      <c r="A7182" s="5"/>
      <c r="B7182" s="5" t="s">
        <v>1867</v>
      </c>
      <c r="C7182" s="5"/>
      <c r="D7182" s="5"/>
      <c r="E7182" s="5"/>
      <c r="F7182" s="5"/>
      <c r="G7182" s="5"/>
      <c r="H7182" s="5"/>
      <c r="I7182" s="5"/>
      <c r="J7182" s="5"/>
      <c r="K7182" s="6"/>
      <c r="L7182" s="5"/>
      <c r="M7182" s="5"/>
      <c r="N7182" s="5"/>
      <c r="O7182" s="5"/>
      <c r="P7182" s="5"/>
      <c r="Q7182" s="5"/>
      <c r="R7182" s="5"/>
      <c r="S7182" s="5"/>
      <c r="T7182" s="5"/>
      <c r="U7182" s="7">
        <f>ROUND(SUM(U7097:U7181),5)</f>
        <v>340850.92</v>
      </c>
      <c r="V7182" s="5"/>
      <c r="W7182" s="7">
        <f>W7181</f>
        <v>340850.92</v>
      </c>
    </row>
    <row r="7183" spans="1:23" x14ac:dyDescent="0.25">
      <c r="A7183" s="2"/>
      <c r="B7183" s="2" t="s">
        <v>1514</v>
      </c>
      <c r="C7183" s="2"/>
      <c r="D7183" s="2"/>
      <c r="E7183" s="2"/>
      <c r="F7183" s="2"/>
      <c r="G7183" s="2"/>
      <c r="H7183" s="2"/>
      <c r="I7183" s="2"/>
      <c r="J7183" s="2"/>
      <c r="K7183" s="4"/>
      <c r="L7183" s="2"/>
      <c r="M7183" s="2"/>
      <c r="N7183" s="2"/>
      <c r="O7183" s="2"/>
      <c r="P7183" s="2"/>
      <c r="Q7183" s="2"/>
      <c r="R7183" s="2"/>
      <c r="S7183" s="2"/>
      <c r="T7183" s="2"/>
      <c r="U7183" s="3"/>
      <c r="V7183" s="2"/>
      <c r="W7183" s="3">
        <v>0</v>
      </c>
    </row>
    <row r="7184" spans="1:23" x14ac:dyDescent="0.25">
      <c r="A7184" s="5"/>
      <c r="B7184" s="5"/>
      <c r="C7184" s="5"/>
      <c r="D7184" s="5"/>
      <c r="E7184" s="5"/>
      <c r="F7184" s="5"/>
      <c r="G7184" s="5"/>
      <c r="H7184" s="5"/>
      <c r="I7184" s="5" t="s">
        <v>1243</v>
      </c>
      <c r="J7184" s="5"/>
      <c r="K7184" s="6">
        <v>44210</v>
      </c>
      <c r="L7184" s="5"/>
      <c r="M7184" s="5"/>
      <c r="N7184" s="5"/>
      <c r="O7184" s="5" t="s">
        <v>200</v>
      </c>
      <c r="P7184" s="5"/>
      <c r="Q7184" s="5" t="s">
        <v>294</v>
      </c>
      <c r="R7184" s="5"/>
      <c r="S7184" s="5" t="s">
        <v>318</v>
      </c>
      <c r="T7184" s="5"/>
      <c r="U7184" s="7">
        <v>83.25</v>
      </c>
      <c r="V7184" s="5"/>
      <c r="W7184" s="7">
        <f>ROUND(W7183+U7184,5)</f>
        <v>83.25</v>
      </c>
    </row>
    <row r="7185" spans="1:23" x14ac:dyDescent="0.25">
      <c r="A7185" s="5"/>
      <c r="B7185" s="5"/>
      <c r="C7185" s="5"/>
      <c r="D7185" s="5"/>
      <c r="E7185" s="5"/>
      <c r="F7185" s="5"/>
      <c r="G7185" s="5"/>
      <c r="H7185" s="5"/>
      <c r="I7185" s="5" t="s">
        <v>1243</v>
      </c>
      <c r="J7185" s="5"/>
      <c r="K7185" s="6">
        <v>44210</v>
      </c>
      <c r="L7185" s="5"/>
      <c r="M7185" s="5"/>
      <c r="N7185" s="5"/>
      <c r="O7185" s="5" t="s">
        <v>200</v>
      </c>
      <c r="P7185" s="5"/>
      <c r="Q7185" s="5" t="s">
        <v>294</v>
      </c>
      <c r="R7185" s="5"/>
      <c r="S7185" s="5" t="s">
        <v>318</v>
      </c>
      <c r="T7185" s="5"/>
      <c r="U7185" s="7">
        <v>83.25</v>
      </c>
      <c r="V7185" s="5"/>
      <c r="W7185" s="7">
        <f>ROUND(W7184+U7185,5)</f>
        <v>166.5</v>
      </c>
    </row>
    <row r="7186" spans="1:23" x14ac:dyDescent="0.25">
      <c r="A7186" s="5"/>
      <c r="B7186" s="5"/>
      <c r="C7186" s="5"/>
      <c r="D7186" s="5"/>
      <c r="E7186" s="5"/>
      <c r="F7186" s="5"/>
      <c r="G7186" s="5"/>
      <c r="H7186" s="5"/>
      <c r="I7186" s="5" t="s">
        <v>1243</v>
      </c>
      <c r="J7186" s="5"/>
      <c r="K7186" s="6">
        <v>44210</v>
      </c>
      <c r="L7186" s="5"/>
      <c r="M7186" s="5"/>
      <c r="N7186" s="5"/>
      <c r="O7186" s="5" t="s">
        <v>200</v>
      </c>
      <c r="P7186" s="5"/>
      <c r="Q7186" s="5" t="s">
        <v>294</v>
      </c>
      <c r="R7186" s="5"/>
      <c r="S7186" s="5" t="s">
        <v>318</v>
      </c>
      <c r="T7186" s="5"/>
      <c r="U7186" s="7">
        <v>83.25</v>
      </c>
      <c r="V7186" s="5"/>
      <c r="W7186" s="7">
        <f>ROUND(W7185+U7186,5)</f>
        <v>249.75</v>
      </c>
    </row>
    <row r="7187" spans="1:23" x14ac:dyDescent="0.25">
      <c r="A7187" s="5"/>
      <c r="B7187" s="5"/>
      <c r="C7187" s="5"/>
      <c r="D7187" s="5"/>
      <c r="E7187" s="5"/>
      <c r="F7187" s="5"/>
      <c r="G7187" s="5"/>
      <c r="H7187" s="5"/>
      <c r="I7187" s="5" t="s">
        <v>1243</v>
      </c>
      <c r="J7187" s="5"/>
      <c r="K7187" s="6">
        <v>44210</v>
      </c>
      <c r="L7187" s="5"/>
      <c r="M7187" s="5"/>
      <c r="N7187" s="5"/>
      <c r="O7187" s="5" t="s">
        <v>200</v>
      </c>
      <c r="P7187" s="5"/>
      <c r="Q7187" s="5" t="s">
        <v>294</v>
      </c>
      <c r="R7187" s="5"/>
      <c r="S7187" s="5" t="s">
        <v>318</v>
      </c>
      <c r="T7187" s="5"/>
      <c r="U7187" s="7">
        <v>83.25</v>
      </c>
      <c r="V7187" s="5"/>
      <c r="W7187" s="7">
        <f>ROUND(W7186+U7187,5)</f>
        <v>333</v>
      </c>
    </row>
    <row r="7188" spans="1:23" x14ac:dyDescent="0.25">
      <c r="A7188" s="5"/>
      <c r="B7188" s="5"/>
      <c r="C7188" s="5"/>
      <c r="D7188" s="5"/>
      <c r="E7188" s="5"/>
      <c r="F7188" s="5"/>
      <c r="G7188" s="5"/>
      <c r="H7188" s="5"/>
      <c r="I7188" s="5" t="s">
        <v>1243</v>
      </c>
      <c r="J7188" s="5"/>
      <c r="K7188" s="6">
        <v>44210</v>
      </c>
      <c r="L7188" s="5"/>
      <c r="M7188" s="5"/>
      <c r="N7188" s="5"/>
      <c r="O7188" s="5" t="s">
        <v>200</v>
      </c>
      <c r="P7188" s="5"/>
      <c r="Q7188" s="5" t="s">
        <v>294</v>
      </c>
      <c r="R7188" s="5"/>
      <c r="S7188" s="5" t="s">
        <v>318</v>
      </c>
      <c r="T7188" s="5"/>
      <c r="U7188" s="7">
        <v>83.25</v>
      </c>
      <c r="V7188" s="5"/>
      <c r="W7188" s="7">
        <f>ROUND(W7187+U7188,5)</f>
        <v>416.25</v>
      </c>
    </row>
    <row r="7189" spans="1:23" x14ac:dyDescent="0.25">
      <c r="A7189" s="5"/>
      <c r="B7189" s="5"/>
      <c r="C7189" s="5"/>
      <c r="D7189" s="5"/>
      <c r="E7189" s="5"/>
      <c r="F7189" s="5"/>
      <c r="G7189" s="5"/>
      <c r="H7189" s="5"/>
      <c r="I7189" s="5" t="s">
        <v>1243</v>
      </c>
      <c r="J7189" s="5"/>
      <c r="K7189" s="6">
        <v>44238</v>
      </c>
      <c r="L7189" s="5"/>
      <c r="M7189" s="5"/>
      <c r="N7189" s="5"/>
      <c r="O7189" s="5" t="s">
        <v>200</v>
      </c>
      <c r="P7189" s="5"/>
      <c r="Q7189" s="5"/>
      <c r="R7189" s="5"/>
      <c r="S7189" s="5" t="s">
        <v>318</v>
      </c>
      <c r="T7189" s="5"/>
      <c r="U7189" s="7">
        <v>85.5</v>
      </c>
      <c r="V7189" s="5"/>
      <c r="W7189" s="7">
        <f>ROUND(W7188+U7189,5)</f>
        <v>501.75</v>
      </c>
    </row>
    <row r="7190" spans="1:23" x14ac:dyDescent="0.25">
      <c r="A7190" s="5"/>
      <c r="B7190" s="5"/>
      <c r="C7190" s="5"/>
      <c r="D7190" s="5"/>
      <c r="E7190" s="5"/>
      <c r="F7190" s="5"/>
      <c r="G7190" s="5"/>
      <c r="H7190" s="5"/>
      <c r="I7190" s="5" t="s">
        <v>1243</v>
      </c>
      <c r="J7190" s="5"/>
      <c r="K7190" s="6">
        <v>44267</v>
      </c>
      <c r="L7190" s="5"/>
      <c r="M7190" s="5"/>
      <c r="N7190" s="5"/>
      <c r="O7190" s="5" t="s">
        <v>200</v>
      </c>
      <c r="P7190" s="5"/>
      <c r="Q7190" s="5" t="s">
        <v>505</v>
      </c>
      <c r="R7190" s="5"/>
      <c r="S7190" s="5" t="s">
        <v>318</v>
      </c>
      <c r="T7190" s="5"/>
      <c r="U7190" s="7">
        <v>631.75</v>
      </c>
      <c r="V7190" s="5"/>
      <c r="W7190" s="7">
        <f>ROUND(W7189+U7190,5)</f>
        <v>1133.5</v>
      </c>
    </row>
    <row r="7191" spans="1:23" x14ac:dyDescent="0.25">
      <c r="A7191" s="5"/>
      <c r="B7191" s="5"/>
      <c r="C7191" s="5"/>
      <c r="D7191" s="5"/>
      <c r="E7191" s="5"/>
      <c r="F7191" s="5"/>
      <c r="G7191" s="5"/>
      <c r="H7191" s="5"/>
      <c r="I7191" s="5" t="s">
        <v>1243</v>
      </c>
      <c r="J7191" s="5"/>
      <c r="K7191" s="6">
        <v>44295</v>
      </c>
      <c r="L7191" s="5"/>
      <c r="M7191" s="5"/>
      <c r="N7191" s="5"/>
      <c r="O7191" s="5" t="s">
        <v>200</v>
      </c>
      <c r="P7191" s="5"/>
      <c r="Q7191" s="5"/>
      <c r="R7191" s="5"/>
      <c r="S7191" s="5" t="s">
        <v>318</v>
      </c>
      <c r="T7191" s="5"/>
      <c r="U7191" s="7">
        <v>83.25</v>
      </c>
      <c r="V7191" s="5"/>
      <c r="W7191" s="7">
        <f>ROUND(W7190+U7191,5)</f>
        <v>1216.75</v>
      </c>
    </row>
    <row r="7192" spans="1:23" x14ac:dyDescent="0.25">
      <c r="A7192" s="5"/>
      <c r="B7192" s="5"/>
      <c r="C7192" s="5"/>
      <c r="D7192" s="5"/>
      <c r="E7192" s="5"/>
      <c r="F7192" s="5"/>
      <c r="G7192" s="5"/>
      <c r="H7192" s="5"/>
      <c r="I7192" s="5" t="s">
        <v>1243</v>
      </c>
      <c r="J7192" s="5"/>
      <c r="K7192" s="6">
        <v>44295</v>
      </c>
      <c r="L7192" s="5"/>
      <c r="M7192" s="5"/>
      <c r="N7192" s="5"/>
      <c r="O7192" s="5" t="s">
        <v>200</v>
      </c>
      <c r="P7192" s="5"/>
      <c r="Q7192" s="5"/>
      <c r="R7192" s="5"/>
      <c r="S7192" s="5" t="s">
        <v>318</v>
      </c>
      <c r="T7192" s="5"/>
      <c r="U7192" s="7">
        <v>83.25</v>
      </c>
      <c r="V7192" s="5"/>
      <c r="W7192" s="7">
        <f>ROUND(W7191+U7192,5)</f>
        <v>1300</v>
      </c>
    </row>
    <row r="7193" spans="1:23" x14ac:dyDescent="0.25">
      <c r="A7193" s="5"/>
      <c r="B7193" s="5"/>
      <c r="C7193" s="5"/>
      <c r="D7193" s="5"/>
      <c r="E7193" s="5"/>
      <c r="F7193" s="5"/>
      <c r="G7193" s="5"/>
      <c r="H7193" s="5"/>
      <c r="I7193" s="5" t="s">
        <v>1243</v>
      </c>
      <c r="J7193" s="5"/>
      <c r="K7193" s="6">
        <v>44295</v>
      </c>
      <c r="L7193" s="5"/>
      <c r="M7193" s="5"/>
      <c r="N7193" s="5"/>
      <c r="O7193" s="5" t="s">
        <v>200</v>
      </c>
      <c r="P7193" s="5"/>
      <c r="Q7193" s="5"/>
      <c r="R7193" s="5"/>
      <c r="S7193" s="5" t="s">
        <v>318</v>
      </c>
      <c r="T7193" s="5"/>
      <c r="U7193" s="7">
        <v>81</v>
      </c>
      <c r="V7193" s="5"/>
      <c r="W7193" s="7">
        <f>ROUND(W7192+U7193,5)</f>
        <v>1381</v>
      </c>
    </row>
    <row r="7194" spans="1:23" x14ac:dyDescent="0.25">
      <c r="A7194" s="5"/>
      <c r="B7194" s="5"/>
      <c r="C7194" s="5"/>
      <c r="D7194" s="5"/>
      <c r="E7194" s="5"/>
      <c r="F7194" s="5"/>
      <c r="G7194" s="5"/>
      <c r="H7194" s="5"/>
      <c r="I7194" s="5" t="s">
        <v>1243</v>
      </c>
      <c r="J7194" s="5"/>
      <c r="K7194" s="6">
        <v>44295</v>
      </c>
      <c r="L7194" s="5"/>
      <c r="M7194" s="5"/>
      <c r="N7194" s="5"/>
      <c r="O7194" s="5" t="s">
        <v>200</v>
      </c>
      <c r="P7194" s="5"/>
      <c r="Q7194" s="5"/>
      <c r="R7194" s="5"/>
      <c r="S7194" s="5" t="s">
        <v>318</v>
      </c>
      <c r="T7194" s="5"/>
      <c r="U7194" s="7">
        <v>83.25</v>
      </c>
      <c r="V7194" s="5"/>
      <c r="W7194" s="7">
        <f>ROUND(W7193+U7194,5)</f>
        <v>1464.25</v>
      </c>
    </row>
    <row r="7195" spans="1:23" x14ac:dyDescent="0.25">
      <c r="A7195" s="5"/>
      <c r="B7195" s="5"/>
      <c r="C7195" s="5"/>
      <c r="D7195" s="5"/>
      <c r="E7195" s="5"/>
      <c r="F7195" s="5"/>
      <c r="G7195" s="5"/>
      <c r="H7195" s="5"/>
      <c r="I7195" s="5" t="s">
        <v>1243</v>
      </c>
      <c r="J7195" s="5"/>
      <c r="K7195" s="6">
        <v>44295</v>
      </c>
      <c r="L7195" s="5"/>
      <c r="M7195" s="5"/>
      <c r="N7195" s="5"/>
      <c r="O7195" s="5" t="s">
        <v>200</v>
      </c>
      <c r="P7195" s="5"/>
      <c r="Q7195" s="5"/>
      <c r="R7195" s="5"/>
      <c r="S7195" s="5" t="s">
        <v>318</v>
      </c>
      <c r="T7195" s="5"/>
      <c r="U7195" s="7">
        <v>83.25</v>
      </c>
      <c r="V7195" s="5"/>
      <c r="W7195" s="7">
        <f>ROUND(W7194+U7195,5)</f>
        <v>1547.5</v>
      </c>
    </row>
    <row r="7196" spans="1:23" x14ac:dyDescent="0.25">
      <c r="A7196" s="5"/>
      <c r="B7196" s="5"/>
      <c r="C7196" s="5"/>
      <c r="D7196" s="5"/>
      <c r="E7196" s="5"/>
      <c r="F7196" s="5"/>
      <c r="G7196" s="5"/>
      <c r="H7196" s="5"/>
      <c r="I7196" s="5" t="s">
        <v>1243</v>
      </c>
      <c r="J7196" s="5"/>
      <c r="K7196" s="6">
        <v>44295</v>
      </c>
      <c r="L7196" s="5"/>
      <c r="M7196" s="5"/>
      <c r="N7196" s="5"/>
      <c r="O7196" s="5" t="s">
        <v>200</v>
      </c>
      <c r="P7196" s="5"/>
      <c r="Q7196" s="5"/>
      <c r="R7196" s="5"/>
      <c r="S7196" s="5" t="s">
        <v>318</v>
      </c>
      <c r="T7196" s="5"/>
      <c r="U7196" s="7">
        <v>83.25</v>
      </c>
      <c r="V7196" s="5"/>
      <c r="W7196" s="7">
        <f>ROUND(W7195+U7196,5)</f>
        <v>1630.75</v>
      </c>
    </row>
    <row r="7197" spans="1:23" x14ac:dyDescent="0.25">
      <c r="A7197" s="5"/>
      <c r="B7197" s="5"/>
      <c r="C7197" s="5"/>
      <c r="D7197" s="5"/>
      <c r="E7197" s="5"/>
      <c r="F7197" s="5"/>
      <c r="G7197" s="5"/>
      <c r="H7197" s="5"/>
      <c r="I7197" s="5" t="s">
        <v>1243</v>
      </c>
      <c r="J7197" s="5"/>
      <c r="K7197" s="6">
        <v>44295</v>
      </c>
      <c r="L7197" s="5"/>
      <c r="M7197" s="5"/>
      <c r="N7197" s="5"/>
      <c r="O7197" s="5" t="s">
        <v>200</v>
      </c>
      <c r="P7197" s="5"/>
      <c r="Q7197" s="5"/>
      <c r="R7197" s="5"/>
      <c r="S7197" s="5" t="s">
        <v>318</v>
      </c>
      <c r="T7197" s="5"/>
      <c r="U7197" s="7">
        <v>81</v>
      </c>
      <c r="V7197" s="5"/>
      <c r="W7197" s="7">
        <f>ROUND(W7196+U7197,5)</f>
        <v>1711.75</v>
      </c>
    </row>
    <row r="7198" spans="1:23" x14ac:dyDescent="0.25">
      <c r="A7198" s="5"/>
      <c r="B7198" s="5"/>
      <c r="C7198" s="5"/>
      <c r="D7198" s="5"/>
      <c r="E7198" s="5"/>
      <c r="F7198" s="5"/>
      <c r="G7198" s="5"/>
      <c r="H7198" s="5"/>
      <c r="I7198" s="5" t="s">
        <v>1243</v>
      </c>
      <c r="J7198" s="5"/>
      <c r="K7198" s="6">
        <v>44329</v>
      </c>
      <c r="L7198" s="5"/>
      <c r="M7198" s="5"/>
      <c r="N7198" s="5"/>
      <c r="O7198" s="5" t="s">
        <v>200</v>
      </c>
      <c r="P7198" s="5"/>
      <c r="Q7198" s="5" t="s">
        <v>554</v>
      </c>
      <c r="R7198" s="5"/>
      <c r="S7198" s="5" t="s">
        <v>318</v>
      </c>
      <c r="T7198" s="5"/>
      <c r="U7198" s="7">
        <v>171</v>
      </c>
      <c r="V7198" s="5"/>
      <c r="W7198" s="7">
        <f>ROUND(W7197+U7198,5)</f>
        <v>1882.75</v>
      </c>
    </row>
    <row r="7199" spans="1:23" x14ac:dyDescent="0.25">
      <c r="A7199" s="5"/>
      <c r="B7199" s="5"/>
      <c r="C7199" s="5"/>
      <c r="D7199" s="5"/>
      <c r="E7199" s="5"/>
      <c r="F7199" s="5"/>
      <c r="G7199" s="5"/>
      <c r="H7199" s="5"/>
      <c r="I7199" s="5" t="s">
        <v>1243</v>
      </c>
      <c r="J7199" s="5"/>
      <c r="K7199" s="6">
        <v>44369</v>
      </c>
      <c r="L7199" s="5"/>
      <c r="M7199" s="5"/>
      <c r="N7199" s="5"/>
      <c r="O7199" s="5" t="s">
        <v>200</v>
      </c>
      <c r="P7199" s="5"/>
      <c r="Q7199" s="5"/>
      <c r="R7199" s="5"/>
      <c r="S7199" s="5" t="s">
        <v>318</v>
      </c>
      <c r="T7199" s="5"/>
      <c r="U7199" s="7">
        <v>548.5</v>
      </c>
      <c r="V7199" s="5"/>
      <c r="W7199" s="7">
        <f>ROUND(W7198+U7199,5)</f>
        <v>2431.25</v>
      </c>
    </row>
    <row r="7200" spans="1:23" x14ac:dyDescent="0.25">
      <c r="A7200" s="5"/>
      <c r="B7200" s="5"/>
      <c r="C7200" s="5"/>
      <c r="D7200" s="5"/>
      <c r="E7200" s="5"/>
      <c r="F7200" s="5"/>
      <c r="G7200" s="5"/>
      <c r="H7200" s="5"/>
      <c r="I7200" s="5" t="s">
        <v>1243</v>
      </c>
      <c r="J7200" s="5"/>
      <c r="K7200" s="6">
        <v>44369</v>
      </c>
      <c r="L7200" s="5"/>
      <c r="M7200" s="5"/>
      <c r="N7200" s="5"/>
      <c r="O7200" s="5" t="s">
        <v>200</v>
      </c>
      <c r="P7200" s="5"/>
      <c r="Q7200" s="5"/>
      <c r="R7200" s="5"/>
      <c r="S7200" s="5" t="s">
        <v>318</v>
      </c>
      <c r="T7200" s="5"/>
      <c r="U7200" s="7">
        <v>83.25</v>
      </c>
      <c r="V7200" s="5"/>
      <c r="W7200" s="7">
        <f>ROUND(W7199+U7200,5)</f>
        <v>2514.5</v>
      </c>
    </row>
    <row r="7201" spans="1:23" x14ac:dyDescent="0.25">
      <c r="A7201" s="5"/>
      <c r="B7201" s="5"/>
      <c r="C7201" s="5"/>
      <c r="D7201" s="5"/>
      <c r="E7201" s="5"/>
      <c r="F7201" s="5"/>
      <c r="G7201" s="5"/>
      <c r="H7201" s="5"/>
      <c r="I7201" s="5" t="s">
        <v>1243</v>
      </c>
      <c r="J7201" s="5"/>
      <c r="K7201" s="6">
        <v>44396</v>
      </c>
      <c r="L7201" s="5"/>
      <c r="M7201" s="5"/>
      <c r="N7201" s="5"/>
      <c r="O7201" s="5" t="s">
        <v>200</v>
      </c>
      <c r="P7201" s="5"/>
      <c r="Q7201" s="5"/>
      <c r="R7201" s="5"/>
      <c r="S7201" s="5" t="s">
        <v>318</v>
      </c>
      <c r="T7201" s="5"/>
      <c r="U7201" s="7">
        <v>83.25</v>
      </c>
      <c r="V7201" s="5"/>
      <c r="W7201" s="7">
        <f>ROUND(W7200+U7201,5)</f>
        <v>2597.75</v>
      </c>
    </row>
    <row r="7202" spans="1:23" x14ac:dyDescent="0.25">
      <c r="A7202" s="5"/>
      <c r="B7202" s="5"/>
      <c r="C7202" s="5"/>
      <c r="D7202" s="5"/>
      <c r="E7202" s="5"/>
      <c r="F7202" s="5"/>
      <c r="G7202" s="5"/>
      <c r="H7202" s="5"/>
      <c r="I7202" s="5" t="s">
        <v>1243</v>
      </c>
      <c r="J7202" s="5"/>
      <c r="K7202" s="6">
        <v>44396</v>
      </c>
      <c r="L7202" s="5"/>
      <c r="M7202" s="5"/>
      <c r="N7202" s="5"/>
      <c r="O7202" s="5" t="s">
        <v>200</v>
      </c>
      <c r="P7202" s="5"/>
      <c r="Q7202" s="5"/>
      <c r="R7202" s="5"/>
      <c r="S7202" s="5" t="s">
        <v>318</v>
      </c>
      <c r="T7202" s="5"/>
      <c r="U7202" s="7">
        <v>83.25</v>
      </c>
      <c r="V7202" s="5"/>
      <c r="W7202" s="7">
        <f>ROUND(W7201+U7202,5)</f>
        <v>2681</v>
      </c>
    </row>
    <row r="7203" spans="1:23" x14ac:dyDescent="0.25">
      <c r="A7203" s="5"/>
      <c r="B7203" s="5"/>
      <c r="C7203" s="5"/>
      <c r="D7203" s="5"/>
      <c r="E7203" s="5"/>
      <c r="F7203" s="5"/>
      <c r="G7203" s="5"/>
      <c r="H7203" s="5"/>
      <c r="I7203" s="5" t="s">
        <v>1243</v>
      </c>
      <c r="J7203" s="5"/>
      <c r="K7203" s="6">
        <v>44396</v>
      </c>
      <c r="L7203" s="5"/>
      <c r="M7203" s="5"/>
      <c r="N7203" s="5"/>
      <c r="O7203" s="5" t="s">
        <v>200</v>
      </c>
      <c r="P7203" s="5"/>
      <c r="Q7203" s="5"/>
      <c r="R7203" s="5"/>
      <c r="S7203" s="5" t="s">
        <v>318</v>
      </c>
      <c r="T7203" s="5"/>
      <c r="U7203" s="7">
        <v>87.75</v>
      </c>
      <c r="V7203" s="5"/>
      <c r="W7203" s="7">
        <f>ROUND(W7202+U7203,5)</f>
        <v>2768.75</v>
      </c>
    </row>
    <row r="7204" spans="1:23" x14ac:dyDescent="0.25">
      <c r="A7204" s="5"/>
      <c r="B7204" s="5"/>
      <c r="C7204" s="5"/>
      <c r="D7204" s="5"/>
      <c r="E7204" s="5"/>
      <c r="F7204" s="5"/>
      <c r="G7204" s="5"/>
      <c r="H7204" s="5"/>
      <c r="I7204" s="5" t="s">
        <v>1243</v>
      </c>
      <c r="J7204" s="5"/>
      <c r="K7204" s="6">
        <v>44396</v>
      </c>
      <c r="L7204" s="5"/>
      <c r="M7204" s="5"/>
      <c r="N7204" s="5"/>
      <c r="O7204" s="5" t="s">
        <v>200</v>
      </c>
      <c r="P7204" s="5"/>
      <c r="Q7204" s="5"/>
      <c r="R7204" s="5"/>
      <c r="S7204" s="5" t="s">
        <v>318</v>
      </c>
      <c r="T7204" s="5"/>
      <c r="U7204" s="7">
        <v>83.25</v>
      </c>
      <c r="V7204" s="5"/>
      <c r="W7204" s="7">
        <f>ROUND(W7203+U7204,5)</f>
        <v>2852</v>
      </c>
    </row>
    <row r="7205" spans="1:23" x14ac:dyDescent="0.25">
      <c r="A7205" s="5"/>
      <c r="B7205" s="5"/>
      <c r="C7205" s="5"/>
      <c r="D7205" s="5"/>
      <c r="E7205" s="5"/>
      <c r="F7205" s="5"/>
      <c r="G7205" s="5"/>
      <c r="H7205" s="5"/>
      <c r="I7205" s="5" t="s">
        <v>1243</v>
      </c>
      <c r="J7205" s="5"/>
      <c r="K7205" s="6">
        <v>44420</v>
      </c>
      <c r="L7205" s="5"/>
      <c r="M7205" s="5"/>
      <c r="N7205" s="5"/>
      <c r="O7205" s="5" t="s">
        <v>200</v>
      </c>
      <c r="P7205" s="5"/>
      <c r="Q7205" s="5" t="s">
        <v>780</v>
      </c>
      <c r="R7205" s="5"/>
      <c r="S7205" s="5" t="s">
        <v>318</v>
      </c>
      <c r="T7205" s="5"/>
      <c r="U7205" s="7">
        <v>175.5</v>
      </c>
      <c r="V7205" s="5"/>
      <c r="W7205" s="7">
        <f>ROUND(W7204+U7205,5)</f>
        <v>3027.5</v>
      </c>
    </row>
    <row r="7206" spans="1:23" x14ac:dyDescent="0.25">
      <c r="A7206" s="5"/>
      <c r="B7206" s="5"/>
      <c r="C7206" s="5"/>
      <c r="D7206" s="5"/>
      <c r="E7206" s="5"/>
      <c r="F7206" s="5"/>
      <c r="G7206" s="5"/>
      <c r="H7206" s="5"/>
      <c r="I7206" s="5" t="s">
        <v>1243</v>
      </c>
      <c r="J7206" s="5"/>
      <c r="K7206" s="6">
        <v>44453</v>
      </c>
      <c r="L7206" s="5"/>
      <c r="M7206" s="5"/>
      <c r="N7206" s="5"/>
      <c r="O7206" s="5" t="s">
        <v>200</v>
      </c>
      <c r="P7206" s="5"/>
      <c r="Q7206" s="5" t="s">
        <v>966</v>
      </c>
      <c r="R7206" s="5"/>
      <c r="S7206" s="5" t="s">
        <v>318</v>
      </c>
      <c r="T7206" s="5"/>
      <c r="U7206" s="7">
        <v>83.25</v>
      </c>
      <c r="V7206" s="5"/>
      <c r="W7206" s="7">
        <f>ROUND(W7205+U7206,5)</f>
        <v>3110.75</v>
      </c>
    </row>
    <row r="7207" spans="1:23" x14ac:dyDescent="0.25">
      <c r="A7207" s="5"/>
      <c r="B7207" s="5"/>
      <c r="C7207" s="5"/>
      <c r="D7207" s="5"/>
      <c r="E7207" s="5"/>
      <c r="F7207" s="5"/>
      <c r="G7207" s="5"/>
      <c r="H7207" s="5"/>
      <c r="I7207" s="5" t="s">
        <v>1243</v>
      </c>
      <c r="J7207" s="5"/>
      <c r="K7207" s="6">
        <v>44453</v>
      </c>
      <c r="L7207" s="5"/>
      <c r="M7207" s="5"/>
      <c r="N7207" s="5"/>
      <c r="O7207" s="5" t="s">
        <v>200</v>
      </c>
      <c r="P7207" s="5"/>
      <c r="Q7207" s="5" t="s">
        <v>966</v>
      </c>
      <c r="R7207" s="5"/>
      <c r="S7207" s="5" t="s">
        <v>318</v>
      </c>
      <c r="T7207" s="5"/>
      <c r="U7207" s="7">
        <v>85.5</v>
      </c>
      <c r="V7207" s="5"/>
      <c r="W7207" s="7">
        <f>ROUND(W7206+U7207,5)</f>
        <v>3196.25</v>
      </c>
    </row>
    <row r="7208" spans="1:23" x14ac:dyDescent="0.25">
      <c r="A7208" s="5"/>
      <c r="B7208" s="5"/>
      <c r="C7208" s="5"/>
      <c r="D7208" s="5"/>
      <c r="E7208" s="5"/>
      <c r="F7208" s="5"/>
      <c r="G7208" s="5"/>
      <c r="H7208" s="5"/>
      <c r="I7208" s="5" t="s">
        <v>1243</v>
      </c>
      <c r="J7208" s="5"/>
      <c r="K7208" s="6">
        <v>44453</v>
      </c>
      <c r="L7208" s="5"/>
      <c r="M7208" s="5"/>
      <c r="N7208" s="5"/>
      <c r="O7208" s="5" t="s">
        <v>200</v>
      </c>
      <c r="P7208" s="5"/>
      <c r="Q7208" s="5" t="s">
        <v>966</v>
      </c>
      <c r="R7208" s="5"/>
      <c r="S7208" s="5" t="s">
        <v>318</v>
      </c>
      <c r="T7208" s="5"/>
      <c r="U7208" s="7">
        <v>83.25</v>
      </c>
      <c r="V7208" s="5"/>
      <c r="W7208" s="7">
        <f>ROUND(W7207+U7208,5)</f>
        <v>3279.5</v>
      </c>
    </row>
    <row r="7209" spans="1:23" x14ac:dyDescent="0.25">
      <c r="A7209" s="5"/>
      <c r="B7209" s="5"/>
      <c r="C7209" s="5"/>
      <c r="D7209" s="5"/>
      <c r="E7209" s="5"/>
      <c r="F7209" s="5"/>
      <c r="G7209" s="5"/>
      <c r="H7209" s="5"/>
      <c r="I7209" s="5" t="s">
        <v>1243</v>
      </c>
      <c r="J7209" s="5"/>
      <c r="K7209" s="6">
        <v>44453</v>
      </c>
      <c r="L7209" s="5"/>
      <c r="M7209" s="5"/>
      <c r="N7209" s="5"/>
      <c r="O7209" s="5" t="s">
        <v>200</v>
      </c>
      <c r="P7209" s="5"/>
      <c r="Q7209" s="5" t="s">
        <v>966</v>
      </c>
      <c r="R7209" s="5"/>
      <c r="S7209" s="5" t="s">
        <v>318</v>
      </c>
      <c r="T7209" s="5"/>
      <c r="U7209" s="7">
        <v>81</v>
      </c>
      <c r="V7209" s="5"/>
      <c r="W7209" s="7">
        <f>ROUND(W7208+U7209,5)</f>
        <v>3360.5</v>
      </c>
    </row>
    <row r="7210" spans="1:23" x14ac:dyDescent="0.25">
      <c r="A7210" s="5"/>
      <c r="B7210" s="5"/>
      <c r="C7210" s="5"/>
      <c r="D7210" s="5"/>
      <c r="E7210" s="5"/>
      <c r="F7210" s="5"/>
      <c r="G7210" s="5"/>
      <c r="H7210" s="5"/>
      <c r="I7210" s="5" t="s">
        <v>1243</v>
      </c>
      <c r="J7210" s="5"/>
      <c r="K7210" s="6">
        <v>44453</v>
      </c>
      <c r="L7210" s="5"/>
      <c r="M7210" s="5"/>
      <c r="N7210" s="5"/>
      <c r="O7210" s="5" t="s">
        <v>200</v>
      </c>
      <c r="P7210" s="5"/>
      <c r="Q7210" s="5" t="s">
        <v>966</v>
      </c>
      <c r="R7210" s="5"/>
      <c r="S7210" s="5" t="s">
        <v>318</v>
      </c>
      <c r="T7210" s="5"/>
      <c r="U7210" s="7">
        <v>548.5</v>
      </c>
      <c r="V7210" s="5"/>
      <c r="W7210" s="7">
        <f>ROUND(W7209+U7210,5)</f>
        <v>3909</v>
      </c>
    </row>
    <row r="7211" spans="1:23" x14ac:dyDescent="0.25">
      <c r="A7211" s="5"/>
      <c r="B7211" s="5"/>
      <c r="C7211" s="5"/>
      <c r="D7211" s="5"/>
      <c r="E7211" s="5"/>
      <c r="F7211" s="5"/>
      <c r="G7211" s="5"/>
      <c r="H7211" s="5"/>
      <c r="I7211" s="5" t="s">
        <v>1243</v>
      </c>
      <c r="J7211" s="5"/>
      <c r="K7211" s="6">
        <v>44453</v>
      </c>
      <c r="L7211" s="5"/>
      <c r="M7211" s="5"/>
      <c r="N7211" s="5"/>
      <c r="O7211" s="5" t="s">
        <v>200</v>
      </c>
      <c r="P7211" s="5"/>
      <c r="Q7211" s="5" t="s">
        <v>966</v>
      </c>
      <c r="R7211" s="5"/>
      <c r="S7211" s="5" t="s">
        <v>318</v>
      </c>
      <c r="T7211" s="5"/>
      <c r="U7211" s="7">
        <v>83.25</v>
      </c>
      <c r="V7211" s="5"/>
      <c r="W7211" s="7">
        <f>ROUND(W7210+U7211,5)</f>
        <v>3992.25</v>
      </c>
    </row>
    <row r="7212" spans="1:23" x14ac:dyDescent="0.25">
      <c r="A7212" s="5"/>
      <c r="B7212" s="5"/>
      <c r="C7212" s="5"/>
      <c r="D7212" s="5"/>
      <c r="E7212" s="5"/>
      <c r="F7212" s="5"/>
      <c r="G7212" s="5"/>
      <c r="H7212" s="5"/>
      <c r="I7212" s="5" t="s">
        <v>1243</v>
      </c>
      <c r="J7212" s="5"/>
      <c r="K7212" s="6">
        <v>44453</v>
      </c>
      <c r="L7212" s="5"/>
      <c r="M7212" s="5"/>
      <c r="N7212" s="5"/>
      <c r="O7212" s="5" t="s">
        <v>200</v>
      </c>
      <c r="P7212" s="5"/>
      <c r="Q7212" s="5" t="s">
        <v>966</v>
      </c>
      <c r="R7212" s="5"/>
      <c r="S7212" s="5" t="s">
        <v>318</v>
      </c>
      <c r="T7212" s="5"/>
      <c r="U7212" s="7">
        <v>83.25</v>
      </c>
      <c r="V7212" s="5"/>
      <c r="W7212" s="7">
        <f>ROUND(W7211+U7212,5)</f>
        <v>4075.5</v>
      </c>
    </row>
    <row r="7213" spans="1:23" x14ac:dyDescent="0.25">
      <c r="A7213" s="5"/>
      <c r="B7213" s="5"/>
      <c r="C7213" s="5"/>
      <c r="D7213" s="5"/>
      <c r="E7213" s="5"/>
      <c r="F7213" s="5"/>
      <c r="G7213" s="5"/>
      <c r="H7213" s="5"/>
      <c r="I7213" s="5" t="s">
        <v>1243</v>
      </c>
      <c r="J7213" s="5"/>
      <c r="K7213" s="6">
        <v>44480</v>
      </c>
      <c r="L7213" s="5"/>
      <c r="M7213" s="5"/>
      <c r="N7213" s="5"/>
      <c r="O7213" s="5" t="s">
        <v>200</v>
      </c>
      <c r="P7213" s="5"/>
      <c r="Q7213" s="5" t="s">
        <v>990</v>
      </c>
      <c r="R7213" s="5"/>
      <c r="S7213" s="5" t="s">
        <v>318</v>
      </c>
      <c r="T7213" s="5"/>
      <c r="U7213" s="7">
        <v>166.5</v>
      </c>
      <c r="V7213" s="5"/>
      <c r="W7213" s="7">
        <f>ROUND(W7212+U7213,5)</f>
        <v>4242</v>
      </c>
    </row>
    <row r="7214" spans="1:23" x14ac:dyDescent="0.25">
      <c r="A7214" s="5"/>
      <c r="B7214" s="5"/>
      <c r="C7214" s="5"/>
      <c r="D7214" s="5"/>
      <c r="E7214" s="5"/>
      <c r="F7214" s="5"/>
      <c r="G7214" s="5"/>
      <c r="H7214" s="5"/>
      <c r="I7214" s="5" t="s">
        <v>1243</v>
      </c>
      <c r="J7214" s="5"/>
      <c r="K7214" s="6">
        <v>44508</v>
      </c>
      <c r="L7214" s="5"/>
      <c r="M7214" s="5"/>
      <c r="N7214" s="5"/>
      <c r="O7214" s="5" t="s">
        <v>200</v>
      </c>
      <c r="P7214" s="5"/>
      <c r="Q7214" s="5" t="s">
        <v>505</v>
      </c>
      <c r="R7214" s="5"/>
      <c r="S7214" s="5" t="s">
        <v>318</v>
      </c>
      <c r="T7214" s="5"/>
      <c r="U7214" s="7">
        <v>83.25</v>
      </c>
      <c r="V7214" s="5"/>
      <c r="W7214" s="7">
        <f>ROUND(W7213+U7214,5)</f>
        <v>4325.25</v>
      </c>
    </row>
    <row r="7215" spans="1:23" x14ac:dyDescent="0.25">
      <c r="A7215" s="5"/>
      <c r="B7215" s="5"/>
      <c r="C7215" s="5"/>
      <c r="D7215" s="5"/>
      <c r="E7215" s="5"/>
      <c r="F7215" s="5"/>
      <c r="G7215" s="5"/>
      <c r="H7215" s="5"/>
      <c r="I7215" s="5" t="s">
        <v>1243</v>
      </c>
      <c r="J7215" s="5"/>
      <c r="K7215" s="6">
        <v>44508</v>
      </c>
      <c r="L7215" s="5"/>
      <c r="M7215" s="5"/>
      <c r="N7215" s="5"/>
      <c r="O7215" s="5" t="s">
        <v>200</v>
      </c>
      <c r="P7215" s="5"/>
      <c r="Q7215" s="5" t="s">
        <v>505</v>
      </c>
      <c r="R7215" s="5"/>
      <c r="S7215" s="5" t="s">
        <v>318</v>
      </c>
      <c r="T7215" s="5"/>
      <c r="U7215" s="7">
        <v>83.25</v>
      </c>
      <c r="V7215" s="5"/>
      <c r="W7215" s="7">
        <f>ROUND(W7214+U7215,5)</f>
        <v>4408.5</v>
      </c>
    </row>
    <row r="7216" spans="1:23" x14ac:dyDescent="0.25">
      <c r="A7216" s="5"/>
      <c r="B7216" s="5"/>
      <c r="C7216" s="5"/>
      <c r="D7216" s="5"/>
      <c r="E7216" s="5"/>
      <c r="F7216" s="5"/>
      <c r="G7216" s="5"/>
      <c r="H7216" s="5"/>
      <c r="I7216" s="5" t="s">
        <v>1243</v>
      </c>
      <c r="J7216" s="5"/>
      <c r="K7216" s="6">
        <v>44508</v>
      </c>
      <c r="L7216" s="5"/>
      <c r="M7216" s="5"/>
      <c r="N7216" s="5"/>
      <c r="O7216" s="5" t="s">
        <v>200</v>
      </c>
      <c r="P7216" s="5"/>
      <c r="Q7216" s="5" t="s">
        <v>505</v>
      </c>
      <c r="R7216" s="5"/>
      <c r="S7216" s="5" t="s">
        <v>318</v>
      </c>
      <c r="T7216" s="5"/>
      <c r="U7216" s="7">
        <v>83.25</v>
      </c>
      <c r="V7216" s="5"/>
      <c r="W7216" s="7">
        <f>ROUND(W7215+U7216,5)</f>
        <v>4491.75</v>
      </c>
    </row>
    <row r="7217" spans="1:23" x14ac:dyDescent="0.25">
      <c r="A7217" s="5"/>
      <c r="B7217" s="5"/>
      <c r="C7217" s="5"/>
      <c r="D7217" s="5"/>
      <c r="E7217" s="5"/>
      <c r="F7217" s="5"/>
      <c r="G7217" s="5"/>
      <c r="H7217" s="5"/>
      <c r="I7217" s="5" t="s">
        <v>1243</v>
      </c>
      <c r="J7217" s="5"/>
      <c r="K7217" s="6">
        <v>44508</v>
      </c>
      <c r="L7217" s="5"/>
      <c r="M7217" s="5"/>
      <c r="N7217" s="5"/>
      <c r="O7217" s="5" t="s">
        <v>200</v>
      </c>
      <c r="P7217" s="5"/>
      <c r="Q7217" s="5" t="s">
        <v>505</v>
      </c>
      <c r="R7217" s="5"/>
      <c r="S7217" s="5" t="s">
        <v>318</v>
      </c>
      <c r="T7217" s="5"/>
      <c r="U7217" s="7">
        <v>83.25</v>
      </c>
      <c r="V7217" s="5"/>
      <c r="W7217" s="7">
        <f>ROUND(W7216+U7217,5)</f>
        <v>4575</v>
      </c>
    </row>
    <row r="7218" spans="1:23" ht="15.75" thickBot="1" x14ac:dyDescent="0.3">
      <c r="A7218" s="5"/>
      <c r="B7218" s="5"/>
      <c r="C7218" s="5"/>
      <c r="D7218" s="5"/>
      <c r="E7218" s="5"/>
      <c r="F7218" s="5"/>
      <c r="G7218" s="5"/>
      <c r="H7218" s="5"/>
      <c r="I7218" s="5" t="s">
        <v>1243</v>
      </c>
      <c r="J7218" s="5"/>
      <c r="K7218" s="6">
        <v>44538</v>
      </c>
      <c r="L7218" s="5"/>
      <c r="M7218" s="5"/>
      <c r="N7218" s="5"/>
      <c r="O7218" s="5" t="s">
        <v>200</v>
      </c>
      <c r="P7218" s="5"/>
      <c r="Q7218" s="5" t="s">
        <v>505</v>
      </c>
      <c r="R7218" s="5"/>
      <c r="S7218" s="5" t="s">
        <v>318</v>
      </c>
      <c r="T7218" s="5"/>
      <c r="U7218" s="8">
        <v>249.75</v>
      </c>
      <c r="V7218" s="5"/>
      <c r="W7218" s="8">
        <f>ROUND(W7217+U7218,5)</f>
        <v>4824.75</v>
      </c>
    </row>
    <row r="7219" spans="1:23" x14ac:dyDescent="0.25">
      <c r="A7219" s="5"/>
      <c r="B7219" s="5" t="s">
        <v>1868</v>
      </c>
      <c r="C7219" s="5"/>
      <c r="D7219" s="5"/>
      <c r="E7219" s="5"/>
      <c r="F7219" s="5"/>
      <c r="G7219" s="5"/>
      <c r="H7219" s="5"/>
      <c r="I7219" s="5"/>
      <c r="J7219" s="5"/>
      <c r="K7219" s="6"/>
      <c r="L7219" s="5"/>
      <c r="M7219" s="5"/>
      <c r="N7219" s="5"/>
      <c r="O7219" s="5"/>
      <c r="P7219" s="5"/>
      <c r="Q7219" s="5"/>
      <c r="R7219" s="5"/>
      <c r="S7219" s="5"/>
      <c r="T7219" s="5"/>
      <c r="U7219" s="7">
        <f>ROUND(SUM(U7183:U7218),5)</f>
        <v>4824.75</v>
      </c>
      <c r="V7219" s="5"/>
      <c r="W7219" s="7">
        <f>W7218</f>
        <v>4824.75</v>
      </c>
    </row>
    <row r="7220" spans="1:23" x14ac:dyDescent="0.25">
      <c r="A7220" s="2"/>
      <c r="B7220" s="2" t="s">
        <v>1869</v>
      </c>
      <c r="C7220" s="2"/>
      <c r="D7220" s="2"/>
      <c r="E7220" s="2"/>
      <c r="F7220" s="2"/>
      <c r="G7220" s="2"/>
      <c r="H7220" s="2"/>
      <c r="I7220" s="2"/>
      <c r="J7220" s="2"/>
      <c r="K7220" s="4"/>
      <c r="L7220" s="2"/>
      <c r="M7220" s="2"/>
      <c r="N7220" s="2"/>
      <c r="O7220" s="2"/>
      <c r="P7220" s="2"/>
      <c r="Q7220" s="2"/>
      <c r="R7220" s="2"/>
      <c r="S7220" s="2"/>
      <c r="T7220" s="2"/>
      <c r="U7220" s="3"/>
      <c r="V7220" s="2"/>
      <c r="W7220" s="3">
        <v>0</v>
      </c>
    </row>
    <row r="7221" spans="1:23" x14ac:dyDescent="0.25">
      <c r="A7221" s="5"/>
      <c r="B7221" s="5" t="s">
        <v>1870</v>
      </c>
      <c r="C7221" s="5"/>
      <c r="D7221" s="5"/>
      <c r="E7221" s="5"/>
      <c r="F7221" s="5"/>
      <c r="G7221" s="5"/>
      <c r="H7221" s="5"/>
      <c r="I7221" s="5"/>
      <c r="J7221" s="5"/>
      <c r="K7221" s="6"/>
      <c r="L7221" s="5"/>
      <c r="M7221" s="5"/>
      <c r="N7221" s="5"/>
      <c r="O7221" s="5"/>
      <c r="P7221" s="5"/>
      <c r="Q7221" s="5"/>
      <c r="R7221" s="5"/>
      <c r="S7221" s="5"/>
      <c r="T7221" s="5"/>
      <c r="U7221" s="7"/>
      <c r="V7221" s="5"/>
      <c r="W7221" s="7">
        <f>W7220</f>
        <v>0</v>
      </c>
    </row>
    <row r="7222" spans="1:23" x14ac:dyDescent="0.25">
      <c r="A7222" s="2"/>
      <c r="B7222" s="2" t="s">
        <v>1871</v>
      </c>
      <c r="C7222" s="2"/>
      <c r="D7222" s="2"/>
      <c r="E7222" s="2"/>
      <c r="F7222" s="2"/>
      <c r="G7222" s="2"/>
      <c r="H7222" s="2"/>
      <c r="I7222" s="2"/>
      <c r="J7222" s="2"/>
      <c r="K7222" s="4"/>
      <c r="L7222" s="2"/>
      <c r="M7222" s="2"/>
      <c r="N7222" s="2"/>
      <c r="O7222" s="2"/>
      <c r="P7222" s="2"/>
      <c r="Q7222" s="2"/>
      <c r="R7222" s="2"/>
      <c r="S7222" s="2"/>
      <c r="T7222" s="2"/>
      <c r="U7222" s="3"/>
      <c r="V7222" s="2"/>
      <c r="W7222" s="3">
        <v>0</v>
      </c>
    </row>
    <row r="7223" spans="1:23" x14ac:dyDescent="0.25">
      <c r="A7223" s="5"/>
      <c r="B7223" s="5" t="s">
        <v>1872</v>
      </c>
      <c r="C7223" s="5"/>
      <c r="D7223" s="5"/>
      <c r="E7223" s="5"/>
      <c r="F7223" s="5"/>
      <c r="G7223" s="5"/>
      <c r="H7223" s="5"/>
      <c r="I7223" s="5"/>
      <c r="J7223" s="5"/>
      <c r="K7223" s="6"/>
      <c r="L7223" s="5"/>
      <c r="M7223" s="5"/>
      <c r="N7223" s="5"/>
      <c r="O7223" s="5"/>
      <c r="P7223" s="5"/>
      <c r="Q7223" s="5"/>
      <c r="R7223" s="5"/>
      <c r="S7223" s="5"/>
      <c r="T7223" s="5"/>
      <c r="U7223" s="7"/>
      <c r="V7223" s="5"/>
      <c r="W7223" s="7">
        <f>W7222</f>
        <v>0</v>
      </c>
    </row>
    <row r="7224" spans="1:23" x14ac:dyDescent="0.25">
      <c r="A7224" s="2"/>
      <c r="B7224" s="2" t="s">
        <v>1536</v>
      </c>
      <c r="C7224" s="2"/>
      <c r="D7224" s="2"/>
      <c r="E7224" s="2"/>
      <c r="F7224" s="2"/>
      <c r="G7224" s="2"/>
      <c r="H7224" s="2"/>
      <c r="I7224" s="2"/>
      <c r="J7224" s="2"/>
      <c r="K7224" s="4"/>
      <c r="L7224" s="2"/>
      <c r="M7224" s="2"/>
      <c r="N7224" s="2"/>
      <c r="O7224" s="2"/>
      <c r="P7224" s="2"/>
      <c r="Q7224" s="2"/>
      <c r="R7224" s="2"/>
      <c r="S7224" s="2"/>
      <c r="T7224" s="2"/>
      <c r="U7224" s="3"/>
      <c r="V7224" s="2"/>
      <c r="W7224" s="3">
        <v>0</v>
      </c>
    </row>
    <row r="7225" spans="1:23" x14ac:dyDescent="0.25">
      <c r="A7225" s="2"/>
      <c r="B7225" s="2"/>
      <c r="C7225" s="2" t="s">
        <v>1813</v>
      </c>
      <c r="D7225" s="2"/>
      <c r="E7225" s="2"/>
      <c r="F7225" s="2"/>
      <c r="G7225" s="2"/>
      <c r="H7225" s="2"/>
      <c r="I7225" s="2"/>
      <c r="J7225" s="2"/>
      <c r="K7225" s="4"/>
      <c r="L7225" s="2"/>
      <c r="M7225" s="2"/>
      <c r="N7225" s="2"/>
      <c r="O7225" s="2"/>
      <c r="P7225" s="2"/>
      <c r="Q7225" s="2"/>
      <c r="R7225" s="2"/>
      <c r="S7225" s="2"/>
      <c r="T7225" s="2"/>
      <c r="U7225" s="3"/>
      <c r="V7225" s="2"/>
      <c r="W7225" s="3">
        <v>0</v>
      </c>
    </row>
    <row r="7226" spans="1:23" x14ac:dyDescent="0.25">
      <c r="A7226" s="2"/>
      <c r="B7226" s="2"/>
      <c r="C7226" s="2"/>
      <c r="D7226" s="2" t="s">
        <v>1873</v>
      </c>
      <c r="E7226" s="2"/>
      <c r="F7226" s="2"/>
      <c r="G7226" s="2"/>
      <c r="H7226" s="2"/>
      <c r="I7226" s="2"/>
      <c r="J7226" s="2"/>
      <c r="K7226" s="4"/>
      <c r="L7226" s="2"/>
      <c r="M7226" s="2"/>
      <c r="N7226" s="2"/>
      <c r="O7226" s="2"/>
      <c r="P7226" s="2"/>
      <c r="Q7226" s="2"/>
      <c r="R7226" s="2"/>
      <c r="S7226" s="2"/>
      <c r="T7226" s="2"/>
      <c r="U7226" s="3"/>
      <c r="V7226" s="2"/>
      <c r="W7226" s="3">
        <v>0</v>
      </c>
    </row>
    <row r="7227" spans="1:23" x14ac:dyDescent="0.25">
      <c r="A7227" s="5"/>
      <c r="B7227" s="5"/>
      <c r="C7227" s="5"/>
      <c r="D7227" s="5"/>
      <c r="E7227" s="5"/>
      <c r="F7227" s="5"/>
      <c r="G7227" s="5"/>
      <c r="H7227" s="5"/>
      <c r="I7227" s="5" t="s">
        <v>1243</v>
      </c>
      <c r="J7227" s="5"/>
      <c r="K7227" s="6">
        <v>44351</v>
      </c>
      <c r="L7227" s="5"/>
      <c r="M7227" s="5"/>
      <c r="N7227" s="5"/>
      <c r="O7227" s="5" t="s">
        <v>156</v>
      </c>
      <c r="P7227" s="5"/>
      <c r="Q7227" s="5" t="s">
        <v>234</v>
      </c>
      <c r="R7227" s="5"/>
      <c r="S7227" s="5" t="s">
        <v>318</v>
      </c>
      <c r="T7227" s="5"/>
      <c r="U7227" s="7">
        <v>164.72</v>
      </c>
      <c r="V7227" s="5"/>
      <c r="W7227" s="7">
        <f>ROUND(W7226+U7227,5)</f>
        <v>164.72</v>
      </c>
    </row>
    <row r="7228" spans="1:23" ht="15.75" thickBot="1" x14ac:dyDescent="0.3">
      <c r="A7228" s="5"/>
      <c r="B7228" s="5"/>
      <c r="C7228" s="5"/>
      <c r="D7228" s="5"/>
      <c r="E7228" s="5"/>
      <c r="F7228" s="5"/>
      <c r="G7228" s="5"/>
      <c r="H7228" s="5"/>
      <c r="I7228" s="5" t="s">
        <v>1243</v>
      </c>
      <c r="J7228" s="5"/>
      <c r="K7228" s="6">
        <v>44548</v>
      </c>
      <c r="L7228" s="5"/>
      <c r="M7228" s="5"/>
      <c r="N7228" s="5"/>
      <c r="O7228" s="5" t="s">
        <v>156</v>
      </c>
      <c r="P7228" s="5"/>
      <c r="Q7228" s="5" t="s">
        <v>234</v>
      </c>
      <c r="R7228" s="5"/>
      <c r="S7228" s="5" t="s">
        <v>318</v>
      </c>
      <c r="T7228" s="5"/>
      <c r="U7228" s="8">
        <v>156.43</v>
      </c>
      <c r="V7228" s="5"/>
      <c r="W7228" s="8">
        <f>ROUND(W7227+U7228,5)</f>
        <v>321.14999999999998</v>
      </c>
    </row>
    <row r="7229" spans="1:23" x14ac:dyDescent="0.25">
      <c r="A7229" s="5"/>
      <c r="B7229" s="5"/>
      <c r="C7229" s="5"/>
      <c r="D7229" s="5" t="s">
        <v>1874</v>
      </c>
      <c r="E7229" s="5"/>
      <c r="F7229" s="5"/>
      <c r="G7229" s="5"/>
      <c r="H7229" s="5"/>
      <c r="I7229" s="5"/>
      <c r="J7229" s="5"/>
      <c r="K7229" s="6"/>
      <c r="L7229" s="5"/>
      <c r="M7229" s="5"/>
      <c r="N7229" s="5"/>
      <c r="O7229" s="5"/>
      <c r="P7229" s="5"/>
      <c r="Q7229" s="5"/>
      <c r="R7229" s="5"/>
      <c r="S7229" s="5"/>
      <c r="T7229" s="5"/>
      <c r="U7229" s="7">
        <f>ROUND(SUM(U7226:U7228),5)</f>
        <v>321.14999999999998</v>
      </c>
      <c r="V7229" s="5"/>
      <c r="W7229" s="7">
        <f>W7228</f>
        <v>321.14999999999998</v>
      </c>
    </row>
    <row r="7230" spans="1:23" x14ac:dyDescent="0.25">
      <c r="A7230" s="2"/>
      <c r="B7230" s="2"/>
      <c r="C7230" s="2"/>
      <c r="D7230" s="2" t="s">
        <v>1875</v>
      </c>
      <c r="E7230" s="2"/>
      <c r="F7230" s="2"/>
      <c r="G7230" s="2"/>
      <c r="H7230" s="2"/>
      <c r="I7230" s="2"/>
      <c r="J7230" s="2"/>
      <c r="K7230" s="4"/>
      <c r="L7230" s="2"/>
      <c r="M7230" s="2"/>
      <c r="N7230" s="2"/>
      <c r="O7230" s="2"/>
      <c r="P7230" s="2"/>
      <c r="Q7230" s="2"/>
      <c r="R7230" s="2"/>
      <c r="S7230" s="2"/>
      <c r="T7230" s="2"/>
      <c r="U7230" s="3"/>
      <c r="V7230" s="2"/>
      <c r="W7230" s="3">
        <v>0</v>
      </c>
    </row>
    <row r="7231" spans="1:23" ht="15.75" thickBot="1" x14ac:dyDescent="0.3">
      <c r="A7231" s="5"/>
      <c r="B7231" s="5"/>
      <c r="C7231" s="5"/>
      <c r="D7231" s="5" t="s">
        <v>1876</v>
      </c>
      <c r="E7231" s="5"/>
      <c r="F7231" s="5"/>
      <c r="G7231" s="5"/>
      <c r="H7231" s="5"/>
      <c r="I7231" s="5"/>
      <c r="J7231" s="5"/>
      <c r="K7231" s="6"/>
      <c r="L7231" s="5"/>
      <c r="M7231" s="5"/>
      <c r="N7231" s="5"/>
      <c r="O7231" s="5"/>
      <c r="P7231" s="5"/>
      <c r="Q7231" s="5"/>
      <c r="R7231" s="5"/>
      <c r="S7231" s="5"/>
      <c r="T7231" s="5"/>
      <c r="U7231" s="8"/>
      <c r="V7231" s="5"/>
      <c r="W7231" s="8">
        <f>W7230</f>
        <v>0</v>
      </c>
    </row>
    <row r="7232" spans="1:23" x14ac:dyDescent="0.25">
      <c r="A7232" s="5"/>
      <c r="B7232" s="5"/>
      <c r="C7232" s="5" t="s">
        <v>1877</v>
      </c>
      <c r="D7232" s="5"/>
      <c r="E7232" s="5"/>
      <c r="F7232" s="5"/>
      <c r="G7232" s="5"/>
      <c r="H7232" s="5"/>
      <c r="I7232" s="5"/>
      <c r="J7232" s="5"/>
      <c r="K7232" s="6"/>
      <c r="L7232" s="5"/>
      <c r="M7232" s="5"/>
      <c r="N7232" s="5"/>
      <c r="O7232" s="5"/>
      <c r="P7232" s="5"/>
      <c r="Q7232" s="5"/>
      <c r="R7232" s="5"/>
      <c r="S7232" s="5"/>
      <c r="T7232" s="5"/>
      <c r="U7232" s="7">
        <f>ROUND(U7229+U7231,5)</f>
        <v>321.14999999999998</v>
      </c>
      <c r="V7232" s="5"/>
      <c r="W7232" s="7">
        <f>ROUND(W7229+W7231,5)</f>
        <v>321.14999999999998</v>
      </c>
    </row>
    <row r="7233" spans="1:23" x14ac:dyDescent="0.25">
      <c r="A7233" s="2"/>
      <c r="B7233" s="2"/>
      <c r="C7233" s="2" t="s">
        <v>1878</v>
      </c>
      <c r="D7233" s="2"/>
      <c r="E7233" s="2"/>
      <c r="F7233" s="2"/>
      <c r="G7233" s="2"/>
      <c r="H7233" s="2"/>
      <c r="I7233" s="2"/>
      <c r="J7233" s="2"/>
      <c r="K7233" s="4"/>
      <c r="L7233" s="2"/>
      <c r="M7233" s="2"/>
      <c r="N7233" s="2"/>
      <c r="O7233" s="2"/>
      <c r="P7233" s="2"/>
      <c r="Q7233" s="2"/>
      <c r="R7233" s="2"/>
      <c r="S7233" s="2"/>
      <c r="T7233" s="2"/>
      <c r="U7233" s="3"/>
      <c r="V7233" s="2"/>
      <c r="W7233" s="3">
        <v>0</v>
      </c>
    </row>
    <row r="7234" spans="1:23" x14ac:dyDescent="0.25">
      <c r="A7234" s="2"/>
      <c r="B7234" s="2"/>
      <c r="C7234" s="2"/>
      <c r="D7234" s="2" t="s">
        <v>1879</v>
      </c>
      <c r="E7234" s="2"/>
      <c r="F7234" s="2"/>
      <c r="G7234" s="2"/>
      <c r="H7234" s="2"/>
      <c r="I7234" s="2"/>
      <c r="J7234" s="2"/>
      <c r="K7234" s="4"/>
      <c r="L7234" s="2"/>
      <c r="M7234" s="2"/>
      <c r="N7234" s="2"/>
      <c r="O7234" s="2"/>
      <c r="P7234" s="2"/>
      <c r="Q7234" s="2"/>
      <c r="R7234" s="2"/>
      <c r="S7234" s="2"/>
      <c r="T7234" s="2"/>
      <c r="U7234" s="3"/>
      <c r="V7234" s="2"/>
      <c r="W7234" s="3">
        <v>0</v>
      </c>
    </row>
    <row r="7235" spans="1:23" x14ac:dyDescent="0.25">
      <c r="A7235" s="5"/>
      <c r="B7235" s="5"/>
      <c r="C7235" s="5"/>
      <c r="D7235" s="5"/>
      <c r="E7235" s="5"/>
      <c r="F7235" s="5"/>
      <c r="G7235" s="5"/>
      <c r="H7235" s="5"/>
      <c r="I7235" s="5" t="s">
        <v>1243</v>
      </c>
      <c r="J7235" s="5"/>
      <c r="K7235" s="6">
        <v>44351</v>
      </c>
      <c r="L7235" s="5"/>
      <c r="M7235" s="5"/>
      <c r="N7235" s="5"/>
      <c r="O7235" s="5" t="s">
        <v>156</v>
      </c>
      <c r="P7235" s="5"/>
      <c r="Q7235" s="5" t="s">
        <v>233</v>
      </c>
      <c r="R7235" s="5"/>
      <c r="S7235" s="5" t="s">
        <v>318</v>
      </c>
      <c r="T7235" s="5"/>
      <c r="U7235" s="7">
        <v>1440.71</v>
      </c>
      <c r="V7235" s="5"/>
      <c r="W7235" s="7">
        <f>ROUND(W7234+U7235,5)</f>
        <v>1440.71</v>
      </c>
    </row>
    <row r="7236" spans="1:23" ht="15.75" thickBot="1" x14ac:dyDescent="0.3">
      <c r="A7236" s="5"/>
      <c r="B7236" s="5"/>
      <c r="C7236" s="5"/>
      <c r="D7236" s="5"/>
      <c r="E7236" s="5"/>
      <c r="F7236" s="5"/>
      <c r="G7236" s="5"/>
      <c r="H7236" s="5"/>
      <c r="I7236" s="5" t="s">
        <v>1243</v>
      </c>
      <c r="J7236" s="5"/>
      <c r="K7236" s="6">
        <v>44548</v>
      </c>
      <c r="L7236" s="5"/>
      <c r="M7236" s="5"/>
      <c r="N7236" s="5"/>
      <c r="O7236" s="5" t="s">
        <v>156</v>
      </c>
      <c r="P7236" s="5"/>
      <c r="Q7236" s="5" t="s">
        <v>233</v>
      </c>
      <c r="R7236" s="5"/>
      <c r="S7236" s="5" t="s">
        <v>318</v>
      </c>
      <c r="T7236" s="5"/>
      <c r="U7236" s="8">
        <v>1396.08</v>
      </c>
      <c r="V7236" s="5"/>
      <c r="W7236" s="8">
        <f>ROUND(W7235+U7236,5)</f>
        <v>2836.79</v>
      </c>
    </row>
    <row r="7237" spans="1:23" x14ac:dyDescent="0.25">
      <c r="A7237" s="5"/>
      <c r="B7237" s="5"/>
      <c r="C7237" s="5"/>
      <c r="D7237" s="5" t="s">
        <v>1880</v>
      </c>
      <c r="E7237" s="5"/>
      <c r="F7237" s="5"/>
      <c r="G7237" s="5"/>
      <c r="H7237" s="5"/>
      <c r="I7237" s="5"/>
      <c r="J7237" s="5"/>
      <c r="K7237" s="6"/>
      <c r="L7237" s="5"/>
      <c r="M7237" s="5"/>
      <c r="N7237" s="5"/>
      <c r="O7237" s="5"/>
      <c r="P7237" s="5"/>
      <c r="Q7237" s="5"/>
      <c r="R7237" s="5"/>
      <c r="S7237" s="5"/>
      <c r="T7237" s="5"/>
      <c r="U7237" s="7">
        <f>ROUND(SUM(U7234:U7236),5)</f>
        <v>2836.79</v>
      </c>
      <c r="V7237" s="5"/>
      <c r="W7237" s="7">
        <f>W7236</f>
        <v>2836.79</v>
      </c>
    </row>
    <row r="7238" spans="1:23" x14ac:dyDescent="0.25">
      <c r="A7238" s="2"/>
      <c r="B7238" s="2"/>
      <c r="C7238" s="2"/>
      <c r="D7238" s="2" t="s">
        <v>1881</v>
      </c>
      <c r="E7238" s="2"/>
      <c r="F7238" s="2"/>
      <c r="G7238" s="2"/>
      <c r="H7238" s="2"/>
      <c r="I7238" s="2"/>
      <c r="J7238" s="2"/>
      <c r="K7238" s="4"/>
      <c r="L7238" s="2"/>
      <c r="M7238" s="2"/>
      <c r="N7238" s="2"/>
      <c r="O7238" s="2"/>
      <c r="P7238" s="2"/>
      <c r="Q7238" s="2"/>
      <c r="R7238" s="2"/>
      <c r="S7238" s="2"/>
      <c r="T7238" s="2"/>
      <c r="U7238" s="3"/>
      <c r="V7238" s="2"/>
      <c r="W7238" s="3">
        <v>0</v>
      </c>
    </row>
    <row r="7239" spans="1:23" x14ac:dyDescent="0.25">
      <c r="A7239" s="5"/>
      <c r="B7239" s="5"/>
      <c r="C7239" s="5"/>
      <c r="D7239" s="5"/>
      <c r="E7239" s="5"/>
      <c r="F7239" s="5"/>
      <c r="G7239" s="5"/>
      <c r="H7239" s="5"/>
      <c r="I7239" s="5" t="s">
        <v>1243</v>
      </c>
      <c r="J7239" s="5"/>
      <c r="K7239" s="6">
        <v>44351</v>
      </c>
      <c r="L7239" s="5"/>
      <c r="M7239" s="5"/>
      <c r="N7239" s="5"/>
      <c r="O7239" s="5" t="s">
        <v>156</v>
      </c>
      <c r="P7239" s="5"/>
      <c r="Q7239" s="5" t="s">
        <v>233</v>
      </c>
      <c r="R7239" s="5"/>
      <c r="S7239" s="5" t="s">
        <v>318</v>
      </c>
      <c r="T7239" s="5"/>
      <c r="U7239" s="7">
        <v>5762.86</v>
      </c>
      <c r="V7239" s="5"/>
      <c r="W7239" s="7">
        <f>ROUND(W7238+U7239,5)</f>
        <v>5762.86</v>
      </c>
    </row>
    <row r="7240" spans="1:23" ht="15.75" thickBot="1" x14ac:dyDescent="0.3">
      <c r="A7240" s="5"/>
      <c r="B7240" s="5"/>
      <c r="C7240" s="5"/>
      <c r="D7240" s="5"/>
      <c r="E7240" s="5"/>
      <c r="F7240" s="5"/>
      <c r="G7240" s="5"/>
      <c r="H7240" s="5"/>
      <c r="I7240" s="5" t="s">
        <v>1243</v>
      </c>
      <c r="J7240" s="5"/>
      <c r="K7240" s="6">
        <v>44548</v>
      </c>
      <c r="L7240" s="5"/>
      <c r="M7240" s="5"/>
      <c r="N7240" s="5"/>
      <c r="O7240" s="5" t="s">
        <v>156</v>
      </c>
      <c r="P7240" s="5"/>
      <c r="Q7240" s="5" t="s">
        <v>233</v>
      </c>
      <c r="R7240" s="5"/>
      <c r="S7240" s="5" t="s">
        <v>318</v>
      </c>
      <c r="T7240" s="5"/>
      <c r="U7240" s="9">
        <v>5584.33</v>
      </c>
      <c r="V7240" s="5"/>
      <c r="W7240" s="9">
        <f>ROUND(W7239+U7240,5)</f>
        <v>11347.19</v>
      </c>
    </row>
    <row r="7241" spans="1:23" ht="15.75" thickBot="1" x14ac:dyDescent="0.3">
      <c r="A7241" s="5"/>
      <c r="B7241" s="5"/>
      <c r="C7241" s="5"/>
      <c r="D7241" s="5" t="s">
        <v>1882</v>
      </c>
      <c r="E7241" s="5"/>
      <c r="F7241" s="5"/>
      <c r="G7241" s="5"/>
      <c r="H7241" s="5"/>
      <c r="I7241" s="5"/>
      <c r="J7241" s="5"/>
      <c r="K7241" s="6"/>
      <c r="L7241" s="5"/>
      <c r="M7241" s="5"/>
      <c r="N7241" s="5"/>
      <c r="O7241" s="5"/>
      <c r="P7241" s="5"/>
      <c r="Q7241" s="5"/>
      <c r="R7241" s="5"/>
      <c r="S7241" s="5"/>
      <c r="T7241" s="5"/>
      <c r="U7241" s="10">
        <f>ROUND(SUM(U7238:U7240),5)</f>
        <v>11347.19</v>
      </c>
      <c r="V7241" s="5"/>
      <c r="W7241" s="10">
        <f>W7240</f>
        <v>11347.19</v>
      </c>
    </row>
    <row r="7242" spans="1:23" x14ac:dyDescent="0.25">
      <c r="A7242" s="5"/>
      <c r="B7242" s="5"/>
      <c r="C7242" s="5" t="s">
        <v>1883</v>
      </c>
      <c r="D7242" s="5"/>
      <c r="E7242" s="5"/>
      <c r="F7242" s="5"/>
      <c r="G7242" s="5"/>
      <c r="H7242" s="5"/>
      <c r="I7242" s="5"/>
      <c r="J7242" s="5"/>
      <c r="K7242" s="6"/>
      <c r="L7242" s="5"/>
      <c r="M7242" s="5"/>
      <c r="N7242" s="5"/>
      <c r="O7242" s="5"/>
      <c r="P7242" s="5"/>
      <c r="Q7242" s="5"/>
      <c r="R7242" s="5"/>
      <c r="S7242" s="5"/>
      <c r="T7242" s="5"/>
      <c r="U7242" s="7">
        <f>ROUND(U7237+U7241,5)</f>
        <v>14183.98</v>
      </c>
      <c r="V7242" s="5"/>
      <c r="W7242" s="7">
        <f>ROUND(W7237+W7241,5)</f>
        <v>14183.98</v>
      </c>
    </row>
    <row r="7243" spans="1:23" x14ac:dyDescent="0.25">
      <c r="A7243" s="2"/>
      <c r="B7243" s="2"/>
      <c r="C7243" s="2" t="s">
        <v>155</v>
      </c>
      <c r="D7243" s="2"/>
      <c r="E7243" s="2"/>
      <c r="F7243" s="2"/>
      <c r="G7243" s="2"/>
      <c r="H7243" s="2"/>
      <c r="I7243" s="2"/>
      <c r="J7243" s="2"/>
      <c r="K7243" s="4"/>
      <c r="L7243" s="2"/>
      <c r="M7243" s="2"/>
      <c r="N7243" s="2"/>
      <c r="O7243" s="2"/>
      <c r="P7243" s="2"/>
      <c r="Q7243" s="2"/>
      <c r="R7243" s="2"/>
      <c r="S7243" s="2"/>
      <c r="T7243" s="2"/>
      <c r="U7243" s="3"/>
      <c r="V7243" s="2"/>
      <c r="W7243" s="3">
        <v>0</v>
      </c>
    </row>
    <row r="7244" spans="1:23" ht="15.75" thickBot="1" x14ac:dyDescent="0.3">
      <c r="A7244" s="1"/>
      <c r="B7244" s="1"/>
      <c r="C7244" s="1"/>
      <c r="D7244" s="1"/>
      <c r="E7244" s="1"/>
      <c r="F7244" s="1"/>
      <c r="G7244" s="5"/>
      <c r="H7244" s="5"/>
      <c r="I7244" s="5" t="s">
        <v>1243</v>
      </c>
      <c r="J7244" s="5"/>
      <c r="K7244" s="6">
        <v>44210</v>
      </c>
      <c r="L7244" s="5"/>
      <c r="M7244" s="5"/>
      <c r="N7244" s="5"/>
      <c r="O7244" s="5" t="s">
        <v>155</v>
      </c>
      <c r="P7244" s="5"/>
      <c r="Q7244" s="5" t="s">
        <v>228</v>
      </c>
      <c r="R7244" s="5"/>
      <c r="S7244" s="5" t="s">
        <v>318</v>
      </c>
      <c r="T7244" s="5"/>
      <c r="U7244" s="8">
        <v>3793.12</v>
      </c>
      <c r="V7244" s="5"/>
      <c r="W7244" s="8">
        <f>ROUND(W7243+U7244,5)</f>
        <v>3793.12</v>
      </c>
    </row>
    <row r="7245" spans="1:23" x14ac:dyDescent="0.25">
      <c r="A7245" s="5"/>
      <c r="B7245" s="5"/>
      <c r="C7245" s="5" t="s">
        <v>1884</v>
      </c>
      <c r="D7245" s="5"/>
      <c r="E7245" s="5"/>
      <c r="F7245" s="5"/>
      <c r="G7245" s="5"/>
      <c r="H7245" s="5"/>
      <c r="I7245" s="5"/>
      <c r="J7245" s="5"/>
      <c r="K7245" s="6"/>
      <c r="L7245" s="5"/>
      <c r="M7245" s="5"/>
      <c r="N7245" s="5"/>
      <c r="O7245" s="5"/>
      <c r="P7245" s="5"/>
      <c r="Q7245" s="5"/>
      <c r="R7245" s="5"/>
      <c r="S7245" s="5"/>
      <c r="T7245" s="5"/>
      <c r="U7245" s="7">
        <f>ROUND(SUM(U7243:U7244),5)</f>
        <v>3793.12</v>
      </c>
      <c r="V7245" s="5"/>
      <c r="W7245" s="7">
        <f>W7244</f>
        <v>3793.12</v>
      </c>
    </row>
    <row r="7246" spans="1:23" x14ac:dyDescent="0.25">
      <c r="A7246" s="2"/>
      <c r="B7246" s="2"/>
      <c r="C7246" s="2" t="s">
        <v>1885</v>
      </c>
      <c r="D7246" s="2"/>
      <c r="E7246" s="2"/>
      <c r="F7246" s="2"/>
      <c r="G7246" s="2"/>
      <c r="H7246" s="2"/>
      <c r="I7246" s="2"/>
      <c r="J7246" s="2"/>
      <c r="K7246" s="4"/>
      <c r="L7246" s="2"/>
      <c r="M7246" s="2"/>
      <c r="N7246" s="2"/>
      <c r="O7246" s="2"/>
      <c r="P7246" s="2"/>
      <c r="Q7246" s="2"/>
      <c r="R7246" s="2"/>
      <c r="S7246" s="2"/>
      <c r="T7246" s="2"/>
      <c r="U7246" s="3"/>
      <c r="V7246" s="2"/>
      <c r="W7246" s="3">
        <v>0</v>
      </c>
    </row>
    <row r="7247" spans="1:23" x14ac:dyDescent="0.25">
      <c r="A7247" s="5"/>
      <c r="B7247" s="5"/>
      <c r="C7247" s="5"/>
      <c r="D7247" s="5"/>
      <c r="E7247" s="5"/>
      <c r="F7247" s="5"/>
      <c r="G7247" s="5"/>
      <c r="H7247" s="5"/>
      <c r="I7247" s="5" t="s">
        <v>1243</v>
      </c>
      <c r="J7247" s="5"/>
      <c r="K7247" s="6">
        <v>44351</v>
      </c>
      <c r="L7247" s="5"/>
      <c r="M7247" s="5"/>
      <c r="N7247" s="5"/>
      <c r="O7247" s="5" t="s">
        <v>155</v>
      </c>
      <c r="P7247" s="5"/>
      <c r="Q7247" s="5" t="s">
        <v>228</v>
      </c>
      <c r="R7247" s="5"/>
      <c r="S7247" s="5" t="s">
        <v>318</v>
      </c>
      <c r="T7247" s="5"/>
      <c r="U7247" s="7">
        <v>3701.25</v>
      </c>
      <c r="V7247" s="5"/>
      <c r="W7247" s="7">
        <f>ROUND(W7246+U7247,5)</f>
        <v>3701.25</v>
      </c>
    </row>
    <row r="7248" spans="1:23" x14ac:dyDescent="0.25">
      <c r="A7248" s="5"/>
      <c r="B7248" s="5"/>
      <c r="C7248" s="5"/>
      <c r="D7248" s="5"/>
      <c r="E7248" s="5"/>
      <c r="F7248" s="5"/>
      <c r="G7248" s="5"/>
      <c r="H7248" s="5"/>
      <c r="I7248" s="5" t="s">
        <v>1243</v>
      </c>
      <c r="J7248" s="5"/>
      <c r="K7248" s="6">
        <v>44351</v>
      </c>
      <c r="L7248" s="5"/>
      <c r="M7248" s="5"/>
      <c r="N7248" s="5"/>
      <c r="O7248" s="5" t="s">
        <v>156</v>
      </c>
      <c r="P7248" s="5"/>
      <c r="Q7248" s="5" t="s">
        <v>234</v>
      </c>
      <c r="R7248" s="5"/>
      <c r="S7248" s="5" t="s">
        <v>318</v>
      </c>
      <c r="T7248" s="5"/>
      <c r="U7248" s="7">
        <v>658.87</v>
      </c>
      <c r="V7248" s="5"/>
      <c r="W7248" s="7">
        <f>ROUND(W7247+U7248,5)</f>
        <v>4360.12</v>
      </c>
    </row>
    <row r="7249" spans="1:23" ht="15.75" thickBot="1" x14ac:dyDescent="0.3">
      <c r="A7249" s="5"/>
      <c r="B7249" s="5"/>
      <c r="C7249" s="5"/>
      <c r="D7249" s="5"/>
      <c r="E7249" s="5"/>
      <c r="F7249" s="5"/>
      <c r="G7249" s="5"/>
      <c r="H7249" s="5"/>
      <c r="I7249" s="5" t="s">
        <v>1243</v>
      </c>
      <c r="J7249" s="5"/>
      <c r="K7249" s="6">
        <v>44548</v>
      </c>
      <c r="L7249" s="5"/>
      <c r="M7249" s="5"/>
      <c r="N7249" s="5"/>
      <c r="O7249" s="5" t="s">
        <v>156</v>
      </c>
      <c r="P7249" s="5"/>
      <c r="Q7249" s="5" t="s">
        <v>234</v>
      </c>
      <c r="R7249" s="5"/>
      <c r="S7249" s="5" t="s">
        <v>318</v>
      </c>
      <c r="T7249" s="5"/>
      <c r="U7249" s="9">
        <v>625.72</v>
      </c>
      <c r="V7249" s="5"/>
      <c r="W7249" s="9">
        <f>ROUND(W7248+U7249,5)</f>
        <v>4985.84</v>
      </c>
    </row>
    <row r="7250" spans="1:23" ht="15.75" thickBot="1" x14ac:dyDescent="0.3">
      <c r="A7250" s="5"/>
      <c r="B7250" s="5"/>
      <c r="C7250" s="5" t="s">
        <v>1886</v>
      </c>
      <c r="D7250" s="5"/>
      <c r="E7250" s="5"/>
      <c r="F7250" s="5"/>
      <c r="G7250" s="5"/>
      <c r="H7250" s="5"/>
      <c r="I7250" s="5"/>
      <c r="J7250" s="5"/>
      <c r="K7250" s="6"/>
      <c r="L7250" s="5"/>
      <c r="M7250" s="5"/>
      <c r="N7250" s="5"/>
      <c r="O7250" s="5"/>
      <c r="P7250" s="5"/>
      <c r="Q7250" s="5"/>
      <c r="R7250" s="5"/>
      <c r="S7250" s="5"/>
      <c r="T7250" s="5"/>
      <c r="U7250" s="10">
        <f>ROUND(SUM(U7246:U7249),5)</f>
        <v>4985.84</v>
      </c>
      <c r="V7250" s="5"/>
      <c r="W7250" s="10">
        <f>W7249</f>
        <v>4985.84</v>
      </c>
    </row>
    <row r="7251" spans="1:23" x14ac:dyDescent="0.25">
      <c r="A7251" s="5"/>
      <c r="B7251" s="5" t="s">
        <v>1887</v>
      </c>
      <c r="C7251" s="5"/>
      <c r="D7251" s="5"/>
      <c r="E7251" s="5"/>
      <c r="F7251" s="5"/>
      <c r="G7251" s="5"/>
      <c r="H7251" s="5"/>
      <c r="I7251" s="5"/>
      <c r="J7251" s="5"/>
      <c r="K7251" s="6"/>
      <c r="L7251" s="5"/>
      <c r="M7251" s="5"/>
      <c r="N7251" s="5"/>
      <c r="O7251" s="5"/>
      <c r="P7251" s="5"/>
      <c r="Q7251" s="5"/>
      <c r="R7251" s="5"/>
      <c r="S7251" s="5"/>
      <c r="T7251" s="5"/>
      <c r="U7251" s="7">
        <f>ROUND(U7232+U7242+U7245+U7250,5)</f>
        <v>23284.09</v>
      </c>
      <c r="V7251" s="5"/>
      <c r="W7251" s="7">
        <f>ROUND(W7232+W7242+W7245+W7250,5)</f>
        <v>23284.09</v>
      </c>
    </row>
    <row r="7252" spans="1:23" x14ac:dyDescent="0.25">
      <c r="A7252" s="2"/>
      <c r="B7252" s="2" t="s">
        <v>1888</v>
      </c>
      <c r="C7252" s="2"/>
      <c r="D7252" s="2"/>
      <c r="E7252" s="2"/>
      <c r="F7252" s="2"/>
      <c r="G7252" s="2"/>
      <c r="H7252" s="2"/>
      <c r="I7252" s="2"/>
      <c r="J7252" s="2"/>
      <c r="K7252" s="4"/>
      <c r="L7252" s="2"/>
      <c r="M7252" s="2"/>
      <c r="N7252" s="2"/>
      <c r="O7252" s="2"/>
      <c r="P7252" s="2"/>
      <c r="Q7252" s="2"/>
      <c r="R7252" s="2"/>
      <c r="S7252" s="2"/>
      <c r="T7252" s="2"/>
      <c r="U7252" s="3"/>
      <c r="V7252" s="2"/>
      <c r="W7252" s="3">
        <v>0</v>
      </c>
    </row>
    <row r="7253" spans="1:23" x14ac:dyDescent="0.25">
      <c r="A7253" s="2"/>
      <c r="B7253" s="2"/>
      <c r="C7253" s="2" t="s">
        <v>172</v>
      </c>
      <c r="D7253" s="2"/>
      <c r="E7253" s="2"/>
      <c r="F7253" s="2"/>
      <c r="G7253" s="2"/>
      <c r="H7253" s="2"/>
      <c r="I7253" s="2"/>
      <c r="J7253" s="2"/>
      <c r="K7253" s="4"/>
      <c r="L7253" s="2"/>
      <c r="M7253" s="2"/>
      <c r="N7253" s="2"/>
      <c r="O7253" s="2"/>
      <c r="P7253" s="2"/>
      <c r="Q7253" s="2"/>
      <c r="R7253" s="2"/>
      <c r="S7253" s="2"/>
      <c r="T7253" s="2"/>
      <c r="U7253" s="3"/>
      <c r="V7253" s="2"/>
      <c r="W7253" s="3">
        <v>0</v>
      </c>
    </row>
    <row r="7254" spans="1:23" x14ac:dyDescent="0.25">
      <c r="A7254" s="5"/>
      <c r="B7254" s="5"/>
      <c r="C7254" s="5"/>
      <c r="D7254" s="5"/>
      <c r="E7254" s="5"/>
      <c r="F7254" s="5"/>
      <c r="G7254" s="5"/>
      <c r="H7254" s="5"/>
      <c r="I7254" s="5" t="s">
        <v>1243</v>
      </c>
      <c r="J7254" s="5"/>
      <c r="K7254" s="6">
        <v>44202</v>
      </c>
      <c r="L7254" s="5"/>
      <c r="M7254" s="5"/>
      <c r="N7254" s="5"/>
      <c r="O7254" s="5" t="s">
        <v>172</v>
      </c>
      <c r="P7254" s="5"/>
      <c r="Q7254" s="5" t="s">
        <v>276</v>
      </c>
      <c r="R7254" s="5"/>
      <c r="S7254" s="5" t="s">
        <v>318</v>
      </c>
      <c r="T7254" s="5"/>
      <c r="U7254" s="7">
        <v>680</v>
      </c>
      <c r="V7254" s="5"/>
      <c r="W7254" s="7">
        <f>ROUND(W7253+U7254,5)</f>
        <v>680</v>
      </c>
    </row>
    <row r="7255" spans="1:23" x14ac:dyDescent="0.25">
      <c r="A7255" s="5"/>
      <c r="B7255" s="5"/>
      <c r="C7255" s="5"/>
      <c r="D7255" s="5"/>
      <c r="E7255" s="5"/>
      <c r="F7255" s="5"/>
      <c r="G7255" s="5"/>
      <c r="H7255" s="5"/>
      <c r="I7255" s="5" t="s">
        <v>1243</v>
      </c>
      <c r="J7255" s="5"/>
      <c r="K7255" s="6">
        <v>44215</v>
      </c>
      <c r="L7255" s="5"/>
      <c r="M7255" s="5"/>
      <c r="N7255" s="5"/>
      <c r="O7255" s="5" t="s">
        <v>172</v>
      </c>
      <c r="P7255" s="5"/>
      <c r="Q7255" s="5" t="s">
        <v>297</v>
      </c>
      <c r="R7255" s="5"/>
      <c r="S7255" s="5" t="s">
        <v>318</v>
      </c>
      <c r="T7255" s="5"/>
      <c r="U7255" s="7">
        <v>680</v>
      </c>
      <c r="V7255" s="5"/>
      <c r="W7255" s="7">
        <f>ROUND(W7254+U7255,5)</f>
        <v>1360</v>
      </c>
    </row>
    <row r="7256" spans="1:23" x14ac:dyDescent="0.25">
      <c r="A7256" s="5"/>
      <c r="B7256" s="5"/>
      <c r="C7256" s="5"/>
      <c r="D7256" s="5"/>
      <c r="E7256" s="5"/>
      <c r="F7256" s="5"/>
      <c r="G7256" s="5"/>
      <c r="H7256" s="5"/>
      <c r="I7256" s="5" t="s">
        <v>1243</v>
      </c>
      <c r="J7256" s="5"/>
      <c r="K7256" s="6">
        <v>44230</v>
      </c>
      <c r="L7256" s="5"/>
      <c r="M7256" s="5"/>
      <c r="N7256" s="5"/>
      <c r="O7256" s="5" t="s">
        <v>172</v>
      </c>
      <c r="P7256" s="5"/>
      <c r="Q7256" s="5" t="s">
        <v>300</v>
      </c>
      <c r="R7256" s="5"/>
      <c r="S7256" s="5" t="s">
        <v>318</v>
      </c>
      <c r="T7256" s="5"/>
      <c r="U7256" s="7">
        <v>680</v>
      </c>
      <c r="V7256" s="5"/>
      <c r="W7256" s="7">
        <f>ROUND(W7255+U7256,5)</f>
        <v>2040</v>
      </c>
    </row>
    <row r="7257" spans="1:23" x14ac:dyDescent="0.25">
      <c r="A7257" s="5"/>
      <c r="B7257" s="5"/>
      <c r="C7257" s="5"/>
      <c r="D7257" s="5"/>
      <c r="E7257" s="5"/>
      <c r="F7257" s="5"/>
      <c r="G7257" s="5"/>
      <c r="H7257" s="5"/>
      <c r="I7257" s="5" t="s">
        <v>1243</v>
      </c>
      <c r="J7257" s="5"/>
      <c r="K7257" s="6">
        <v>44244</v>
      </c>
      <c r="L7257" s="5"/>
      <c r="M7257" s="5"/>
      <c r="N7257" s="5"/>
      <c r="O7257" s="5" t="s">
        <v>172</v>
      </c>
      <c r="P7257" s="5"/>
      <c r="Q7257" s="5" t="s">
        <v>313</v>
      </c>
      <c r="R7257" s="5"/>
      <c r="S7257" s="5" t="s">
        <v>318</v>
      </c>
      <c r="T7257" s="5"/>
      <c r="U7257" s="7">
        <v>680</v>
      </c>
      <c r="V7257" s="5"/>
      <c r="W7257" s="7">
        <f>ROUND(W7256+U7257,5)</f>
        <v>2720</v>
      </c>
    </row>
    <row r="7258" spans="1:23" x14ac:dyDescent="0.25">
      <c r="A7258" s="5"/>
      <c r="B7258" s="5"/>
      <c r="C7258" s="5"/>
      <c r="D7258" s="5"/>
      <c r="E7258" s="5"/>
      <c r="F7258" s="5"/>
      <c r="G7258" s="5"/>
      <c r="H7258" s="5"/>
      <c r="I7258" s="5" t="s">
        <v>1243</v>
      </c>
      <c r="J7258" s="5"/>
      <c r="K7258" s="6">
        <v>44257</v>
      </c>
      <c r="L7258" s="5"/>
      <c r="M7258" s="5"/>
      <c r="N7258" s="5"/>
      <c r="O7258" s="5" t="s">
        <v>172</v>
      </c>
      <c r="P7258" s="5"/>
      <c r="Q7258" s="5" t="s">
        <v>315</v>
      </c>
      <c r="R7258" s="5"/>
      <c r="S7258" s="5" t="s">
        <v>318</v>
      </c>
      <c r="T7258" s="5"/>
      <c r="U7258" s="7">
        <v>714</v>
      </c>
      <c r="V7258" s="5"/>
      <c r="W7258" s="7">
        <f>ROUND(W7257+U7258,5)</f>
        <v>3434</v>
      </c>
    </row>
    <row r="7259" spans="1:23" x14ac:dyDescent="0.25">
      <c r="A7259" s="5"/>
      <c r="B7259" s="5"/>
      <c r="C7259" s="5"/>
      <c r="D7259" s="5"/>
      <c r="E7259" s="5"/>
      <c r="F7259" s="5"/>
      <c r="G7259" s="5"/>
      <c r="H7259" s="5"/>
      <c r="I7259" s="5" t="s">
        <v>1243</v>
      </c>
      <c r="J7259" s="5"/>
      <c r="K7259" s="6">
        <v>44273</v>
      </c>
      <c r="L7259" s="5"/>
      <c r="M7259" s="5"/>
      <c r="N7259" s="5"/>
      <c r="O7259" s="5" t="s">
        <v>172</v>
      </c>
      <c r="P7259" s="5"/>
      <c r="Q7259" s="5" t="s">
        <v>507</v>
      </c>
      <c r="R7259" s="5"/>
      <c r="S7259" s="5" t="s">
        <v>318</v>
      </c>
      <c r="T7259" s="5"/>
      <c r="U7259" s="7">
        <v>680</v>
      </c>
      <c r="V7259" s="5"/>
      <c r="W7259" s="7">
        <f>ROUND(W7258+U7259,5)</f>
        <v>4114</v>
      </c>
    </row>
    <row r="7260" spans="1:23" x14ac:dyDescent="0.25">
      <c r="A7260" s="5"/>
      <c r="B7260" s="5"/>
      <c r="C7260" s="5"/>
      <c r="D7260" s="5"/>
      <c r="E7260" s="5"/>
      <c r="F7260" s="5"/>
      <c r="G7260" s="5"/>
      <c r="H7260" s="5"/>
      <c r="I7260" s="5" t="s">
        <v>1243</v>
      </c>
      <c r="J7260" s="5"/>
      <c r="K7260" s="6">
        <v>44286</v>
      </c>
      <c r="L7260" s="5"/>
      <c r="M7260" s="5"/>
      <c r="N7260" s="5"/>
      <c r="O7260" s="5" t="s">
        <v>172</v>
      </c>
      <c r="P7260" s="5"/>
      <c r="Q7260" s="5" t="s">
        <v>511</v>
      </c>
      <c r="R7260" s="5"/>
      <c r="S7260" s="5" t="s">
        <v>318</v>
      </c>
      <c r="T7260" s="5"/>
      <c r="U7260" s="7">
        <v>680</v>
      </c>
      <c r="V7260" s="5"/>
      <c r="W7260" s="7">
        <f>ROUND(W7259+U7260,5)</f>
        <v>4794</v>
      </c>
    </row>
    <row r="7261" spans="1:23" x14ac:dyDescent="0.25">
      <c r="A7261" s="5"/>
      <c r="B7261" s="5"/>
      <c r="C7261" s="5"/>
      <c r="D7261" s="5"/>
      <c r="E7261" s="5"/>
      <c r="F7261" s="5"/>
      <c r="G7261" s="5"/>
      <c r="H7261" s="5"/>
      <c r="I7261" s="5" t="s">
        <v>1243</v>
      </c>
      <c r="J7261" s="5"/>
      <c r="K7261" s="6">
        <v>44295</v>
      </c>
      <c r="L7261" s="5"/>
      <c r="M7261" s="5"/>
      <c r="N7261" s="5"/>
      <c r="O7261" s="5" t="s">
        <v>172</v>
      </c>
      <c r="P7261" s="5"/>
      <c r="Q7261" s="5" t="s">
        <v>518</v>
      </c>
      <c r="R7261" s="5"/>
      <c r="S7261" s="5" t="s">
        <v>318</v>
      </c>
      <c r="T7261" s="5"/>
      <c r="U7261" s="7">
        <v>720</v>
      </c>
      <c r="V7261" s="5"/>
      <c r="W7261" s="7">
        <f>ROUND(W7260+U7261,5)</f>
        <v>5514</v>
      </c>
    </row>
    <row r="7262" spans="1:23" x14ac:dyDescent="0.25">
      <c r="A7262" s="5"/>
      <c r="B7262" s="5"/>
      <c r="C7262" s="5"/>
      <c r="D7262" s="5"/>
      <c r="E7262" s="5"/>
      <c r="F7262" s="5"/>
      <c r="G7262" s="5"/>
      <c r="H7262" s="5"/>
      <c r="I7262" s="5" t="s">
        <v>1243</v>
      </c>
      <c r="J7262" s="5"/>
      <c r="K7262" s="6">
        <v>44313</v>
      </c>
      <c r="L7262" s="5"/>
      <c r="M7262" s="5"/>
      <c r="N7262" s="5"/>
      <c r="O7262" s="5" t="s">
        <v>172</v>
      </c>
      <c r="P7262" s="5"/>
      <c r="Q7262" s="5" t="s">
        <v>539</v>
      </c>
      <c r="R7262" s="5"/>
      <c r="S7262" s="5" t="s">
        <v>318</v>
      </c>
      <c r="T7262" s="5"/>
      <c r="U7262" s="7">
        <v>720</v>
      </c>
      <c r="V7262" s="5"/>
      <c r="W7262" s="7">
        <f>ROUND(W7261+U7262,5)</f>
        <v>6234</v>
      </c>
    </row>
    <row r="7263" spans="1:23" x14ac:dyDescent="0.25">
      <c r="A7263" s="5"/>
      <c r="B7263" s="5"/>
      <c r="C7263" s="5"/>
      <c r="D7263" s="5"/>
      <c r="E7263" s="5"/>
      <c r="F7263" s="5"/>
      <c r="G7263" s="5"/>
      <c r="H7263" s="5"/>
      <c r="I7263" s="5" t="s">
        <v>1243</v>
      </c>
      <c r="J7263" s="5"/>
      <c r="K7263" s="6">
        <v>44328</v>
      </c>
      <c r="L7263" s="5"/>
      <c r="M7263" s="5"/>
      <c r="N7263" s="5"/>
      <c r="O7263" s="5" t="s">
        <v>172</v>
      </c>
      <c r="P7263" s="5"/>
      <c r="Q7263" s="5" t="s">
        <v>547</v>
      </c>
      <c r="R7263" s="5"/>
      <c r="S7263" s="5" t="s">
        <v>318</v>
      </c>
      <c r="T7263" s="5"/>
      <c r="U7263" s="7">
        <v>720</v>
      </c>
      <c r="V7263" s="5"/>
      <c r="W7263" s="7">
        <f>ROUND(W7262+U7263,5)</f>
        <v>6954</v>
      </c>
    </row>
    <row r="7264" spans="1:23" x14ac:dyDescent="0.25">
      <c r="A7264" s="5"/>
      <c r="B7264" s="5"/>
      <c r="C7264" s="5"/>
      <c r="D7264" s="5"/>
      <c r="E7264" s="5"/>
      <c r="F7264" s="5"/>
      <c r="G7264" s="5"/>
      <c r="H7264" s="5"/>
      <c r="I7264" s="5" t="s">
        <v>1243</v>
      </c>
      <c r="J7264" s="5"/>
      <c r="K7264" s="6">
        <v>44341</v>
      </c>
      <c r="L7264" s="5"/>
      <c r="M7264" s="5"/>
      <c r="N7264" s="5"/>
      <c r="O7264" s="5" t="s">
        <v>172</v>
      </c>
      <c r="P7264" s="5"/>
      <c r="Q7264" s="5" t="s">
        <v>559</v>
      </c>
      <c r="R7264" s="5"/>
      <c r="S7264" s="5" t="s">
        <v>318</v>
      </c>
      <c r="T7264" s="5"/>
      <c r="U7264" s="7">
        <v>720</v>
      </c>
      <c r="V7264" s="5"/>
      <c r="W7264" s="7">
        <f>ROUND(W7263+U7264,5)</f>
        <v>7674</v>
      </c>
    </row>
    <row r="7265" spans="1:23" x14ac:dyDescent="0.25">
      <c r="A7265" s="5"/>
      <c r="B7265" s="5"/>
      <c r="C7265" s="5"/>
      <c r="D7265" s="5"/>
      <c r="E7265" s="5"/>
      <c r="F7265" s="5"/>
      <c r="G7265" s="5"/>
      <c r="H7265" s="5"/>
      <c r="I7265" s="5" t="s">
        <v>1243</v>
      </c>
      <c r="J7265" s="5"/>
      <c r="K7265" s="6">
        <v>44355</v>
      </c>
      <c r="L7265" s="5"/>
      <c r="M7265" s="5"/>
      <c r="N7265" s="5"/>
      <c r="O7265" s="5" t="s">
        <v>172</v>
      </c>
      <c r="P7265" s="5"/>
      <c r="Q7265" s="5" t="s">
        <v>739</v>
      </c>
      <c r="R7265" s="5"/>
      <c r="S7265" s="5" t="s">
        <v>318</v>
      </c>
      <c r="T7265" s="5"/>
      <c r="U7265" s="7">
        <v>720</v>
      </c>
      <c r="V7265" s="5"/>
      <c r="W7265" s="7">
        <f>ROUND(W7264+U7265,5)</f>
        <v>8394</v>
      </c>
    </row>
    <row r="7266" spans="1:23" x14ac:dyDescent="0.25">
      <c r="A7266" s="5"/>
      <c r="B7266" s="5"/>
      <c r="C7266" s="5"/>
      <c r="D7266" s="5"/>
      <c r="E7266" s="5"/>
      <c r="F7266" s="5"/>
      <c r="G7266" s="5"/>
      <c r="H7266" s="5"/>
      <c r="I7266" s="5" t="s">
        <v>1243</v>
      </c>
      <c r="J7266" s="5"/>
      <c r="K7266" s="6">
        <v>44365</v>
      </c>
      <c r="L7266" s="5"/>
      <c r="M7266" s="5"/>
      <c r="N7266" s="5"/>
      <c r="O7266" s="5" t="s">
        <v>172</v>
      </c>
      <c r="P7266" s="5"/>
      <c r="Q7266" s="5" t="s">
        <v>751</v>
      </c>
      <c r="R7266" s="5"/>
      <c r="S7266" s="5" t="s">
        <v>318</v>
      </c>
      <c r="T7266" s="5"/>
      <c r="U7266" s="7">
        <v>720</v>
      </c>
      <c r="V7266" s="5"/>
      <c r="W7266" s="7">
        <f>ROUND(W7265+U7266,5)</f>
        <v>9114</v>
      </c>
    </row>
    <row r="7267" spans="1:23" x14ac:dyDescent="0.25">
      <c r="A7267" s="5"/>
      <c r="B7267" s="5"/>
      <c r="C7267" s="5"/>
      <c r="D7267" s="5"/>
      <c r="E7267" s="5"/>
      <c r="F7267" s="5"/>
      <c r="G7267" s="5"/>
      <c r="H7267" s="5"/>
      <c r="I7267" s="5" t="s">
        <v>1243</v>
      </c>
      <c r="J7267" s="5"/>
      <c r="K7267" s="6">
        <v>44385</v>
      </c>
      <c r="L7267" s="5"/>
      <c r="M7267" s="5"/>
      <c r="N7267" s="5"/>
      <c r="O7267" s="5" t="s">
        <v>172</v>
      </c>
      <c r="P7267" s="5"/>
      <c r="Q7267" s="5" t="s">
        <v>759</v>
      </c>
      <c r="R7267" s="5"/>
      <c r="S7267" s="5" t="s">
        <v>318</v>
      </c>
      <c r="T7267" s="5"/>
      <c r="U7267" s="7">
        <v>720</v>
      </c>
      <c r="V7267" s="5"/>
      <c r="W7267" s="7">
        <f>ROUND(W7266+U7267,5)</f>
        <v>9834</v>
      </c>
    </row>
    <row r="7268" spans="1:23" x14ac:dyDescent="0.25">
      <c r="A7268" s="5"/>
      <c r="B7268" s="5"/>
      <c r="C7268" s="5"/>
      <c r="D7268" s="5"/>
      <c r="E7268" s="5"/>
      <c r="F7268" s="5"/>
      <c r="G7268" s="5"/>
      <c r="H7268" s="5"/>
      <c r="I7268" s="5" t="s">
        <v>1243</v>
      </c>
      <c r="J7268" s="5"/>
      <c r="K7268" s="6">
        <v>44393</v>
      </c>
      <c r="L7268" s="5"/>
      <c r="M7268" s="5"/>
      <c r="N7268" s="5"/>
      <c r="O7268" s="5" t="s">
        <v>172</v>
      </c>
      <c r="P7268" s="5"/>
      <c r="Q7268" s="5" t="s">
        <v>761</v>
      </c>
      <c r="R7268" s="5"/>
      <c r="S7268" s="5" t="s">
        <v>318</v>
      </c>
      <c r="T7268" s="5"/>
      <c r="U7268" s="7">
        <v>720</v>
      </c>
      <c r="V7268" s="5"/>
      <c r="W7268" s="7">
        <f>ROUND(W7267+U7268,5)</f>
        <v>10554</v>
      </c>
    </row>
    <row r="7269" spans="1:23" x14ac:dyDescent="0.25">
      <c r="A7269" s="5"/>
      <c r="B7269" s="5"/>
      <c r="C7269" s="5"/>
      <c r="D7269" s="5"/>
      <c r="E7269" s="5"/>
      <c r="F7269" s="5"/>
      <c r="G7269" s="5"/>
      <c r="H7269" s="5"/>
      <c r="I7269" s="5" t="s">
        <v>1243</v>
      </c>
      <c r="J7269" s="5"/>
      <c r="K7269" s="6">
        <v>44412</v>
      </c>
      <c r="L7269" s="5"/>
      <c r="M7269" s="5"/>
      <c r="N7269" s="5"/>
      <c r="O7269" s="5" t="s">
        <v>172</v>
      </c>
      <c r="P7269" s="5"/>
      <c r="Q7269" s="5" t="s">
        <v>771</v>
      </c>
      <c r="R7269" s="5"/>
      <c r="S7269" s="5" t="s">
        <v>318</v>
      </c>
      <c r="T7269" s="5"/>
      <c r="U7269" s="7">
        <v>720</v>
      </c>
      <c r="V7269" s="5"/>
      <c r="W7269" s="7">
        <f>ROUND(W7268+U7269,5)</f>
        <v>11274</v>
      </c>
    </row>
    <row r="7270" spans="1:23" x14ac:dyDescent="0.25">
      <c r="A7270" s="5"/>
      <c r="B7270" s="5"/>
      <c r="C7270" s="5"/>
      <c r="D7270" s="5"/>
      <c r="E7270" s="5"/>
      <c r="F7270" s="5"/>
      <c r="G7270" s="5"/>
      <c r="H7270" s="5"/>
      <c r="I7270" s="5" t="s">
        <v>1243</v>
      </c>
      <c r="J7270" s="5"/>
      <c r="K7270" s="6">
        <v>44425</v>
      </c>
      <c r="L7270" s="5"/>
      <c r="M7270" s="5"/>
      <c r="N7270" s="5"/>
      <c r="O7270" s="5" t="s">
        <v>172</v>
      </c>
      <c r="P7270" s="5"/>
      <c r="Q7270" s="5" t="s">
        <v>782</v>
      </c>
      <c r="R7270" s="5"/>
      <c r="S7270" s="5" t="s">
        <v>318</v>
      </c>
      <c r="T7270" s="5"/>
      <c r="U7270" s="7">
        <v>800</v>
      </c>
      <c r="V7270" s="5"/>
      <c r="W7270" s="7">
        <f>ROUND(W7269+U7270,5)</f>
        <v>12074</v>
      </c>
    </row>
    <row r="7271" spans="1:23" x14ac:dyDescent="0.25">
      <c r="A7271" s="5"/>
      <c r="B7271" s="5"/>
      <c r="C7271" s="5"/>
      <c r="D7271" s="5"/>
      <c r="E7271" s="5"/>
      <c r="F7271" s="5"/>
      <c r="G7271" s="5"/>
      <c r="H7271" s="5"/>
      <c r="I7271" s="5" t="s">
        <v>1243</v>
      </c>
      <c r="J7271" s="5"/>
      <c r="K7271" s="6">
        <v>44438</v>
      </c>
      <c r="L7271" s="5"/>
      <c r="M7271" s="5"/>
      <c r="N7271" s="5"/>
      <c r="O7271" s="5" t="s">
        <v>172</v>
      </c>
      <c r="P7271" s="5"/>
      <c r="Q7271" s="5" t="s">
        <v>785</v>
      </c>
      <c r="R7271" s="5"/>
      <c r="S7271" s="5" t="s">
        <v>318</v>
      </c>
      <c r="T7271" s="5"/>
      <c r="U7271" s="7">
        <v>800</v>
      </c>
      <c r="V7271" s="5"/>
      <c r="W7271" s="7">
        <f>ROUND(W7270+U7271,5)</f>
        <v>12874</v>
      </c>
    </row>
    <row r="7272" spans="1:23" x14ac:dyDescent="0.25">
      <c r="A7272" s="5"/>
      <c r="B7272" s="5"/>
      <c r="C7272" s="5"/>
      <c r="D7272" s="5"/>
      <c r="E7272" s="5"/>
      <c r="F7272" s="5"/>
      <c r="G7272" s="5"/>
      <c r="H7272" s="5"/>
      <c r="I7272" s="5" t="s">
        <v>1243</v>
      </c>
      <c r="J7272" s="5"/>
      <c r="K7272" s="6">
        <v>44454</v>
      </c>
      <c r="L7272" s="5"/>
      <c r="M7272" s="5"/>
      <c r="N7272" s="5"/>
      <c r="O7272" s="5" t="s">
        <v>172</v>
      </c>
      <c r="P7272" s="5"/>
      <c r="Q7272" s="5" t="s">
        <v>964</v>
      </c>
      <c r="R7272" s="5"/>
      <c r="S7272" s="5" t="s">
        <v>318</v>
      </c>
      <c r="T7272" s="5"/>
      <c r="U7272" s="7">
        <v>800</v>
      </c>
      <c r="V7272" s="5"/>
      <c r="W7272" s="7">
        <f>ROUND(W7271+U7272,5)</f>
        <v>13674</v>
      </c>
    </row>
    <row r="7273" spans="1:23" x14ac:dyDescent="0.25">
      <c r="A7273" s="5"/>
      <c r="B7273" s="5"/>
      <c r="C7273" s="5"/>
      <c r="D7273" s="5"/>
      <c r="E7273" s="5"/>
      <c r="F7273" s="5"/>
      <c r="G7273" s="5"/>
      <c r="H7273" s="5"/>
      <c r="I7273" s="5" t="s">
        <v>1243</v>
      </c>
      <c r="J7273" s="5"/>
      <c r="K7273" s="6">
        <v>44468</v>
      </c>
      <c r="L7273" s="5"/>
      <c r="M7273" s="5"/>
      <c r="N7273" s="5"/>
      <c r="O7273" s="5" t="s">
        <v>172</v>
      </c>
      <c r="P7273" s="5"/>
      <c r="Q7273" s="5" t="s">
        <v>976</v>
      </c>
      <c r="R7273" s="5"/>
      <c r="S7273" s="5" t="s">
        <v>318</v>
      </c>
      <c r="T7273" s="5"/>
      <c r="U7273" s="7">
        <v>800</v>
      </c>
      <c r="V7273" s="5"/>
      <c r="W7273" s="7">
        <f>ROUND(W7272+U7273,5)</f>
        <v>14474</v>
      </c>
    </row>
    <row r="7274" spans="1:23" x14ac:dyDescent="0.25">
      <c r="A7274" s="5"/>
      <c r="B7274" s="5"/>
      <c r="C7274" s="5"/>
      <c r="D7274" s="5"/>
      <c r="E7274" s="5"/>
      <c r="F7274" s="5"/>
      <c r="G7274" s="5"/>
      <c r="H7274" s="5"/>
      <c r="I7274" s="5" t="s">
        <v>1243</v>
      </c>
      <c r="J7274" s="5"/>
      <c r="K7274" s="6">
        <v>44482</v>
      </c>
      <c r="L7274" s="5"/>
      <c r="M7274" s="5"/>
      <c r="N7274" s="5"/>
      <c r="O7274" s="5" t="s">
        <v>172</v>
      </c>
      <c r="P7274" s="5"/>
      <c r="Q7274" s="5" t="s">
        <v>983</v>
      </c>
      <c r="R7274" s="5"/>
      <c r="S7274" s="5" t="s">
        <v>318</v>
      </c>
      <c r="T7274" s="5"/>
      <c r="U7274" s="7">
        <v>800</v>
      </c>
      <c r="V7274" s="5"/>
      <c r="W7274" s="7">
        <f>ROUND(W7273+U7274,5)</f>
        <v>15274</v>
      </c>
    </row>
    <row r="7275" spans="1:23" x14ac:dyDescent="0.25">
      <c r="A7275" s="5"/>
      <c r="B7275" s="5"/>
      <c r="C7275" s="5"/>
      <c r="D7275" s="5"/>
      <c r="E7275" s="5"/>
      <c r="F7275" s="5"/>
      <c r="G7275" s="5"/>
      <c r="H7275" s="5"/>
      <c r="I7275" s="5" t="s">
        <v>1243</v>
      </c>
      <c r="J7275" s="5"/>
      <c r="K7275" s="6">
        <v>44496</v>
      </c>
      <c r="L7275" s="5"/>
      <c r="M7275" s="5"/>
      <c r="N7275" s="5"/>
      <c r="O7275" s="5" t="s">
        <v>172</v>
      </c>
      <c r="P7275" s="5"/>
      <c r="Q7275" s="5" t="s">
        <v>994</v>
      </c>
      <c r="R7275" s="5"/>
      <c r="S7275" s="5" t="s">
        <v>318</v>
      </c>
      <c r="T7275" s="5"/>
      <c r="U7275" s="7">
        <v>800</v>
      </c>
      <c r="V7275" s="5"/>
      <c r="W7275" s="7">
        <f>ROUND(W7274+U7275,5)</f>
        <v>16074</v>
      </c>
    </row>
    <row r="7276" spans="1:23" x14ac:dyDescent="0.25">
      <c r="A7276" s="5"/>
      <c r="B7276" s="5"/>
      <c r="C7276" s="5"/>
      <c r="D7276" s="5"/>
      <c r="E7276" s="5"/>
      <c r="F7276" s="5"/>
      <c r="G7276" s="5"/>
      <c r="H7276" s="5"/>
      <c r="I7276" s="5" t="s">
        <v>1243</v>
      </c>
      <c r="J7276" s="5"/>
      <c r="K7276" s="6">
        <v>44508</v>
      </c>
      <c r="L7276" s="5"/>
      <c r="M7276" s="5"/>
      <c r="N7276" s="5"/>
      <c r="O7276" s="5" t="s">
        <v>172</v>
      </c>
      <c r="P7276" s="5"/>
      <c r="Q7276" s="5" t="s">
        <v>998</v>
      </c>
      <c r="R7276" s="5"/>
      <c r="S7276" s="5" t="s">
        <v>318</v>
      </c>
      <c r="T7276" s="5"/>
      <c r="U7276" s="7">
        <v>800</v>
      </c>
      <c r="V7276" s="5"/>
      <c r="W7276" s="7">
        <f>ROUND(W7275+U7276,5)</f>
        <v>16874</v>
      </c>
    </row>
    <row r="7277" spans="1:23" x14ac:dyDescent="0.25">
      <c r="A7277" s="5"/>
      <c r="B7277" s="5"/>
      <c r="C7277" s="5"/>
      <c r="D7277" s="5"/>
      <c r="E7277" s="5"/>
      <c r="F7277" s="5"/>
      <c r="G7277" s="5"/>
      <c r="H7277" s="5"/>
      <c r="I7277" s="5" t="s">
        <v>1243</v>
      </c>
      <c r="J7277" s="5"/>
      <c r="K7277" s="6">
        <v>44519</v>
      </c>
      <c r="L7277" s="5"/>
      <c r="M7277" s="5"/>
      <c r="N7277" s="5"/>
      <c r="O7277" s="5" t="s">
        <v>172</v>
      </c>
      <c r="P7277" s="5"/>
      <c r="Q7277" s="5" t="s">
        <v>1007</v>
      </c>
      <c r="R7277" s="5"/>
      <c r="S7277" s="5" t="s">
        <v>318</v>
      </c>
      <c r="T7277" s="5"/>
      <c r="U7277" s="7">
        <v>800</v>
      </c>
      <c r="V7277" s="5"/>
      <c r="W7277" s="7">
        <f>ROUND(W7276+U7277,5)</f>
        <v>17674</v>
      </c>
    </row>
    <row r="7278" spans="1:23" x14ac:dyDescent="0.25">
      <c r="A7278" s="5"/>
      <c r="B7278" s="5"/>
      <c r="C7278" s="5"/>
      <c r="D7278" s="5"/>
      <c r="E7278" s="5"/>
      <c r="F7278" s="5"/>
      <c r="G7278" s="5"/>
      <c r="H7278" s="5"/>
      <c r="I7278" s="5" t="s">
        <v>1243</v>
      </c>
      <c r="J7278" s="5"/>
      <c r="K7278" s="6">
        <v>44538</v>
      </c>
      <c r="L7278" s="5"/>
      <c r="M7278" s="5"/>
      <c r="N7278" s="5"/>
      <c r="O7278" s="5" t="s">
        <v>172</v>
      </c>
      <c r="P7278" s="5"/>
      <c r="Q7278" s="5" t="s">
        <v>1326</v>
      </c>
      <c r="R7278" s="5"/>
      <c r="S7278" s="5" t="s">
        <v>318</v>
      </c>
      <c r="T7278" s="5"/>
      <c r="U7278" s="7">
        <v>800</v>
      </c>
      <c r="V7278" s="5"/>
      <c r="W7278" s="7">
        <f>ROUND(W7277+U7278,5)</f>
        <v>18474</v>
      </c>
    </row>
    <row r="7279" spans="1:23" ht="15.75" thickBot="1" x14ac:dyDescent="0.3">
      <c r="A7279" s="5"/>
      <c r="B7279" s="5"/>
      <c r="C7279" s="5"/>
      <c r="D7279" s="5"/>
      <c r="E7279" s="5"/>
      <c r="F7279" s="5"/>
      <c r="G7279" s="5"/>
      <c r="H7279" s="5"/>
      <c r="I7279" s="5" t="s">
        <v>1243</v>
      </c>
      <c r="J7279" s="5"/>
      <c r="K7279" s="6">
        <v>44551</v>
      </c>
      <c r="L7279" s="5"/>
      <c r="M7279" s="5"/>
      <c r="N7279" s="5"/>
      <c r="O7279" s="5" t="s">
        <v>172</v>
      </c>
      <c r="P7279" s="5"/>
      <c r="Q7279" s="5" t="s">
        <v>1010</v>
      </c>
      <c r="R7279" s="5"/>
      <c r="S7279" s="5" t="s">
        <v>318</v>
      </c>
      <c r="T7279" s="5"/>
      <c r="U7279" s="8">
        <v>800</v>
      </c>
      <c r="V7279" s="5"/>
      <c r="W7279" s="8">
        <f>ROUND(W7278+U7279,5)</f>
        <v>19274</v>
      </c>
    </row>
    <row r="7280" spans="1:23" x14ac:dyDescent="0.25">
      <c r="A7280" s="5"/>
      <c r="B7280" s="5"/>
      <c r="C7280" s="5" t="s">
        <v>1889</v>
      </c>
      <c r="D7280" s="5"/>
      <c r="E7280" s="5"/>
      <c r="F7280" s="5"/>
      <c r="G7280" s="5"/>
      <c r="H7280" s="5"/>
      <c r="I7280" s="5"/>
      <c r="J7280" s="5"/>
      <c r="K7280" s="6"/>
      <c r="L7280" s="5"/>
      <c r="M7280" s="5"/>
      <c r="N7280" s="5"/>
      <c r="O7280" s="5"/>
      <c r="P7280" s="5"/>
      <c r="Q7280" s="5"/>
      <c r="R7280" s="5"/>
      <c r="S7280" s="5"/>
      <c r="T7280" s="5"/>
      <c r="U7280" s="7">
        <f>ROUND(SUM(U7253:U7279),5)</f>
        <v>19274</v>
      </c>
      <c r="V7280" s="5"/>
      <c r="W7280" s="7">
        <f>W7279</f>
        <v>19274</v>
      </c>
    </row>
    <row r="7281" spans="1:23" x14ac:dyDescent="0.25">
      <c r="A7281" s="2"/>
      <c r="B7281" s="2"/>
      <c r="C7281" s="2" t="s">
        <v>1890</v>
      </c>
      <c r="D7281" s="2"/>
      <c r="E7281" s="2"/>
      <c r="F7281" s="2"/>
      <c r="G7281" s="2"/>
      <c r="H7281" s="2"/>
      <c r="I7281" s="2"/>
      <c r="J7281" s="2"/>
      <c r="K7281" s="4"/>
      <c r="L7281" s="2"/>
      <c r="M7281" s="2"/>
      <c r="N7281" s="2"/>
      <c r="O7281" s="2"/>
      <c r="P7281" s="2"/>
      <c r="Q7281" s="2"/>
      <c r="R7281" s="2"/>
      <c r="S7281" s="2"/>
      <c r="T7281" s="2"/>
      <c r="U7281" s="3"/>
      <c r="V7281" s="2"/>
      <c r="W7281" s="3">
        <v>0</v>
      </c>
    </row>
    <row r="7282" spans="1:23" x14ac:dyDescent="0.25">
      <c r="A7282" s="5"/>
      <c r="B7282" s="5"/>
      <c r="C7282" s="5" t="s">
        <v>1891</v>
      </c>
      <c r="D7282" s="5"/>
      <c r="E7282" s="5"/>
      <c r="F7282" s="5"/>
      <c r="G7282" s="5"/>
      <c r="H7282" s="5"/>
      <c r="I7282" s="5"/>
      <c r="J7282" s="5"/>
      <c r="K7282" s="6"/>
      <c r="L7282" s="5"/>
      <c r="M7282" s="5"/>
      <c r="N7282" s="5"/>
      <c r="O7282" s="5"/>
      <c r="P7282" s="5"/>
      <c r="Q7282" s="5"/>
      <c r="R7282" s="5"/>
      <c r="S7282" s="5"/>
      <c r="T7282" s="5"/>
      <c r="U7282" s="7"/>
      <c r="V7282" s="5"/>
      <c r="W7282" s="7">
        <f>W7281</f>
        <v>0</v>
      </c>
    </row>
    <row r="7283" spans="1:23" x14ac:dyDescent="0.25">
      <c r="A7283" s="2"/>
      <c r="B7283" s="2"/>
      <c r="C7283" s="2" t="s">
        <v>1892</v>
      </c>
      <c r="D7283" s="2"/>
      <c r="E7283" s="2"/>
      <c r="F7283" s="2"/>
      <c r="G7283" s="2"/>
      <c r="H7283" s="2"/>
      <c r="I7283" s="2"/>
      <c r="J7283" s="2"/>
      <c r="K7283" s="4"/>
      <c r="L7283" s="2"/>
      <c r="M7283" s="2"/>
      <c r="N7283" s="2"/>
      <c r="O7283" s="2"/>
      <c r="P7283" s="2"/>
      <c r="Q7283" s="2"/>
      <c r="R7283" s="2"/>
      <c r="S7283" s="2"/>
      <c r="T7283" s="2"/>
      <c r="U7283" s="3"/>
      <c r="V7283" s="2"/>
      <c r="W7283" s="3">
        <v>0</v>
      </c>
    </row>
    <row r="7284" spans="1:23" x14ac:dyDescent="0.25">
      <c r="A7284" s="2"/>
      <c r="B7284" s="2"/>
      <c r="C7284" s="2"/>
      <c r="D7284" s="2" t="s">
        <v>183</v>
      </c>
      <c r="E7284" s="2"/>
      <c r="F7284" s="2"/>
      <c r="G7284" s="2"/>
      <c r="H7284" s="2"/>
      <c r="I7284" s="2"/>
      <c r="J7284" s="2"/>
      <c r="K7284" s="4"/>
      <c r="L7284" s="2"/>
      <c r="M7284" s="2"/>
      <c r="N7284" s="2"/>
      <c r="O7284" s="2"/>
      <c r="P7284" s="2"/>
      <c r="Q7284" s="2"/>
      <c r="R7284" s="2"/>
      <c r="S7284" s="2"/>
      <c r="T7284" s="2"/>
      <c r="U7284" s="3"/>
      <c r="V7284" s="2"/>
      <c r="W7284" s="3">
        <v>0</v>
      </c>
    </row>
    <row r="7285" spans="1:23" x14ac:dyDescent="0.25">
      <c r="A7285" s="5"/>
      <c r="B7285" s="5"/>
      <c r="C7285" s="5"/>
      <c r="D7285" s="5"/>
      <c r="E7285" s="5"/>
      <c r="F7285" s="5"/>
      <c r="G7285" s="5"/>
      <c r="H7285" s="5"/>
      <c r="I7285" s="5" t="s">
        <v>1243</v>
      </c>
      <c r="J7285" s="5"/>
      <c r="K7285" s="6">
        <v>44197</v>
      </c>
      <c r="L7285" s="5"/>
      <c r="M7285" s="5"/>
      <c r="N7285" s="5"/>
      <c r="O7285" s="5" t="s">
        <v>183</v>
      </c>
      <c r="P7285" s="5"/>
      <c r="Q7285" s="5"/>
      <c r="R7285" s="5"/>
      <c r="S7285" s="5" t="s">
        <v>318</v>
      </c>
      <c r="T7285" s="5"/>
      <c r="U7285" s="7">
        <v>300</v>
      </c>
      <c r="V7285" s="5"/>
      <c r="W7285" s="7">
        <f>ROUND(W7284+U7285,5)</f>
        <v>300</v>
      </c>
    </row>
    <row r="7286" spans="1:23" x14ac:dyDescent="0.25">
      <c r="A7286" s="5"/>
      <c r="B7286" s="5"/>
      <c r="C7286" s="5"/>
      <c r="D7286" s="5"/>
      <c r="E7286" s="5"/>
      <c r="F7286" s="5"/>
      <c r="G7286" s="5"/>
      <c r="H7286" s="5"/>
      <c r="I7286" s="5" t="s">
        <v>1243</v>
      </c>
      <c r="J7286" s="5"/>
      <c r="K7286" s="6">
        <v>44228</v>
      </c>
      <c r="L7286" s="5"/>
      <c r="M7286" s="5"/>
      <c r="N7286" s="5"/>
      <c r="O7286" s="5" t="s">
        <v>183</v>
      </c>
      <c r="P7286" s="5"/>
      <c r="Q7286" s="5"/>
      <c r="R7286" s="5"/>
      <c r="S7286" s="5" t="s">
        <v>318</v>
      </c>
      <c r="T7286" s="5"/>
      <c r="U7286" s="7">
        <v>300</v>
      </c>
      <c r="V7286" s="5"/>
      <c r="W7286" s="7">
        <f>ROUND(W7285+U7286,5)</f>
        <v>600</v>
      </c>
    </row>
    <row r="7287" spans="1:23" x14ac:dyDescent="0.25">
      <c r="A7287" s="5"/>
      <c r="B7287" s="5"/>
      <c r="C7287" s="5"/>
      <c r="D7287" s="5"/>
      <c r="E7287" s="5"/>
      <c r="F7287" s="5"/>
      <c r="G7287" s="5"/>
      <c r="H7287" s="5"/>
      <c r="I7287" s="5" t="s">
        <v>1243</v>
      </c>
      <c r="J7287" s="5"/>
      <c r="K7287" s="6">
        <v>44256</v>
      </c>
      <c r="L7287" s="5"/>
      <c r="M7287" s="5"/>
      <c r="N7287" s="5"/>
      <c r="O7287" s="5" t="s">
        <v>183</v>
      </c>
      <c r="P7287" s="5"/>
      <c r="Q7287" s="5"/>
      <c r="R7287" s="5"/>
      <c r="S7287" s="5" t="s">
        <v>318</v>
      </c>
      <c r="T7287" s="5"/>
      <c r="U7287" s="7">
        <v>300</v>
      </c>
      <c r="V7287" s="5"/>
      <c r="W7287" s="7">
        <f>ROUND(W7286+U7287,5)</f>
        <v>900</v>
      </c>
    </row>
    <row r="7288" spans="1:23" x14ac:dyDescent="0.25">
      <c r="A7288" s="5"/>
      <c r="B7288" s="5"/>
      <c r="C7288" s="5"/>
      <c r="D7288" s="5"/>
      <c r="E7288" s="5"/>
      <c r="F7288" s="5"/>
      <c r="G7288" s="5"/>
      <c r="H7288" s="5"/>
      <c r="I7288" s="5" t="s">
        <v>1243</v>
      </c>
      <c r="J7288" s="5"/>
      <c r="K7288" s="6">
        <v>44287</v>
      </c>
      <c r="L7288" s="5"/>
      <c r="M7288" s="5"/>
      <c r="N7288" s="5"/>
      <c r="O7288" s="5" t="s">
        <v>183</v>
      </c>
      <c r="P7288" s="5"/>
      <c r="Q7288" s="5"/>
      <c r="R7288" s="5"/>
      <c r="S7288" s="5" t="s">
        <v>318</v>
      </c>
      <c r="T7288" s="5"/>
      <c r="U7288" s="7">
        <v>300</v>
      </c>
      <c r="V7288" s="5"/>
      <c r="W7288" s="7">
        <f>ROUND(W7287+U7288,5)</f>
        <v>1200</v>
      </c>
    </row>
    <row r="7289" spans="1:23" x14ac:dyDescent="0.25">
      <c r="A7289" s="5"/>
      <c r="B7289" s="5"/>
      <c r="C7289" s="5"/>
      <c r="D7289" s="5"/>
      <c r="E7289" s="5"/>
      <c r="F7289" s="5"/>
      <c r="G7289" s="5"/>
      <c r="H7289" s="5"/>
      <c r="I7289" s="5" t="s">
        <v>1243</v>
      </c>
      <c r="J7289" s="5"/>
      <c r="K7289" s="6">
        <v>44317</v>
      </c>
      <c r="L7289" s="5"/>
      <c r="M7289" s="5"/>
      <c r="N7289" s="5"/>
      <c r="O7289" s="5" t="s">
        <v>183</v>
      </c>
      <c r="P7289" s="5"/>
      <c r="Q7289" s="5"/>
      <c r="R7289" s="5"/>
      <c r="S7289" s="5" t="s">
        <v>318</v>
      </c>
      <c r="T7289" s="5"/>
      <c r="U7289" s="7">
        <v>300</v>
      </c>
      <c r="V7289" s="5"/>
      <c r="W7289" s="7">
        <f>ROUND(W7288+U7289,5)</f>
        <v>1500</v>
      </c>
    </row>
    <row r="7290" spans="1:23" x14ac:dyDescent="0.25">
      <c r="A7290" s="5"/>
      <c r="B7290" s="5"/>
      <c r="C7290" s="5"/>
      <c r="D7290" s="5"/>
      <c r="E7290" s="5"/>
      <c r="F7290" s="5"/>
      <c r="G7290" s="5"/>
      <c r="H7290" s="5"/>
      <c r="I7290" s="5" t="s">
        <v>1243</v>
      </c>
      <c r="J7290" s="5"/>
      <c r="K7290" s="6">
        <v>44348</v>
      </c>
      <c r="L7290" s="5"/>
      <c r="M7290" s="5"/>
      <c r="N7290" s="5"/>
      <c r="O7290" s="5" t="s">
        <v>183</v>
      </c>
      <c r="P7290" s="5"/>
      <c r="Q7290" s="5"/>
      <c r="R7290" s="5"/>
      <c r="S7290" s="5" t="s">
        <v>318</v>
      </c>
      <c r="T7290" s="5"/>
      <c r="U7290" s="7">
        <v>300</v>
      </c>
      <c r="V7290" s="5"/>
      <c r="W7290" s="7">
        <f>ROUND(W7289+U7290,5)</f>
        <v>1800</v>
      </c>
    </row>
    <row r="7291" spans="1:23" x14ac:dyDescent="0.25">
      <c r="A7291" s="5"/>
      <c r="B7291" s="5"/>
      <c r="C7291" s="5"/>
      <c r="D7291" s="5"/>
      <c r="E7291" s="5"/>
      <c r="F7291" s="5"/>
      <c r="G7291" s="5"/>
      <c r="H7291" s="5"/>
      <c r="I7291" s="5" t="s">
        <v>1243</v>
      </c>
      <c r="J7291" s="5"/>
      <c r="K7291" s="6">
        <v>44378</v>
      </c>
      <c r="L7291" s="5"/>
      <c r="M7291" s="5"/>
      <c r="N7291" s="5"/>
      <c r="O7291" s="5" t="s">
        <v>183</v>
      </c>
      <c r="P7291" s="5"/>
      <c r="Q7291" s="5"/>
      <c r="R7291" s="5"/>
      <c r="S7291" s="5" t="s">
        <v>318</v>
      </c>
      <c r="T7291" s="5"/>
      <c r="U7291" s="7">
        <v>300</v>
      </c>
      <c r="V7291" s="5"/>
      <c r="W7291" s="7">
        <f>ROUND(W7290+U7291,5)</f>
        <v>2100</v>
      </c>
    </row>
    <row r="7292" spans="1:23" x14ac:dyDescent="0.25">
      <c r="A7292" s="5"/>
      <c r="B7292" s="5"/>
      <c r="C7292" s="5"/>
      <c r="D7292" s="5"/>
      <c r="E7292" s="5"/>
      <c r="F7292" s="5"/>
      <c r="G7292" s="5"/>
      <c r="H7292" s="5"/>
      <c r="I7292" s="5" t="s">
        <v>1243</v>
      </c>
      <c r="J7292" s="5"/>
      <c r="K7292" s="6">
        <v>44409</v>
      </c>
      <c r="L7292" s="5"/>
      <c r="M7292" s="5"/>
      <c r="N7292" s="5"/>
      <c r="O7292" s="5" t="s">
        <v>183</v>
      </c>
      <c r="P7292" s="5"/>
      <c r="Q7292" s="5"/>
      <c r="R7292" s="5"/>
      <c r="S7292" s="5" t="s">
        <v>318</v>
      </c>
      <c r="T7292" s="5"/>
      <c r="U7292" s="7">
        <v>300</v>
      </c>
      <c r="V7292" s="5"/>
      <c r="W7292" s="7">
        <f>ROUND(W7291+U7292,5)</f>
        <v>2400</v>
      </c>
    </row>
    <row r="7293" spans="1:23" x14ac:dyDescent="0.25">
      <c r="A7293" s="5"/>
      <c r="B7293" s="5"/>
      <c r="C7293" s="5"/>
      <c r="D7293" s="5"/>
      <c r="E7293" s="5"/>
      <c r="F7293" s="5"/>
      <c r="G7293" s="5"/>
      <c r="H7293" s="5"/>
      <c r="I7293" s="5" t="s">
        <v>1243</v>
      </c>
      <c r="J7293" s="5"/>
      <c r="K7293" s="6">
        <v>44440</v>
      </c>
      <c r="L7293" s="5"/>
      <c r="M7293" s="5"/>
      <c r="N7293" s="5"/>
      <c r="O7293" s="5" t="s">
        <v>183</v>
      </c>
      <c r="P7293" s="5"/>
      <c r="Q7293" s="5"/>
      <c r="R7293" s="5"/>
      <c r="S7293" s="5" t="s">
        <v>318</v>
      </c>
      <c r="T7293" s="5"/>
      <c r="U7293" s="7">
        <v>300</v>
      </c>
      <c r="V7293" s="5"/>
      <c r="W7293" s="7">
        <f>ROUND(W7292+U7293,5)</f>
        <v>2700</v>
      </c>
    </row>
    <row r="7294" spans="1:23" x14ac:dyDescent="0.25">
      <c r="A7294" s="5"/>
      <c r="B7294" s="5"/>
      <c r="C7294" s="5"/>
      <c r="D7294" s="5"/>
      <c r="E7294" s="5"/>
      <c r="F7294" s="5"/>
      <c r="G7294" s="5"/>
      <c r="H7294" s="5"/>
      <c r="I7294" s="5" t="s">
        <v>1243</v>
      </c>
      <c r="J7294" s="5"/>
      <c r="K7294" s="6">
        <v>44470</v>
      </c>
      <c r="L7294" s="5"/>
      <c r="M7294" s="5"/>
      <c r="N7294" s="5"/>
      <c r="O7294" s="5" t="s">
        <v>183</v>
      </c>
      <c r="P7294" s="5"/>
      <c r="Q7294" s="5"/>
      <c r="R7294" s="5"/>
      <c r="S7294" s="5" t="s">
        <v>318</v>
      </c>
      <c r="T7294" s="5"/>
      <c r="U7294" s="7">
        <v>300</v>
      </c>
      <c r="V7294" s="5"/>
      <c r="W7294" s="7">
        <f>ROUND(W7293+U7294,5)</f>
        <v>3000</v>
      </c>
    </row>
    <row r="7295" spans="1:23" x14ac:dyDescent="0.25">
      <c r="A7295" s="5"/>
      <c r="B7295" s="5"/>
      <c r="C7295" s="5"/>
      <c r="D7295" s="5"/>
      <c r="E7295" s="5"/>
      <c r="F7295" s="5"/>
      <c r="G7295" s="5"/>
      <c r="H7295" s="5"/>
      <c r="I7295" s="5" t="s">
        <v>1243</v>
      </c>
      <c r="J7295" s="5"/>
      <c r="K7295" s="6">
        <v>44501</v>
      </c>
      <c r="L7295" s="5"/>
      <c r="M7295" s="5"/>
      <c r="N7295" s="5"/>
      <c r="O7295" s="5" t="s">
        <v>183</v>
      </c>
      <c r="P7295" s="5"/>
      <c r="Q7295" s="5"/>
      <c r="R7295" s="5"/>
      <c r="S7295" s="5" t="s">
        <v>318</v>
      </c>
      <c r="T7295" s="5"/>
      <c r="U7295" s="7">
        <v>300</v>
      </c>
      <c r="V7295" s="5"/>
      <c r="W7295" s="7">
        <f>ROUND(W7294+U7295,5)</f>
        <v>3300</v>
      </c>
    </row>
    <row r="7296" spans="1:23" ht="15.75" thickBot="1" x14ac:dyDescent="0.3">
      <c r="A7296" s="5"/>
      <c r="B7296" s="5"/>
      <c r="C7296" s="5"/>
      <c r="D7296" s="5"/>
      <c r="E7296" s="5"/>
      <c r="F7296" s="5"/>
      <c r="G7296" s="5"/>
      <c r="H7296" s="5"/>
      <c r="I7296" s="5" t="s">
        <v>1243</v>
      </c>
      <c r="J7296" s="5"/>
      <c r="K7296" s="6">
        <v>44531</v>
      </c>
      <c r="L7296" s="5"/>
      <c r="M7296" s="5"/>
      <c r="N7296" s="5"/>
      <c r="O7296" s="5" t="s">
        <v>183</v>
      </c>
      <c r="P7296" s="5"/>
      <c r="Q7296" s="5"/>
      <c r="R7296" s="5"/>
      <c r="S7296" s="5" t="s">
        <v>318</v>
      </c>
      <c r="T7296" s="5"/>
      <c r="U7296" s="8">
        <v>300</v>
      </c>
      <c r="V7296" s="5"/>
      <c r="W7296" s="8">
        <f>ROUND(W7295+U7296,5)</f>
        <v>3600</v>
      </c>
    </row>
    <row r="7297" spans="1:23" x14ac:dyDescent="0.25">
      <c r="A7297" s="5"/>
      <c r="B7297" s="5"/>
      <c r="C7297" s="5"/>
      <c r="D7297" s="5" t="s">
        <v>1893</v>
      </c>
      <c r="E7297" s="5"/>
      <c r="F7297" s="5"/>
      <c r="G7297" s="5"/>
      <c r="H7297" s="5"/>
      <c r="I7297" s="5"/>
      <c r="J7297" s="5"/>
      <c r="K7297" s="6"/>
      <c r="L7297" s="5"/>
      <c r="M7297" s="5"/>
      <c r="N7297" s="5"/>
      <c r="O7297" s="5"/>
      <c r="P7297" s="5"/>
      <c r="Q7297" s="5"/>
      <c r="R7297" s="5"/>
      <c r="S7297" s="5"/>
      <c r="T7297" s="5"/>
      <c r="U7297" s="7">
        <f>ROUND(SUM(U7284:U7296),5)</f>
        <v>3600</v>
      </c>
      <c r="V7297" s="5"/>
      <c r="W7297" s="7">
        <f>W7296</f>
        <v>3600</v>
      </c>
    </row>
    <row r="7298" spans="1:23" x14ac:dyDescent="0.25">
      <c r="A7298" s="2"/>
      <c r="B7298" s="2"/>
      <c r="C7298" s="2"/>
      <c r="D7298" s="2" t="s">
        <v>179</v>
      </c>
      <c r="E7298" s="2"/>
      <c r="F7298" s="2"/>
      <c r="G7298" s="2"/>
      <c r="H7298" s="2"/>
      <c r="I7298" s="2"/>
      <c r="J7298" s="2"/>
      <c r="K7298" s="4"/>
      <c r="L7298" s="2"/>
      <c r="M7298" s="2"/>
      <c r="N7298" s="2"/>
      <c r="O7298" s="2"/>
      <c r="P7298" s="2"/>
      <c r="Q7298" s="2"/>
      <c r="R7298" s="2"/>
      <c r="S7298" s="2"/>
      <c r="T7298" s="2"/>
      <c r="U7298" s="3"/>
      <c r="V7298" s="2"/>
      <c r="W7298" s="3">
        <v>0</v>
      </c>
    </row>
    <row r="7299" spans="1:23" x14ac:dyDescent="0.25">
      <c r="A7299" s="5"/>
      <c r="B7299" s="5"/>
      <c r="C7299" s="5"/>
      <c r="D7299" s="5"/>
      <c r="E7299" s="5"/>
      <c r="F7299" s="5"/>
      <c r="G7299" s="5"/>
      <c r="H7299" s="5"/>
      <c r="I7299" s="5" t="s">
        <v>1243</v>
      </c>
      <c r="J7299" s="5"/>
      <c r="K7299" s="6">
        <v>44197</v>
      </c>
      <c r="L7299" s="5"/>
      <c r="M7299" s="5"/>
      <c r="N7299" s="5"/>
      <c r="O7299" s="5" t="s">
        <v>179</v>
      </c>
      <c r="P7299" s="5"/>
      <c r="Q7299" s="5" t="s">
        <v>290</v>
      </c>
      <c r="R7299" s="5"/>
      <c r="S7299" s="5" t="s">
        <v>318</v>
      </c>
      <c r="T7299" s="5"/>
      <c r="U7299" s="7">
        <v>300</v>
      </c>
      <c r="V7299" s="5"/>
      <c r="W7299" s="7">
        <f>ROUND(W7298+U7299,5)</f>
        <v>300</v>
      </c>
    </row>
    <row r="7300" spans="1:23" x14ac:dyDescent="0.25">
      <c r="A7300" s="5"/>
      <c r="B7300" s="5"/>
      <c r="C7300" s="5"/>
      <c r="D7300" s="5"/>
      <c r="E7300" s="5"/>
      <c r="F7300" s="5"/>
      <c r="G7300" s="5"/>
      <c r="H7300" s="5"/>
      <c r="I7300" s="5" t="s">
        <v>1243</v>
      </c>
      <c r="J7300" s="5"/>
      <c r="K7300" s="6">
        <v>44228</v>
      </c>
      <c r="L7300" s="5"/>
      <c r="M7300" s="5"/>
      <c r="N7300" s="5"/>
      <c r="O7300" s="5" t="s">
        <v>179</v>
      </c>
      <c r="P7300" s="5"/>
      <c r="Q7300" s="5"/>
      <c r="R7300" s="5"/>
      <c r="S7300" s="5" t="s">
        <v>318</v>
      </c>
      <c r="T7300" s="5"/>
      <c r="U7300" s="7">
        <v>300</v>
      </c>
      <c r="V7300" s="5"/>
      <c r="W7300" s="7">
        <f>ROUND(W7299+U7300,5)</f>
        <v>600</v>
      </c>
    </row>
    <row r="7301" spans="1:23" x14ac:dyDescent="0.25">
      <c r="A7301" s="5"/>
      <c r="B7301" s="5"/>
      <c r="C7301" s="5"/>
      <c r="D7301" s="5"/>
      <c r="E7301" s="5"/>
      <c r="F7301" s="5"/>
      <c r="G7301" s="5"/>
      <c r="H7301" s="5"/>
      <c r="I7301" s="5" t="s">
        <v>1243</v>
      </c>
      <c r="J7301" s="5"/>
      <c r="K7301" s="6">
        <v>44256</v>
      </c>
      <c r="L7301" s="5"/>
      <c r="M7301" s="5"/>
      <c r="N7301" s="5"/>
      <c r="O7301" s="5" t="s">
        <v>179</v>
      </c>
      <c r="P7301" s="5"/>
      <c r="Q7301" s="5"/>
      <c r="R7301" s="5"/>
      <c r="S7301" s="5" t="s">
        <v>318</v>
      </c>
      <c r="T7301" s="5"/>
      <c r="U7301" s="7">
        <v>300</v>
      </c>
      <c r="V7301" s="5"/>
      <c r="W7301" s="7">
        <f>ROUND(W7300+U7301,5)</f>
        <v>900</v>
      </c>
    </row>
    <row r="7302" spans="1:23" x14ac:dyDescent="0.25">
      <c r="A7302" s="5"/>
      <c r="B7302" s="5"/>
      <c r="C7302" s="5"/>
      <c r="D7302" s="5"/>
      <c r="E7302" s="5"/>
      <c r="F7302" s="5"/>
      <c r="G7302" s="5"/>
      <c r="H7302" s="5"/>
      <c r="I7302" s="5" t="s">
        <v>1243</v>
      </c>
      <c r="J7302" s="5"/>
      <c r="K7302" s="6">
        <v>44287</v>
      </c>
      <c r="L7302" s="5"/>
      <c r="M7302" s="5"/>
      <c r="N7302" s="5"/>
      <c r="O7302" s="5" t="s">
        <v>179</v>
      </c>
      <c r="P7302" s="5"/>
      <c r="Q7302" s="5"/>
      <c r="R7302" s="5"/>
      <c r="S7302" s="5" t="s">
        <v>318</v>
      </c>
      <c r="T7302" s="5"/>
      <c r="U7302" s="7">
        <v>300</v>
      </c>
      <c r="V7302" s="5"/>
      <c r="W7302" s="7">
        <f>ROUND(W7301+U7302,5)</f>
        <v>1200</v>
      </c>
    </row>
    <row r="7303" spans="1:23" x14ac:dyDescent="0.25">
      <c r="A7303" s="5"/>
      <c r="B7303" s="5"/>
      <c r="C7303" s="5"/>
      <c r="D7303" s="5"/>
      <c r="E7303" s="5"/>
      <c r="F7303" s="5"/>
      <c r="G7303" s="5"/>
      <c r="H7303" s="5"/>
      <c r="I7303" s="5" t="s">
        <v>1243</v>
      </c>
      <c r="J7303" s="5"/>
      <c r="K7303" s="6">
        <v>44317</v>
      </c>
      <c r="L7303" s="5"/>
      <c r="M7303" s="5"/>
      <c r="N7303" s="5"/>
      <c r="O7303" s="5" t="s">
        <v>179</v>
      </c>
      <c r="P7303" s="5"/>
      <c r="Q7303" s="5"/>
      <c r="R7303" s="5"/>
      <c r="S7303" s="5" t="s">
        <v>318</v>
      </c>
      <c r="T7303" s="5"/>
      <c r="U7303" s="7">
        <v>300</v>
      </c>
      <c r="V7303" s="5"/>
      <c r="W7303" s="7">
        <f>ROUND(W7302+U7303,5)</f>
        <v>1500</v>
      </c>
    </row>
    <row r="7304" spans="1:23" x14ac:dyDescent="0.25">
      <c r="A7304" s="5"/>
      <c r="B7304" s="5"/>
      <c r="C7304" s="5"/>
      <c r="D7304" s="5"/>
      <c r="E7304" s="5"/>
      <c r="F7304" s="5"/>
      <c r="G7304" s="5"/>
      <c r="H7304" s="5"/>
      <c r="I7304" s="5" t="s">
        <v>1243</v>
      </c>
      <c r="J7304" s="5"/>
      <c r="K7304" s="6">
        <v>44348</v>
      </c>
      <c r="L7304" s="5"/>
      <c r="M7304" s="5"/>
      <c r="N7304" s="5"/>
      <c r="O7304" s="5" t="s">
        <v>179</v>
      </c>
      <c r="P7304" s="5"/>
      <c r="Q7304" s="5"/>
      <c r="R7304" s="5"/>
      <c r="S7304" s="5" t="s">
        <v>318</v>
      </c>
      <c r="T7304" s="5"/>
      <c r="U7304" s="7">
        <v>300</v>
      </c>
      <c r="V7304" s="5"/>
      <c r="W7304" s="7">
        <f>ROUND(W7303+U7304,5)</f>
        <v>1800</v>
      </c>
    </row>
    <row r="7305" spans="1:23" x14ac:dyDescent="0.25">
      <c r="A7305" s="5"/>
      <c r="B7305" s="5"/>
      <c r="C7305" s="5"/>
      <c r="D7305" s="5"/>
      <c r="E7305" s="5"/>
      <c r="F7305" s="5"/>
      <c r="G7305" s="5"/>
      <c r="H7305" s="5"/>
      <c r="I7305" s="5" t="s">
        <v>1243</v>
      </c>
      <c r="J7305" s="5"/>
      <c r="K7305" s="6">
        <v>44378</v>
      </c>
      <c r="L7305" s="5"/>
      <c r="M7305" s="5"/>
      <c r="N7305" s="5"/>
      <c r="O7305" s="5" t="s">
        <v>179</v>
      </c>
      <c r="P7305" s="5"/>
      <c r="Q7305" s="5"/>
      <c r="R7305" s="5"/>
      <c r="S7305" s="5" t="s">
        <v>318</v>
      </c>
      <c r="T7305" s="5"/>
      <c r="U7305" s="7">
        <v>300</v>
      </c>
      <c r="V7305" s="5"/>
      <c r="W7305" s="7">
        <f>ROUND(W7304+U7305,5)</f>
        <v>2100</v>
      </c>
    </row>
    <row r="7306" spans="1:23" x14ac:dyDescent="0.25">
      <c r="A7306" s="5"/>
      <c r="B7306" s="5"/>
      <c r="C7306" s="5"/>
      <c r="D7306" s="5"/>
      <c r="E7306" s="5"/>
      <c r="F7306" s="5"/>
      <c r="G7306" s="5"/>
      <c r="H7306" s="5"/>
      <c r="I7306" s="5" t="s">
        <v>1243</v>
      </c>
      <c r="J7306" s="5"/>
      <c r="K7306" s="6">
        <v>44409</v>
      </c>
      <c r="L7306" s="5"/>
      <c r="M7306" s="5"/>
      <c r="N7306" s="5"/>
      <c r="O7306" s="5" t="s">
        <v>179</v>
      </c>
      <c r="P7306" s="5"/>
      <c r="Q7306" s="5"/>
      <c r="R7306" s="5"/>
      <c r="S7306" s="5" t="s">
        <v>318</v>
      </c>
      <c r="T7306" s="5"/>
      <c r="U7306" s="7">
        <v>300</v>
      </c>
      <c r="V7306" s="5"/>
      <c r="W7306" s="7">
        <f>ROUND(W7305+U7306,5)</f>
        <v>2400</v>
      </c>
    </row>
    <row r="7307" spans="1:23" x14ac:dyDescent="0.25">
      <c r="A7307" s="5"/>
      <c r="B7307" s="5"/>
      <c r="C7307" s="5"/>
      <c r="D7307" s="5"/>
      <c r="E7307" s="5"/>
      <c r="F7307" s="5"/>
      <c r="G7307" s="5"/>
      <c r="H7307" s="5"/>
      <c r="I7307" s="5" t="s">
        <v>1243</v>
      </c>
      <c r="J7307" s="5"/>
      <c r="K7307" s="6">
        <v>44440</v>
      </c>
      <c r="L7307" s="5"/>
      <c r="M7307" s="5"/>
      <c r="N7307" s="5"/>
      <c r="O7307" s="5" t="s">
        <v>179</v>
      </c>
      <c r="P7307" s="5"/>
      <c r="Q7307" s="5"/>
      <c r="R7307" s="5"/>
      <c r="S7307" s="5" t="s">
        <v>318</v>
      </c>
      <c r="T7307" s="5"/>
      <c r="U7307" s="7">
        <v>300</v>
      </c>
      <c r="V7307" s="5"/>
      <c r="W7307" s="7">
        <f>ROUND(W7306+U7307,5)</f>
        <v>2700</v>
      </c>
    </row>
    <row r="7308" spans="1:23" x14ac:dyDescent="0.25">
      <c r="A7308" s="5"/>
      <c r="B7308" s="5"/>
      <c r="C7308" s="5"/>
      <c r="D7308" s="5"/>
      <c r="E7308" s="5"/>
      <c r="F7308" s="5"/>
      <c r="G7308" s="5"/>
      <c r="H7308" s="5"/>
      <c r="I7308" s="5" t="s">
        <v>1243</v>
      </c>
      <c r="J7308" s="5"/>
      <c r="K7308" s="6">
        <v>44470</v>
      </c>
      <c r="L7308" s="5"/>
      <c r="M7308" s="5"/>
      <c r="N7308" s="5"/>
      <c r="O7308" s="5" t="s">
        <v>179</v>
      </c>
      <c r="P7308" s="5"/>
      <c r="Q7308" s="5"/>
      <c r="R7308" s="5"/>
      <c r="S7308" s="5" t="s">
        <v>318</v>
      </c>
      <c r="T7308" s="5"/>
      <c r="U7308" s="7">
        <v>300</v>
      </c>
      <c r="V7308" s="5"/>
      <c r="W7308" s="7">
        <f>ROUND(W7307+U7308,5)</f>
        <v>3000</v>
      </c>
    </row>
    <row r="7309" spans="1:23" x14ac:dyDescent="0.25">
      <c r="A7309" s="5"/>
      <c r="B7309" s="5"/>
      <c r="C7309" s="5"/>
      <c r="D7309" s="5"/>
      <c r="E7309" s="5"/>
      <c r="F7309" s="5"/>
      <c r="G7309" s="5"/>
      <c r="H7309" s="5"/>
      <c r="I7309" s="5" t="s">
        <v>1243</v>
      </c>
      <c r="J7309" s="5"/>
      <c r="K7309" s="6">
        <v>44501</v>
      </c>
      <c r="L7309" s="5"/>
      <c r="M7309" s="5"/>
      <c r="N7309" s="5"/>
      <c r="O7309" s="5" t="s">
        <v>179</v>
      </c>
      <c r="P7309" s="5"/>
      <c r="Q7309" s="5"/>
      <c r="R7309" s="5"/>
      <c r="S7309" s="5" t="s">
        <v>318</v>
      </c>
      <c r="T7309" s="5"/>
      <c r="U7309" s="7">
        <v>300</v>
      </c>
      <c r="V7309" s="5"/>
      <c r="W7309" s="7">
        <f>ROUND(W7308+U7309,5)</f>
        <v>3300</v>
      </c>
    </row>
    <row r="7310" spans="1:23" ht="15.75" thickBot="1" x14ac:dyDescent="0.3">
      <c r="A7310" s="5"/>
      <c r="B7310" s="5"/>
      <c r="C7310" s="5"/>
      <c r="D7310" s="5"/>
      <c r="E7310" s="5"/>
      <c r="F7310" s="5"/>
      <c r="G7310" s="5"/>
      <c r="H7310" s="5"/>
      <c r="I7310" s="5" t="s">
        <v>1243</v>
      </c>
      <c r="J7310" s="5"/>
      <c r="K7310" s="6">
        <v>44531</v>
      </c>
      <c r="L7310" s="5"/>
      <c r="M7310" s="5"/>
      <c r="N7310" s="5"/>
      <c r="O7310" s="5" t="s">
        <v>179</v>
      </c>
      <c r="P7310" s="5"/>
      <c r="Q7310" s="5"/>
      <c r="R7310" s="5"/>
      <c r="S7310" s="5" t="s">
        <v>318</v>
      </c>
      <c r="T7310" s="5"/>
      <c r="U7310" s="8">
        <v>300</v>
      </c>
      <c r="V7310" s="5"/>
      <c r="W7310" s="8">
        <f>ROUND(W7309+U7310,5)</f>
        <v>3600</v>
      </c>
    </row>
    <row r="7311" spans="1:23" x14ac:dyDescent="0.25">
      <c r="A7311" s="5"/>
      <c r="B7311" s="5"/>
      <c r="C7311" s="5"/>
      <c r="D7311" s="5" t="s">
        <v>1894</v>
      </c>
      <c r="E7311" s="5"/>
      <c r="F7311" s="5"/>
      <c r="G7311" s="5"/>
      <c r="H7311" s="5"/>
      <c r="I7311" s="5"/>
      <c r="J7311" s="5"/>
      <c r="K7311" s="6"/>
      <c r="L7311" s="5"/>
      <c r="M7311" s="5"/>
      <c r="N7311" s="5"/>
      <c r="O7311" s="5"/>
      <c r="P7311" s="5"/>
      <c r="Q7311" s="5"/>
      <c r="R7311" s="5"/>
      <c r="S7311" s="5"/>
      <c r="T7311" s="5"/>
      <c r="U7311" s="7">
        <f>ROUND(SUM(U7298:U7310),5)</f>
        <v>3600</v>
      </c>
      <c r="V7311" s="5"/>
      <c r="W7311" s="7">
        <f>W7310</f>
        <v>3600</v>
      </c>
    </row>
    <row r="7312" spans="1:23" x14ac:dyDescent="0.25">
      <c r="A7312" s="2"/>
      <c r="B7312" s="2"/>
      <c r="C7312" s="2"/>
      <c r="D7312" s="2" t="s">
        <v>191</v>
      </c>
      <c r="E7312" s="2"/>
      <c r="F7312" s="2"/>
      <c r="G7312" s="2"/>
      <c r="H7312" s="2"/>
      <c r="I7312" s="2"/>
      <c r="J7312" s="2"/>
      <c r="K7312" s="4"/>
      <c r="L7312" s="2"/>
      <c r="M7312" s="2"/>
      <c r="N7312" s="2"/>
      <c r="O7312" s="2"/>
      <c r="P7312" s="2"/>
      <c r="Q7312" s="2"/>
      <c r="R7312" s="2"/>
      <c r="S7312" s="2"/>
      <c r="T7312" s="2"/>
      <c r="U7312" s="3"/>
      <c r="V7312" s="2"/>
      <c r="W7312" s="3">
        <v>0</v>
      </c>
    </row>
    <row r="7313" spans="1:23" x14ac:dyDescent="0.25">
      <c r="A7313" s="5"/>
      <c r="B7313" s="5"/>
      <c r="C7313" s="5"/>
      <c r="D7313" s="5"/>
      <c r="E7313" s="5"/>
      <c r="F7313" s="5"/>
      <c r="G7313" s="5"/>
      <c r="H7313" s="5"/>
      <c r="I7313" s="5" t="s">
        <v>1243</v>
      </c>
      <c r="J7313" s="5"/>
      <c r="K7313" s="6">
        <v>44197</v>
      </c>
      <c r="L7313" s="5"/>
      <c r="M7313" s="5"/>
      <c r="N7313" s="5"/>
      <c r="O7313" s="5" t="s">
        <v>191</v>
      </c>
      <c r="P7313" s="5"/>
      <c r="Q7313" s="5"/>
      <c r="R7313" s="5"/>
      <c r="S7313" s="5" t="s">
        <v>318</v>
      </c>
      <c r="T7313" s="5"/>
      <c r="U7313" s="7">
        <v>300</v>
      </c>
      <c r="V7313" s="5"/>
      <c r="W7313" s="7">
        <f>ROUND(W7312+U7313,5)</f>
        <v>300</v>
      </c>
    </row>
    <row r="7314" spans="1:23" x14ac:dyDescent="0.25">
      <c r="A7314" s="5"/>
      <c r="B7314" s="5"/>
      <c r="C7314" s="5"/>
      <c r="D7314" s="5"/>
      <c r="E7314" s="5"/>
      <c r="F7314" s="5"/>
      <c r="G7314" s="5"/>
      <c r="H7314" s="5"/>
      <c r="I7314" s="5" t="s">
        <v>1243</v>
      </c>
      <c r="J7314" s="5"/>
      <c r="K7314" s="6">
        <v>44228</v>
      </c>
      <c r="L7314" s="5"/>
      <c r="M7314" s="5"/>
      <c r="N7314" s="5"/>
      <c r="O7314" s="5" t="s">
        <v>191</v>
      </c>
      <c r="P7314" s="5"/>
      <c r="Q7314" s="5"/>
      <c r="R7314" s="5"/>
      <c r="S7314" s="5" t="s">
        <v>318</v>
      </c>
      <c r="T7314" s="5"/>
      <c r="U7314" s="7">
        <v>300</v>
      </c>
      <c r="V7314" s="5"/>
      <c r="W7314" s="7">
        <f>ROUND(W7313+U7314,5)</f>
        <v>600</v>
      </c>
    </row>
    <row r="7315" spans="1:23" x14ac:dyDescent="0.25">
      <c r="A7315" s="5"/>
      <c r="B7315" s="5"/>
      <c r="C7315" s="5"/>
      <c r="D7315" s="5"/>
      <c r="E7315" s="5"/>
      <c r="F7315" s="5"/>
      <c r="G7315" s="5"/>
      <c r="H7315" s="5"/>
      <c r="I7315" s="5" t="s">
        <v>1243</v>
      </c>
      <c r="J7315" s="5"/>
      <c r="K7315" s="6">
        <v>44256</v>
      </c>
      <c r="L7315" s="5"/>
      <c r="M7315" s="5"/>
      <c r="N7315" s="5"/>
      <c r="O7315" s="5" t="s">
        <v>191</v>
      </c>
      <c r="P7315" s="5"/>
      <c r="Q7315" s="5"/>
      <c r="R7315" s="5"/>
      <c r="S7315" s="5" t="s">
        <v>318</v>
      </c>
      <c r="T7315" s="5"/>
      <c r="U7315" s="7">
        <v>300</v>
      </c>
      <c r="V7315" s="5"/>
      <c r="W7315" s="7">
        <f>ROUND(W7314+U7315,5)</f>
        <v>900</v>
      </c>
    </row>
    <row r="7316" spans="1:23" x14ac:dyDescent="0.25">
      <c r="A7316" s="5"/>
      <c r="B7316" s="5"/>
      <c r="C7316" s="5"/>
      <c r="D7316" s="5"/>
      <c r="E7316" s="5"/>
      <c r="F7316" s="5"/>
      <c r="G7316" s="5"/>
      <c r="H7316" s="5"/>
      <c r="I7316" s="5" t="s">
        <v>1243</v>
      </c>
      <c r="J7316" s="5"/>
      <c r="K7316" s="6">
        <v>44287</v>
      </c>
      <c r="L7316" s="5"/>
      <c r="M7316" s="5"/>
      <c r="N7316" s="5"/>
      <c r="O7316" s="5" t="s">
        <v>191</v>
      </c>
      <c r="P7316" s="5"/>
      <c r="Q7316" s="5"/>
      <c r="R7316" s="5"/>
      <c r="S7316" s="5" t="s">
        <v>318</v>
      </c>
      <c r="T7316" s="5"/>
      <c r="U7316" s="7">
        <v>300</v>
      </c>
      <c r="V7316" s="5"/>
      <c r="W7316" s="7">
        <f>ROUND(W7315+U7316,5)</f>
        <v>1200</v>
      </c>
    </row>
    <row r="7317" spans="1:23" x14ac:dyDescent="0.25">
      <c r="A7317" s="5"/>
      <c r="B7317" s="5"/>
      <c r="C7317" s="5"/>
      <c r="D7317" s="5"/>
      <c r="E7317" s="5"/>
      <c r="F7317" s="5"/>
      <c r="G7317" s="5"/>
      <c r="H7317" s="5"/>
      <c r="I7317" s="5" t="s">
        <v>1243</v>
      </c>
      <c r="J7317" s="5"/>
      <c r="K7317" s="6">
        <v>44317</v>
      </c>
      <c r="L7317" s="5"/>
      <c r="M7317" s="5"/>
      <c r="N7317" s="5"/>
      <c r="O7317" s="5" t="s">
        <v>191</v>
      </c>
      <c r="P7317" s="5"/>
      <c r="Q7317" s="5"/>
      <c r="R7317" s="5"/>
      <c r="S7317" s="5" t="s">
        <v>318</v>
      </c>
      <c r="T7317" s="5"/>
      <c r="U7317" s="7">
        <v>300</v>
      </c>
      <c r="V7317" s="5"/>
      <c r="W7317" s="7">
        <f>ROUND(W7316+U7317,5)</f>
        <v>1500</v>
      </c>
    </row>
    <row r="7318" spans="1:23" x14ac:dyDescent="0.25">
      <c r="A7318" s="5"/>
      <c r="B7318" s="5"/>
      <c r="C7318" s="5"/>
      <c r="D7318" s="5"/>
      <c r="E7318" s="5"/>
      <c r="F7318" s="5"/>
      <c r="G7318" s="5"/>
      <c r="H7318" s="5"/>
      <c r="I7318" s="5" t="s">
        <v>1243</v>
      </c>
      <c r="J7318" s="5"/>
      <c r="K7318" s="6">
        <v>44348</v>
      </c>
      <c r="L7318" s="5"/>
      <c r="M7318" s="5"/>
      <c r="N7318" s="5"/>
      <c r="O7318" s="5" t="s">
        <v>191</v>
      </c>
      <c r="P7318" s="5"/>
      <c r="Q7318" s="5"/>
      <c r="R7318" s="5"/>
      <c r="S7318" s="5" t="s">
        <v>318</v>
      </c>
      <c r="T7318" s="5"/>
      <c r="U7318" s="7">
        <v>300</v>
      </c>
      <c r="V7318" s="5"/>
      <c r="W7318" s="7">
        <f>ROUND(W7317+U7318,5)</f>
        <v>1800</v>
      </c>
    </row>
    <row r="7319" spans="1:23" x14ac:dyDescent="0.25">
      <c r="A7319" s="5"/>
      <c r="B7319" s="5"/>
      <c r="C7319" s="5"/>
      <c r="D7319" s="5"/>
      <c r="E7319" s="5"/>
      <c r="F7319" s="5"/>
      <c r="G7319" s="5"/>
      <c r="H7319" s="5"/>
      <c r="I7319" s="5" t="s">
        <v>1243</v>
      </c>
      <c r="J7319" s="5"/>
      <c r="K7319" s="6">
        <v>44378</v>
      </c>
      <c r="L7319" s="5"/>
      <c r="M7319" s="5"/>
      <c r="N7319" s="5"/>
      <c r="O7319" s="5" t="s">
        <v>191</v>
      </c>
      <c r="P7319" s="5"/>
      <c r="Q7319" s="5"/>
      <c r="R7319" s="5"/>
      <c r="S7319" s="5" t="s">
        <v>318</v>
      </c>
      <c r="T7319" s="5"/>
      <c r="U7319" s="7">
        <v>300</v>
      </c>
      <c r="V7319" s="5"/>
      <c r="W7319" s="7">
        <f>ROUND(W7318+U7319,5)</f>
        <v>2100</v>
      </c>
    </row>
    <row r="7320" spans="1:23" x14ac:dyDescent="0.25">
      <c r="A7320" s="5"/>
      <c r="B7320" s="5"/>
      <c r="C7320" s="5"/>
      <c r="D7320" s="5"/>
      <c r="E7320" s="5"/>
      <c r="F7320" s="5"/>
      <c r="G7320" s="5"/>
      <c r="H7320" s="5"/>
      <c r="I7320" s="5" t="s">
        <v>1243</v>
      </c>
      <c r="J7320" s="5"/>
      <c r="K7320" s="6">
        <v>44409</v>
      </c>
      <c r="L7320" s="5"/>
      <c r="M7320" s="5"/>
      <c r="N7320" s="5"/>
      <c r="O7320" s="5" t="s">
        <v>191</v>
      </c>
      <c r="P7320" s="5"/>
      <c r="Q7320" s="5"/>
      <c r="R7320" s="5"/>
      <c r="S7320" s="5" t="s">
        <v>318</v>
      </c>
      <c r="T7320" s="5"/>
      <c r="U7320" s="7">
        <v>300</v>
      </c>
      <c r="V7320" s="5"/>
      <c r="W7320" s="7">
        <f>ROUND(W7319+U7320,5)</f>
        <v>2400</v>
      </c>
    </row>
    <row r="7321" spans="1:23" x14ac:dyDescent="0.25">
      <c r="A7321" s="5"/>
      <c r="B7321" s="5"/>
      <c r="C7321" s="5"/>
      <c r="D7321" s="5"/>
      <c r="E7321" s="5"/>
      <c r="F7321" s="5"/>
      <c r="G7321" s="5"/>
      <c r="H7321" s="5"/>
      <c r="I7321" s="5" t="s">
        <v>1243</v>
      </c>
      <c r="J7321" s="5"/>
      <c r="K7321" s="6">
        <v>44440</v>
      </c>
      <c r="L7321" s="5"/>
      <c r="M7321" s="5"/>
      <c r="N7321" s="5"/>
      <c r="O7321" s="5" t="s">
        <v>191</v>
      </c>
      <c r="P7321" s="5"/>
      <c r="Q7321" s="5"/>
      <c r="R7321" s="5"/>
      <c r="S7321" s="5" t="s">
        <v>318</v>
      </c>
      <c r="T7321" s="5"/>
      <c r="U7321" s="7">
        <v>300</v>
      </c>
      <c r="V7321" s="5"/>
      <c r="W7321" s="7">
        <f>ROUND(W7320+U7321,5)</f>
        <v>2700</v>
      </c>
    </row>
    <row r="7322" spans="1:23" x14ac:dyDescent="0.25">
      <c r="A7322" s="5"/>
      <c r="B7322" s="5"/>
      <c r="C7322" s="5"/>
      <c r="D7322" s="5"/>
      <c r="E7322" s="5"/>
      <c r="F7322" s="5"/>
      <c r="G7322" s="5"/>
      <c r="H7322" s="5"/>
      <c r="I7322" s="5" t="s">
        <v>1243</v>
      </c>
      <c r="J7322" s="5"/>
      <c r="K7322" s="6">
        <v>44470</v>
      </c>
      <c r="L7322" s="5"/>
      <c r="M7322" s="5"/>
      <c r="N7322" s="5"/>
      <c r="O7322" s="5" t="s">
        <v>191</v>
      </c>
      <c r="P7322" s="5"/>
      <c r="Q7322" s="5"/>
      <c r="R7322" s="5"/>
      <c r="S7322" s="5" t="s">
        <v>318</v>
      </c>
      <c r="T7322" s="5"/>
      <c r="U7322" s="7">
        <v>300</v>
      </c>
      <c r="V7322" s="5"/>
      <c r="W7322" s="7">
        <f>ROUND(W7321+U7322,5)</f>
        <v>3000</v>
      </c>
    </row>
    <row r="7323" spans="1:23" x14ac:dyDescent="0.25">
      <c r="A7323" s="5"/>
      <c r="B7323" s="5"/>
      <c r="C7323" s="5"/>
      <c r="D7323" s="5"/>
      <c r="E7323" s="5"/>
      <c r="F7323" s="5"/>
      <c r="G7323" s="5"/>
      <c r="H7323" s="5"/>
      <c r="I7323" s="5" t="s">
        <v>1243</v>
      </c>
      <c r="J7323" s="5"/>
      <c r="K7323" s="6">
        <v>44501</v>
      </c>
      <c r="L7323" s="5"/>
      <c r="M7323" s="5"/>
      <c r="N7323" s="5"/>
      <c r="O7323" s="5" t="s">
        <v>191</v>
      </c>
      <c r="P7323" s="5"/>
      <c r="Q7323" s="5"/>
      <c r="R7323" s="5"/>
      <c r="S7323" s="5" t="s">
        <v>318</v>
      </c>
      <c r="T7323" s="5"/>
      <c r="U7323" s="7">
        <v>300</v>
      </c>
      <c r="V7323" s="5"/>
      <c r="W7323" s="7">
        <f>ROUND(W7322+U7323,5)</f>
        <v>3300</v>
      </c>
    </row>
    <row r="7324" spans="1:23" ht="15.75" thickBot="1" x14ac:dyDescent="0.3">
      <c r="A7324" s="5"/>
      <c r="B7324" s="5"/>
      <c r="C7324" s="5"/>
      <c r="D7324" s="5"/>
      <c r="E7324" s="5"/>
      <c r="F7324" s="5"/>
      <c r="G7324" s="5"/>
      <c r="H7324" s="5"/>
      <c r="I7324" s="5" t="s">
        <v>1243</v>
      </c>
      <c r="J7324" s="5"/>
      <c r="K7324" s="6">
        <v>44531</v>
      </c>
      <c r="L7324" s="5"/>
      <c r="M7324" s="5"/>
      <c r="N7324" s="5"/>
      <c r="O7324" s="5" t="s">
        <v>191</v>
      </c>
      <c r="P7324" s="5"/>
      <c r="Q7324" s="5"/>
      <c r="R7324" s="5"/>
      <c r="S7324" s="5" t="s">
        <v>318</v>
      </c>
      <c r="T7324" s="5"/>
      <c r="U7324" s="8">
        <v>300</v>
      </c>
      <c r="V7324" s="5"/>
      <c r="W7324" s="8">
        <f>ROUND(W7323+U7324,5)</f>
        <v>3600</v>
      </c>
    </row>
    <row r="7325" spans="1:23" x14ac:dyDescent="0.25">
      <c r="A7325" s="5"/>
      <c r="B7325" s="5"/>
      <c r="C7325" s="5"/>
      <c r="D7325" s="5" t="s">
        <v>1895</v>
      </c>
      <c r="E7325" s="5"/>
      <c r="F7325" s="5"/>
      <c r="G7325" s="5"/>
      <c r="H7325" s="5"/>
      <c r="I7325" s="5"/>
      <c r="J7325" s="5"/>
      <c r="K7325" s="6"/>
      <c r="L7325" s="5"/>
      <c r="M7325" s="5"/>
      <c r="N7325" s="5"/>
      <c r="O7325" s="5"/>
      <c r="P7325" s="5"/>
      <c r="Q7325" s="5"/>
      <c r="R7325" s="5"/>
      <c r="S7325" s="5"/>
      <c r="T7325" s="5"/>
      <c r="U7325" s="7">
        <f>ROUND(SUM(U7312:U7324),5)</f>
        <v>3600</v>
      </c>
      <c r="V7325" s="5"/>
      <c r="W7325" s="7">
        <f>W7324</f>
        <v>3600</v>
      </c>
    </row>
    <row r="7326" spans="1:23" x14ac:dyDescent="0.25">
      <c r="A7326" s="2"/>
      <c r="B7326" s="2"/>
      <c r="C7326" s="2"/>
      <c r="D7326" s="2" t="s">
        <v>1896</v>
      </c>
      <c r="E7326" s="2"/>
      <c r="F7326" s="2"/>
      <c r="G7326" s="2"/>
      <c r="H7326" s="2"/>
      <c r="I7326" s="2"/>
      <c r="J7326" s="2"/>
      <c r="K7326" s="4"/>
      <c r="L7326" s="2"/>
      <c r="M7326" s="2"/>
      <c r="N7326" s="2"/>
      <c r="O7326" s="2"/>
      <c r="P7326" s="2"/>
      <c r="Q7326" s="2"/>
      <c r="R7326" s="2"/>
      <c r="S7326" s="2"/>
      <c r="T7326" s="2"/>
      <c r="U7326" s="3"/>
      <c r="V7326" s="2"/>
      <c r="W7326" s="3">
        <v>0</v>
      </c>
    </row>
    <row r="7327" spans="1:23" x14ac:dyDescent="0.25">
      <c r="A7327" s="5"/>
      <c r="B7327" s="5"/>
      <c r="C7327" s="5"/>
      <c r="D7327" s="5" t="s">
        <v>1897</v>
      </c>
      <c r="E7327" s="5"/>
      <c r="F7327" s="5"/>
      <c r="G7327" s="5"/>
      <c r="H7327" s="5"/>
      <c r="I7327" s="5"/>
      <c r="J7327" s="5"/>
      <c r="K7327" s="6"/>
      <c r="L7327" s="5"/>
      <c r="M7327" s="5"/>
      <c r="N7327" s="5"/>
      <c r="O7327" s="5"/>
      <c r="P7327" s="5"/>
      <c r="Q7327" s="5"/>
      <c r="R7327" s="5"/>
      <c r="S7327" s="5"/>
      <c r="T7327" s="5"/>
      <c r="U7327" s="7"/>
      <c r="V7327" s="5"/>
      <c r="W7327" s="7">
        <f>W7326</f>
        <v>0</v>
      </c>
    </row>
    <row r="7328" spans="1:23" x14ac:dyDescent="0.25">
      <c r="A7328" s="2"/>
      <c r="B7328" s="2"/>
      <c r="C7328" s="2"/>
      <c r="D7328" s="2" t="s">
        <v>1496</v>
      </c>
      <c r="E7328" s="2"/>
      <c r="F7328" s="2"/>
      <c r="G7328" s="2"/>
      <c r="H7328" s="2"/>
      <c r="I7328" s="2"/>
      <c r="J7328" s="2"/>
      <c r="K7328" s="4"/>
      <c r="L7328" s="2"/>
      <c r="M7328" s="2"/>
      <c r="N7328" s="2"/>
      <c r="O7328" s="2"/>
      <c r="P7328" s="2"/>
      <c r="Q7328" s="2"/>
      <c r="R7328" s="2"/>
      <c r="S7328" s="2"/>
      <c r="T7328" s="2"/>
      <c r="U7328" s="3"/>
      <c r="V7328" s="2"/>
      <c r="W7328" s="3">
        <v>0</v>
      </c>
    </row>
    <row r="7329" spans="1:23" x14ac:dyDescent="0.25">
      <c r="A7329" s="5"/>
      <c r="B7329" s="5"/>
      <c r="C7329" s="5"/>
      <c r="D7329" s="5"/>
      <c r="E7329" s="5"/>
      <c r="F7329" s="5"/>
      <c r="G7329" s="5"/>
      <c r="H7329" s="5"/>
      <c r="I7329" s="5" t="s">
        <v>1243</v>
      </c>
      <c r="J7329" s="5"/>
      <c r="K7329" s="6">
        <v>44197</v>
      </c>
      <c r="L7329" s="5"/>
      <c r="M7329" s="5"/>
      <c r="N7329" s="5"/>
      <c r="O7329" s="5" t="s">
        <v>193</v>
      </c>
      <c r="P7329" s="5"/>
      <c r="Q7329" s="5"/>
      <c r="R7329" s="5"/>
      <c r="S7329" s="5" t="s">
        <v>318</v>
      </c>
      <c r="T7329" s="5"/>
      <c r="U7329" s="7">
        <v>300</v>
      </c>
      <c r="V7329" s="5"/>
      <c r="W7329" s="7">
        <f>ROUND(W7328+U7329,5)</f>
        <v>300</v>
      </c>
    </row>
    <row r="7330" spans="1:23" x14ac:dyDescent="0.25">
      <c r="A7330" s="5"/>
      <c r="B7330" s="5"/>
      <c r="C7330" s="5"/>
      <c r="D7330" s="5"/>
      <c r="E7330" s="5"/>
      <c r="F7330" s="5"/>
      <c r="G7330" s="5"/>
      <c r="H7330" s="5"/>
      <c r="I7330" s="5" t="s">
        <v>1243</v>
      </c>
      <c r="J7330" s="5"/>
      <c r="K7330" s="6">
        <v>44228</v>
      </c>
      <c r="L7330" s="5"/>
      <c r="M7330" s="5"/>
      <c r="N7330" s="5"/>
      <c r="O7330" s="5" t="s">
        <v>193</v>
      </c>
      <c r="P7330" s="5"/>
      <c r="Q7330" s="5"/>
      <c r="R7330" s="5"/>
      <c r="S7330" s="5" t="s">
        <v>318</v>
      </c>
      <c r="T7330" s="5"/>
      <c r="U7330" s="7">
        <v>300</v>
      </c>
      <c r="V7330" s="5"/>
      <c r="W7330" s="7">
        <f>ROUND(W7329+U7330,5)</f>
        <v>600</v>
      </c>
    </row>
    <row r="7331" spans="1:23" x14ac:dyDescent="0.25">
      <c r="A7331" s="5"/>
      <c r="B7331" s="5"/>
      <c r="C7331" s="5"/>
      <c r="D7331" s="5"/>
      <c r="E7331" s="5"/>
      <c r="F7331" s="5"/>
      <c r="G7331" s="5"/>
      <c r="H7331" s="5"/>
      <c r="I7331" s="5" t="s">
        <v>1243</v>
      </c>
      <c r="J7331" s="5"/>
      <c r="K7331" s="6">
        <v>44256</v>
      </c>
      <c r="L7331" s="5"/>
      <c r="M7331" s="5"/>
      <c r="N7331" s="5"/>
      <c r="O7331" s="5" t="s">
        <v>193</v>
      </c>
      <c r="P7331" s="5"/>
      <c r="Q7331" s="5"/>
      <c r="R7331" s="5"/>
      <c r="S7331" s="5" t="s">
        <v>318</v>
      </c>
      <c r="T7331" s="5"/>
      <c r="U7331" s="7">
        <v>300</v>
      </c>
      <c r="V7331" s="5"/>
      <c r="W7331" s="7">
        <f>ROUND(W7330+U7331,5)</f>
        <v>900</v>
      </c>
    </row>
    <row r="7332" spans="1:23" x14ac:dyDescent="0.25">
      <c r="A7332" s="5"/>
      <c r="B7332" s="5"/>
      <c r="C7332" s="5"/>
      <c r="D7332" s="5"/>
      <c r="E7332" s="5"/>
      <c r="F7332" s="5"/>
      <c r="G7332" s="5"/>
      <c r="H7332" s="5"/>
      <c r="I7332" s="5" t="s">
        <v>1243</v>
      </c>
      <c r="J7332" s="5"/>
      <c r="K7332" s="6">
        <v>44287</v>
      </c>
      <c r="L7332" s="5"/>
      <c r="M7332" s="5"/>
      <c r="N7332" s="5"/>
      <c r="O7332" s="5" t="s">
        <v>193</v>
      </c>
      <c r="P7332" s="5"/>
      <c r="Q7332" s="5"/>
      <c r="R7332" s="5"/>
      <c r="S7332" s="5" t="s">
        <v>318</v>
      </c>
      <c r="T7332" s="5"/>
      <c r="U7332" s="7">
        <v>300</v>
      </c>
      <c r="V7332" s="5"/>
      <c r="W7332" s="7">
        <f>ROUND(W7331+U7332,5)</f>
        <v>1200</v>
      </c>
    </row>
    <row r="7333" spans="1:23" x14ac:dyDescent="0.25">
      <c r="A7333" s="5"/>
      <c r="B7333" s="5"/>
      <c r="C7333" s="5"/>
      <c r="D7333" s="5"/>
      <c r="E7333" s="5"/>
      <c r="F7333" s="5"/>
      <c r="G7333" s="5"/>
      <c r="H7333" s="5"/>
      <c r="I7333" s="5" t="s">
        <v>1243</v>
      </c>
      <c r="J7333" s="5"/>
      <c r="K7333" s="6">
        <v>44317</v>
      </c>
      <c r="L7333" s="5"/>
      <c r="M7333" s="5"/>
      <c r="N7333" s="5"/>
      <c r="O7333" s="5" t="s">
        <v>193</v>
      </c>
      <c r="P7333" s="5"/>
      <c r="Q7333" s="5"/>
      <c r="R7333" s="5"/>
      <c r="S7333" s="5" t="s">
        <v>318</v>
      </c>
      <c r="T7333" s="5"/>
      <c r="U7333" s="7">
        <v>300</v>
      </c>
      <c r="V7333" s="5"/>
      <c r="W7333" s="7">
        <f>ROUND(W7332+U7333,5)</f>
        <v>1500</v>
      </c>
    </row>
    <row r="7334" spans="1:23" x14ac:dyDescent="0.25">
      <c r="A7334" s="5"/>
      <c r="B7334" s="5"/>
      <c r="C7334" s="5"/>
      <c r="D7334" s="5"/>
      <c r="E7334" s="5"/>
      <c r="F7334" s="5"/>
      <c r="G7334" s="5"/>
      <c r="H7334" s="5"/>
      <c r="I7334" s="5" t="s">
        <v>1243</v>
      </c>
      <c r="J7334" s="5"/>
      <c r="K7334" s="6">
        <v>44348</v>
      </c>
      <c r="L7334" s="5"/>
      <c r="M7334" s="5"/>
      <c r="N7334" s="5"/>
      <c r="O7334" s="5" t="s">
        <v>193</v>
      </c>
      <c r="P7334" s="5"/>
      <c r="Q7334" s="5"/>
      <c r="R7334" s="5"/>
      <c r="S7334" s="5" t="s">
        <v>318</v>
      </c>
      <c r="T7334" s="5"/>
      <c r="U7334" s="7">
        <v>300</v>
      </c>
      <c r="V7334" s="5"/>
      <c r="W7334" s="7">
        <f>ROUND(W7333+U7334,5)</f>
        <v>1800</v>
      </c>
    </row>
    <row r="7335" spans="1:23" x14ac:dyDescent="0.25">
      <c r="A7335" s="5"/>
      <c r="B7335" s="5"/>
      <c r="C7335" s="5"/>
      <c r="D7335" s="5"/>
      <c r="E7335" s="5"/>
      <c r="F7335" s="5"/>
      <c r="G7335" s="5"/>
      <c r="H7335" s="5"/>
      <c r="I7335" s="5" t="s">
        <v>1243</v>
      </c>
      <c r="J7335" s="5"/>
      <c r="K7335" s="6">
        <v>44378</v>
      </c>
      <c r="L7335" s="5"/>
      <c r="M7335" s="5"/>
      <c r="N7335" s="5"/>
      <c r="O7335" s="5" t="s">
        <v>193</v>
      </c>
      <c r="P7335" s="5"/>
      <c r="Q7335" s="5"/>
      <c r="R7335" s="5"/>
      <c r="S7335" s="5" t="s">
        <v>318</v>
      </c>
      <c r="T7335" s="5"/>
      <c r="U7335" s="7">
        <v>300</v>
      </c>
      <c r="V7335" s="5"/>
      <c r="W7335" s="7">
        <f>ROUND(W7334+U7335,5)</f>
        <v>2100</v>
      </c>
    </row>
    <row r="7336" spans="1:23" x14ac:dyDescent="0.25">
      <c r="A7336" s="5"/>
      <c r="B7336" s="5"/>
      <c r="C7336" s="5"/>
      <c r="D7336" s="5"/>
      <c r="E7336" s="5"/>
      <c r="F7336" s="5"/>
      <c r="G7336" s="5"/>
      <c r="H7336" s="5"/>
      <c r="I7336" s="5" t="s">
        <v>1243</v>
      </c>
      <c r="J7336" s="5"/>
      <c r="K7336" s="6">
        <v>44409</v>
      </c>
      <c r="L7336" s="5"/>
      <c r="M7336" s="5"/>
      <c r="N7336" s="5"/>
      <c r="O7336" s="5" t="s">
        <v>193</v>
      </c>
      <c r="P7336" s="5"/>
      <c r="Q7336" s="5"/>
      <c r="R7336" s="5"/>
      <c r="S7336" s="5" t="s">
        <v>318</v>
      </c>
      <c r="T7336" s="5"/>
      <c r="U7336" s="7">
        <v>300</v>
      </c>
      <c r="V7336" s="5"/>
      <c r="W7336" s="7">
        <f>ROUND(W7335+U7336,5)</f>
        <v>2400</v>
      </c>
    </row>
    <row r="7337" spans="1:23" x14ac:dyDescent="0.25">
      <c r="A7337" s="5"/>
      <c r="B7337" s="5"/>
      <c r="C7337" s="5"/>
      <c r="D7337" s="5"/>
      <c r="E7337" s="5"/>
      <c r="F7337" s="5"/>
      <c r="G7337" s="5"/>
      <c r="H7337" s="5"/>
      <c r="I7337" s="5" t="s">
        <v>1243</v>
      </c>
      <c r="J7337" s="5"/>
      <c r="K7337" s="6">
        <v>44440</v>
      </c>
      <c r="L7337" s="5"/>
      <c r="M7337" s="5"/>
      <c r="N7337" s="5"/>
      <c r="O7337" s="5" t="s">
        <v>193</v>
      </c>
      <c r="P7337" s="5"/>
      <c r="Q7337" s="5"/>
      <c r="R7337" s="5"/>
      <c r="S7337" s="5" t="s">
        <v>318</v>
      </c>
      <c r="T7337" s="5"/>
      <c r="U7337" s="7">
        <v>300</v>
      </c>
      <c r="V7337" s="5"/>
      <c r="W7337" s="7">
        <f>ROUND(W7336+U7337,5)</f>
        <v>2700</v>
      </c>
    </row>
    <row r="7338" spans="1:23" x14ac:dyDescent="0.25">
      <c r="A7338" s="5"/>
      <c r="B7338" s="5"/>
      <c r="C7338" s="5"/>
      <c r="D7338" s="5"/>
      <c r="E7338" s="5"/>
      <c r="F7338" s="5"/>
      <c r="G7338" s="5"/>
      <c r="H7338" s="5"/>
      <c r="I7338" s="5" t="s">
        <v>1243</v>
      </c>
      <c r="J7338" s="5"/>
      <c r="K7338" s="6">
        <v>44470</v>
      </c>
      <c r="L7338" s="5"/>
      <c r="M7338" s="5"/>
      <c r="N7338" s="5"/>
      <c r="O7338" s="5" t="s">
        <v>193</v>
      </c>
      <c r="P7338" s="5"/>
      <c r="Q7338" s="5"/>
      <c r="R7338" s="5"/>
      <c r="S7338" s="5" t="s">
        <v>318</v>
      </c>
      <c r="T7338" s="5"/>
      <c r="U7338" s="7">
        <v>300</v>
      </c>
      <c r="V7338" s="5"/>
      <c r="W7338" s="7">
        <f>ROUND(W7337+U7338,5)</f>
        <v>3000</v>
      </c>
    </row>
    <row r="7339" spans="1:23" x14ac:dyDescent="0.25">
      <c r="A7339" s="5"/>
      <c r="B7339" s="5"/>
      <c r="C7339" s="5"/>
      <c r="D7339" s="5"/>
      <c r="E7339" s="5"/>
      <c r="F7339" s="5"/>
      <c r="G7339" s="5"/>
      <c r="H7339" s="5"/>
      <c r="I7339" s="5" t="s">
        <v>1243</v>
      </c>
      <c r="J7339" s="5"/>
      <c r="K7339" s="6">
        <v>44501</v>
      </c>
      <c r="L7339" s="5"/>
      <c r="M7339" s="5"/>
      <c r="N7339" s="5"/>
      <c r="O7339" s="5" t="s">
        <v>193</v>
      </c>
      <c r="P7339" s="5"/>
      <c r="Q7339" s="5"/>
      <c r="R7339" s="5"/>
      <c r="S7339" s="5" t="s">
        <v>318</v>
      </c>
      <c r="T7339" s="5"/>
      <c r="U7339" s="7">
        <v>300</v>
      </c>
      <c r="V7339" s="5"/>
      <c r="W7339" s="7">
        <f>ROUND(W7338+U7339,5)</f>
        <v>3300</v>
      </c>
    </row>
    <row r="7340" spans="1:23" ht="15.75" thickBot="1" x14ac:dyDescent="0.3">
      <c r="A7340" s="5"/>
      <c r="B7340" s="5"/>
      <c r="C7340" s="5"/>
      <c r="D7340" s="5"/>
      <c r="E7340" s="5"/>
      <c r="F7340" s="5"/>
      <c r="G7340" s="5"/>
      <c r="H7340" s="5"/>
      <c r="I7340" s="5" t="s">
        <v>1243</v>
      </c>
      <c r="J7340" s="5"/>
      <c r="K7340" s="6">
        <v>44531</v>
      </c>
      <c r="L7340" s="5"/>
      <c r="M7340" s="5"/>
      <c r="N7340" s="5"/>
      <c r="O7340" s="5" t="s">
        <v>193</v>
      </c>
      <c r="P7340" s="5"/>
      <c r="Q7340" s="5"/>
      <c r="R7340" s="5"/>
      <c r="S7340" s="5" t="s">
        <v>318</v>
      </c>
      <c r="T7340" s="5"/>
      <c r="U7340" s="8">
        <v>300</v>
      </c>
      <c r="V7340" s="5"/>
      <c r="W7340" s="8">
        <f>ROUND(W7339+U7340,5)</f>
        <v>3600</v>
      </c>
    </row>
    <row r="7341" spans="1:23" x14ac:dyDescent="0.25">
      <c r="A7341" s="5"/>
      <c r="B7341" s="5"/>
      <c r="C7341" s="5"/>
      <c r="D7341" s="5" t="s">
        <v>1898</v>
      </c>
      <c r="E7341" s="5"/>
      <c r="F7341" s="5"/>
      <c r="G7341" s="5"/>
      <c r="H7341" s="5"/>
      <c r="I7341" s="5"/>
      <c r="J7341" s="5"/>
      <c r="K7341" s="6"/>
      <c r="L7341" s="5"/>
      <c r="M7341" s="5"/>
      <c r="N7341" s="5"/>
      <c r="O7341" s="5"/>
      <c r="P7341" s="5"/>
      <c r="Q7341" s="5"/>
      <c r="R7341" s="5"/>
      <c r="S7341" s="5"/>
      <c r="T7341" s="5"/>
      <c r="U7341" s="7">
        <f>ROUND(SUM(U7328:U7340),5)</f>
        <v>3600</v>
      </c>
      <c r="V7341" s="5"/>
      <c r="W7341" s="7">
        <f>W7340</f>
        <v>3600</v>
      </c>
    </row>
    <row r="7342" spans="1:23" x14ac:dyDescent="0.25">
      <c r="A7342" s="2"/>
      <c r="B7342" s="2"/>
      <c r="C7342" s="2"/>
      <c r="D7342" s="2" t="s">
        <v>1899</v>
      </c>
      <c r="E7342" s="2"/>
      <c r="F7342" s="2"/>
      <c r="G7342" s="2"/>
      <c r="H7342" s="2"/>
      <c r="I7342" s="2"/>
      <c r="J7342" s="2"/>
      <c r="K7342" s="4"/>
      <c r="L7342" s="2"/>
      <c r="M7342" s="2"/>
      <c r="N7342" s="2"/>
      <c r="O7342" s="2"/>
      <c r="P7342" s="2"/>
      <c r="Q7342" s="2"/>
      <c r="R7342" s="2"/>
      <c r="S7342" s="2"/>
      <c r="T7342" s="2"/>
      <c r="U7342" s="3"/>
      <c r="V7342" s="2"/>
      <c r="W7342" s="3">
        <v>0</v>
      </c>
    </row>
    <row r="7343" spans="1:23" x14ac:dyDescent="0.25">
      <c r="A7343" s="5"/>
      <c r="B7343" s="5"/>
      <c r="C7343" s="5"/>
      <c r="D7343" s="5" t="s">
        <v>1900</v>
      </c>
      <c r="E7343" s="5"/>
      <c r="F7343" s="5"/>
      <c r="G7343" s="5"/>
      <c r="H7343" s="5"/>
      <c r="I7343" s="5"/>
      <c r="J7343" s="5"/>
      <c r="K7343" s="6"/>
      <c r="L7343" s="5"/>
      <c r="M7343" s="5"/>
      <c r="N7343" s="5"/>
      <c r="O7343" s="5"/>
      <c r="P7343" s="5"/>
      <c r="Q7343" s="5"/>
      <c r="R7343" s="5"/>
      <c r="S7343" s="5"/>
      <c r="T7343" s="5"/>
      <c r="U7343" s="7"/>
      <c r="V7343" s="5"/>
      <c r="W7343" s="7">
        <f>W7342</f>
        <v>0</v>
      </c>
    </row>
    <row r="7344" spans="1:23" x14ac:dyDescent="0.25">
      <c r="A7344" s="2"/>
      <c r="B7344" s="2"/>
      <c r="C7344" s="2"/>
      <c r="D7344" s="2" t="s">
        <v>202</v>
      </c>
      <c r="E7344" s="2"/>
      <c r="F7344" s="2"/>
      <c r="G7344" s="2"/>
      <c r="H7344" s="2"/>
      <c r="I7344" s="2"/>
      <c r="J7344" s="2"/>
      <c r="K7344" s="4"/>
      <c r="L7344" s="2"/>
      <c r="M7344" s="2"/>
      <c r="N7344" s="2"/>
      <c r="O7344" s="2"/>
      <c r="P7344" s="2"/>
      <c r="Q7344" s="2"/>
      <c r="R7344" s="2"/>
      <c r="S7344" s="2"/>
      <c r="T7344" s="2"/>
      <c r="U7344" s="3"/>
      <c r="V7344" s="2"/>
      <c r="W7344" s="3">
        <v>0</v>
      </c>
    </row>
    <row r="7345" spans="1:23" x14ac:dyDescent="0.25">
      <c r="A7345" s="5"/>
      <c r="B7345" s="5"/>
      <c r="C7345" s="5"/>
      <c r="D7345" s="5"/>
      <c r="E7345" s="5"/>
      <c r="F7345" s="5"/>
      <c r="G7345" s="5"/>
      <c r="H7345" s="5"/>
      <c r="I7345" s="5" t="s">
        <v>1243</v>
      </c>
      <c r="J7345" s="5"/>
      <c r="K7345" s="6">
        <v>44197</v>
      </c>
      <c r="L7345" s="5"/>
      <c r="M7345" s="5"/>
      <c r="N7345" s="5"/>
      <c r="O7345" s="5" t="s">
        <v>202</v>
      </c>
      <c r="P7345" s="5"/>
      <c r="Q7345" s="5"/>
      <c r="R7345" s="5"/>
      <c r="S7345" s="5" t="s">
        <v>318</v>
      </c>
      <c r="T7345" s="5"/>
      <c r="U7345" s="7">
        <v>300</v>
      </c>
      <c r="V7345" s="5"/>
      <c r="W7345" s="7">
        <f>ROUND(W7344+U7345,5)</f>
        <v>300</v>
      </c>
    </row>
    <row r="7346" spans="1:23" x14ac:dyDescent="0.25">
      <c r="A7346" s="5"/>
      <c r="B7346" s="5"/>
      <c r="C7346" s="5"/>
      <c r="D7346" s="5"/>
      <c r="E7346" s="5"/>
      <c r="F7346" s="5"/>
      <c r="G7346" s="5"/>
      <c r="H7346" s="5"/>
      <c r="I7346" s="5" t="s">
        <v>1243</v>
      </c>
      <c r="J7346" s="5"/>
      <c r="K7346" s="6">
        <v>44228</v>
      </c>
      <c r="L7346" s="5"/>
      <c r="M7346" s="5"/>
      <c r="N7346" s="5"/>
      <c r="O7346" s="5" t="s">
        <v>202</v>
      </c>
      <c r="P7346" s="5"/>
      <c r="Q7346" s="5"/>
      <c r="R7346" s="5"/>
      <c r="S7346" s="5" t="s">
        <v>318</v>
      </c>
      <c r="T7346" s="5"/>
      <c r="U7346" s="7">
        <v>300</v>
      </c>
      <c r="V7346" s="5"/>
      <c r="W7346" s="7">
        <f>ROUND(W7345+U7346,5)</f>
        <v>600</v>
      </c>
    </row>
    <row r="7347" spans="1:23" x14ac:dyDescent="0.25">
      <c r="A7347" s="5"/>
      <c r="B7347" s="5"/>
      <c r="C7347" s="5"/>
      <c r="D7347" s="5"/>
      <c r="E7347" s="5"/>
      <c r="F7347" s="5"/>
      <c r="G7347" s="5"/>
      <c r="H7347" s="5"/>
      <c r="I7347" s="5" t="s">
        <v>1243</v>
      </c>
      <c r="J7347" s="5"/>
      <c r="K7347" s="6">
        <v>44256</v>
      </c>
      <c r="L7347" s="5"/>
      <c r="M7347" s="5"/>
      <c r="N7347" s="5"/>
      <c r="O7347" s="5" t="s">
        <v>202</v>
      </c>
      <c r="P7347" s="5"/>
      <c r="Q7347" s="5"/>
      <c r="R7347" s="5"/>
      <c r="S7347" s="5" t="s">
        <v>318</v>
      </c>
      <c r="T7347" s="5"/>
      <c r="U7347" s="7">
        <v>300</v>
      </c>
      <c r="V7347" s="5"/>
      <c r="W7347" s="7">
        <f>ROUND(W7346+U7347,5)</f>
        <v>900</v>
      </c>
    </row>
    <row r="7348" spans="1:23" x14ac:dyDescent="0.25">
      <c r="A7348" s="5"/>
      <c r="B7348" s="5"/>
      <c r="C7348" s="5"/>
      <c r="D7348" s="5"/>
      <c r="E7348" s="5"/>
      <c r="F7348" s="5"/>
      <c r="G7348" s="5"/>
      <c r="H7348" s="5"/>
      <c r="I7348" s="5" t="s">
        <v>1243</v>
      </c>
      <c r="J7348" s="5"/>
      <c r="K7348" s="6">
        <v>44287</v>
      </c>
      <c r="L7348" s="5"/>
      <c r="M7348" s="5"/>
      <c r="N7348" s="5"/>
      <c r="O7348" s="5" t="s">
        <v>202</v>
      </c>
      <c r="P7348" s="5"/>
      <c r="Q7348" s="5"/>
      <c r="R7348" s="5"/>
      <c r="S7348" s="5" t="s">
        <v>318</v>
      </c>
      <c r="T7348" s="5"/>
      <c r="U7348" s="7">
        <v>300</v>
      </c>
      <c r="V7348" s="5"/>
      <c r="W7348" s="7">
        <f>ROUND(W7347+U7348,5)</f>
        <v>1200</v>
      </c>
    </row>
    <row r="7349" spans="1:23" x14ac:dyDescent="0.25">
      <c r="A7349" s="5"/>
      <c r="B7349" s="5"/>
      <c r="C7349" s="5"/>
      <c r="D7349" s="5"/>
      <c r="E7349" s="5"/>
      <c r="F7349" s="5"/>
      <c r="G7349" s="5"/>
      <c r="H7349" s="5"/>
      <c r="I7349" s="5" t="s">
        <v>1243</v>
      </c>
      <c r="J7349" s="5"/>
      <c r="K7349" s="6">
        <v>44317</v>
      </c>
      <c r="L7349" s="5"/>
      <c r="M7349" s="5"/>
      <c r="N7349" s="5"/>
      <c r="O7349" s="5" t="s">
        <v>202</v>
      </c>
      <c r="P7349" s="5"/>
      <c r="Q7349" s="5"/>
      <c r="R7349" s="5"/>
      <c r="S7349" s="5" t="s">
        <v>318</v>
      </c>
      <c r="T7349" s="5"/>
      <c r="U7349" s="7">
        <v>300</v>
      </c>
      <c r="V7349" s="5"/>
      <c r="W7349" s="7">
        <f>ROUND(W7348+U7349,5)</f>
        <v>1500</v>
      </c>
    </row>
    <row r="7350" spans="1:23" x14ac:dyDescent="0.25">
      <c r="A7350" s="5"/>
      <c r="B7350" s="5"/>
      <c r="C7350" s="5"/>
      <c r="D7350" s="5"/>
      <c r="E7350" s="5"/>
      <c r="F7350" s="5"/>
      <c r="G7350" s="5"/>
      <c r="H7350" s="5"/>
      <c r="I7350" s="5" t="s">
        <v>1243</v>
      </c>
      <c r="J7350" s="5"/>
      <c r="K7350" s="6">
        <v>44348</v>
      </c>
      <c r="L7350" s="5"/>
      <c r="M7350" s="5"/>
      <c r="N7350" s="5"/>
      <c r="O7350" s="5" t="s">
        <v>202</v>
      </c>
      <c r="P7350" s="5"/>
      <c r="Q7350" s="5"/>
      <c r="R7350" s="5"/>
      <c r="S7350" s="5" t="s">
        <v>318</v>
      </c>
      <c r="T7350" s="5"/>
      <c r="U7350" s="7">
        <v>300</v>
      </c>
      <c r="V7350" s="5"/>
      <c r="W7350" s="7">
        <f>ROUND(W7349+U7350,5)</f>
        <v>1800</v>
      </c>
    </row>
    <row r="7351" spans="1:23" x14ac:dyDescent="0.25">
      <c r="A7351" s="5"/>
      <c r="B7351" s="5"/>
      <c r="C7351" s="5"/>
      <c r="D7351" s="5"/>
      <c r="E7351" s="5"/>
      <c r="F7351" s="5"/>
      <c r="G7351" s="5"/>
      <c r="H7351" s="5"/>
      <c r="I7351" s="5" t="s">
        <v>1243</v>
      </c>
      <c r="J7351" s="5"/>
      <c r="K7351" s="6">
        <v>44378</v>
      </c>
      <c r="L7351" s="5"/>
      <c r="M7351" s="5"/>
      <c r="N7351" s="5"/>
      <c r="O7351" s="5" t="s">
        <v>202</v>
      </c>
      <c r="P7351" s="5"/>
      <c r="Q7351" s="5"/>
      <c r="R7351" s="5"/>
      <c r="S7351" s="5" t="s">
        <v>318</v>
      </c>
      <c r="T7351" s="5"/>
      <c r="U7351" s="7">
        <v>300</v>
      </c>
      <c r="V7351" s="5"/>
      <c r="W7351" s="7">
        <f>ROUND(W7350+U7351,5)</f>
        <v>2100</v>
      </c>
    </row>
    <row r="7352" spans="1:23" x14ac:dyDescent="0.25">
      <c r="A7352" s="5"/>
      <c r="B7352" s="5"/>
      <c r="C7352" s="5"/>
      <c r="D7352" s="5"/>
      <c r="E7352" s="5"/>
      <c r="F7352" s="5"/>
      <c r="G7352" s="5"/>
      <c r="H7352" s="5"/>
      <c r="I7352" s="5" t="s">
        <v>1243</v>
      </c>
      <c r="J7352" s="5"/>
      <c r="K7352" s="6">
        <v>44409</v>
      </c>
      <c r="L7352" s="5"/>
      <c r="M7352" s="5"/>
      <c r="N7352" s="5"/>
      <c r="O7352" s="5" t="s">
        <v>202</v>
      </c>
      <c r="P7352" s="5"/>
      <c r="Q7352" s="5"/>
      <c r="R7352" s="5"/>
      <c r="S7352" s="5" t="s">
        <v>318</v>
      </c>
      <c r="T7352" s="5"/>
      <c r="U7352" s="7">
        <v>300</v>
      </c>
      <c r="V7352" s="5"/>
      <c r="W7352" s="7">
        <f>ROUND(W7351+U7352,5)</f>
        <v>2400</v>
      </c>
    </row>
    <row r="7353" spans="1:23" x14ac:dyDescent="0.25">
      <c r="A7353" s="5"/>
      <c r="B7353" s="5"/>
      <c r="C7353" s="5"/>
      <c r="D7353" s="5"/>
      <c r="E7353" s="5"/>
      <c r="F7353" s="5"/>
      <c r="G7353" s="5"/>
      <c r="H7353" s="5"/>
      <c r="I7353" s="5" t="s">
        <v>1243</v>
      </c>
      <c r="J7353" s="5"/>
      <c r="K7353" s="6">
        <v>44440</v>
      </c>
      <c r="L7353" s="5"/>
      <c r="M7353" s="5"/>
      <c r="N7353" s="5"/>
      <c r="O7353" s="5" t="s">
        <v>202</v>
      </c>
      <c r="P7353" s="5"/>
      <c r="Q7353" s="5"/>
      <c r="R7353" s="5"/>
      <c r="S7353" s="5" t="s">
        <v>318</v>
      </c>
      <c r="T7353" s="5"/>
      <c r="U7353" s="7">
        <v>300</v>
      </c>
      <c r="V7353" s="5"/>
      <c r="W7353" s="7">
        <f>ROUND(W7352+U7353,5)</f>
        <v>2700</v>
      </c>
    </row>
    <row r="7354" spans="1:23" x14ac:dyDescent="0.25">
      <c r="A7354" s="5"/>
      <c r="B7354" s="5"/>
      <c r="C7354" s="5"/>
      <c r="D7354" s="5"/>
      <c r="E7354" s="5"/>
      <c r="F7354" s="5"/>
      <c r="G7354" s="5"/>
      <c r="H7354" s="5"/>
      <c r="I7354" s="5" t="s">
        <v>1243</v>
      </c>
      <c r="J7354" s="5"/>
      <c r="K7354" s="6">
        <v>44470</v>
      </c>
      <c r="L7354" s="5"/>
      <c r="M7354" s="5"/>
      <c r="N7354" s="5"/>
      <c r="O7354" s="5" t="s">
        <v>202</v>
      </c>
      <c r="P7354" s="5"/>
      <c r="Q7354" s="5"/>
      <c r="R7354" s="5"/>
      <c r="S7354" s="5" t="s">
        <v>318</v>
      </c>
      <c r="T7354" s="5"/>
      <c r="U7354" s="7">
        <v>300</v>
      </c>
      <c r="V7354" s="5"/>
      <c r="W7354" s="7">
        <f>ROUND(W7353+U7354,5)</f>
        <v>3000</v>
      </c>
    </row>
    <row r="7355" spans="1:23" x14ac:dyDescent="0.25">
      <c r="A7355" s="5"/>
      <c r="B7355" s="5"/>
      <c r="C7355" s="5"/>
      <c r="D7355" s="5"/>
      <c r="E7355" s="5"/>
      <c r="F7355" s="5"/>
      <c r="G7355" s="5"/>
      <c r="H7355" s="5"/>
      <c r="I7355" s="5" t="s">
        <v>1243</v>
      </c>
      <c r="J7355" s="5"/>
      <c r="K7355" s="6">
        <v>44501</v>
      </c>
      <c r="L7355" s="5"/>
      <c r="M7355" s="5"/>
      <c r="N7355" s="5"/>
      <c r="O7355" s="5" t="s">
        <v>202</v>
      </c>
      <c r="P7355" s="5"/>
      <c r="Q7355" s="5"/>
      <c r="R7355" s="5"/>
      <c r="S7355" s="5" t="s">
        <v>318</v>
      </c>
      <c r="T7355" s="5"/>
      <c r="U7355" s="7">
        <v>300</v>
      </c>
      <c r="V7355" s="5"/>
      <c r="W7355" s="7">
        <f>ROUND(W7354+U7355,5)</f>
        <v>3300</v>
      </c>
    </row>
    <row r="7356" spans="1:23" ht="15.75" thickBot="1" x14ac:dyDescent="0.3">
      <c r="A7356" s="5"/>
      <c r="B7356" s="5"/>
      <c r="C7356" s="5"/>
      <c r="D7356" s="5"/>
      <c r="E7356" s="5"/>
      <c r="F7356" s="5"/>
      <c r="G7356" s="5"/>
      <c r="H7356" s="5"/>
      <c r="I7356" s="5" t="s">
        <v>1243</v>
      </c>
      <c r="J7356" s="5"/>
      <c r="K7356" s="6">
        <v>44531</v>
      </c>
      <c r="L7356" s="5"/>
      <c r="M7356" s="5"/>
      <c r="N7356" s="5"/>
      <c r="O7356" s="5" t="s">
        <v>202</v>
      </c>
      <c r="P7356" s="5"/>
      <c r="Q7356" s="5"/>
      <c r="R7356" s="5"/>
      <c r="S7356" s="5" t="s">
        <v>318</v>
      </c>
      <c r="T7356" s="5"/>
      <c r="U7356" s="8">
        <v>300</v>
      </c>
      <c r="V7356" s="5"/>
      <c r="W7356" s="8">
        <f>ROUND(W7355+U7356,5)</f>
        <v>3600</v>
      </c>
    </row>
    <row r="7357" spans="1:23" x14ac:dyDescent="0.25">
      <c r="A7357" s="5"/>
      <c r="B7357" s="5"/>
      <c r="C7357" s="5"/>
      <c r="D7357" s="5" t="s">
        <v>1901</v>
      </c>
      <c r="E7357" s="5"/>
      <c r="F7357" s="5"/>
      <c r="G7357" s="5"/>
      <c r="H7357" s="5"/>
      <c r="I7357" s="5"/>
      <c r="J7357" s="5"/>
      <c r="K7357" s="6"/>
      <c r="L7357" s="5"/>
      <c r="M7357" s="5"/>
      <c r="N7357" s="5"/>
      <c r="O7357" s="5"/>
      <c r="P7357" s="5"/>
      <c r="Q7357" s="5"/>
      <c r="R7357" s="5"/>
      <c r="S7357" s="5"/>
      <c r="T7357" s="5"/>
      <c r="U7357" s="7">
        <f>ROUND(SUM(U7344:U7356),5)</f>
        <v>3600</v>
      </c>
      <c r="V7357" s="5"/>
      <c r="W7357" s="7">
        <f>W7356</f>
        <v>3600</v>
      </c>
    </row>
    <row r="7358" spans="1:23" x14ac:dyDescent="0.25">
      <c r="A7358" s="2"/>
      <c r="B7358" s="2"/>
      <c r="C7358" s="2"/>
      <c r="D7358" s="2" t="s">
        <v>1902</v>
      </c>
      <c r="E7358" s="2"/>
      <c r="F7358" s="2"/>
      <c r="G7358" s="2"/>
      <c r="H7358" s="2"/>
      <c r="I7358" s="2"/>
      <c r="J7358" s="2"/>
      <c r="K7358" s="4"/>
      <c r="L7358" s="2"/>
      <c r="M7358" s="2"/>
      <c r="N7358" s="2"/>
      <c r="O7358" s="2"/>
      <c r="P7358" s="2"/>
      <c r="Q7358" s="2"/>
      <c r="R7358" s="2"/>
      <c r="S7358" s="2"/>
      <c r="T7358" s="2"/>
      <c r="U7358" s="3"/>
      <c r="V7358" s="2"/>
      <c r="W7358" s="3">
        <v>0</v>
      </c>
    </row>
    <row r="7359" spans="1:23" ht="15.75" thickBot="1" x14ac:dyDescent="0.3">
      <c r="A7359" s="5"/>
      <c r="B7359" s="5"/>
      <c r="C7359" s="5"/>
      <c r="D7359" s="5" t="s">
        <v>1903</v>
      </c>
      <c r="E7359" s="5"/>
      <c r="F7359" s="5"/>
      <c r="G7359" s="5"/>
      <c r="H7359" s="5"/>
      <c r="I7359" s="5"/>
      <c r="J7359" s="5"/>
      <c r="K7359" s="6"/>
      <c r="L7359" s="5"/>
      <c r="M7359" s="5"/>
      <c r="N7359" s="5"/>
      <c r="O7359" s="5"/>
      <c r="P7359" s="5"/>
      <c r="Q7359" s="5"/>
      <c r="R7359" s="5"/>
      <c r="S7359" s="5"/>
      <c r="T7359" s="5"/>
      <c r="U7359" s="8"/>
      <c r="V7359" s="5"/>
      <c r="W7359" s="8">
        <f>W7358</f>
        <v>0</v>
      </c>
    </row>
    <row r="7360" spans="1:23" x14ac:dyDescent="0.25">
      <c r="A7360" s="5"/>
      <c r="B7360" s="5"/>
      <c r="C7360" s="5" t="s">
        <v>1904</v>
      </c>
      <c r="D7360" s="5"/>
      <c r="E7360" s="5"/>
      <c r="F7360" s="5"/>
      <c r="G7360" s="5"/>
      <c r="H7360" s="5"/>
      <c r="I7360" s="5"/>
      <c r="J7360" s="5"/>
      <c r="K7360" s="6"/>
      <c r="L7360" s="5"/>
      <c r="M7360" s="5"/>
      <c r="N7360" s="5"/>
      <c r="O7360" s="5"/>
      <c r="P7360" s="5"/>
      <c r="Q7360" s="5"/>
      <c r="R7360" s="5"/>
      <c r="S7360" s="5"/>
      <c r="T7360" s="5"/>
      <c r="U7360" s="7">
        <f>ROUND(U7297+U7311+U7325+U7327+U7341+U7343+U7357+U7359,5)</f>
        <v>18000</v>
      </c>
      <c r="V7360" s="5"/>
      <c r="W7360" s="7">
        <f>ROUND(W7297+W7311+W7325+W7327+W7341+W7343+W7357+W7359,5)</f>
        <v>18000</v>
      </c>
    </row>
    <row r="7361" spans="1:23" x14ac:dyDescent="0.25">
      <c r="A7361" s="2"/>
      <c r="B7361" s="2"/>
      <c r="C7361" s="2" t="s">
        <v>162</v>
      </c>
      <c r="D7361" s="2"/>
      <c r="E7361" s="2"/>
      <c r="F7361" s="2"/>
      <c r="G7361" s="2"/>
      <c r="H7361" s="2"/>
      <c r="I7361" s="2"/>
      <c r="J7361" s="2"/>
      <c r="K7361" s="4"/>
      <c r="L7361" s="2"/>
      <c r="M7361" s="2"/>
      <c r="N7361" s="2"/>
      <c r="O7361" s="2"/>
      <c r="P7361" s="2"/>
      <c r="Q7361" s="2"/>
      <c r="R7361" s="2"/>
      <c r="S7361" s="2"/>
      <c r="T7361" s="2"/>
      <c r="U7361" s="3"/>
      <c r="V7361" s="2"/>
      <c r="W7361" s="3">
        <v>0</v>
      </c>
    </row>
    <row r="7362" spans="1:23" x14ac:dyDescent="0.25">
      <c r="A7362" s="5"/>
      <c r="B7362" s="5"/>
      <c r="C7362" s="5"/>
      <c r="D7362" s="5"/>
      <c r="E7362" s="5"/>
      <c r="F7362" s="5"/>
      <c r="G7362" s="5"/>
      <c r="H7362" s="5"/>
      <c r="I7362" s="5" t="s">
        <v>1243</v>
      </c>
      <c r="J7362" s="5"/>
      <c r="K7362" s="6">
        <v>44202</v>
      </c>
      <c r="L7362" s="5"/>
      <c r="M7362" s="5"/>
      <c r="N7362" s="5"/>
      <c r="O7362" s="5" t="s">
        <v>162</v>
      </c>
      <c r="P7362" s="5"/>
      <c r="Q7362" s="5" t="s">
        <v>276</v>
      </c>
      <c r="R7362" s="5"/>
      <c r="S7362" s="5" t="s">
        <v>318</v>
      </c>
      <c r="T7362" s="5"/>
      <c r="U7362" s="7">
        <v>1353</v>
      </c>
      <c r="V7362" s="5"/>
      <c r="W7362" s="7">
        <f>ROUND(W7361+U7362,5)</f>
        <v>1353</v>
      </c>
    </row>
    <row r="7363" spans="1:23" x14ac:dyDescent="0.25">
      <c r="A7363" s="5"/>
      <c r="B7363" s="5"/>
      <c r="C7363" s="5"/>
      <c r="D7363" s="5"/>
      <c r="E7363" s="5"/>
      <c r="F7363" s="5"/>
      <c r="G7363" s="5"/>
      <c r="H7363" s="5"/>
      <c r="I7363" s="5" t="s">
        <v>1243</v>
      </c>
      <c r="J7363" s="5"/>
      <c r="K7363" s="6">
        <v>44215</v>
      </c>
      <c r="L7363" s="5"/>
      <c r="M7363" s="5"/>
      <c r="N7363" s="5"/>
      <c r="O7363" s="5" t="s">
        <v>162</v>
      </c>
      <c r="P7363" s="5"/>
      <c r="Q7363" s="5" t="s">
        <v>297</v>
      </c>
      <c r="R7363" s="5"/>
      <c r="S7363" s="5" t="s">
        <v>318</v>
      </c>
      <c r="T7363" s="5"/>
      <c r="U7363" s="7">
        <v>1320</v>
      </c>
      <c r="V7363" s="5"/>
      <c r="W7363" s="7">
        <f>ROUND(W7362+U7363,5)</f>
        <v>2673</v>
      </c>
    </row>
    <row r="7364" spans="1:23" x14ac:dyDescent="0.25">
      <c r="A7364" s="5"/>
      <c r="B7364" s="5"/>
      <c r="C7364" s="5"/>
      <c r="D7364" s="5"/>
      <c r="E7364" s="5"/>
      <c r="F7364" s="5"/>
      <c r="G7364" s="5"/>
      <c r="H7364" s="5"/>
      <c r="I7364" s="5" t="s">
        <v>1243</v>
      </c>
      <c r="J7364" s="5"/>
      <c r="K7364" s="6">
        <v>44230</v>
      </c>
      <c r="L7364" s="5"/>
      <c r="M7364" s="5"/>
      <c r="N7364" s="5"/>
      <c r="O7364" s="5" t="s">
        <v>162</v>
      </c>
      <c r="P7364" s="5"/>
      <c r="Q7364" s="5" t="s">
        <v>300</v>
      </c>
      <c r="R7364" s="5"/>
      <c r="S7364" s="5" t="s">
        <v>318</v>
      </c>
      <c r="T7364" s="5"/>
      <c r="U7364" s="7">
        <v>1320</v>
      </c>
      <c r="V7364" s="5"/>
      <c r="W7364" s="7">
        <f>ROUND(W7363+U7364,5)</f>
        <v>3993</v>
      </c>
    </row>
    <row r="7365" spans="1:23" x14ac:dyDescent="0.25">
      <c r="A7365" s="5"/>
      <c r="B7365" s="5"/>
      <c r="C7365" s="5"/>
      <c r="D7365" s="5"/>
      <c r="E7365" s="5"/>
      <c r="F7365" s="5"/>
      <c r="G7365" s="5"/>
      <c r="H7365" s="5"/>
      <c r="I7365" s="5" t="s">
        <v>1243</v>
      </c>
      <c r="J7365" s="5"/>
      <c r="K7365" s="6">
        <v>44244</v>
      </c>
      <c r="L7365" s="5"/>
      <c r="M7365" s="5"/>
      <c r="N7365" s="5"/>
      <c r="O7365" s="5" t="s">
        <v>162</v>
      </c>
      <c r="P7365" s="5"/>
      <c r="Q7365" s="5" t="s">
        <v>313</v>
      </c>
      <c r="R7365" s="5"/>
      <c r="S7365" s="5" t="s">
        <v>318</v>
      </c>
      <c r="T7365" s="5"/>
      <c r="U7365" s="7">
        <v>1320</v>
      </c>
      <c r="V7365" s="5"/>
      <c r="W7365" s="7">
        <f>ROUND(W7364+U7365,5)</f>
        <v>5313</v>
      </c>
    </row>
    <row r="7366" spans="1:23" x14ac:dyDescent="0.25">
      <c r="A7366" s="5"/>
      <c r="B7366" s="5"/>
      <c r="C7366" s="5"/>
      <c r="D7366" s="5"/>
      <c r="E7366" s="5"/>
      <c r="F7366" s="5"/>
      <c r="G7366" s="5"/>
      <c r="H7366" s="5"/>
      <c r="I7366" s="5" t="s">
        <v>1243</v>
      </c>
      <c r="J7366" s="5"/>
      <c r="K7366" s="6">
        <v>44257</v>
      </c>
      <c r="L7366" s="5"/>
      <c r="M7366" s="5"/>
      <c r="N7366" s="5"/>
      <c r="O7366" s="5" t="s">
        <v>162</v>
      </c>
      <c r="P7366" s="5"/>
      <c r="Q7366" s="5" t="s">
        <v>315</v>
      </c>
      <c r="R7366" s="5"/>
      <c r="S7366" s="5" t="s">
        <v>318</v>
      </c>
      <c r="T7366" s="5"/>
      <c r="U7366" s="7">
        <v>1386</v>
      </c>
      <c r="V7366" s="5"/>
      <c r="W7366" s="7">
        <f>ROUND(W7365+U7366,5)</f>
        <v>6699</v>
      </c>
    </row>
    <row r="7367" spans="1:23" x14ac:dyDescent="0.25">
      <c r="A7367" s="5"/>
      <c r="B7367" s="5"/>
      <c r="C7367" s="5"/>
      <c r="D7367" s="5"/>
      <c r="E7367" s="5"/>
      <c r="F7367" s="5"/>
      <c r="G7367" s="5"/>
      <c r="H7367" s="5"/>
      <c r="I7367" s="5" t="s">
        <v>1243</v>
      </c>
      <c r="J7367" s="5"/>
      <c r="K7367" s="6">
        <v>44273</v>
      </c>
      <c r="L7367" s="5"/>
      <c r="M7367" s="5"/>
      <c r="N7367" s="5"/>
      <c r="O7367" s="5" t="s">
        <v>162</v>
      </c>
      <c r="P7367" s="5"/>
      <c r="Q7367" s="5" t="s">
        <v>507</v>
      </c>
      <c r="R7367" s="5"/>
      <c r="S7367" s="5" t="s">
        <v>318</v>
      </c>
      <c r="T7367" s="5"/>
      <c r="U7367" s="7">
        <v>1320</v>
      </c>
      <c r="V7367" s="5"/>
      <c r="W7367" s="7">
        <f>ROUND(W7366+U7367,5)</f>
        <v>8019</v>
      </c>
    </row>
    <row r="7368" spans="1:23" x14ac:dyDescent="0.25">
      <c r="A7368" s="5"/>
      <c r="B7368" s="5"/>
      <c r="C7368" s="5"/>
      <c r="D7368" s="5"/>
      <c r="E7368" s="5"/>
      <c r="F7368" s="5"/>
      <c r="G7368" s="5"/>
      <c r="H7368" s="5"/>
      <c r="I7368" s="5" t="s">
        <v>1243</v>
      </c>
      <c r="J7368" s="5"/>
      <c r="K7368" s="6">
        <v>44286</v>
      </c>
      <c r="L7368" s="5"/>
      <c r="M7368" s="5"/>
      <c r="N7368" s="5"/>
      <c r="O7368" s="5" t="s">
        <v>162</v>
      </c>
      <c r="P7368" s="5"/>
      <c r="Q7368" s="5" t="s">
        <v>513</v>
      </c>
      <c r="R7368" s="5"/>
      <c r="S7368" s="5" t="s">
        <v>318</v>
      </c>
      <c r="T7368" s="5"/>
      <c r="U7368" s="7">
        <v>1320</v>
      </c>
      <c r="V7368" s="5"/>
      <c r="W7368" s="7">
        <f>ROUND(W7367+U7368,5)</f>
        <v>9339</v>
      </c>
    </row>
    <row r="7369" spans="1:23" x14ac:dyDescent="0.25">
      <c r="A7369" s="5"/>
      <c r="B7369" s="5"/>
      <c r="C7369" s="5"/>
      <c r="D7369" s="5"/>
      <c r="E7369" s="5"/>
      <c r="F7369" s="5"/>
      <c r="G7369" s="5"/>
      <c r="H7369" s="5"/>
      <c r="I7369" s="5" t="s">
        <v>1243</v>
      </c>
      <c r="J7369" s="5"/>
      <c r="K7369" s="6">
        <v>44295</v>
      </c>
      <c r="L7369" s="5"/>
      <c r="M7369" s="5"/>
      <c r="N7369" s="5"/>
      <c r="O7369" s="5" t="s">
        <v>162</v>
      </c>
      <c r="P7369" s="5"/>
      <c r="Q7369" s="5" t="s">
        <v>518</v>
      </c>
      <c r="R7369" s="5"/>
      <c r="S7369" s="5" t="s">
        <v>318</v>
      </c>
      <c r="T7369" s="5"/>
      <c r="U7369" s="7">
        <v>1400</v>
      </c>
      <c r="V7369" s="5"/>
      <c r="W7369" s="7">
        <f>ROUND(W7368+U7369,5)</f>
        <v>10739</v>
      </c>
    </row>
    <row r="7370" spans="1:23" x14ac:dyDescent="0.25">
      <c r="A7370" s="5"/>
      <c r="B7370" s="5"/>
      <c r="C7370" s="5"/>
      <c r="D7370" s="5"/>
      <c r="E7370" s="5"/>
      <c r="F7370" s="5"/>
      <c r="G7370" s="5"/>
      <c r="H7370" s="5"/>
      <c r="I7370" s="5" t="s">
        <v>1243</v>
      </c>
      <c r="J7370" s="5"/>
      <c r="K7370" s="6">
        <v>44313</v>
      </c>
      <c r="L7370" s="5"/>
      <c r="M7370" s="5"/>
      <c r="N7370" s="5"/>
      <c r="O7370" s="5" t="s">
        <v>162</v>
      </c>
      <c r="P7370" s="5"/>
      <c r="Q7370" s="5" t="s">
        <v>539</v>
      </c>
      <c r="R7370" s="5"/>
      <c r="S7370" s="5" t="s">
        <v>318</v>
      </c>
      <c r="T7370" s="5"/>
      <c r="U7370" s="7">
        <v>1400</v>
      </c>
      <c r="V7370" s="5"/>
      <c r="W7370" s="7">
        <f>ROUND(W7369+U7370,5)</f>
        <v>12139</v>
      </c>
    </row>
    <row r="7371" spans="1:23" x14ac:dyDescent="0.25">
      <c r="A7371" s="5"/>
      <c r="B7371" s="5"/>
      <c r="C7371" s="5"/>
      <c r="D7371" s="5"/>
      <c r="E7371" s="5"/>
      <c r="F7371" s="5"/>
      <c r="G7371" s="5"/>
      <c r="H7371" s="5"/>
      <c r="I7371" s="5" t="s">
        <v>1243</v>
      </c>
      <c r="J7371" s="5"/>
      <c r="K7371" s="6">
        <v>44328</v>
      </c>
      <c r="L7371" s="5"/>
      <c r="M7371" s="5"/>
      <c r="N7371" s="5"/>
      <c r="O7371" s="5" t="s">
        <v>162</v>
      </c>
      <c r="P7371" s="5"/>
      <c r="Q7371" s="5" t="s">
        <v>547</v>
      </c>
      <c r="R7371" s="5"/>
      <c r="S7371" s="5" t="s">
        <v>318</v>
      </c>
      <c r="T7371" s="5"/>
      <c r="U7371" s="7">
        <v>1426.25</v>
      </c>
      <c r="V7371" s="5"/>
      <c r="W7371" s="7">
        <f>ROUND(W7370+U7371,5)</f>
        <v>13565.25</v>
      </c>
    </row>
    <row r="7372" spans="1:23" x14ac:dyDescent="0.25">
      <c r="A7372" s="5"/>
      <c r="B7372" s="5"/>
      <c r="C7372" s="5"/>
      <c r="D7372" s="5"/>
      <c r="E7372" s="5"/>
      <c r="F7372" s="5"/>
      <c r="G7372" s="5"/>
      <c r="H7372" s="5"/>
      <c r="I7372" s="5" t="s">
        <v>1243</v>
      </c>
      <c r="J7372" s="5"/>
      <c r="K7372" s="6">
        <v>44341</v>
      </c>
      <c r="L7372" s="5"/>
      <c r="M7372" s="5"/>
      <c r="N7372" s="5"/>
      <c r="O7372" s="5" t="s">
        <v>162</v>
      </c>
      <c r="P7372" s="5"/>
      <c r="Q7372" s="5" t="s">
        <v>559</v>
      </c>
      <c r="R7372" s="5"/>
      <c r="S7372" s="5" t="s">
        <v>318</v>
      </c>
      <c r="T7372" s="5"/>
      <c r="U7372" s="7">
        <v>1435</v>
      </c>
      <c r="V7372" s="5"/>
      <c r="W7372" s="7">
        <f>ROUND(W7371+U7372,5)</f>
        <v>15000.25</v>
      </c>
    </row>
    <row r="7373" spans="1:23" x14ac:dyDescent="0.25">
      <c r="A7373" s="5"/>
      <c r="B7373" s="5"/>
      <c r="C7373" s="5"/>
      <c r="D7373" s="5"/>
      <c r="E7373" s="5"/>
      <c r="F7373" s="5"/>
      <c r="G7373" s="5"/>
      <c r="H7373" s="5"/>
      <c r="I7373" s="5" t="s">
        <v>1243</v>
      </c>
      <c r="J7373" s="5"/>
      <c r="K7373" s="6">
        <v>44355</v>
      </c>
      <c r="L7373" s="5"/>
      <c r="M7373" s="5"/>
      <c r="N7373" s="5"/>
      <c r="O7373" s="5" t="s">
        <v>162</v>
      </c>
      <c r="P7373" s="5"/>
      <c r="Q7373" s="5" t="s">
        <v>739</v>
      </c>
      <c r="R7373" s="5"/>
      <c r="S7373" s="5" t="s">
        <v>318</v>
      </c>
      <c r="T7373" s="5"/>
      <c r="U7373" s="7">
        <v>1400</v>
      </c>
      <c r="V7373" s="5"/>
      <c r="W7373" s="7">
        <f>ROUND(W7372+U7373,5)</f>
        <v>16400.25</v>
      </c>
    </row>
    <row r="7374" spans="1:23" x14ac:dyDescent="0.25">
      <c r="A7374" s="5"/>
      <c r="B7374" s="5"/>
      <c r="C7374" s="5"/>
      <c r="D7374" s="5"/>
      <c r="E7374" s="5"/>
      <c r="F7374" s="5"/>
      <c r="G7374" s="5"/>
      <c r="H7374" s="5"/>
      <c r="I7374" s="5" t="s">
        <v>1243</v>
      </c>
      <c r="J7374" s="5"/>
      <c r="K7374" s="6">
        <v>44365</v>
      </c>
      <c r="L7374" s="5"/>
      <c r="M7374" s="5"/>
      <c r="N7374" s="5"/>
      <c r="O7374" s="5" t="s">
        <v>162</v>
      </c>
      <c r="P7374" s="5"/>
      <c r="Q7374" s="5" t="s">
        <v>751</v>
      </c>
      <c r="R7374" s="5"/>
      <c r="S7374" s="5" t="s">
        <v>318</v>
      </c>
      <c r="T7374" s="5"/>
      <c r="U7374" s="7">
        <v>1400</v>
      </c>
      <c r="V7374" s="5"/>
      <c r="W7374" s="7">
        <f>ROUND(W7373+U7374,5)</f>
        <v>17800.25</v>
      </c>
    </row>
    <row r="7375" spans="1:23" x14ac:dyDescent="0.25">
      <c r="A7375" s="5"/>
      <c r="B7375" s="5"/>
      <c r="C7375" s="5"/>
      <c r="D7375" s="5"/>
      <c r="E7375" s="5"/>
      <c r="F7375" s="5"/>
      <c r="G7375" s="5"/>
      <c r="H7375" s="5"/>
      <c r="I7375" s="5" t="s">
        <v>1243</v>
      </c>
      <c r="J7375" s="5"/>
      <c r="K7375" s="6">
        <v>44385</v>
      </c>
      <c r="L7375" s="5"/>
      <c r="M7375" s="5"/>
      <c r="N7375" s="5"/>
      <c r="O7375" s="5" t="s">
        <v>162</v>
      </c>
      <c r="P7375" s="5"/>
      <c r="Q7375" s="5" t="s">
        <v>759</v>
      </c>
      <c r="R7375" s="5"/>
      <c r="S7375" s="5" t="s">
        <v>318</v>
      </c>
      <c r="T7375" s="5"/>
      <c r="U7375" s="7">
        <v>1400</v>
      </c>
      <c r="V7375" s="5"/>
      <c r="W7375" s="7">
        <f>ROUND(W7374+U7375,5)</f>
        <v>19200.25</v>
      </c>
    </row>
    <row r="7376" spans="1:23" x14ac:dyDescent="0.25">
      <c r="A7376" s="5"/>
      <c r="B7376" s="5"/>
      <c r="C7376" s="5"/>
      <c r="D7376" s="5"/>
      <c r="E7376" s="5"/>
      <c r="F7376" s="5"/>
      <c r="G7376" s="5"/>
      <c r="H7376" s="5"/>
      <c r="I7376" s="5" t="s">
        <v>1243</v>
      </c>
      <c r="J7376" s="5"/>
      <c r="K7376" s="6">
        <v>44393</v>
      </c>
      <c r="L7376" s="5"/>
      <c r="M7376" s="5"/>
      <c r="N7376" s="5"/>
      <c r="O7376" s="5" t="s">
        <v>162</v>
      </c>
      <c r="P7376" s="5"/>
      <c r="Q7376" s="5" t="s">
        <v>761</v>
      </c>
      <c r="R7376" s="5"/>
      <c r="S7376" s="5" t="s">
        <v>318</v>
      </c>
      <c r="T7376" s="5"/>
      <c r="U7376" s="7">
        <v>1400</v>
      </c>
      <c r="V7376" s="5"/>
      <c r="W7376" s="7">
        <f>ROUND(W7375+U7376,5)</f>
        <v>20600.25</v>
      </c>
    </row>
    <row r="7377" spans="1:23" x14ac:dyDescent="0.25">
      <c r="A7377" s="5"/>
      <c r="B7377" s="5"/>
      <c r="C7377" s="5"/>
      <c r="D7377" s="5"/>
      <c r="E7377" s="5"/>
      <c r="F7377" s="5"/>
      <c r="G7377" s="5"/>
      <c r="H7377" s="5"/>
      <c r="I7377" s="5" t="s">
        <v>1243</v>
      </c>
      <c r="J7377" s="5"/>
      <c r="K7377" s="6">
        <v>44412</v>
      </c>
      <c r="L7377" s="5"/>
      <c r="M7377" s="5"/>
      <c r="N7377" s="5"/>
      <c r="O7377" s="5" t="s">
        <v>162</v>
      </c>
      <c r="P7377" s="5"/>
      <c r="Q7377" s="5" t="s">
        <v>771</v>
      </c>
      <c r="R7377" s="5"/>
      <c r="S7377" s="5" t="s">
        <v>318</v>
      </c>
      <c r="T7377" s="5"/>
      <c r="U7377" s="7">
        <v>1408.75</v>
      </c>
      <c r="V7377" s="5"/>
      <c r="W7377" s="7">
        <f>ROUND(W7376+U7377,5)</f>
        <v>22009</v>
      </c>
    </row>
    <row r="7378" spans="1:23" x14ac:dyDescent="0.25">
      <c r="A7378" s="5"/>
      <c r="B7378" s="5"/>
      <c r="C7378" s="5"/>
      <c r="D7378" s="5"/>
      <c r="E7378" s="5"/>
      <c r="F7378" s="5"/>
      <c r="G7378" s="5"/>
      <c r="H7378" s="5"/>
      <c r="I7378" s="5" t="s">
        <v>1243</v>
      </c>
      <c r="J7378" s="5"/>
      <c r="K7378" s="6">
        <v>44425</v>
      </c>
      <c r="L7378" s="5"/>
      <c r="M7378" s="5"/>
      <c r="N7378" s="5"/>
      <c r="O7378" s="5" t="s">
        <v>162</v>
      </c>
      <c r="P7378" s="5"/>
      <c r="Q7378" s="5" t="s">
        <v>782</v>
      </c>
      <c r="R7378" s="5"/>
      <c r="S7378" s="5" t="s">
        <v>318</v>
      </c>
      <c r="T7378" s="5"/>
      <c r="U7378" s="7">
        <v>1480</v>
      </c>
      <c r="V7378" s="5"/>
      <c r="W7378" s="7">
        <f>ROUND(W7377+U7378,5)</f>
        <v>23489</v>
      </c>
    </row>
    <row r="7379" spans="1:23" x14ac:dyDescent="0.25">
      <c r="A7379" s="5"/>
      <c r="B7379" s="5"/>
      <c r="C7379" s="5"/>
      <c r="D7379" s="5"/>
      <c r="E7379" s="5"/>
      <c r="F7379" s="5"/>
      <c r="G7379" s="5"/>
      <c r="H7379" s="5"/>
      <c r="I7379" s="5" t="s">
        <v>1243</v>
      </c>
      <c r="J7379" s="5"/>
      <c r="K7379" s="6">
        <v>44438</v>
      </c>
      <c r="L7379" s="5"/>
      <c r="M7379" s="5"/>
      <c r="N7379" s="5"/>
      <c r="O7379" s="5" t="s">
        <v>162</v>
      </c>
      <c r="P7379" s="5"/>
      <c r="Q7379" s="5" t="s">
        <v>785</v>
      </c>
      <c r="R7379" s="5"/>
      <c r="S7379" s="5" t="s">
        <v>318</v>
      </c>
      <c r="T7379" s="5"/>
      <c r="U7379" s="7">
        <v>1480</v>
      </c>
      <c r="V7379" s="5"/>
      <c r="W7379" s="7">
        <f>ROUND(W7378+U7379,5)</f>
        <v>24969</v>
      </c>
    </row>
    <row r="7380" spans="1:23" x14ac:dyDescent="0.25">
      <c r="A7380" s="5"/>
      <c r="B7380" s="5"/>
      <c r="C7380" s="5"/>
      <c r="D7380" s="5"/>
      <c r="E7380" s="5"/>
      <c r="F7380" s="5"/>
      <c r="G7380" s="5"/>
      <c r="H7380" s="5"/>
      <c r="I7380" s="5" t="s">
        <v>1243</v>
      </c>
      <c r="J7380" s="5"/>
      <c r="K7380" s="6">
        <v>44454</v>
      </c>
      <c r="L7380" s="5"/>
      <c r="M7380" s="5"/>
      <c r="N7380" s="5"/>
      <c r="O7380" s="5" t="s">
        <v>162</v>
      </c>
      <c r="P7380" s="5"/>
      <c r="Q7380" s="5" t="s">
        <v>964</v>
      </c>
      <c r="R7380" s="5"/>
      <c r="S7380" s="5" t="s">
        <v>318</v>
      </c>
      <c r="T7380" s="5"/>
      <c r="U7380" s="7">
        <v>1480</v>
      </c>
      <c r="V7380" s="5"/>
      <c r="W7380" s="7">
        <f>ROUND(W7379+U7380,5)</f>
        <v>26449</v>
      </c>
    </row>
    <row r="7381" spans="1:23" x14ac:dyDescent="0.25">
      <c r="A7381" s="5"/>
      <c r="B7381" s="5"/>
      <c r="C7381" s="5"/>
      <c r="D7381" s="5"/>
      <c r="E7381" s="5"/>
      <c r="F7381" s="5"/>
      <c r="G7381" s="5"/>
      <c r="H7381" s="5"/>
      <c r="I7381" s="5" t="s">
        <v>1243</v>
      </c>
      <c r="J7381" s="5"/>
      <c r="K7381" s="6">
        <v>44468</v>
      </c>
      <c r="L7381" s="5"/>
      <c r="M7381" s="5"/>
      <c r="N7381" s="5"/>
      <c r="O7381" s="5" t="s">
        <v>162</v>
      </c>
      <c r="P7381" s="5"/>
      <c r="Q7381" s="5" t="s">
        <v>976</v>
      </c>
      <c r="R7381" s="5"/>
      <c r="S7381" s="5" t="s">
        <v>318</v>
      </c>
      <c r="T7381" s="5"/>
      <c r="U7381" s="7">
        <v>1480</v>
      </c>
      <c r="V7381" s="5"/>
      <c r="W7381" s="7">
        <f>ROUND(W7380+U7381,5)</f>
        <v>27929</v>
      </c>
    </row>
    <row r="7382" spans="1:23" x14ac:dyDescent="0.25">
      <c r="A7382" s="5"/>
      <c r="B7382" s="5"/>
      <c r="C7382" s="5"/>
      <c r="D7382" s="5"/>
      <c r="E7382" s="5"/>
      <c r="F7382" s="5"/>
      <c r="G7382" s="5"/>
      <c r="H7382" s="5"/>
      <c r="I7382" s="5" t="s">
        <v>1243</v>
      </c>
      <c r="J7382" s="5"/>
      <c r="K7382" s="6">
        <v>44482</v>
      </c>
      <c r="L7382" s="5"/>
      <c r="M7382" s="5"/>
      <c r="N7382" s="5"/>
      <c r="O7382" s="5" t="s">
        <v>162</v>
      </c>
      <c r="P7382" s="5"/>
      <c r="Q7382" s="5" t="s">
        <v>983</v>
      </c>
      <c r="R7382" s="5"/>
      <c r="S7382" s="5" t="s">
        <v>318</v>
      </c>
      <c r="T7382" s="5"/>
      <c r="U7382" s="7">
        <v>1480</v>
      </c>
      <c r="V7382" s="5"/>
      <c r="W7382" s="7">
        <f>ROUND(W7381+U7382,5)</f>
        <v>29409</v>
      </c>
    </row>
    <row r="7383" spans="1:23" x14ac:dyDescent="0.25">
      <c r="A7383" s="5"/>
      <c r="B7383" s="5"/>
      <c r="C7383" s="5"/>
      <c r="D7383" s="5"/>
      <c r="E7383" s="5"/>
      <c r="F7383" s="5"/>
      <c r="G7383" s="5"/>
      <c r="H7383" s="5"/>
      <c r="I7383" s="5" t="s">
        <v>1243</v>
      </c>
      <c r="J7383" s="5"/>
      <c r="K7383" s="6">
        <v>44496</v>
      </c>
      <c r="L7383" s="5"/>
      <c r="M7383" s="5"/>
      <c r="N7383" s="5"/>
      <c r="O7383" s="5" t="s">
        <v>162</v>
      </c>
      <c r="P7383" s="5"/>
      <c r="Q7383" s="5" t="s">
        <v>994</v>
      </c>
      <c r="R7383" s="5"/>
      <c r="S7383" s="5" t="s">
        <v>318</v>
      </c>
      <c r="T7383" s="5"/>
      <c r="U7383" s="7">
        <v>1480</v>
      </c>
      <c r="V7383" s="5"/>
      <c r="W7383" s="7">
        <f>ROUND(W7382+U7383,5)</f>
        <v>30889</v>
      </c>
    </row>
    <row r="7384" spans="1:23" x14ac:dyDescent="0.25">
      <c r="A7384" s="5"/>
      <c r="B7384" s="5"/>
      <c r="C7384" s="5"/>
      <c r="D7384" s="5"/>
      <c r="E7384" s="5"/>
      <c r="F7384" s="5"/>
      <c r="G7384" s="5"/>
      <c r="H7384" s="5"/>
      <c r="I7384" s="5" t="s">
        <v>1243</v>
      </c>
      <c r="J7384" s="5"/>
      <c r="K7384" s="6">
        <v>44508</v>
      </c>
      <c r="L7384" s="5"/>
      <c r="M7384" s="5"/>
      <c r="N7384" s="5"/>
      <c r="O7384" s="5" t="s">
        <v>162</v>
      </c>
      <c r="P7384" s="5"/>
      <c r="Q7384" s="5" t="s">
        <v>998</v>
      </c>
      <c r="R7384" s="5"/>
      <c r="S7384" s="5" t="s">
        <v>318</v>
      </c>
      <c r="T7384" s="5"/>
      <c r="U7384" s="7">
        <v>1480</v>
      </c>
      <c r="V7384" s="5"/>
      <c r="W7384" s="7">
        <f>ROUND(W7383+U7384,5)</f>
        <v>32369</v>
      </c>
    </row>
    <row r="7385" spans="1:23" x14ac:dyDescent="0.25">
      <c r="A7385" s="5"/>
      <c r="B7385" s="5"/>
      <c r="C7385" s="5"/>
      <c r="D7385" s="5"/>
      <c r="E7385" s="5"/>
      <c r="F7385" s="5"/>
      <c r="G7385" s="5"/>
      <c r="H7385" s="5"/>
      <c r="I7385" s="5" t="s">
        <v>1243</v>
      </c>
      <c r="J7385" s="5"/>
      <c r="K7385" s="6">
        <v>44519</v>
      </c>
      <c r="L7385" s="5"/>
      <c r="M7385" s="5"/>
      <c r="N7385" s="5"/>
      <c r="O7385" s="5" t="s">
        <v>162</v>
      </c>
      <c r="P7385" s="5"/>
      <c r="Q7385" s="5" t="s">
        <v>1007</v>
      </c>
      <c r="R7385" s="5"/>
      <c r="S7385" s="5" t="s">
        <v>318</v>
      </c>
      <c r="T7385" s="5"/>
      <c r="U7385" s="7">
        <v>1480</v>
      </c>
      <c r="V7385" s="5"/>
      <c r="W7385" s="7">
        <f>ROUND(W7384+U7385,5)</f>
        <v>33849</v>
      </c>
    </row>
    <row r="7386" spans="1:23" x14ac:dyDescent="0.25">
      <c r="A7386" s="5"/>
      <c r="B7386" s="5"/>
      <c r="C7386" s="5"/>
      <c r="D7386" s="5"/>
      <c r="E7386" s="5"/>
      <c r="F7386" s="5"/>
      <c r="G7386" s="5"/>
      <c r="H7386" s="5"/>
      <c r="I7386" s="5" t="s">
        <v>1243</v>
      </c>
      <c r="J7386" s="5"/>
      <c r="K7386" s="6">
        <v>44538</v>
      </c>
      <c r="L7386" s="5"/>
      <c r="M7386" s="5"/>
      <c r="N7386" s="5"/>
      <c r="O7386" s="5" t="s">
        <v>162</v>
      </c>
      <c r="P7386" s="5"/>
      <c r="Q7386" s="5" t="s">
        <v>1326</v>
      </c>
      <c r="R7386" s="5"/>
      <c r="S7386" s="5" t="s">
        <v>318</v>
      </c>
      <c r="T7386" s="5"/>
      <c r="U7386" s="7">
        <v>1480</v>
      </c>
      <c r="V7386" s="5"/>
      <c r="W7386" s="7">
        <f>ROUND(W7385+U7386,5)</f>
        <v>35329</v>
      </c>
    </row>
    <row r="7387" spans="1:23" ht="15.75" thickBot="1" x14ac:dyDescent="0.3">
      <c r="A7387" s="5"/>
      <c r="B7387" s="5"/>
      <c r="C7387" s="5"/>
      <c r="D7387" s="5"/>
      <c r="E7387" s="5"/>
      <c r="F7387" s="5"/>
      <c r="G7387" s="5"/>
      <c r="H7387" s="5"/>
      <c r="I7387" s="5" t="s">
        <v>1243</v>
      </c>
      <c r="J7387" s="5"/>
      <c r="K7387" s="6">
        <v>44551</v>
      </c>
      <c r="L7387" s="5"/>
      <c r="M7387" s="5"/>
      <c r="N7387" s="5"/>
      <c r="O7387" s="5" t="s">
        <v>162</v>
      </c>
      <c r="P7387" s="5"/>
      <c r="Q7387" s="5" t="s">
        <v>1010</v>
      </c>
      <c r="R7387" s="5"/>
      <c r="S7387" s="5" t="s">
        <v>318</v>
      </c>
      <c r="T7387" s="5"/>
      <c r="U7387" s="8">
        <v>1480</v>
      </c>
      <c r="V7387" s="5"/>
      <c r="W7387" s="8">
        <f>ROUND(W7386+U7387,5)</f>
        <v>36809</v>
      </c>
    </row>
    <row r="7388" spans="1:23" x14ac:dyDescent="0.25">
      <c r="A7388" s="5"/>
      <c r="B7388" s="5"/>
      <c r="C7388" s="5" t="s">
        <v>1905</v>
      </c>
      <c r="D7388" s="5"/>
      <c r="E7388" s="5"/>
      <c r="F7388" s="5"/>
      <c r="G7388" s="5"/>
      <c r="H7388" s="5"/>
      <c r="I7388" s="5"/>
      <c r="J7388" s="5"/>
      <c r="K7388" s="6"/>
      <c r="L7388" s="5"/>
      <c r="M7388" s="5"/>
      <c r="N7388" s="5"/>
      <c r="O7388" s="5"/>
      <c r="P7388" s="5"/>
      <c r="Q7388" s="5"/>
      <c r="R7388" s="5"/>
      <c r="S7388" s="5"/>
      <c r="T7388" s="5"/>
      <c r="U7388" s="7">
        <f>ROUND(SUM(U7361:U7387),5)</f>
        <v>36809</v>
      </c>
      <c r="V7388" s="5"/>
      <c r="W7388" s="7">
        <f>W7387</f>
        <v>36809</v>
      </c>
    </row>
    <row r="7389" spans="1:23" x14ac:dyDescent="0.25">
      <c r="A7389" s="2"/>
      <c r="B7389" s="2"/>
      <c r="C7389" s="2" t="s">
        <v>164</v>
      </c>
      <c r="D7389" s="2"/>
      <c r="E7389" s="2"/>
      <c r="F7389" s="2"/>
      <c r="G7389" s="2"/>
      <c r="H7389" s="2"/>
      <c r="I7389" s="2"/>
      <c r="J7389" s="2"/>
      <c r="K7389" s="4"/>
      <c r="L7389" s="2"/>
      <c r="M7389" s="2"/>
      <c r="N7389" s="2"/>
      <c r="O7389" s="2"/>
      <c r="P7389" s="2"/>
      <c r="Q7389" s="2"/>
      <c r="R7389" s="2"/>
      <c r="S7389" s="2"/>
      <c r="T7389" s="2"/>
      <c r="U7389" s="3"/>
      <c r="V7389" s="2"/>
      <c r="W7389" s="3">
        <v>0</v>
      </c>
    </row>
    <row r="7390" spans="1:23" x14ac:dyDescent="0.25">
      <c r="A7390" s="5"/>
      <c r="B7390" s="5"/>
      <c r="C7390" s="5"/>
      <c r="D7390" s="5"/>
      <c r="E7390" s="5"/>
      <c r="F7390" s="5"/>
      <c r="G7390" s="5"/>
      <c r="H7390" s="5"/>
      <c r="I7390" s="5" t="s">
        <v>1243</v>
      </c>
      <c r="J7390" s="5"/>
      <c r="K7390" s="6">
        <v>44202</v>
      </c>
      <c r="L7390" s="5"/>
      <c r="M7390" s="5"/>
      <c r="N7390" s="5"/>
      <c r="O7390" s="5" t="s">
        <v>164</v>
      </c>
      <c r="P7390" s="5"/>
      <c r="Q7390" s="5" t="s">
        <v>276</v>
      </c>
      <c r="R7390" s="5"/>
      <c r="S7390" s="5" t="s">
        <v>318</v>
      </c>
      <c r="T7390" s="5"/>
      <c r="U7390" s="7">
        <v>2598.75</v>
      </c>
      <c r="V7390" s="5"/>
      <c r="W7390" s="7">
        <f>ROUND(W7389+U7390,5)</f>
        <v>2598.75</v>
      </c>
    </row>
    <row r="7391" spans="1:23" x14ac:dyDescent="0.25">
      <c r="A7391" s="5"/>
      <c r="B7391" s="5"/>
      <c r="C7391" s="5"/>
      <c r="D7391" s="5"/>
      <c r="E7391" s="5"/>
      <c r="F7391" s="5"/>
      <c r="G7391" s="5"/>
      <c r="H7391" s="5"/>
      <c r="I7391" s="5" t="s">
        <v>1243</v>
      </c>
      <c r="J7391" s="5"/>
      <c r="K7391" s="6">
        <v>44215</v>
      </c>
      <c r="L7391" s="5"/>
      <c r="M7391" s="5"/>
      <c r="N7391" s="5"/>
      <c r="O7391" s="5" t="s">
        <v>164</v>
      </c>
      <c r="P7391" s="5"/>
      <c r="Q7391" s="5" t="s">
        <v>297</v>
      </c>
      <c r="R7391" s="5"/>
      <c r="S7391" s="5" t="s">
        <v>318</v>
      </c>
      <c r="T7391" s="5"/>
      <c r="U7391" s="7">
        <v>2205</v>
      </c>
      <c r="V7391" s="5"/>
      <c r="W7391" s="7">
        <f>ROUND(W7390+U7391,5)</f>
        <v>4803.75</v>
      </c>
    </row>
    <row r="7392" spans="1:23" x14ac:dyDescent="0.25">
      <c r="A7392" s="5"/>
      <c r="B7392" s="5"/>
      <c r="C7392" s="5"/>
      <c r="D7392" s="5"/>
      <c r="E7392" s="5"/>
      <c r="F7392" s="5"/>
      <c r="G7392" s="5"/>
      <c r="H7392" s="5"/>
      <c r="I7392" s="5" t="s">
        <v>1243</v>
      </c>
      <c r="J7392" s="5"/>
      <c r="K7392" s="6">
        <v>44230</v>
      </c>
      <c r="L7392" s="5"/>
      <c r="M7392" s="5"/>
      <c r="N7392" s="5"/>
      <c r="O7392" s="5" t="s">
        <v>164</v>
      </c>
      <c r="P7392" s="5"/>
      <c r="Q7392" s="5" t="s">
        <v>300</v>
      </c>
      <c r="R7392" s="5"/>
      <c r="S7392" s="5" t="s">
        <v>318</v>
      </c>
      <c r="T7392" s="5"/>
      <c r="U7392" s="7">
        <v>2306.25</v>
      </c>
      <c r="V7392" s="5"/>
      <c r="W7392" s="7">
        <f>ROUND(W7391+U7392,5)</f>
        <v>7110</v>
      </c>
    </row>
    <row r="7393" spans="1:23" x14ac:dyDescent="0.25">
      <c r="A7393" s="5"/>
      <c r="B7393" s="5"/>
      <c r="C7393" s="5"/>
      <c r="D7393" s="5"/>
      <c r="E7393" s="5"/>
      <c r="F7393" s="5"/>
      <c r="G7393" s="5"/>
      <c r="H7393" s="5"/>
      <c r="I7393" s="5" t="s">
        <v>1243</v>
      </c>
      <c r="J7393" s="5"/>
      <c r="K7393" s="6">
        <v>44244</v>
      </c>
      <c r="L7393" s="5"/>
      <c r="M7393" s="5"/>
      <c r="N7393" s="5"/>
      <c r="O7393" s="5" t="s">
        <v>164</v>
      </c>
      <c r="P7393" s="5"/>
      <c r="Q7393" s="5" t="s">
        <v>313</v>
      </c>
      <c r="R7393" s="5"/>
      <c r="S7393" s="5" t="s">
        <v>318</v>
      </c>
      <c r="T7393" s="5"/>
      <c r="U7393" s="7">
        <v>2745</v>
      </c>
      <c r="V7393" s="5"/>
      <c r="W7393" s="7">
        <f>ROUND(W7392+U7393,5)</f>
        <v>9855</v>
      </c>
    </row>
    <row r="7394" spans="1:23" x14ac:dyDescent="0.25">
      <c r="A7394" s="5"/>
      <c r="B7394" s="5"/>
      <c r="C7394" s="5"/>
      <c r="D7394" s="5"/>
      <c r="E7394" s="5"/>
      <c r="F7394" s="5"/>
      <c r="G7394" s="5"/>
      <c r="H7394" s="5"/>
      <c r="I7394" s="5" t="s">
        <v>1243</v>
      </c>
      <c r="J7394" s="5"/>
      <c r="K7394" s="6">
        <v>44257</v>
      </c>
      <c r="L7394" s="5"/>
      <c r="M7394" s="5"/>
      <c r="N7394" s="5"/>
      <c r="O7394" s="5" t="s">
        <v>164</v>
      </c>
      <c r="P7394" s="5"/>
      <c r="Q7394" s="5" t="s">
        <v>315</v>
      </c>
      <c r="R7394" s="5"/>
      <c r="S7394" s="5" t="s">
        <v>318</v>
      </c>
      <c r="T7394" s="5"/>
      <c r="U7394" s="7">
        <v>3600</v>
      </c>
      <c r="V7394" s="5"/>
      <c r="W7394" s="7">
        <f>ROUND(W7393+U7394,5)</f>
        <v>13455</v>
      </c>
    </row>
    <row r="7395" spans="1:23" x14ac:dyDescent="0.25">
      <c r="A7395" s="5"/>
      <c r="B7395" s="5"/>
      <c r="C7395" s="5"/>
      <c r="D7395" s="5"/>
      <c r="E7395" s="5"/>
      <c r="F7395" s="5"/>
      <c r="G7395" s="5"/>
      <c r="H7395" s="5"/>
      <c r="I7395" s="5" t="s">
        <v>1243</v>
      </c>
      <c r="J7395" s="5"/>
      <c r="K7395" s="6">
        <v>44273</v>
      </c>
      <c r="L7395" s="5"/>
      <c r="M7395" s="5"/>
      <c r="N7395" s="5"/>
      <c r="O7395" s="5" t="s">
        <v>164</v>
      </c>
      <c r="P7395" s="5"/>
      <c r="Q7395" s="5" t="s">
        <v>507</v>
      </c>
      <c r="R7395" s="5"/>
      <c r="S7395" s="5" t="s">
        <v>318</v>
      </c>
      <c r="T7395" s="5"/>
      <c r="U7395" s="7">
        <v>4905</v>
      </c>
      <c r="V7395" s="5"/>
      <c r="W7395" s="7">
        <f>ROUND(W7394+U7395,5)</f>
        <v>18360</v>
      </c>
    </row>
    <row r="7396" spans="1:23" x14ac:dyDescent="0.25">
      <c r="A7396" s="5"/>
      <c r="B7396" s="5"/>
      <c r="C7396" s="5"/>
      <c r="D7396" s="5"/>
      <c r="E7396" s="5"/>
      <c r="F7396" s="5"/>
      <c r="G7396" s="5"/>
      <c r="H7396" s="5"/>
      <c r="I7396" s="5" t="s">
        <v>1243</v>
      </c>
      <c r="J7396" s="5"/>
      <c r="K7396" s="6">
        <v>44286</v>
      </c>
      <c r="L7396" s="5"/>
      <c r="M7396" s="5"/>
      <c r="N7396" s="5"/>
      <c r="O7396" s="5" t="s">
        <v>164</v>
      </c>
      <c r="P7396" s="5"/>
      <c r="Q7396" s="5"/>
      <c r="R7396" s="5"/>
      <c r="S7396" s="5" t="s">
        <v>318</v>
      </c>
      <c r="T7396" s="5"/>
      <c r="U7396" s="7">
        <v>2115</v>
      </c>
      <c r="V7396" s="5"/>
      <c r="W7396" s="7">
        <f>ROUND(W7395+U7396,5)</f>
        <v>20475</v>
      </c>
    </row>
    <row r="7397" spans="1:23" x14ac:dyDescent="0.25">
      <c r="A7397" s="5"/>
      <c r="B7397" s="5"/>
      <c r="C7397" s="5"/>
      <c r="D7397" s="5"/>
      <c r="E7397" s="5"/>
      <c r="F7397" s="5"/>
      <c r="G7397" s="5"/>
      <c r="H7397" s="5"/>
      <c r="I7397" s="5" t="s">
        <v>1243</v>
      </c>
      <c r="J7397" s="5"/>
      <c r="K7397" s="6">
        <v>44295</v>
      </c>
      <c r="L7397" s="5"/>
      <c r="M7397" s="5"/>
      <c r="N7397" s="5"/>
      <c r="O7397" s="5" t="s">
        <v>164</v>
      </c>
      <c r="P7397" s="5"/>
      <c r="Q7397" s="5" t="s">
        <v>518</v>
      </c>
      <c r="R7397" s="5"/>
      <c r="S7397" s="5" t="s">
        <v>318</v>
      </c>
      <c r="T7397" s="5"/>
      <c r="U7397" s="7">
        <v>2724</v>
      </c>
      <c r="V7397" s="5"/>
      <c r="W7397" s="7">
        <f>ROUND(W7396+U7397,5)</f>
        <v>23199</v>
      </c>
    </row>
    <row r="7398" spans="1:23" x14ac:dyDescent="0.25">
      <c r="A7398" s="5"/>
      <c r="B7398" s="5"/>
      <c r="C7398" s="5"/>
      <c r="D7398" s="5"/>
      <c r="E7398" s="5"/>
      <c r="F7398" s="5"/>
      <c r="G7398" s="5"/>
      <c r="H7398" s="5"/>
      <c r="I7398" s="5" t="s">
        <v>1243</v>
      </c>
      <c r="J7398" s="5"/>
      <c r="K7398" s="6">
        <v>44313</v>
      </c>
      <c r="L7398" s="5"/>
      <c r="M7398" s="5"/>
      <c r="N7398" s="5"/>
      <c r="O7398" s="5" t="s">
        <v>164</v>
      </c>
      <c r="P7398" s="5"/>
      <c r="Q7398" s="5" t="s">
        <v>539</v>
      </c>
      <c r="R7398" s="5"/>
      <c r="S7398" s="5" t="s">
        <v>318</v>
      </c>
      <c r="T7398" s="5"/>
      <c r="U7398" s="7">
        <v>2136</v>
      </c>
      <c r="V7398" s="5"/>
      <c r="W7398" s="7">
        <f>ROUND(W7397+U7398,5)</f>
        <v>25335</v>
      </c>
    </row>
    <row r="7399" spans="1:23" x14ac:dyDescent="0.25">
      <c r="A7399" s="5"/>
      <c r="B7399" s="5"/>
      <c r="C7399" s="5"/>
      <c r="D7399" s="5"/>
      <c r="E7399" s="5"/>
      <c r="F7399" s="5"/>
      <c r="G7399" s="5"/>
      <c r="H7399" s="5"/>
      <c r="I7399" s="5" t="s">
        <v>1243</v>
      </c>
      <c r="J7399" s="5"/>
      <c r="K7399" s="6">
        <v>44328</v>
      </c>
      <c r="L7399" s="5"/>
      <c r="M7399" s="5"/>
      <c r="N7399" s="5"/>
      <c r="O7399" s="5" t="s">
        <v>164</v>
      </c>
      <c r="P7399" s="5"/>
      <c r="Q7399" s="5" t="s">
        <v>547</v>
      </c>
      <c r="R7399" s="5"/>
      <c r="S7399" s="5" t="s">
        <v>318</v>
      </c>
      <c r="T7399" s="5"/>
      <c r="U7399" s="7">
        <v>2244</v>
      </c>
      <c r="V7399" s="5"/>
      <c r="W7399" s="7">
        <f>ROUND(W7398+U7399,5)</f>
        <v>27579</v>
      </c>
    </row>
    <row r="7400" spans="1:23" x14ac:dyDescent="0.25">
      <c r="A7400" s="5"/>
      <c r="B7400" s="5"/>
      <c r="C7400" s="5"/>
      <c r="D7400" s="5"/>
      <c r="E7400" s="5"/>
      <c r="F7400" s="5"/>
      <c r="G7400" s="5"/>
      <c r="H7400" s="5"/>
      <c r="I7400" s="5" t="s">
        <v>1243</v>
      </c>
      <c r="J7400" s="5"/>
      <c r="K7400" s="6">
        <v>44341</v>
      </c>
      <c r="L7400" s="5"/>
      <c r="M7400" s="5"/>
      <c r="N7400" s="5"/>
      <c r="O7400" s="5" t="s">
        <v>164</v>
      </c>
      <c r="P7400" s="5"/>
      <c r="Q7400" s="5" t="s">
        <v>559</v>
      </c>
      <c r="R7400" s="5"/>
      <c r="S7400" s="5" t="s">
        <v>318</v>
      </c>
      <c r="T7400" s="5"/>
      <c r="U7400" s="7">
        <v>2232</v>
      </c>
      <c r="V7400" s="5"/>
      <c r="W7400" s="7">
        <f>ROUND(W7399+U7400,5)</f>
        <v>29811</v>
      </c>
    </row>
    <row r="7401" spans="1:23" x14ac:dyDescent="0.25">
      <c r="A7401" s="5"/>
      <c r="B7401" s="5"/>
      <c r="C7401" s="5"/>
      <c r="D7401" s="5"/>
      <c r="E7401" s="5"/>
      <c r="F7401" s="5"/>
      <c r="G7401" s="5"/>
      <c r="H7401" s="5"/>
      <c r="I7401" s="5" t="s">
        <v>1243</v>
      </c>
      <c r="J7401" s="5"/>
      <c r="K7401" s="6">
        <v>44355</v>
      </c>
      <c r="L7401" s="5"/>
      <c r="M7401" s="5"/>
      <c r="N7401" s="5"/>
      <c r="O7401" s="5" t="s">
        <v>164</v>
      </c>
      <c r="P7401" s="5"/>
      <c r="Q7401" s="5" t="s">
        <v>739</v>
      </c>
      <c r="R7401" s="5"/>
      <c r="S7401" s="5" t="s">
        <v>318</v>
      </c>
      <c r="T7401" s="5"/>
      <c r="U7401" s="7">
        <v>2544</v>
      </c>
      <c r="V7401" s="5"/>
      <c r="W7401" s="7">
        <f>ROUND(W7400+U7401,5)</f>
        <v>32355</v>
      </c>
    </row>
    <row r="7402" spans="1:23" x14ac:dyDescent="0.25">
      <c r="A7402" s="5"/>
      <c r="B7402" s="5"/>
      <c r="C7402" s="5"/>
      <c r="D7402" s="5"/>
      <c r="E7402" s="5"/>
      <c r="F7402" s="5"/>
      <c r="G7402" s="5"/>
      <c r="H7402" s="5"/>
      <c r="I7402" s="5" t="s">
        <v>1243</v>
      </c>
      <c r="J7402" s="5"/>
      <c r="K7402" s="6">
        <v>44365</v>
      </c>
      <c r="L7402" s="5"/>
      <c r="M7402" s="5"/>
      <c r="N7402" s="5"/>
      <c r="O7402" s="5" t="s">
        <v>164</v>
      </c>
      <c r="P7402" s="5"/>
      <c r="Q7402" s="5" t="s">
        <v>751</v>
      </c>
      <c r="R7402" s="5"/>
      <c r="S7402" s="5" t="s">
        <v>318</v>
      </c>
      <c r="T7402" s="5"/>
      <c r="U7402" s="7">
        <v>2502</v>
      </c>
      <c r="V7402" s="5"/>
      <c r="W7402" s="7">
        <f>ROUND(W7401+U7402,5)</f>
        <v>34857</v>
      </c>
    </row>
    <row r="7403" spans="1:23" x14ac:dyDescent="0.25">
      <c r="A7403" s="5"/>
      <c r="B7403" s="5"/>
      <c r="C7403" s="5"/>
      <c r="D7403" s="5"/>
      <c r="E7403" s="5"/>
      <c r="F7403" s="5"/>
      <c r="G7403" s="5"/>
      <c r="H7403" s="5"/>
      <c r="I7403" s="5" t="s">
        <v>1243</v>
      </c>
      <c r="J7403" s="5"/>
      <c r="K7403" s="6">
        <v>44385</v>
      </c>
      <c r="L7403" s="5"/>
      <c r="M7403" s="5"/>
      <c r="N7403" s="5"/>
      <c r="O7403" s="5" t="s">
        <v>164</v>
      </c>
      <c r="P7403" s="5"/>
      <c r="Q7403" s="5" t="s">
        <v>759</v>
      </c>
      <c r="R7403" s="5"/>
      <c r="S7403" s="5" t="s">
        <v>318</v>
      </c>
      <c r="T7403" s="5"/>
      <c r="U7403" s="7">
        <v>2388</v>
      </c>
      <c r="V7403" s="5"/>
      <c r="W7403" s="7">
        <f>ROUND(W7402+U7403,5)</f>
        <v>37245</v>
      </c>
    </row>
    <row r="7404" spans="1:23" x14ac:dyDescent="0.25">
      <c r="A7404" s="5"/>
      <c r="B7404" s="5"/>
      <c r="C7404" s="5"/>
      <c r="D7404" s="5"/>
      <c r="E7404" s="5"/>
      <c r="F7404" s="5"/>
      <c r="G7404" s="5"/>
      <c r="H7404" s="5"/>
      <c r="I7404" s="5" t="s">
        <v>1243</v>
      </c>
      <c r="J7404" s="5"/>
      <c r="K7404" s="6">
        <v>44393</v>
      </c>
      <c r="L7404" s="5"/>
      <c r="M7404" s="5"/>
      <c r="N7404" s="5"/>
      <c r="O7404" s="5" t="s">
        <v>164</v>
      </c>
      <c r="P7404" s="5"/>
      <c r="Q7404" s="5" t="s">
        <v>761</v>
      </c>
      <c r="R7404" s="5"/>
      <c r="S7404" s="5" t="s">
        <v>318</v>
      </c>
      <c r="T7404" s="5"/>
      <c r="U7404" s="7">
        <v>2280</v>
      </c>
      <c r="V7404" s="5"/>
      <c r="W7404" s="7">
        <f>ROUND(W7403+U7404,5)</f>
        <v>39525</v>
      </c>
    </row>
    <row r="7405" spans="1:23" x14ac:dyDescent="0.25">
      <c r="A7405" s="5"/>
      <c r="B7405" s="5"/>
      <c r="C7405" s="5"/>
      <c r="D7405" s="5"/>
      <c r="E7405" s="5"/>
      <c r="F7405" s="5"/>
      <c r="G7405" s="5"/>
      <c r="H7405" s="5"/>
      <c r="I7405" s="5" t="s">
        <v>1243</v>
      </c>
      <c r="J7405" s="5"/>
      <c r="K7405" s="6">
        <v>44412</v>
      </c>
      <c r="L7405" s="5"/>
      <c r="M7405" s="5"/>
      <c r="N7405" s="5"/>
      <c r="O7405" s="5" t="s">
        <v>164</v>
      </c>
      <c r="P7405" s="5"/>
      <c r="Q7405" s="5" t="s">
        <v>1935</v>
      </c>
      <c r="R7405" s="5"/>
      <c r="S7405" s="5" t="s">
        <v>318</v>
      </c>
      <c r="T7405" s="5"/>
      <c r="U7405" s="7">
        <v>2916</v>
      </c>
      <c r="V7405" s="5"/>
      <c r="W7405" s="7">
        <f>ROUND(W7404+U7405,5)</f>
        <v>42441</v>
      </c>
    </row>
    <row r="7406" spans="1:23" x14ac:dyDescent="0.25">
      <c r="A7406" s="5"/>
      <c r="B7406" s="5"/>
      <c r="C7406" s="5"/>
      <c r="D7406" s="5"/>
      <c r="E7406" s="5"/>
      <c r="F7406" s="5"/>
      <c r="G7406" s="5"/>
      <c r="H7406" s="5"/>
      <c r="I7406" s="5" t="s">
        <v>1243</v>
      </c>
      <c r="J7406" s="5"/>
      <c r="K7406" s="6">
        <v>44425</v>
      </c>
      <c r="L7406" s="5"/>
      <c r="M7406" s="5"/>
      <c r="N7406" s="5"/>
      <c r="O7406" s="5" t="s">
        <v>164</v>
      </c>
      <c r="P7406" s="5"/>
      <c r="Q7406" s="5" t="s">
        <v>782</v>
      </c>
      <c r="R7406" s="5"/>
      <c r="S7406" s="5" t="s">
        <v>318</v>
      </c>
      <c r="T7406" s="5"/>
      <c r="U7406" s="7">
        <v>2600</v>
      </c>
      <c r="V7406" s="5"/>
      <c r="W7406" s="7">
        <f>ROUND(W7405+U7406,5)</f>
        <v>45041</v>
      </c>
    </row>
    <row r="7407" spans="1:23" x14ac:dyDescent="0.25">
      <c r="A7407" s="5"/>
      <c r="B7407" s="5"/>
      <c r="C7407" s="5"/>
      <c r="D7407" s="5"/>
      <c r="E7407" s="5"/>
      <c r="F7407" s="5"/>
      <c r="G7407" s="5"/>
      <c r="H7407" s="5"/>
      <c r="I7407" s="5" t="s">
        <v>1243</v>
      </c>
      <c r="J7407" s="5"/>
      <c r="K7407" s="6">
        <v>44438</v>
      </c>
      <c r="L7407" s="5"/>
      <c r="M7407" s="5"/>
      <c r="N7407" s="5"/>
      <c r="O7407" s="5" t="s">
        <v>164</v>
      </c>
      <c r="P7407" s="5"/>
      <c r="Q7407" s="5" t="s">
        <v>785</v>
      </c>
      <c r="R7407" s="5"/>
      <c r="S7407" s="5" t="s">
        <v>318</v>
      </c>
      <c r="T7407" s="5"/>
      <c r="U7407" s="7">
        <v>2712.5</v>
      </c>
      <c r="V7407" s="5"/>
      <c r="W7407" s="7">
        <f>ROUND(W7406+U7407,5)</f>
        <v>47753.5</v>
      </c>
    </row>
    <row r="7408" spans="1:23" x14ac:dyDescent="0.25">
      <c r="A7408" s="5"/>
      <c r="B7408" s="5"/>
      <c r="C7408" s="5"/>
      <c r="D7408" s="5"/>
      <c r="E7408" s="5"/>
      <c r="F7408" s="5"/>
      <c r="G7408" s="5"/>
      <c r="H7408" s="5"/>
      <c r="I7408" s="5" t="s">
        <v>1243</v>
      </c>
      <c r="J7408" s="5"/>
      <c r="K7408" s="6">
        <v>44454</v>
      </c>
      <c r="L7408" s="5"/>
      <c r="M7408" s="5"/>
      <c r="N7408" s="5"/>
      <c r="O7408" s="5" t="s">
        <v>164</v>
      </c>
      <c r="P7408" s="5"/>
      <c r="Q7408" s="5" t="s">
        <v>964</v>
      </c>
      <c r="R7408" s="5"/>
      <c r="S7408" s="5" t="s">
        <v>318</v>
      </c>
      <c r="T7408" s="5"/>
      <c r="U7408" s="7">
        <v>2550</v>
      </c>
      <c r="V7408" s="5"/>
      <c r="W7408" s="7">
        <f>ROUND(W7407+U7408,5)</f>
        <v>50303.5</v>
      </c>
    </row>
    <row r="7409" spans="1:23" x14ac:dyDescent="0.25">
      <c r="A7409" s="5"/>
      <c r="B7409" s="5"/>
      <c r="C7409" s="5"/>
      <c r="D7409" s="5"/>
      <c r="E7409" s="5"/>
      <c r="F7409" s="5"/>
      <c r="G7409" s="5"/>
      <c r="H7409" s="5"/>
      <c r="I7409" s="5" t="s">
        <v>1243</v>
      </c>
      <c r="J7409" s="5"/>
      <c r="K7409" s="6">
        <v>44468</v>
      </c>
      <c r="L7409" s="5"/>
      <c r="M7409" s="5"/>
      <c r="N7409" s="5"/>
      <c r="O7409" s="5" t="s">
        <v>164</v>
      </c>
      <c r="P7409" s="5"/>
      <c r="Q7409" s="5" t="s">
        <v>976</v>
      </c>
      <c r="R7409" s="5"/>
      <c r="S7409" s="5" t="s">
        <v>318</v>
      </c>
      <c r="T7409" s="5"/>
      <c r="U7409" s="7">
        <v>2262.5</v>
      </c>
      <c r="V7409" s="5"/>
      <c r="W7409" s="7">
        <f>ROUND(W7408+U7409,5)</f>
        <v>52566</v>
      </c>
    </row>
    <row r="7410" spans="1:23" x14ac:dyDescent="0.25">
      <c r="A7410" s="5"/>
      <c r="B7410" s="5"/>
      <c r="C7410" s="5"/>
      <c r="D7410" s="5"/>
      <c r="E7410" s="5"/>
      <c r="F7410" s="5"/>
      <c r="G7410" s="5"/>
      <c r="H7410" s="5"/>
      <c r="I7410" s="5" t="s">
        <v>1243</v>
      </c>
      <c r="J7410" s="5"/>
      <c r="K7410" s="6">
        <v>44482</v>
      </c>
      <c r="L7410" s="5"/>
      <c r="M7410" s="5"/>
      <c r="N7410" s="5"/>
      <c r="O7410" s="5" t="s">
        <v>164</v>
      </c>
      <c r="P7410" s="5"/>
      <c r="Q7410" s="5" t="s">
        <v>983</v>
      </c>
      <c r="R7410" s="5"/>
      <c r="S7410" s="5" t="s">
        <v>318</v>
      </c>
      <c r="T7410" s="5"/>
      <c r="U7410" s="7">
        <v>2412.5</v>
      </c>
      <c r="V7410" s="5"/>
      <c r="W7410" s="7">
        <f>ROUND(W7409+U7410,5)</f>
        <v>54978.5</v>
      </c>
    </row>
    <row r="7411" spans="1:23" x14ac:dyDescent="0.25">
      <c r="A7411" s="5"/>
      <c r="B7411" s="5"/>
      <c r="C7411" s="5"/>
      <c r="D7411" s="5"/>
      <c r="E7411" s="5"/>
      <c r="F7411" s="5"/>
      <c r="G7411" s="5"/>
      <c r="H7411" s="5"/>
      <c r="I7411" s="5" t="s">
        <v>1243</v>
      </c>
      <c r="J7411" s="5"/>
      <c r="K7411" s="6">
        <v>44496</v>
      </c>
      <c r="L7411" s="5"/>
      <c r="M7411" s="5"/>
      <c r="N7411" s="5"/>
      <c r="O7411" s="5" t="s">
        <v>164</v>
      </c>
      <c r="P7411" s="5"/>
      <c r="Q7411" s="5" t="s">
        <v>994</v>
      </c>
      <c r="R7411" s="5"/>
      <c r="S7411" s="5" t="s">
        <v>318</v>
      </c>
      <c r="T7411" s="5"/>
      <c r="U7411" s="7">
        <v>2637.5</v>
      </c>
      <c r="V7411" s="5"/>
      <c r="W7411" s="7">
        <f>ROUND(W7410+U7411,5)</f>
        <v>57616</v>
      </c>
    </row>
    <row r="7412" spans="1:23" x14ac:dyDescent="0.25">
      <c r="A7412" s="5"/>
      <c r="B7412" s="5"/>
      <c r="C7412" s="5"/>
      <c r="D7412" s="5"/>
      <c r="E7412" s="5"/>
      <c r="F7412" s="5"/>
      <c r="G7412" s="5"/>
      <c r="H7412" s="5"/>
      <c r="I7412" s="5" t="s">
        <v>1243</v>
      </c>
      <c r="J7412" s="5"/>
      <c r="K7412" s="6">
        <v>44508</v>
      </c>
      <c r="L7412" s="5"/>
      <c r="M7412" s="5"/>
      <c r="N7412" s="5"/>
      <c r="O7412" s="5" t="s">
        <v>164</v>
      </c>
      <c r="P7412" s="5"/>
      <c r="Q7412" s="5" t="s">
        <v>998</v>
      </c>
      <c r="R7412" s="5"/>
      <c r="S7412" s="5" t="s">
        <v>318</v>
      </c>
      <c r="T7412" s="5"/>
      <c r="U7412" s="7">
        <v>2675</v>
      </c>
      <c r="V7412" s="5"/>
      <c r="W7412" s="7">
        <f>ROUND(W7411+U7412,5)</f>
        <v>60291</v>
      </c>
    </row>
    <row r="7413" spans="1:23" x14ac:dyDescent="0.25">
      <c r="A7413" s="5"/>
      <c r="B7413" s="5"/>
      <c r="C7413" s="5"/>
      <c r="D7413" s="5"/>
      <c r="E7413" s="5"/>
      <c r="F7413" s="5"/>
      <c r="G7413" s="5"/>
      <c r="H7413" s="5"/>
      <c r="I7413" s="5" t="s">
        <v>1243</v>
      </c>
      <c r="J7413" s="5"/>
      <c r="K7413" s="6">
        <v>44519</v>
      </c>
      <c r="L7413" s="5"/>
      <c r="M7413" s="5"/>
      <c r="N7413" s="5"/>
      <c r="O7413" s="5" t="s">
        <v>164</v>
      </c>
      <c r="P7413" s="5"/>
      <c r="Q7413" s="5" t="s">
        <v>1007</v>
      </c>
      <c r="R7413" s="5"/>
      <c r="S7413" s="5" t="s">
        <v>318</v>
      </c>
      <c r="T7413" s="5"/>
      <c r="U7413" s="7">
        <v>2387.5</v>
      </c>
      <c r="V7413" s="5"/>
      <c r="W7413" s="7">
        <f>ROUND(W7412+U7413,5)</f>
        <v>62678.5</v>
      </c>
    </row>
    <row r="7414" spans="1:23" x14ac:dyDescent="0.25">
      <c r="A7414" s="5"/>
      <c r="B7414" s="5"/>
      <c r="C7414" s="5"/>
      <c r="D7414" s="5"/>
      <c r="E7414" s="5"/>
      <c r="F7414" s="5"/>
      <c r="G7414" s="5"/>
      <c r="H7414" s="5"/>
      <c r="I7414" s="5" t="s">
        <v>1243</v>
      </c>
      <c r="J7414" s="5"/>
      <c r="K7414" s="6">
        <v>44538</v>
      </c>
      <c r="L7414" s="5"/>
      <c r="M7414" s="5"/>
      <c r="N7414" s="5"/>
      <c r="O7414" s="5" t="s">
        <v>164</v>
      </c>
      <c r="P7414" s="5"/>
      <c r="Q7414" s="5" t="s">
        <v>1326</v>
      </c>
      <c r="R7414" s="5"/>
      <c r="S7414" s="5" t="s">
        <v>318</v>
      </c>
      <c r="T7414" s="5"/>
      <c r="U7414" s="7">
        <v>2600</v>
      </c>
      <c r="V7414" s="5"/>
      <c r="W7414" s="7">
        <f>ROUND(W7413+U7414,5)</f>
        <v>65278.5</v>
      </c>
    </row>
    <row r="7415" spans="1:23" ht="15.75" thickBot="1" x14ac:dyDescent="0.3">
      <c r="A7415" s="5"/>
      <c r="B7415" s="5"/>
      <c r="C7415" s="5"/>
      <c r="D7415" s="5"/>
      <c r="E7415" s="5"/>
      <c r="F7415" s="5"/>
      <c r="G7415" s="5"/>
      <c r="H7415" s="5"/>
      <c r="I7415" s="5" t="s">
        <v>1243</v>
      </c>
      <c r="J7415" s="5"/>
      <c r="K7415" s="6">
        <v>44551</v>
      </c>
      <c r="L7415" s="5"/>
      <c r="M7415" s="5"/>
      <c r="N7415" s="5"/>
      <c r="O7415" s="5" t="s">
        <v>164</v>
      </c>
      <c r="P7415" s="5"/>
      <c r="Q7415" s="5" t="s">
        <v>1010</v>
      </c>
      <c r="R7415" s="5"/>
      <c r="S7415" s="5" t="s">
        <v>318</v>
      </c>
      <c r="T7415" s="5"/>
      <c r="U7415" s="8">
        <v>2862.5</v>
      </c>
      <c r="V7415" s="5"/>
      <c r="W7415" s="8">
        <f>ROUND(W7414+U7415,5)</f>
        <v>68141</v>
      </c>
    </row>
    <row r="7416" spans="1:23" x14ac:dyDescent="0.25">
      <c r="A7416" s="5"/>
      <c r="B7416" s="5"/>
      <c r="C7416" s="5" t="s">
        <v>1906</v>
      </c>
      <c r="D7416" s="5"/>
      <c r="E7416" s="5"/>
      <c r="F7416" s="5"/>
      <c r="G7416" s="5"/>
      <c r="H7416" s="5"/>
      <c r="I7416" s="5"/>
      <c r="J7416" s="5"/>
      <c r="K7416" s="6"/>
      <c r="L7416" s="5"/>
      <c r="M7416" s="5"/>
      <c r="N7416" s="5"/>
      <c r="O7416" s="5"/>
      <c r="P7416" s="5"/>
      <c r="Q7416" s="5"/>
      <c r="R7416" s="5"/>
      <c r="S7416" s="5"/>
      <c r="T7416" s="5"/>
      <c r="U7416" s="7">
        <f>ROUND(SUM(U7389:U7415),5)</f>
        <v>68141</v>
      </c>
      <c r="V7416" s="5"/>
      <c r="W7416" s="7">
        <f>W7415</f>
        <v>68141</v>
      </c>
    </row>
    <row r="7417" spans="1:23" x14ac:dyDescent="0.25">
      <c r="A7417" s="2"/>
      <c r="B7417" s="2"/>
      <c r="C7417" s="2" t="s">
        <v>1907</v>
      </c>
      <c r="D7417" s="2"/>
      <c r="E7417" s="2"/>
      <c r="F7417" s="2"/>
      <c r="G7417" s="2"/>
      <c r="H7417" s="2"/>
      <c r="I7417" s="2"/>
      <c r="J7417" s="2"/>
      <c r="K7417" s="4"/>
      <c r="L7417" s="2"/>
      <c r="M7417" s="2"/>
      <c r="N7417" s="2"/>
      <c r="O7417" s="2"/>
      <c r="P7417" s="2"/>
      <c r="Q7417" s="2"/>
      <c r="R7417" s="2"/>
      <c r="S7417" s="2"/>
      <c r="T7417" s="2"/>
      <c r="U7417" s="3"/>
      <c r="V7417" s="2"/>
      <c r="W7417" s="3">
        <v>0</v>
      </c>
    </row>
    <row r="7418" spans="1:23" x14ac:dyDescent="0.25">
      <c r="A7418" s="5"/>
      <c r="B7418" s="5"/>
      <c r="C7418" s="5" t="s">
        <v>1908</v>
      </c>
      <c r="D7418" s="5"/>
      <c r="E7418" s="5"/>
      <c r="F7418" s="5"/>
      <c r="G7418" s="5"/>
      <c r="H7418" s="5"/>
      <c r="I7418" s="5"/>
      <c r="J7418" s="5"/>
      <c r="K7418" s="6"/>
      <c r="L7418" s="5"/>
      <c r="M7418" s="5"/>
      <c r="N7418" s="5"/>
      <c r="O7418" s="5"/>
      <c r="P7418" s="5"/>
      <c r="Q7418" s="5"/>
      <c r="R7418" s="5"/>
      <c r="S7418" s="5"/>
      <c r="T7418" s="5"/>
      <c r="U7418" s="7"/>
      <c r="V7418" s="5"/>
      <c r="W7418" s="7">
        <f>W7417</f>
        <v>0</v>
      </c>
    </row>
    <row r="7419" spans="1:23" x14ac:dyDescent="0.25">
      <c r="A7419" s="2"/>
      <c r="B7419" s="2"/>
      <c r="C7419" s="2" t="s">
        <v>1909</v>
      </c>
      <c r="D7419" s="2"/>
      <c r="E7419" s="2"/>
      <c r="F7419" s="2"/>
      <c r="G7419" s="2"/>
      <c r="H7419" s="2"/>
      <c r="I7419" s="2"/>
      <c r="J7419" s="2"/>
      <c r="K7419" s="4"/>
      <c r="L7419" s="2"/>
      <c r="M7419" s="2"/>
      <c r="N7419" s="2"/>
      <c r="O7419" s="2"/>
      <c r="P7419" s="2"/>
      <c r="Q7419" s="2"/>
      <c r="R7419" s="2"/>
      <c r="S7419" s="2"/>
      <c r="T7419" s="2"/>
      <c r="U7419" s="3"/>
      <c r="V7419" s="2"/>
      <c r="W7419" s="3">
        <v>0</v>
      </c>
    </row>
    <row r="7420" spans="1:23" x14ac:dyDescent="0.25">
      <c r="A7420" s="5"/>
      <c r="B7420" s="5"/>
      <c r="C7420" s="5" t="s">
        <v>1910</v>
      </c>
      <c r="D7420" s="5"/>
      <c r="E7420" s="5"/>
      <c r="F7420" s="5"/>
      <c r="G7420" s="5"/>
      <c r="H7420" s="5"/>
      <c r="I7420" s="5"/>
      <c r="J7420" s="5"/>
      <c r="K7420" s="6"/>
      <c r="L7420" s="5"/>
      <c r="M7420" s="5"/>
      <c r="N7420" s="5"/>
      <c r="O7420" s="5"/>
      <c r="P7420" s="5"/>
      <c r="Q7420" s="5"/>
      <c r="R7420" s="5"/>
      <c r="S7420" s="5"/>
      <c r="T7420" s="5"/>
      <c r="U7420" s="7"/>
      <c r="V7420" s="5"/>
      <c r="W7420" s="7">
        <f>W7419</f>
        <v>0</v>
      </c>
    </row>
    <row r="7421" spans="1:23" x14ac:dyDescent="0.25">
      <c r="A7421" s="2"/>
      <c r="B7421" s="2"/>
      <c r="C7421" s="2" t="s">
        <v>1911</v>
      </c>
      <c r="D7421" s="2"/>
      <c r="E7421" s="2"/>
      <c r="F7421" s="2"/>
      <c r="G7421" s="2"/>
      <c r="H7421" s="2"/>
      <c r="I7421" s="2"/>
      <c r="J7421" s="2"/>
      <c r="K7421" s="4"/>
      <c r="L7421" s="2"/>
      <c r="M7421" s="2"/>
      <c r="N7421" s="2"/>
      <c r="O7421" s="2"/>
      <c r="P7421" s="2"/>
      <c r="Q7421" s="2"/>
      <c r="R7421" s="2"/>
      <c r="S7421" s="2"/>
      <c r="T7421" s="2"/>
      <c r="U7421" s="3"/>
      <c r="V7421" s="2"/>
      <c r="W7421" s="3">
        <v>0</v>
      </c>
    </row>
    <row r="7422" spans="1:23" x14ac:dyDescent="0.25">
      <c r="A7422" s="5"/>
      <c r="B7422" s="5"/>
      <c r="C7422" s="5" t="s">
        <v>1912</v>
      </c>
      <c r="D7422" s="5"/>
      <c r="E7422" s="5"/>
      <c r="F7422" s="5"/>
      <c r="G7422" s="5"/>
      <c r="H7422" s="5"/>
      <c r="I7422" s="5"/>
      <c r="J7422" s="5"/>
      <c r="K7422" s="6"/>
      <c r="L7422" s="5"/>
      <c r="M7422" s="5"/>
      <c r="N7422" s="5"/>
      <c r="O7422" s="5"/>
      <c r="P7422" s="5"/>
      <c r="Q7422" s="5"/>
      <c r="R7422" s="5"/>
      <c r="S7422" s="5"/>
      <c r="T7422" s="5"/>
      <c r="U7422" s="7"/>
      <c r="V7422" s="5"/>
      <c r="W7422" s="7">
        <f>W7421</f>
        <v>0</v>
      </c>
    </row>
    <row r="7423" spans="1:23" x14ac:dyDescent="0.25">
      <c r="A7423" s="2"/>
      <c r="B7423" s="2"/>
      <c r="C7423" s="2" t="s">
        <v>1913</v>
      </c>
      <c r="D7423" s="2"/>
      <c r="E7423" s="2"/>
      <c r="F7423" s="2"/>
      <c r="G7423" s="2"/>
      <c r="H7423" s="2"/>
      <c r="I7423" s="2"/>
      <c r="J7423" s="2"/>
      <c r="K7423" s="4"/>
      <c r="L7423" s="2"/>
      <c r="M7423" s="2"/>
      <c r="N7423" s="2"/>
      <c r="O7423" s="2"/>
      <c r="P7423" s="2"/>
      <c r="Q7423" s="2"/>
      <c r="R7423" s="2"/>
      <c r="S7423" s="2"/>
      <c r="T7423" s="2"/>
      <c r="U7423" s="3"/>
      <c r="V7423" s="2"/>
      <c r="W7423" s="3">
        <v>0</v>
      </c>
    </row>
    <row r="7424" spans="1:23" x14ac:dyDescent="0.25">
      <c r="A7424" s="5"/>
      <c r="B7424" s="5"/>
      <c r="C7424" s="5" t="s">
        <v>1914</v>
      </c>
      <c r="D7424" s="5"/>
      <c r="E7424" s="5"/>
      <c r="F7424" s="5"/>
      <c r="G7424" s="5"/>
      <c r="H7424" s="5"/>
      <c r="I7424" s="5"/>
      <c r="J7424" s="5"/>
      <c r="K7424" s="6"/>
      <c r="L7424" s="5"/>
      <c r="M7424" s="5"/>
      <c r="N7424" s="5"/>
      <c r="O7424" s="5"/>
      <c r="P7424" s="5"/>
      <c r="Q7424" s="5"/>
      <c r="R7424" s="5"/>
      <c r="S7424" s="5"/>
      <c r="T7424" s="5"/>
      <c r="U7424" s="7"/>
      <c r="V7424" s="5"/>
      <c r="W7424" s="7">
        <f>W7423</f>
        <v>0</v>
      </c>
    </row>
    <row r="7425" spans="1:23" x14ac:dyDescent="0.25">
      <c r="A7425" s="2"/>
      <c r="B7425" s="2"/>
      <c r="C7425" s="2" t="s">
        <v>1915</v>
      </c>
      <c r="D7425" s="2"/>
      <c r="E7425" s="2"/>
      <c r="F7425" s="2"/>
      <c r="G7425" s="2"/>
      <c r="H7425" s="2"/>
      <c r="I7425" s="2"/>
      <c r="J7425" s="2"/>
      <c r="K7425" s="4"/>
      <c r="L7425" s="2"/>
      <c r="M7425" s="2"/>
      <c r="N7425" s="2"/>
      <c r="O7425" s="2"/>
      <c r="P7425" s="2"/>
      <c r="Q7425" s="2"/>
      <c r="R7425" s="2"/>
      <c r="S7425" s="2"/>
      <c r="T7425" s="2"/>
      <c r="U7425" s="3"/>
      <c r="V7425" s="2"/>
      <c r="W7425" s="3">
        <v>0</v>
      </c>
    </row>
    <row r="7426" spans="1:23" x14ac:dyDescent="0.25">
      <c r="A7426" s="5"/>
      <c r="B7426" s="5"/>
      <c r="C7426" s="5" t="s">
        <v>1916</v>
      </c>
      <c r="D7426" s="5"/>
      <c r="E7426" s="5"/>
      <c r="F7426" s="5"/>
      <c r="G7426" s="5"/>
      <c r="H7426" s="5"/>
      <c r="I7426" s="5"/>
      <c r="J7426" s="5"/>
      <c r="K7426" s="6"/>
      <c r="L7426" s="5"/>
      <c r="M7426" s="5"/>
      <c r="N7426" s="5"/>
      <c r="O7426" s="5"/>
      <c r="P7426" s="5"/>
      <c r="Q7426" s="5"/>
      <c r="R7426" s="5"/>
      <c r="S7426" s="5"/>
      <c r="T7426" s="5"/>
      <c r="U7426" s="7"/>
      <c r="V7426" s="5"/>
      <c r="W7426" s="7">
        <f>W7425</f>
        <v>0</v>
      </c>
    </row>
    <row r="7427" spans="1:23" x14ac:dyDescent="0.25">
      <c r="A7427" s="2"/>
      <c r="B7427" s="2"/>
      <c r="C7427" s="2" t="s">
        <v>167</v>
      </c>
      <c r="D7427" s="2"/>
      <c r="E7427" s="2"/>
      <c r="F7427" s="2"/>
      <c r="G7427" s="2"/>
      <c r="H7427" s="2"/>
      <c r="I7427" s="2"/>
      <c r="J7427" s="2"/>
      <c r="K7427" s="4"/>
      <c r="L7427" s="2"/>
      <c r="M7427" s="2"/>
      <c r="N7427" s="2"/>
      <c r="O7427" s="2"/>
      <c r="P7427" s="2"/>
      <c r="Q7427" s="2"/>
      <c r="R7427" s="2"/>
      <c r="S7427" s="2"/>
      <c r="T7427" s="2"/>
      <c r="U7427" s="3"/>
      <c r="V7427" s="2"/>
      <c r="W7427" s="3">
        <v>0</v>
      </c>
    </row>
    <row r="7428" spans="1:23" x14ac:dyDescent="0.25">
      <c r="A7428" s="5"/>
      <c r="B7428" s="5"/>
      <c r="C7428" s="5"/>
      <c r="D7428" s="5"/>
      <c r="E7428" s="5"/>
      <c r="F7428" s="5"/>
      <c r="G7428" s="5"/>
      <c r="H7428" s="5"/>
      <c r="I7428" s="5" t="s">
        <v>1243</v>
      </c>
      <c r="J7428" s="5"/>
      <c r="K7428" s="6">
        <v>44202</v>
      </c>
      <c r="L7428" s="5"/>
      <c r="M7428" s="5"/>
      <c r="N7428" s="5"/>
      <c r="O7428" s="5" t="s">
        <v>167</v>
      </c>
      <c r="P7428" s="5"/>
      <c r="Q7428" s="5" t="s">
        <v>276</v>
      </c>
      <c r="R7428" s="5"/>
      <c r="S7428" s="5" t="s">
        <v>318</v>
      </c>
      <c r="T7428" s="5"/>
      <c r="U7428" s="7">
        <v>280.5</v>
      </c>
      <c r="V7428" s="5"/>
      <c r="W7428" s="7">
        <f>ROUND(W7427+U7428,5)</f>
        <v>280.5</v>
      </c>
    </row>
    <row r="7429" spans="1:23" x14ac:dyDescent="0.25">
      <c r="A7429" s="5"/>
      <c r="B7429" s="5"/>
      <c r="C7429" s="5"/>
      <c r="D7429" s="5"/>
      <c r="E7429" s="5"/>
      <c r="F7429" s="5"/>
      <c r="G7429" s="5"/>
      <c r="H7429" s="5"/>
      <c r="I7429" s="5" t="s">
        <v>1243</v>
      </c>
      <c r="J7429" s="5"/>
      <c r="K7429" s="6">
        <v>44215</v>
      </c>
      <c r="L7429" s="5"/>
      <c r="M7429" s="5"/>
      <c r="N7429" s="5"/>
      <c r="O7429" s="5" t="s">
        <v>167</v>
      </c>
      <c r="P7429" s="5"/>
      <c r="Q7429" s="5" t="s">
        <v>297</v>
      </c>
      <c r="R7429" s="5"/>
      <c r="S7429" s="5" t="s">
        <v>318</v>
      </c>
      <c r="T7429" s="5"/>
      <c r="U7429" s="7">
        <v>433.5</v>
      </c>
      <c r="V7429" s="5"/>
      <c r="W7429" s="7">
        <f>ROUND(W7428+U7429,5)</f>
        <v>714</v>
      </c>
    </row>
    <row r="7430" spans="1:23" x14ac:dyDescent="0.25">
      <c r="A7430" s="5"/>
      <c r="B7430" s="5"/>
      <c r="C7430" s="5"/>
      <c r="D7430" s="5"/>
      <c r="E7430" s="5"/>
      <c r="F7430" s="5"/>
      <c r="G7430" s="5"/>
      <c r="H7430" s="5"/>
      <c r="I7430" s="5" t="s">
        <v>1243</v>
      </c>
      <c r="J7430" s="5"/>
      <c r="K7430" s="6">
        <v>44230</v>
      </c>
      <c r="L7430" s="5"/>
      <c r="M7430" s="5"/>
      <c r="N7430" s="5"/>
      <c r="O7430" s="5" t="s">
        <v>167</v>
      </c>
      <c r="P7430" s="5"/>
      <c r="Q7430" s="5" t="s">
        <v>300</v>
      </c>
      <c r="R7430" s="5"/>
      <c r="S7430" s="5" t="s">
        <v>318</v>
      </c>
      <c r="T7430" s="5"/>
      <c r="U7430" s="7">
        <v>408</v>
      </c>
      <c r="V7430" s="5"/>
      <c r="W7430" s="7">
        <f>ROUND(W7429+U7430,5)</f>
        <v>1122</v>
      </c>
    </row>
    <row r="7431" spans="1:23" x14ac:dyDescent="0.25">
      <c r="A7431" s="5"/>
      <c r="B7431" s="5"/>
      <c r="C7431" s="5"/>
      <c r="D7431" s="5"/>
      <c r="E7431" s="5"/>
      <c r="F7431" s="5"/>
      <c r="G7431" s="5"/>
      <c r="H7431" s="5"/>
      <c r="I7431" s="5" t="s">
        <v>1243</v>
      </c>
      <c r="J7431" s="5"/>
      <c r="K7431" s="6">
        <v>44244</v>
      </c>
      <c r="L7431" s="5"/>
      <c r="M7431" s="5"/>
      <c r="N7431" s="5"/>
      <c r="O7431" s="5" t="s">
        <v>167</v>
      </c>
      <c r="P7431" s="5"/>
      <c r="Q7431" s="5" t="s">
        <v>313</v>
      </c>
      <c r="R7431" s="5"/>
      <c r="S7431" s="5" t="s">
        <v>318</v>
      </c>
      <c r="T7431" s="5"/>
      <c r="U7431" s="7">
        <v>425</v>
      </c>
      <c r="V7431" s="5"/>
      <c r="W7431" s="7">
        <f>ROUND(W7430+U7431,5)</f>
        <v>1547</v>
      </c>
    </row>
    <row r="7432" spans="1:23" x14ac:dyDescent="0.25">
      <c r="A7432" s="5"/>
      <c r="B7432" s="5"/>
      <c r="C7432" s="5"/>
      <c r="D7432" s="5"/>
      <c r="E7432" s="5"/>
      <c r="F7432" s="5"/>
      <c r="G7432" s="5"/>
      <c r="H7432" s="5"/>
      <c r="I7432" s="5" t="s">
        <v>1243</v>
      </c>
      <c r="J7432" s="5"/>
      <c r="K7432" s="6">
        <v>44257</v>
      </c>
      <c r="L7432" s="5"/>
      <c r="M7432" s="5"/>
      <c r="N7432" s="5"/>
      <c r="O7432" s="5" t="s">
        <v>167</v>
      </c>
      <c r="P7432" s="5"/>
      <c r="Q7432" s="5" t="s">
        <v>315</v>
      </c>
      <c r="R7432" s="5"/>
      <c r="S7432" s="5" t="s">
        <v>318</v>
      </c>
      <c r="T7432" s="5"/>
      <c r="U7432" s="7">
        <v>408</v>
      </c>
      <c r="V7432" s="5"/>
      <c r="W7432" s="7">
        <f>ROUND(W7431+U7432,5)</f>
        <v>1955</v>
      </c>
    </row>
    <row r="7433" spans="1:23" x14ac:dyDescent="0.25">
      <c r="A7433" s="5"/>
      <c r="B7433" s="5"/>
      <c r="C7433" s="5"/>
      <c r="D7433" s="5"/>
      <c r="E7433" s="5"/>
      <c r="F7433" s="5"/>
      <c r="G7433" s="5"/>
      <c r="H7433" s="5"/>
      <c r="I7433" s="5" t="s">
        <v>1243</v>
      </c>
      <c r="J7433" s="5"/>
      <c r="K7433" s="6">
        <v>44273</v>
      </c>
      <c r="L7433" s="5"/>
      <c r="M7433" s="5"/>
      <c r="N7433" s="5"/>
      <c r="O7433" s="5" t="s">
        <v>167</v>
      </c>
      <c r="P7433" s="5"/>
      <c r="Q7433" s="5" t="s">
        <v>507</v>
      </c>
      <c r="R7433" s="5"/>
      <c r="S7433" s="5" t="s">
        <v>318</v>
      </c>
      <c r="T7433" s="5"/>
      <c r="U7433" s="7">
        <v>357</v>
      </c>
      <c r="V7433" s="5"/>
      <c r="W7433" s="7">
        <f>ROUND(W7432+U7433,5)</f>
        <v>2312</v>
      </c>
    </row>
    <row r="7434" spans="1:23" x14ac:dyDescent="0.25">
      <c r="A7434" s="5"/>
      <c r="B7434" s="5"/>
      <c r="C7434" s="5"/>
      <c r="D7434" s="5"/>
      <c r="E7434" s="5"/>
      <c r="F7434" s="5"/>
      <c r="G7434" s="5"/>
      <c r="H7434" s="5"/>
      <c r="I7434" s="5" t="s">
        <v>1243</v>
      </c>
      <c r="J7434" s="5"/>
      <c r="K7434" s="6">
        <v>44286</v>
      </c>
      <c r="L7434" s="5"/>
      <c r="M7434" s="5"/>
      <c r="N7434" s="5"/>
      <c r="O7434" s="5" t="s">
        <v>167</v>
      </c>
      <c r="P7434" s="5"/>
      <c r="Q7434" s="5" t="s">
        <v>513</v>
      </c>
      <c r="R7434" s="5"/>
      <c r="S7434" s="5" t="s">
        <v>318</v>
      </c>
      <c r="T7434" s="5"/>
      <c r="U7434" s="7">
        <v>408</v>
      </c>
      <c r="V7434" s="5"/>
      <c r="W7434" s="7">
        <f>ROUND(W7433+U7434,5)</f>
        <v>2720</v>
      </c>
    </row>
    <row r="7435" spans="1:23" x14ac:dyDescent="0.25">
      <c r="A7435" s="5"/>
      <c r="B7435" s="5"/>
      <c r="C7435" s="5"/>
      <c r="D7435" s="5"/>
      <c r="E7435" s="5"/>
      <c r="F7435" s="5"/>
      <c r="G7435" s="5"/>
      <c r="H7435" s="5"/>
      <c r="I7435" s="5" t="s">
        <v>1243</v>
      </c>
      <c r="J7435" s="5"/>
      <c r="K7435" s="6">
        <v>44295</v>
      </c>
      <c r="L7435" s="5"/>
      <c r="M7435" s="5"/>
      <c r="N7435" s="5"/>
      <c r="O7435" s="5" t="s">
        <v>167</v>
      </c>
      <c r="P7435" s="5"/>
      <c r="Q7435" s="5"/>
      <c r="R7435" s="5"/>
      <c r="S7435" s="5" t="s">
        <v>318</v>
      </c>
      <c r="T7435" s="5"/>
      <c r="U7435" s="7">
        <v>342</v>
      </c>
      <c r="V7435" s="5"/>
      <c r="W7435" s="7">
        <f>ROUND(W7434+U7435,5)</f>
        <v>3062</v>
      </c>
    </row>
    <row r="7436" spans="1:23" x14ac:dyDescent="0.25">
      <c r="A7436" s="5"/>
      <c r="B7436" s="5"/>
      <c r="C7436" s="5"/>
      <c r="D7436" s="5"/>
      <c r="E7436" s="5"/>
      <c r="F7436" s="5"/>
      <c r="G7436" s="5"/>
      <c r="H7436" s="5"/>
      <c r="I7436" s="5" t="s">
        <v>1243</v>
      </c>
      <c r="J7436" s="5"/>
      <c r="K7436" s="6">
        <v>44313</v>
      </c>
      <c r="L7436" s="5"/>
      <c r="M7436" s="5"/>
      <c r="N7436" s="5"/>
      <c r="O7436" s="5" t="s">
        <v>167</v>
      </c>
      <c r="P7436" s="5"/>
      <c r="Q7436" s="5" t="s">
        <v>539</v>
      </c>
      <c r="R7436" s="5"/>
      <c r="S7436" s="5" t="s">
        <v>318</v>
      </c>
      <c r="T7436" s="5"/>
      <c r="U7436" s="7">
        <v>216</v>
      </c>
      <c r="V7436" s="5"/>
      <c r="W7436" s="7">
        <f>ROUND(W7435+U7436,5)</f>
        <v>3278</v>
      </c>
    </row>
    <row r="7437" spans="1:23" x14ac:dyDescent="0.25">
      <c r="A7437" s="5"/>
      <c r="B7437" s="5"/>
      <c r="C7437" s="5"/>
      <c r="D7437" s="5"/>
      <c r="E7437" s="5"/>
      <c r="F7437" s="5"/>
      <c r="G7437" s="5"/>
      <c r="H7437" s="5"/>
      <c r="I7437" s="5" t="s">
        <v>1243</v>
      </c>
      <c r="J7437" s="5"/>
      <c r="K7437" s="6">
        <v>44328</v>
      </c>
      <c r="L7437" s="5"/>
      <c r="M7437" s="5"/>
      <c r="N7437" s="5"/>
      <c r="O7437" s="5" t="s">
        <v>167</v>
      </c>
      <c r="P7437" s="5"/>
      <c r="Q7437" s="5" t="s">
        <v>547</v>
      </c>
      <c r="R7437" s="5"/>
      <c r="S7437" s="5" t="s">
        <v>318</v>
      </c>
      <c r="T7437" s="5"/>
      <c r="U7437" s="7">
        <v>477</v>
      </c>
      <c r="V7437" s="5"/>
      <c r="W7437" s="7">
        <f>ROUND(W7436+U7437,5)</f>
        <v>3755</v>
      </c>
    </row>
    <row r="7438" spans="1:23" x14ac:dyDescent="0.25">
      <c r="A7438" s="5"/>
      <c r="B7438" s="5"/>
      <c r="C7438" s="5"/>
      <c r="D7438" s="5"/>
      <c r="E7438" s="5"/>
      <c r="F7438" s="5"/>
      <c r="G7438" s="5"/>
      <c r="H7438" s="5"/>
      <c r="I7438" s="5" t="s">
        <v>1243</v>
      </c>
      <c r="J7438" s="5"/>
      <c r="K7438" s="6">
        <v>44341</v>
      </c>
      <c r="L7438" s="5"/>
      <c r="M7438" s="5"/>
      <c r="N7438" s="5"/>
      <c r="O7438" s="5" t="s">
        <v>167</v>
      </c>
      <c r="P7438" s="5"/>
      <c r="Q7438" s="5" t="s">
        <v>559</v>
      </c>
      <c r="R7438" s="5"/>
      <c r="S7438" s="5" t="s">
        <v>318</v>
      </c>
      <c r="T7438" s="5"/>
      <c r="U7438" s="7">
        <v>463.5</v>
      </c>
      <c r="V7438" s="5"/>
      <c r="W7438" s="7">
        <f>ROUND(W7437+U7438,5)</f>
        <v>4218.5</v>
      </c>
    </row>
    <row r="7439" spans="1:23" x14ac:dyDescent="0.25">
      <c r="A7439" s="5"/>
      <c r="B7439" s="5"/>
      <c r="C7439" s="5"/>
      <c r="D7439" s="5"/>
      <c r="E7439" s="5"/>
      <c r="F7439" s="5"/>
      <c r="G7439" s="5"/>
      <c r="H7439" s="5"/>
      <c r="I7439" s="5" t="s">
        <v>1243</v>
      </c>
      <c r="J7439" s="5"/>
      <c r="K7439" s="6">
        <v>44355</v>
      </c>
      <c r="L7439" s="5"/>
      <c r="M7439" s="5"/>
      <c r="N7439" s="5"/>
      <c r="O7439" s="5" t="s">
        <v>167</v>
      </c>
      <c r="P7439" s="5"/>
      <c r="Q7439" s="5" t="s">
        <v>739</v>
      </c>
      <c r="R7439" s="5"/>
      <c r="S7439" s="5" t="s">
        <v>318</v>
      </c>
      <c r="T7439" s="5"/>
      <c r="U7439" s="7">
        <v>396</v>
      </c>
      <c r="V7439" s="5"/>
      <c r="W7439" s="7">
        <f>ROUND(W7438+U7439,5)</f>
        <v>4614.5</v>
      </c>
    </row>
    <row r="7440" spans="1:23" x14ac:dyDescent="0.25">
      <c r="A7440" s="5"/>
      <c r="B7440" s="5"/>
      <c r="C7440" s="5"/>
      <c r="D7440" s="5"/>
      <c r="E7440" s="5"/>
      <c r="F7440" s="5"/>
      <c r="G7440" s="5"/>
      <c r="H7440" s="5"/>
      <c r="I7440" s="5" t="s">
        <v>1243</v>
      </c>
      <c r="J7440" s="5"/>
      <c r="K7440" s="6">
        <v>44365</v>
      </c>
      <c r="L7440" s="5"/>
      <c r="M7440" s="5"/>
      <c r="N7440" s="5"/>
      <c r="O7440" s="5" t="s">
        <v>167</v>
      </c>
      <c r="P7440" s="5"/>
      <c r="Q7440" s="5" t="s">
        <v>751</v>
      </c>
      <c r="R7440" s="5"/>
      <c r="S7440" s="5" t="s">
        <v>318</v>
      </c>
      <c r="T7440" s="5"/>
      <c r="U7440" s="7">
        <v>324</v>
      </c>
      <c r="V7440" s="5"/>
      <c r="W7440" s="7">
        <f>ROUND(W7439+U7440,5)</f>
        <v>4938.5</v>
      </c>
    </row>
    <row r="7441" spans="1:23" x14ac:dyDescent="0.25">
      <c r="A7441" s="5"/>
      <c r="B7441" s="5"/>
      <c r="C7441" s="5"/>
      <c r="D7441" s="5"/>
      <c r="E7441" s="5"/>
      <c r="F7441" s="5"/>
      <c r="G7441" s="5"/>
      <c r="H7441" s="5"/>
      <c r="I7441" s="5" t="s">
        <v>1243</v>
      </c>
      <c r="J7441" s="5"/>
      <c r="K7441" s="6">
        <v>44365</v>
      </c>
      <c r="L7441" s="5"/>
      <c r="M7441" s="5"/>
      <c r="N7441" s="5"/>
      <c r="O7441" s="5" t="s">
        <v>167</v>
      </c>
      <c r="P7441" s="5"/>
      <c r="Q7441" s="5" t="s">
        <v>761</v>
      </c>
      <c r="R7441" s="5"/>
      <c r="S7441" s="5" t="s">
        <v>318</v>
      </c>
      <c r="T7441" s="5"/>
      <c r="U7441" s="7">
        <v>400.5</v>
      </c>
      <c r="V7441" s="5"/>
      <c r="W7441" s="7">
        <f>ROUND(W7440+U7441,5)</f>
        <v>5339</v>
      </c>
    </row>
    <row r="7442" spans="1:23" x14ac:dyDescent="0.25">
      <c r="A7442" s="5"/>
      <c r="B7442" s="5"/>
      <c r="C7442" s="5"/>
      <c r="D7442" s="5"/>
      <c r="E7442" s="5"/>
      <c r="F7442" s="5"/>
      <c r="G7442" s="5"/>
      <c r="H7442" s="5"/>
      <c r="I7442" s="5" t="s">
        <v>1243</v>
      </c>
      <c r="J7442" s="5"/>
      <c r="K7442" s="6">
        <v>44385</v>
      </c>
      <c r="L7442" s="5"/>
      <c r="M7442" s="5"/>
      <c r="N7442" s="5"/>
      <c r="O7442" s="5" t="s">
        <v>167</v>
      </c>
      <c r="P7442" s="5"/>
      <c r="Q7442" s="5" t="s">
        <v>759</v>
      </c>
      <c r="R7442" s="5"/>
      <c r="S7442" s="5" t="s">
        <v>318</v>
      </c>
      <c r="T7442" s="5"/>
      <c r="U7442" s="7">
        <v>432</v>
      </c>
      <c r="V7442" s="5"/>
      <c r="W7442" s="7">
        <f>ROUND(W7441+U7442,5)</f>
        <v>5771</v>
      </c>
    </row>
    <row r="7443" spans="1:23" x14ac:dyDescent="0.25">
      <c r="A7443" s="5"/>
      <c r="B7443" s="5"/>
      <c r="C7443" s="5"/>
      <c r="D7443" s="5"/>
      <c r="E7443" s="5"/>
      <c r="F7443" s="5"/>
      <c r="G7443" s="5"/>
      <c r="H7443" s="5"/>
      <c r="I7443" s="5" t="s">
        <v>1243</v>
      </c>
      <c r="J7443" s="5"/>
      <c r="K7443" s="6">
        <v>44412</v>
      </c>
      <c r="L7443" s="5"/>
      <c r="M7443" s="5"/>
      <c r="N7443" s="5"/>
      <c r="O7443" s="5" t="s">
        <v>167</v>
      </c>
      <c r="P7443" s="5"/>
      <c r="Q7443" s="5" t="s">
        <v>771</v>
      </c>
      <c r="R7443" s="5"/>
      <c r="S7443" s="5" t="s">
        <v>318</v>
      </c>
      <c r="T7443" s="5"/>
      <c r="U7443" s="7">
        <v>436.5</v>
      </c>
      <c r="V7443" s="5"/>
      <c r="W7443" s="7">
        <f>ROUND(W7442+U7443,5)</f>
        <v>6207.5</v>
      </c>
    </row>
    <row r="7444" spans="1:23" x14ac:dyDescent="0.25">
      <c r="A7444" s="5"/>
      <c r="B7444" s="5"/>
      <c r="C7444" s="5"/>
      <c r="D7444" s="5"/>
      <c r="E7444" s="5"/>
      <c r="F7444" s="5"/>
      <c r="G7444" s="5"/>
      <c r="H7444" s="5"/>
      <c r="I7444" s="5" t="s">
        <v>1243</v>
      </c>
      <c r="J7444" s="5"/>
      <c r="K7444" s="6">
        <v>44425</v>
      </c>
      <c r="L7444" s="5"/>
      <c r="M7444" s="5"/>
      <c r="N7444" s="5"/>
      <c r="O7444" s="5" t="s">
        <v>167</v>
      </c>
      <c r="P7444" s="5"/>
      <c r="Q7444" s="5" t="s">
        <v>782</v>
      </c>
      <c r="R7444" s="5"/>
      <c r="S7444" s="5" t="s">
        <v>318</v>
      </c>
      <c r="T7444" s="5"/>
      <c r="U7444" s="7">
        <v>495</v>
      </c>
      <c r="V7444" s="5"/>
      <c r="W7444" s="7">
        <f>ROUND(W7443+U7444,5)</f>
        <v>6702.5</v>
      </c>
    </row>
    <row r="7445" spans="1:23" x14ac:dyDescent="0.25">
      <c r="A7445" s="5"/>
      <c r="B7445" s="5"/>
      <c r="C7445" s="5"/>
      <c r="D7445" s="5"/>
      <c r="E7445" s="5"/>
      <c r="F7445" s="5"/>
      <c r="G7445" s="5"/>
      <c r="H7445" s="5"/>
      <c r="I7445" s="5" t="s">
        <v>1243</v>
      </c>
      <c r="J7445" s="5"/>
      <c r="K7445" s="6">
        <v>44438</v>
      </c>
      <c r="L7445" s="5"/>
      <c r="M7445" s="5"/>
      <c r="N7445" s="5"/>
      <c r="O7445" s="5" t="s">
        <v>167</v>
      </c>
      <c r="P7445" s="5"/>
      <c r="Q7445" s="5" t="s">
        <v>785</v>
      </c>
      <c r="R7445" s="5"/>
      <c r="S7445" s="5" t="s">
        <v>318</v>
      </c>
      <c r="T7445" s="5"/>
      <c r="U7445" s="7">
        <v>435</v>
      </c>
      <c r="V7445" s="5"/>
      <c r="W7445" s="7">
        <f>ROUND(W7444+U7445,5)</f>
        <v>7137.5</v>
      </c>
    </row>
    <row r="7446" spans="1:23" x14ac:dyDescent="0.25">
      <c r="A7446" s="5"/>
      <c r="B7446" s="5"/>
      <c r="C7446" s="5"/>
      <c r="D7446" s="5"/>
      <c r="E7446" s="5"/>
      <c r="F7446" s="5"/>
      <c r="G7446" s="5"/>
      <c r="H7446" s="5"/>
      <c r="I7446" s="5" t="s">
        <v>1243</v>
      </c>
      <c r="J7446" s="5"/>
      <c r="K7446" s="6">
        <v>44454</v>
      </c>
      <c r="L7446" s="5"/>
      <c r="M7446" s="5"/>
      <c r="N7446" s="5"/>
      <c r="O7446" s="5" t="s">
        <v>167</v>
      </c>
      <c r="P7446" s="5"/>
      <c r="Q7446" s="5" t="s">
        <v>964</v>
      </c>
      <c r="R7446" s="5"/>
      <c r="S7446" s="5" t="s">
        <v>318</v>
      </c>
      <c r="T7446" s="5"/>
      <c r="U7446" s="7">
        <v>275</v>
      </c>
      <c r="V7446" s="5"/>
      <c r="W7446" s="7">
        <f>ROUND(W7445+U7446,5)</f>
        <v>7412.5</v>
      </c>
    </row>
    <row r="7447" spans="1:23" x14ac:dyDescent="0.25">
      <c r="A7447" s="5"/>
      <c r="B7447" s="5"/>
      <c r="C7447" s="5"/>
      <c r="D7447" s="5"/>
      <c r="E7447" s="5"/>
      <c r="F7447" s="5"/>
      <c r="G7447" s="5"/>
      <c r="H7447" s="5"/>
      <c r="I7447" s="5" t="s">
        <v>1243</v>
      </c>
      <c r="J7447" s="5"/>
      <c r="K7447" s="6">
        <v>44468</v>
      </c>
      <c r="L7447" s="5"/>
      <c r="M7447" s="5"/>
      <c r="N7447" s="5"/>
      <c r="O7447" s="5" t="s">
        <v>167</v>
      </c>
      <c r="P7447" s="5"/>
      <c r="Q7447" s="5" t="s">
        <v>976</v>
      </c>
      <c r="R7447" s="5"/>
      <c r="S7447" s="5" t="s">
        <v>318</v>
      </c>
      <c r="T7447" s="5"/>
      <c r="U7447" s="7">
        <v>480</v>
      </c>
      <c r="V7447" s="5"/>
      <c r="W7447" s="7">
        <f>ROUND(W7446+U7447,5)</f>
        <v>7892.5</v>
      </c>
    </row>
    <row r="7448" spans="1:23" x14ac:dyDescent="0.25">
      <c r="A7448" s="5"/>
      <c r="B7448" s="5"/>
      <c r="C7448" s="5"/>
      <c r="D7448" s="5"/>
      <c r="E7448" s="5"/>
      <c r="F7448" s="5"/>
      <c r="G7448" s="5"/>
      <c r="H7448" s="5"/>
      <c r="I7448" s="5" t="s">
        <v>1243</v>
      </c>
      <c r="J7448" s="5"/>
      <c r="K7448" s="6">
        <v>44482</v>
      </c>
      <c r="L7448" s="5"/>
      <c r="M7448" s="5"/>
      <c r="N7448" s="5"/>
      <c r="O7448" s="5" t="s">
        <v>167</v>
      </c>
      <c r="P7448" s="5"/>
      <c r="Q7448" s="5" t="s">
        <v>983</v>
      </c>
      <c r="R7448" s="5"/>
      <c r="S7448" s="5" t="s">
        <v>318</v>
      </c>
      <c r="T7448" s="5"/>
      <c r="U7448" s="7">
        <v>480</v>
      </c>
      <c r="V7448" s="5"/>
      <c r="W7448" s="7">
        <f>ROUND(W7447+U7448,5)</f>
        <v>8372.5</v>
      </c>
    </row>
    <row r="7449" spans="1:23" x14ac:dyDescent="0.25">
      <c r="A7449" s="5"/>
      <c r="B7449" s="5"/>
      <c r="C7449" s="5"/>
      <c r="D7449" s="5"/>
      <c r="E7449" s="5"/>
      <c r="F7449" s="5"/>
      <c r="G7449" s="5"/>
      <c r="H7449" s="5"/>
      <c r="I7449" s="5" t="s">
        <v>1243</v>
      </c>
      <c r="J7449" s="5"/>
      <c r="K7449" s="6">
        <v>44496</v>
      </c>
      <c r="L7449" s="5"/>
      <c r="M7449" s="5"/>
      <c r="N7449" s="5"/>
      <c r="O7449" s="5" t="s">
        <v>167</v>
      </c>
      <c r="P7449" s="5"/>
      <c r="Q7449" s="5" t="s">
        <v>994</v>
      </c>
      <c r="R7449" s="5"/>
      <c r="S7449" s="5" t="s">
        <v>318</v>
      </c>
      <c r="T7449" s="5"/>
      <c r="U7449" s="7">
        <v>480</v>
      </c>
      <c r="V7449" s="5"/>
      <c r="W7449" s="7">
        <f>ROUND(W7448+U7449,5)</f>
        <v>8852.5</v>
      </c>
    </row>
    <row r="7450" spans="1:23" x14ac:dyDescent="0.25">
      <c r="A7450" s="5"/>
      <c r="B7450" s="5"/>
      <c r="C7450" s="5"/>
      <c r="D7450" s="5"/>
      <c r="E7450" s="5"/>
      <c r="F7450" s="5"/>
      <c r="G7450" s="5"/>
      <c r="H7450" s="5"/>
      <c r="I7450" s="5" t="s">
        <v>1243</v>
      </c>
      <c r="J7450" s="5"/>
      <c r="K7450" s="6">
        <v>44508</v>
      </c>
      <c r="L7450" s="5"/>
      <c r="M7450" s="5"/>
      <c r="N7450" s="5"/>
      <c r="O7450" s="5" t="s">
        <v>167</v>
      </c>
      <c r="P7450" s="5"/>
      <c r="Q7450" s="5" t="s">
        <v>998</v>
      </c>
      <c r="R7450" s="5"/>
      <c r="S7450" s="5" t="s">
        <v>318</v>
      </c>
      <c r="T7450" s="5"/>
      <c r="U7450" s="7">
        <v>470</v>
      </c>
      <c r="V7450" s="5"/>
      <c r="W7450" s="7">
        <f>ROUND(W7449+U7450,5)</f>
        <v>9322.5</v>
      </c>
    </row>
    <row r="7451" spans="1:23" x14ac:dyDescent="0.25">
      <c r="A7451" s="5"/>
      <c r="B7451" s="5"/>
      <c r="C7451" s="5"/>
      <c r="D7451" s="5"/>
      <c r="E7451" s="5"/>
      <c r="F7451" s="5"/>
      <c r="G7451" s="5"/>
      <c r="H7451" s="5"/>
      <c r="I7451" s="5" t="s">
        <v>1243</v>
      </c>
      <c r="J7451" s="5"/>
      <c r="K7451" s="6">
        <v>44519</v>
      </c>
      <c r="L7451" s="5"/>
      <c r="M7451" s="5"/>
      <c r="N7451" s="5"/>
      <c r="O7451" s="5" t="s">
        <v>167</v>
      </c>
      <c r="P7451" s="5"/>
      <c r="Q7451" s="5" t="s">
        <v>1007</v>
      </c>
      <c r="R7451" s="5"/>
      <c r="S7451" s="5" t="s">
        <v>318</v>
      </c>
      <c r="T7451" s="5"/>
      <c r="U7451" s="7">
        <v>420</v>
      </c>
      <c r="V7451" s="5"/>
      <c r="W7451" s="7">
        <f>ROUND(W7450+U7451,5)</f>
        <v>9742.5</v>
      </c>
    </row>
    <row r="7452" spans="1:23" x14ac:dyDescent="0.25">
      <c r="A7452" s="5"/>
      <c r="B7452" s="5"/>
      <c r="C7452" s="5"/>
      <c r="D7452" s="5"/>
      <c r="E7452" s="5"/>
      <c r="F7452" s="5"/>
      <c r="G7452" s="5"/>
      <c r="H7452" s="5"/>
      <c r="I7452" s="5" t="s">
        <v>1243</v>
      </c>
      <c r="J7452" s="5"/>
      <c r="K7452" s="6">
        <v>44538</v>
      </c>
      <c r="L7452" s="5"/>
      <c r="M7452" s="5"/>
      <c r="N7452" s="5"/>
      <c r="O7452" s="5" t="s">
        <v>167</v>
      </c>
      <c r="P7452" s="5"/>
      <c r="Q7452" s="5" t="s">
        <v>1326</v>
      </c>
      <c r="R7452" s="5"/>
      <c r="S7452" s="5" t="s">
        <v>318</v>
      </c>
      <c r="T7452" s="5"/>
      <c r="U7452" s="7">
        <v>440</v>
      </c>
      <c r="V7452" s="5"/>
      <c r="W7452" s="7">
        <f>ROUND(W7451+U7452,5)</f>
        <v>10182.5</v>
      </c>
    </row>
    <row r="7453" spans="1:23" ht="15.75" thickBot="1" x14ac:dyDescent="0.3">
      <c r="A7453" s="5"/>
      <c r="B7453" s="5"/>
      <c r="C7453" s="5"/>
      <c r="D7453" s="5"/>
      <c r="E7453" s="5"/>
      <c r="F7453" s="5"/>
      <c r="G7453" s="5"/>
      <c r="H7453" s="5"/>
      <c r="I7453" s="5" t="s">
        <v>1243</v>
      </c>
      <c r="J7453" s="5"/>
      <c r="K7453" s="6">
        <v>44551</v>
      </c>
      <c r="L7453" s="5"/>
      <c r="M7453" s="5"/>
      <c r="N7453" s="5"/>
      <c r="O7453" s="5" t="s">
        <v>167</v>
      </c>
      <c r="P7453" s="5"/>
      <c r="Q7453" s="5" t="s">
        <v>1010</v>
      </c>
      <c r="R7453" s="5"/>
      <c r="S7453" s="5" t="s">
        <v>318</v>
      </c>
      <c r="T7453" s="5"/>
      <c r="U7453" s="8">
        <v>480</v>
      </c>
      <c r="V7453" s="5"/>
      <c r="W7453" s="8">
        <f>ROUND(W7452+U7453,5)</f>
        <v>10662.5</v>
      </c>
    </row>
    <row r="7454" spans="1:23" x14ac:dyDescent="0.25">
      <c r="A7454" s="5"/>
      <c r="B7454" s="5"/>
      <c r="C7454" s="5" t="s">
        <v>1917</v>
      </c>
      <c r="D7454" s="5"/>
      <c r="E7454" s="5"/>
      <c r="F7454" s="5"/>
      <c r="G7454" s="5"/>
      <c r="H7454" s="5"/>
      <c r="I7454" s="5"/>
      <c r="J7454" s="5"/>
      <c r="K7454" s="6"/>
      <c r="L7454" s="5"/>
      <c r="M7454" s="5"/>
      <c r="N7454" s="5"/>
      <c r="O7454" s="5"/>
      <c r="P7454" s="5"/>
      <c r="Q7454" s="5"/>
      <c r="R7454" s="5"/>
      <c r="S7454" s="5"/>
      <c r="T7454" s="5"/>
      <c r="U7454" s="7">
        <f>ROUND(SUM(U7427:U7453),5)</f>
        <v>10662.5</v>
      </c>
      <c r="V7454" s="5"/>
      <c r="W7454" s="7">
        <f>W7453</f>
        <v>10662.5</v>
      </c>
    </row>
    <row r="7455" spans="1:23" x14ac:dyDescent="0.25">
      <c r="A7455" s="2"/>
      <c r="B7455" s="2"/>
      <c r="C7455" s="2" t="s">
        <v>1918</v>
      </c>
      <c r="D7455" s="2"/>
      <c r="E7455" s="2"/>
      <c r="F7455" s="2"/>
      <c r="G7455" s="2"/>
      <c r="H7455" s="2"/>
      <c r="I7455" s="2"/>
      <c r="J7455" s="2"/>
      <c r="K7455" s="4"/>
      <c r="L7455" s="2"/>
      <c r="M7455" s="2"/>
      <c r="N7455" s="2"/>
      <c r="O7455" s="2"/>
      <c r="P7455" s="2"/>
      <c r="Q7455" s="2"/>
      <c r="R7455" s="2"/>
      <c r="S7455" s="2"/>
      <c r="T7455" s="2"/>
      <c r="U7455" s="3"/>
      <c r="V7455" s="2"/>
      <c r="W7455" s="3">
        <v>0</v>
      </c>
    </row>
    <row r="7456" spans="1:23" x14ac:dyDescent="0.25">
      <c r="A7456" s="5"/>
      <c r="B7456" s="5"/>
      <c r="C7456" s="5" t="s">
        <v>1919</v>
      </c>
      <c r="D7456" s="5"/>
      <c r="E7456" s="5"/>
      <c r="F7456" s="5"/>
      <c r="G7456" s="5"/>
      <c r="H7456" s="5"/>
      <c r="I7456" s="5"/>
      <c r="J7456" s="5"/>
      <c r="K7456" s="6"/>
      <c r="L7456" s="5"/>
      <c r="M7456" s="5"/>
      <c r="N7456" s="5"/>
      <c r="O7456" s="5"/>
      <c r="P7456" s="5"/>
      <c r="Q7456" s="5"/>
      <c r="R7456" s="5"/>
      <c r="S7456" s="5"/>
      <c r="T7456" s="5"/>
      <c r="U7456" s="7"/>
      <c r="V7456" s="5"/>
      <c r="W7456" s="7">
        <f>W7455</f>
        <v>0</v>
      </c>
    </row>
    <row r="7457" spans="1:23" x14ac:dyDescent="0.25">
      <c r="A7457" s="2"/>
      <c r="B7457" s="2"/>
      <c r="C7457" s="2" t="s">
        <v>1920</v>
      </c>
      <c r="D7457" s="2"/>
      <c r="E7457" s="2"/>
      <c r="F7457" s="2"/>
      <c r="G7457" s="2"/>
      <c r="H7457" s="2"/>
      <c r="I7457" s="2"/>
      <c r="J7457" s="2"/>
      <c r="K7457" s="4"/>
      <c r="L7457" s="2"/>
      <c r="M7457" s="2"/>
      <c r="N7457" s="2"/>
      <c r="O7457" s="2"/>
      <c r="P7457" s="2"/>
      <c r="Q7457" s="2"/>
      <c r="R7457" s="2"/>
      <c r="S7457" s="2"/>
      <c r="T7457" s="2"/>
      <c r="U7457" s="3"/>
      <c r="V7457" s="2"/>
      <c r="W7457" s="3">
        <v>0</v>
      </c>
    </row>
    <row r="7458" spans="1:23" x14ac:dyDescent="0.25">
      <c r="A7458" s="5"/>
      <c r="B7458" s="5"/>
      <c r="C7458" s="5" t="s">
        <v>1921</v>
      </c>
      <c r="D7458" s="5"/>
      <c r="E7458" s="5"/>
      <c r="F7458" s="5"/>
      <c r="G7458" s="5"/>
      <c r="H7458" s="5"/>
      <c r="I7458" s="5"/>
      <c r="J7458" s="5"/>
      <c r="K7458" s="6"/>
      <c r="L7458" s="5"/>
      <c r="M7458" s="5"/>
      <c r="N7458" s="5"/>
      <c r="O7458" s="5"/>
      <c r="P7458" s="5"/>
      <c r="Q7458" s="5"/>
      <c r="R7458" s="5"/>
      <c r="S7458" s="5"/>
      <c r="T7458" s="5"/>
      <c r="U7458" s="7"/>
      <c r="V7458" s="5"/>
      <c r="W7458" s="7">
        <f>W7457</f>
        <v>0</v>
      </c>
    </row>
    <row r="7459" spans="1:23" x14ac:dyDescent="0.25">
      <c r="A7459" s="2"/>
      <c r="B7459" s="2"/>
      <c r="C7459" s="2" t="s">
        <v>1922</v>
      </c>
      <c r="D7459" s="2"/>
      <c r="E7459" s="2"/>
      <c r="F7459" s="2"/>
      <c r="G7459" s="2"/>
      <c r="H7459" s="2"/>
      <c r="I7459" s="2"/>
      <c r="J7459" s="2"/>
      <c r="K7459" s="4"/>
      <c r="L7459" s="2"/>
      <c r="M7459" s="2"/>
      <c r="N7459" s="2"/>
      <c r="O7459" s="2"/>
      <c r="P7459" s="2"/>
      <c r="Q7459" s="2"/>
      <c r="R7459" s="2"/>
      <c r="S7459" s="2"/>
      <c r="T7459" s="2"/>
      <c r="U7459" s="3"/>
      <c r="V7459" s="2"/>
      <c r="W7459" s="3">
        <v>0</v>
      </c>
    </row>
    <row r="7460" spans="1:23" x14ac:dyDescent="0.25">
      <c r="A7460" s="5"/>
      <c r="B7460" s="5"/>
      <c r="C7460" s="5" t="s">
        <v>1923</v>
      </c>
      <c r="D7460" s="5"/>
      <c r="E7460" s="5"/>
      <c r="F7460" s="5"/>
      <c r="G7460" s="5"/>
      <c r="H7460" s="5"/>
      <c r="I7460" s="5"/>
      <c r="J7460" s="5"/>
      <c r="K7460" s="6"/>
      <c r="L7460" s="5"/>
      <c r="M7460" s="5"/>
      <c r="N7460" s="5"/>
      <c r="O7460" s="5"/>
      <c r="P7460" s="5"/>
      <c r="Q7460" s="5"/>
      <c r="R7460" s="5"/>
      <c r="S7460" s="5"/>
      <c r="T7460" s="5"/>
      <c r="U7460" s="7"/>
      <c r="V7460" s="5"/>
      <c r="W7460" s="7">
        <f>W7459</f>
        <v>0</v>
      </c>
    </row>
    <row r="7461" spans="1:23" x14ac:dyDescent="0.25">
      <c r="A7461" s="2"/>
      <c r="B7461" s="2"/>
      <c r="C7461" s="2" t="s">
        <v>169</v>
      </c>
      <c r="D7461" s="2"/>
      <c r="E7461" s="2"/>
      <c r="F7461" s="2"/>
      <c r="G7461" s="2"/>
      <c r="H7461" s="2"/>
      <c r="I7461" s="2"/>
      <c r="J7461" s="2"/>
      <c r="K7461" s="4"/>
      <c r="L7461" s="2"/>
      <c r="M7461" s="2"/>
      <c r="N7461" s="2"/>
      <c r="O7461" s="2"/>
      <c r="P7461" s="2"/>
      <c r="Q7461" s="2"/>
      <c r="R7461" s="2"/>
      <c r="S7461" s="2"/>
      <c r="T7461" s="2"/>
      <c r="U7461" s="3"/>
      <c r="V7461" s="2"/>
      <c r="W7461" s="3">
        <v>0</v>
      </c>
    </row>
    <row r="7462" spans="1:23" x14ac:dyDescent="0.25">
      <c r="A7462" s="5"/>
      <c r="B7462" s="5"/>
      <c r="C7462" s="5"/>
      <c r="D7462" s="5"/>
      <c r="E7462" s="5"/>
      <c r="F7462" s="5"/>
      <c r="G7462" s="5"/>
      <c r="H7462" s="5"/>
      <c r="I7462" s="5" t="s">
        <v>1243</v>
      </c>
      <c r="J7462" s="5"/>
      <c r="K7462" s="6">
        <v>44202</v>
      </c>
      <c r="L7462" s="5"/>
      <c r="M7462" s="5"/>
      <c r="N7462" s="5"/>
      <c r="O7462" s="5" t="s">
        <v>169</v>
      </c>
      <c r="P7462" s="5"/>
      <c r="Q7462" s="5" t="s">
        <v>276</v>
      </c>
      <c r="R7462" s="5"/>
      <c r="S7462" s="5" t="s">
        <v>318</v>
      </c>
      <c r="T7462" s="5"/>
      <c r="U7462" s="7">
        <v>1116</v>
      </c>
      <c r="V7462" s="5"/>
      <c r="W7462" s="7">
        <f>ROUND(W7461+U7462,5)</f>
        <v>1116</v>
      </c>
    </row>
    <row r="7463" spans="1:23" x14ac:dyDescent="0.25">
      <c r="A7463" s="5"/>
      <c r="B7463" s="5"/>
      <c r="C7463" s="5"/>
      <c r="D7463" s="5"/>
      <c r="E7463" s="5"/>
      <c r="F7463" s="5"/>
      <c r="G7463" s="5"/>
      <c r="H7463" s="5"/>
      <c r="I7463" s="5" t="s">
        <v>1243</v>
      </c>
      <c r="J7463" s="5"/>
      <c r="K7463" s="6">
        <v>44215</v>
      </c>
      <c r="L7463" s="5"/>
      <c r="M7463" s="5"/>
      <c r="N7463" s="5"/>
      <c r="O7463" s="5" t="s">
        <v>169</v>
      </c>
      <c r="P7463" s="5"/>
      <c r="Q7463" s="5" t="s">
        <v>297</v>
      </c>
      <c r="R7463" s="5"/>
      <c r="S7463" s="5" t="s">
        <v>318</v>
      </c>
      <c r="T7463" s="5"/>
      <c r="U7463" s="7">
        <v>1050</v>
      </c>
      <c r="V7463" s="5"/>
      <c r="W7463" s="7">
        <f>ROUND(W7462+U7463,5)</f>
        <v>2166</v>
      </c>
    </row>
    <row r="7464" spans="1:23" x14ac:dyDescent="0.25">
      <c r="A7464" s="5"/>
      <c r="B7464" s="5"/>
      <c r="C7464" s="5"/>
      <c r="D7464" s="5"/>
      <c r="E7464" s="5"/>
      <c r="F7464" s="5"/>
      <c r="G7464" s="5"/>
      <c r="H7464" s="5"/>
      <c r="I7464" s="5" t="s">
        <v>1243</v>
      </c>
      <c r="J7464" s="5"/>
      <c r="K7464" s="6">
        <v>44230</v>
      </c>
      <c r="L7464" s="5"/>
      <c r="M7464" s="5"/>
      <c r="N7464" s="5"/>
      <c r="O7464" s="5" t="s">
        <v>169</v>
      </c>
      <c r="P7464" s="5"/>
      <c r="Q7464" s="5" t="s">
        <v>300</v>
      </c>
      <c r="R7464" s="5"/>
      <c r="S7464" s="5" t="s">
        <v>318</v>
      </c>
      <c r="T7464" s="5"/>
      <c r="U7464" s="7">
        <v>1050</v>
      </c>
      <c r="V7464" s="5"/>
      <c r="W7464" s="7">
        <f>ROUND(W7463+U7464,5)</f>
        <v>3216</v>
      </c>
    </row>
    <row r="7465" spans="1:23" x14ac:dyDescent="0.25">
      <c r="A7465" s="5"/>
      <c r="B7465" s="5"/>
      <c r="C7465" s="5"/>
      <c r="D7465" s="5"/>
      <c r="E7465" s="5"/>
      <c r="F7465" s="5"/>
      <c r="G7465" s="5"/>
      <c r="H7465" s="5"/>
      <c r="I7465" s="5" t="s">
        <v>1243</v>
      </c>
      <c r="J7465" s="5"/>
      <c r="K7465" s="6">
        <v>44244</v>
      </c>
      <c r="L7465" s="5"/>
      <c r="M7465" s="5"/>
      <c r="N7465" s="5"/>
      <c r="O7465" s="5" t="s">
        <v>169</v>
      </c>
      <c r="P7465" s="5"/>
      <c r="Q7465" s="5" t="s">
        <v>313</v>
      </c>
      <c r="R7465" s="5"/>
      <c r="S7465" s="5" t="s">
        <v>318</v>
      </c>
      <c r="T7465" s="5"/>
      <c r="U7465" s="7">
        <v>1146</v>
      </c>
      <c r="V7465" s="5"/>
      <c r="W7465" s="7">
        <f>ROUND(W7464+U7465,5)</f>
        <v>4362</v>
      </c>
    </row>
    <row r="7466" spans="1:23" x14ac:dyDescent="0.25">
      <c r="A7466" s="5"/>
      <c r="B7466" s="5"/>
      <c r="C7466" s="5"/>
      <c r="D7466" s="5"/>
      <c r="E7466" s="5"/>
      <c r="F7466" s="5"/>
      <c r="G7466" s="5"/>
      <c r="H7466" s="5"/>
      <c r="I7466" s="5" t="s">
        <v>1243</v>
      </c>
      <c r="J7466" s="5"/>
      <c r="K7466" s="6">
        <v>44257</v>
      </c>
      <c r="L7466" s="5"/>
      <c r="M7466" s="5"/>
      <c r="N7466" s="5"/>
      <c r="O7466" s="5" t="s">
        <v>169</v>
      </c>
      <c r="P7466" s="5"/>
      <c r="Q7466" s="5" t="s">
        <v>315</v>
      </c>
      <c r="R7466" s="5"/>
      <c r="S7466" s="5" t="s">
        <v>318</v>
      </c>
      <c r="T7466" s="5"/>
      <c r="U7466" s="7">
        <v>1248</v>
      </c>
      <c r="V7466" s="5"/>
      <c r="W7466" s="7">
        <f>ROUND(W7465+U7466,5)</f>
        <v>5610</v>
      </c>
    </row>
    <row r="7467" spans="1:23" x14ac:dyDescent="0.25">
      <c r="A7467" s="5"/>
      <c r="B7467" s="5"/>
      <c r="C7467" s="5"/>
      <c r="D7467" s="5"/>
      <c r="E7467" s="5"/>
      <c r="F7467" s="5"/>
      <c r="G7467" s="5"/>
      <c r="H7467" s="5"/>
      <c r="I7467" s="5" t="s">
        <v>1243</v>
      </c>
      <c r="J7467" s="5"/>
      <c r="K7467" s="6">
        <v>44273</v>
      </c>
      <c r="L7467" s="5"/>
      <c r="M7467" s="5"/>
      <c r="N7467" s="5"/>
      <c r="O7467" s="5" t="s">
        <v>169</v>
      </c>
      <c r="P7467" s="5"/>
      <c r="Q7467" s="5" t="s">
        <v>507</v>
      </c>
      <c r="R7467" s="5"/>
      <c r="S7467" s="5" t="s">
        <v>318</v>
      </c>
      <c r="T7467" s="5"/>
      <c r="U7467" s="7">
        <v>1203</v>
      </c>
      <c r="V7467" s="5"/>
      <c r="W7467" s="7">
        <f>ROUND(W7466+U7467,5)</f>
        <v>6813</v>
      </c>
    </row>
    <row r="7468" spans="1:23" x14ac:dyDescent="0.25">
      <c r="A7468" s="5"/>
      <c r="B7468" s="5"/>
      <c r="C7468" s="5"/>
      <c r="D7468" s="5"/>
      <c r="E7468" s="5"/>
      <c r="F7468" s="5"/>
      <c r="G7468" s="5"/>
      <c r="H7468" s="5"/>
      <c r="I7468" s="5" t="s">
        <v>1243</v>
      </c>
      <c r="J7468" s="5"/>
      <c r="K7468" s="6">
        <v>44286</v>
      </c>
      <c r="L7468" s="5"/>
      <c r="M7468" s="5"/>
      <c r="N7468" s="5"/>
      <c r="O7468" s="5" t="s">
        <v>169</v>
      </c>
      <c r="P7468" s="5"/>
      <c r="Q7468" s="5" t="s">
        <v>513</v>
      </c>
      <c r="R7468" s="5"/>
      <c r="S7468" s="5" t="s">
        <v>318</v>
      </c>
      <c r="T7468" s="5"/>
      <c r="U7468" s="7">
        <v>960</v>
      </c>
      <c r="V7468" s="5"/>
      <c r="W7468" s="7">
        <f>ROUND(W7467+U7468,5)</f>
        <v>7773</v>
      </c>
    </row>
    <row r="7469" spans="1:23" x14ac:dyDescent="0.25">
      <c r="A7469" s="5"/>
      <c r="B7469" s="5"/>
      <c r="C7469" s="5"/>
      <c r="D7469" s="5"/>
      <c r="E7469" s="5"/>
      <c r="F7469" s="5"/>
      <c r="G7469" s="5"/>
      <c r="H7469" s="5"/>
      <c r="I7469" s="5" t="s">
        <v>1243</v>
      </c>
      <c r="J7469" s="5"/>
      <c r="K7469" s="6">
        <v>44295</v>
      </c>
      <c r="L7469" s="5"/>
      <c r="M7469" s="5"/>
      <c r="N7469" s="5"/>
      <c r="O7469" s="5" t="s">
        <v>169</v>
      </c>
      <c r="P7469" s="5"/>
      <c r="Q7469" s="5" t="s">
        <v>518</v>
      </c>
      <c r="R7469" s="5"/>
      <c r="S7469" s="5" t="s">
        <v>318</v>
      </c>
      <c r="T7469" s="5"/>
      <c r="U7469" s="7">
        <v>1184.3800000000001</v>
      </c>
      <c r="V7469" s="5"/>
      <c r="W7469" s="7">
        <f>ROUND(W7468+U7469,5)</f>
        <v>8957.3799999999992</v>
      </c>
    </row>
    <row r="7470" spans="1:23" x14ac:dyDescent="0.25">
      <c r="A7470" s="5"/>
      <c r="B7470" s="5"/>
      <c r="C7470" s="5"/>
      <c r="D7470" s="5"/>
      <c r="E7470" s="5"/>
      <c r="F7470" s="5"/>
      <c r="G7470" s="5"/>
      <c r="H7470" s="5"/>
      <c r="I7470" s="5" t="s">
        <v>1243</v>
      </c>
      <c r="J7470" s="5"/>
      <c r="K7470" s="6">
        <v>44313</v>
      </c>
      <c r="L7470" s="5"/>
      <c r="M7470" s="5"/>
      <c r="N7470" s="5"/>
      <c r="O7470" s="5" t="s">
        <v>169</v>
      </c>
      <c r="P7470" s="5"/>
      <c r="Q7470" s="5" t="s">
        <v>539</v>
      </c>
      <c r="R7470" s="5"/>
      <c r="S7470" s="5" t="s">
        <v>318</v>
      </c>
      <c r="T7470" s="5"/>
      <c r="U7470" s="7">
        <v>1000</v>
      </c>
      <c r="V7470" s="5"/>
      <c r="W7470" s="7">
        <f>ROUND(W7469+U7470,5)</f>
        <v>9957.3799999999992</v>
      </c>
    </row>
    <row r="7471" spans="1:23" x14ac:dyDescent="0.25">
      <c r="A7471" s="5"/>
      <c r="B7471" s="5"/>
      <c r="C7471" s="5"/>
      <c r="D7471" s="5"/>
      <c r="E7471" s="5"/>
      <c r="F7471" s="5"/>
      <c r="G7471" s="5"/>
      <c r="H7471" s="5"/>
      <c r="I7471" s="5" t="s">
        <v>1243</v>
      </c>
      <c r="J7471" s="5"/>
      <c r="K7471" s="6">
        <v>44328</v>
      </c>
      <c r="L7471" s="5"/>
      <c r="M7471" s="5"/>
      <c r="N7471" s="5"/>
      <c r="O7471" s="5" t="s">
        <v>169</v>
      </c>
      <c r="P7471" s="5"/>
      <c r="Q7471" s="5" t="s">
        <v>547</v>
      </c>
      <c r="R7471" s="5"/>
      <c r="S7471" s="5" t="s">
        <v>318</v>
      </c>
      <c r="T7471" s="5"/>
      <c r="U7471" s="7">
        <v>1075</v>
      </c>
      <c r="V7471" s="5"/>
      <c r="W7471" s="7">
        <f>ROUND(W7470+U7471,5)</f>
        <v>11032.38</v>
      </c>
    </row>
    <row r="7472" spans="1:23" x14ac:dyDescent="0.25">
      <c r="A7472" s="5"/>
      <c r="B7472" s="5"/>
      <c r="C7472" s="5"/>
      <c r="D7472" s="5"/>
      <c r="E7472" s="5"/>
      <c r="F7472" s="5"/>
      <c r="G7472" s="5"/>
      <c r="H7472" s="5"/>
      <c r="I7472" s="5" t="s">
        <v>1243</v>
      </c>
      <c r="J7472" s="5"/>
      <c r="K7472" s="6">
        <v>44341</v>
      </c>
      <c r="L7472" s="5"/>
      <c r="M7472" s="5"/>
      <c r="N7472" s="5"/>
      <c r="O7472" s="5" t="s">
        <v>169</v>
      </c>
      <c r="P7472" s="5"/>
      <c r="Q7472" s="5" t="s">
        <v>559</v>
      </c>
      <c r="R7472" s="5"/>
      <c r="S7472" s="5" t="s">
        <v>318</v>
      </c>
      <c r="T7472" s="5"/>
      <c r="U7472" s="7">
        <v>1000</v>
      </c>
      <c r="V7472" s="5"/>
      <c r="W7472" s="7">
        <f>ROUND(W7471+U7472,5)</f>
        <v>12032.38</v>
      </c>
    </row>
    <row r="7473" spans="1:23" x14ac:dyDescent="0.25">
      <c r="A7473" s="5"/>
      <c r="B7473" s="5"/>
      <c r="C7473" s="5"/>
      <c r="D7473" s="5"/>
      <c r="E7473" s="5"/>
      <c r="F7473" s="5"/>
      <c r="G7473" s="5"/>
      <c r="H7473" s="5"/>
      <c r="I7473" s="5" t="s">
        <v>1243</v>
      </c>
      <c r="J7473" s="5"/>
      <c r="K7473" s="6">
        <v>44355</v>
      </c>
      <c r="L7473" s="5"/>
      <c r="M7473" s="5"/>
      <c r="N7473" s="5"/>
      <c r="O7473" s="5" t="s">
        <v>169</v>
      </c>
      <c r="P7473" s="5"/>
      <c r="Q7473" s="5" t="s">
        <v>739</v>
      </c>
      <c r="R7473" s="5"/>
      <c r="S7473" s="5" t="s">
        <v>318</v>
      </c>
      <c r="T7473" s="5"/>
      <c r="U7473" s="7">
        <v>1187.5</v>
      </c>
      <c r="V7473" s="5"/>
      <c r="W7473" s="7">
        <f>ROUND(W7472+U7473,5)</f>
        <v>13219.88</v>
      </c>
    </row>
    <row r="7474" spans="1:23" x14ac:dyDescent="0.25">
      <c r="A7474" s="5"/>
      <c r="B7474" s="5"/>
      <c r="C7474" s="5"/>
      <c r="D7474" s="5"/>
      <c r="E7474" s="5"/>
      <c r="F7474" s="5"/>
      <c r="G7474" s="5"/>
      <c r="H7474" s="5"/>
      <c r="I7474" s="5" t="s">
        <v>1243</v>
      </c>
      <c r="J7474" s="5"/>
      <c r="K7474" s="6">
        <v>44365</v>
      </c>
      <c r="L7474" s="5"/>
      <c r="M7474" s="5"/>
      <c r="N7474" s="5"/>
      <c r="O7474" s="5" t="s">
        <v>169</v>
      </c>
      <c r="P7474" s="5"/>
      <c r="Q7474" s="5" t="s">
        <v>751</v>
      </c>
      <c r="R7474" s="5"/>
      <c r="S7474" s="5" t="s">
        <v>318</v>
      </c>
      <c r="T7474" s="5"/>
      <c r="U7474" s="7">
        <v>1062.5</v>
      </c>
      <c r="V7474" s="5"/>
      <c r="W7474" s="7">
        <f>ROUND(W7473+U7474,5)</f>
        <v>14282.38</v>
      </c>
    </row>
    <row r="7475" spans="1:23" x14ac:dyDescent="0.25">
      <c r="A7475" s="5"/>
      <c r="B7475" s="5"/>
      <c r="C7475" s="5"/>
      <c r="D7475" s="5"/>
      <c r="E7475" s="5"/>
      <c r="F7475" s="5"/>
      <c r="G7475" s="5"/>
      <c r="H7475" s="5"/>
      <c r="I7475" s="5" t="s">
        <v>1243</v>
      </c>
      <c r="J7475" s="5"/>
      <c r="K7475" s="6">
        <v>44385</v>
      </c>
      <c r="L7475" s="5"/>
      <c r="M7475" s="5"/>
      <c r="N7475" s="5"/>
      <c r="O7475" s="5" t="s">
        <v>169</v>
      </c>
      <c r="P7475" s="5"/>
      <c r="Q7475" s="5" t="s">
        <v>759</v>
      </c>
      <c r="R7475" s="5"/>
      <c r="S7475" s="5" t="s">
        <v>318</v>
      </c>
      <c r="T7475" s="5"/>
      <c r="U7475" s="7">
        <v>1121.8800000000001</v>
      </c>
      <c r="V7475" s="5"/>
      <c r="W7475" s="7">
        <f>ROUND(W7474+U7475,5)</f>
        <v>15404.26</v>
      </c>
    </row>
    <row r="7476" spans="1:23" x14ac:dyDescent="0.25">
      <c r="A7476" s="5"/>
      <c r="B7476" s="5"/>
      <c r="C7476" s="5"/>
      <c r="D7476" s="5"/>
      <c r="E7476" s="5"/>
      <c r="F7476" s="5"/>
      <c r="G7476" s="5"/>
      <c r="H7476" s="5"/>
      <c r="I7476" s="5" t="s">
        <v>1243</v>
      </c>
      <c r="J7476" s="5"/>
      <c r="K7476" s="6">
        <v>44393</v>
      </c>
      <c r="L7476" s="5"/>
      <c r="M7476" s="5"/>
      <c r="N7476" s="5"/>
      <c r="O7476" s="5" t="s">
        <v>169</v>
      </c>
      <c r="P7476" s="5"/>
      <c r="Q7476" s="5" t="s">
        <v>761</v>
      </c>
      <c r="R7476" s="5"/>
      <c r="S7476" s="5" t="s">
        <v>318</v>
      </c>
      <c r="T7476" s="5"/>
      <c r="U7476" s="7">
        <v>1000</v>
      </c>
      <c r="V7476" s="5"/>
      <c r="W7476" s="7">
        <f>ROUND(W7475+U7476,5)</f>
        <v>16404.259999999998</v>
      </c>
    </row>
    <row r="7477" spans="1:23" x14ac:dyDescent="0.25">
      <c r="A7477" s="5"/>
      <c r="B7477" s="5"/>
      <c r="C7477" s="5"/>
      <c r="D7477" s="5"/>
      <c r="E7477" s="5"/>
      <c r="F7477" s="5"/>
      <c r="G7477" s="5"/>
      <c r="H7477" s="5"/>
      <c r="I7477" s="5" t="s">
        <v>1243</v>
      </c>
      <c r="J7477" s="5"/>
      <c r="K7477" s="6">
        <v>44412</v>
      </c>
      <c r="L7477" s="5"/>
      <c r="M7477" s="5"/>
      <c r="N7477" s="5"/>
      <c r="O7477" s="5" t="s">
        <v>169</v>
      </c>
      <c r="P7477" s="5"/>
      <c r="Q7477" s="5" t="s">
        <v>771</v>
      </c>
      <c r="R7477" s="5"/>
      <c r="S7477" s="5" t="s">
        <v>318</v>
      </c>
      <c r="T7477" s="5"/>
      <c r="U7477" s="7">
        <v>1375</v>
      </c>
      <c r="V7477" s="5"/>
      <c r="W7477" s="7">
        <f>ROUND(W7476+U7477,5)</f>
        <v>17779.259999999998</v>
      </c>
    </row>
    <row r="7478" spans="1:23" x14ac:dyDescent="0.25">
      <c r="A7478" s="5"/>
      <c r="B7478" s="5"/>
      <c r="C7478" s="5"/>
      <c r="D7478" s="5"/>
      <c r="E7478" s="5"/>
      <c r="F7478" s="5"/>
      <c r="G7478" s="5"/>
      <c r="H7478" s="5"/>
      <c r="I7478" s="5" t="s">
        <v>1243</v>
      </c>
      <c r="J7478" s="5"/>
      <c r="K7478" s="6">
        <v>44425</v>
      </c>
      <c r="L7478" s="5"/>
      <c r="M7478" s="5"/>
      <c r="N7478" s="5"/>
      <c r="O7478" s="5" t="s">
        <v>169</v>
      </c>
      <c r="P7478" s="5"/>
      <c r="Q7478" s="5" t="s">
        <v>782</v>
      </c>
      <c r="R7478" s="5"/>
      <c r="S7478" s="5" t="s">
        <v>318</v>
      </c>
      <c r="T7478" s="5"/>
      <c r="U7478" s="7">
        <v>1120.5</v>
      </c>
      <c r="V7478" s="5"/>
      <c r="W7478" s="7">
        <f>ROUND(W7477+U7478,5)</f>
        <v>18899.759999999998</v>
      </c>
    </row>
    <row r="7479" spans="1:23" x14ac:dyDescent="0.25">
      <c r="A7479" s="5"/>
      <c r="B7479" s="5"/>
      <c r="C7479" s="5"/>
      <c r="D7479" s="5"/>
      <c r="E7479" s="5"/>
      <c r="F7479" s="5"/>
      <c r="G7479" s="5"/>
      <c r="H7479" s="5"/>
      <c r="I7479" s="5" t="s">
        <v>1243</v>
      </c>
      <c r="J7479" s="5"/>
      <c r="K7479" s="6">
        <v>44438</v>
      </c>
      <c r="L7479" s="5"/>
      <c r="M7479" s="5"/>
      <c r="N7479" s="5"/>
      <c r="O7479" s="5" t="s">
        <v>169</v>
      </c>
      <c r="P7479" s="5"/>
      <c r="Q7479" s="5" t="s">
        <v>785</v>
      </c>
      <c r="R7479" s="5"/>
      <c r="S7479" s="5" t="s">
        <v>318</v>
      </c>
      <c r="T7479" s="5"/>
      <c r="U7479" s="7">
        <v>1336.5</v>
      </c>
      <c r="V7479" s="5"/>
      <c r="W7479" s="7">
        <f>ROUND(W7478+U7479,5)</f>
        <v>20236.259999999998</v>
      </c>
    </row>
    <row r="7480" spans="1:23" x14ac:dyDescent="0.25">
      <c r="A7480" s="5"/>
      <c r="B7480" s="5"/>
      <c r="C7480" s="5"/>
      <c r="D7480" s="5"/>
      <c r="E7480" s="5"/>
      <c r="F7480" s="5"/>
      <c r="G7480" s="5"/>
      <c r="H7480" s="5"/>
      <c r="I7480" s="5" t="s">
        <v>1243</v>
      </c>
      <c r="J7480" s="5"/>
      <c r="K7480" s="6">
        <v>44454</v>
      </c>
      <c r="L7480" s="5"/>
      <c r="M7480" s="5"/>
      <c r="N7480" s="5"/>
      <c r="O7480" s="5" t="s">
        <v>169</v>
      </c>
      <c r="P7480" s="5"/>
      <c r="Q7480" s="5" t="s">
        <v>964</v>
      </c>
      <c r="R7480" s="5"/>
      <c r="S7480" s="5" t="s">
        <v>318</v>
      </c>
      <c r="T7480" s="5"/>
      <c r="U7480" s="7">
        <v>1350</v>
      </c>
      <c r="V7480" s="5"/>
      <c r="W7480" s="7">
        <f>ROUND(W7479+U7480,5)</f>
        <v>21586.26</v>
      </c>
    </row>
    <row r="7481" spans="1:23" x14ac:dyDescent="0.25">
      <c r="A7481" s="5"/>
      <c r="B7481" s="5"/>
      <c r="C7481" s="5"/>
      <c r="D7481" s="5"/>
      <c r="E7481" s="5"/>
      <c r="F7481" s="5"/>
      <c r="G7481" s="5"/>
      <c r="H7481" s="5"/>
      <c r="I7481" s="5" t="s">
        <v>1243</v>
      </c>
      <c r="J7481" s="5"/>
      <c r="K7481" s="6">
        <v>44468</v>
      </c>
      <c r="L7481" s="5"/>
      <c r="M7481" s="5"/>
      <c r="N7481" s="5"/>
      <c r="O7481" s="5" t="s">
        <v>169</v>
      </c>
      <c r="P7481" s="5"/>
      <c r="Q7481" s="5" t="s">
        <v>976</v>
      </c>
      <c r="R7481" s="5"/>
      <c r="S7481" s="5" t="s">
        <v>318</v>
      </c>
      <c r="T7481" s="5"/>
      <c r="U7481" s="7">
        <v>1080</v>
      </c>
      <c r="V7481" s="5"/>
      <c r="W7481" s="7">
        <f>ROUND(W7480+U7481,5)</f>
        <v>22666.26</v>
      </c>
    </row>
    <row r="7482" spans="1:23" x14ac:dyDescent="0.25">
      <c r="A7482" s="5"/>
      <c r="B7482" s="5"/>
      <c r="C7482" s="5"/>
      <c r="D7482" s="5"/>
      <c r="E7482" s="5"/>
      <c r="F7482" s="5"/>
      <c r="G7482" s="5"/>
      <c r="H7482" s="5"/>
      <c r="I7482" s="5" t="s">
        <v>1243</v>
      </c>
      <c r="J7482" s="5"/>
      <c r="K7482" s="6">
        <v>44482</v>
      </c>
      <c r="L7482" s="5"/>
      <c r="M7482" s="5"/>
      <c r="N7482" s="5"/>
      <c r="O7482" s="5" t="s">
        <v>169</v>
      </c>
      <c r="P7482" s="5"/>
      <c r="Q7482" s="5" t="s">
        <v>983</v>
      </c>
      <c r="R7482" s="5"/>
      <c r="S7482" s="5" t="s">
        <v>318</v>
      </c>
      <c r="T7482" s="5"/>
      <c r="U7482" s="7">
        <v>1120.5</v>
      </c>
      <c r="V7482" s="5"/>
      <c r="W7482" s="7">
        <f>ROUND(W7481+U7482,5)</f>
        <v>23786.76</v>
      </c>
    </row>
    <row r="7483" spans="1:23" x14ac:dyDescent="0.25">
      <c r="A7483" s="5"/>
      <c r="B7483" s="5"/>
      <c r="C7483" s="5"/>
      <c r="D7483" s="5"/>
      <c r="E7483" s="5"/>
      <c r="F7483" s="5"/>
      <c r="G7483" s="5"/>
      <c r="H7483" s="5"/>
      <c r="I7483" s="5" t="s">
        <v>1243</v>
      </c>
      <c r="J7483" s="5"/>
      <c r="K7483" s="6">
        <v>44496</v>
      </c>
      <c r="L7483" s="5"/>
      <c r="M7483" s="5"/>
      <c r="N7483" s="5"/>
      <c r="O7483" s="5" t="s">
        <v>169</v>
      </c>
      <c r="P7483" s="5"/>
      <c r="Q7483" s="5" t="s">
        <v>994</v>
      </c>
      <c r="R7483" s="5"/>
      <c r="S7483" s="5" t="s">
        <v>318</v>
      </c>
      <c r="T7483" s="5"/>
      <c r="U7483" s="7">
        <v>1265.6300000000001</v>
      </c>
      <c r="V7483" s="5"/>
      <c r="W7483" s="7">
        <f>ROUND(W7482+U7483,5)</f>
        <v>25052.39</v>
      </c>
    </row>
    <row r="7484" spans="1:23" x14ac:dyDescent="0.25">
      <c r="A7484" s="5"/>
      <c r="B7484" s="5"/>
      <c r="C7484" s="5"/>
      <c r="D7484" s="5"/>
      <c r="E7484" s="5"/>
      <c r="F7484" s="5"/>
      <c r="G7484" s="5"/>
      <c r="H7484" s="5"/>
      <c r="I7484" s="5" t="s">
        <v>1243</v>
      </c>
      <c r="J7484" s="5"/>
      <c r="K7484" s="6">
        <v>44508</v>
      </c>
      <c r="L7484" s="5"/>
      <c r="M7484" s="5"/>
      <c r="N7484" s="5"/>
      <c r="O7484" s="5" t="s">
        <v>169</v>
      </c>
      <c r="P7484" s="5"/>
      <c r="Q7484" s="5" t="s">
        <v>998</v>
      </c>
      <c r="R7484" s="5"/>
      <c r="S7484" s="5" t="s">
        <v>318</v>
      </c>
      <c r="T7484" s="5"/>
      <c r="U7484" s="7">
        <v>1255.5</v>
      </c>
      <c r="V7484" s="5"/>
      <c r="W7484" s="7">
        <f>ROUND(W7483+U7484,5)</f>
        <v>26307.89</v>
      </c>
    </row>
    <row r="7485" spans="1:23" x14ac:dyDescent="0.25">
      <c r="A7485" s="5"/>
      <c r="B7485" s="5"/>
      <c r="C7485" s="5"/>
      <c r="D7485" s="5"/>
      <c r="E7485" s="5"/>
      <c r="F7485" s="5"/>
      <c r="G7485" s="5"/>
      <c r="H7485" s="5"/>
      <c r="I7485" s="5" t="s">
        <v>1243</v>
      </c>
      <c r="J7485" s="5"/>
      <c r="K7485" s="6">
        <v>44519</v>
      </c>
      <c r="L7485" s="5"/>
      <c r="M7485" s="5"/>
      <c r="N7485" s="5"/>
      <c r="O7485" s="5" t="s">
        <v>169</v>
      </c>
      <c r="P7485" s="5"/>
      <c r="Q7485" s="5" t="s">
        <v>1007</v>
      </c>
      <c r="R7485" s="5"/>
      <c r="S7485" s="5" t="s">
        <v>318</v>
      </c>
      <c r="T7485" s="5"/>
      <c r="U7485" s="7">
        <v>1080</v>
      </c>
      <c r="V7485" s="5"/>
      <c r="W7485" s="7">
        <f>ROUND(W7484+U7485,5)</f>
        <v>27387.89</v>
      </c>
    </row>
    <row r="7486" spans="1:23" x14ac:dyDescent="0.25">
      <c r="A7486" s="5"/>
      <c r="B7486" s="5"/>
      <c r="C7486" s="5"/>
      <c r="D7486" s="5"/>
      <c r="E7486" s="5"/>
      <c r="F7486" s="5"/>
      <c r="G7486" s="5"/>
      <c r="H7486" s="5"/>
      <c r="I7486" s="5" t="s">
        <v>1243</v>
      </c>
      <c r="J7486" s="5"/>
      <c r="K7486" s="6">
        <v>44538</v>
      </c>
      <c r="L7486" s="5"/>
      <c r="M7486" s="5"/>
      <c r="N7486" s="5"/>
      <c r="O7486" s="5" t="s">
        <v>169</v>
      </c>
      <c r="P7486" s="5"/>
      <c r="Q7486" s="5" t="s">
        <v>1326</v>
      </c>
      <c r="R7486" s="5"/>
      <c r="S7486" s="5" t="s">
        <v>318</v>
      </c>
      <c r="T7486" s="5"/>
      <c r="U7486" s="7">
        <v>1350</v>
      </c>
      <c r="V7486" s="5"/>
      <c r="W7486" s="7">
        <f>ROUND(W7485+U7486,5)</f>
        <v>28737.89</v>
      </c>
    </row>
    <row r="7487" spans="1:23" ht="15.75" thickBot="1" x14ac:dyDescent="0.3">
      <c r="A7487" s="5"/>
      <c r="B7487" s="5"/>
      <c r="C7487" s="5"/>
      <c r="D7487" s="5"/>
      <c r="E7487" s="5"/>
      <c r="F7487" s="5"/>
      <c r="G7487" s="5"/>
      <c r="H7487" s="5"/>
      <c r="I7487" s="5" t="s">
        <v>1243</v>
      </c>
      <c r="J7487" s="5"/>
      <c r="K7487" s="6">
        <v>44550</v>
      </c>
      <c r="L7487" s="5"/>
      <c r="M7487" s="5"/>
      <c r="N7487" s="5"/>
      <c r="O7487" s="5" t="s">
        <v>169</v>
      </c>
      <c r="P7487" s="5"/>
      <c r="Q7487" s="5" t="s">
        <v>1010</v>
      </c>
      <c r="R7487" s="5"/>
      <c r="S7487" s="5" t="s">
        <v>318</v>
      </c>
      <c r="T7487" s="5"/>
      <c r="U7487" s="8">
        <v>1383.75</v>
      </c>
      <c r="V7487" s="5"/>
      <c r="W7487" s="8">
        <f>ROUND(W7486+U7487,5)</f>
        <v>30121.64</v>
      </c>
    </row>
    <row r="7488" spans="1:23" x14ac:dyDescent="0.25">
      <c r="A7488" s="5"/>
      <c r="B7488" s="5"/>
      <c r="C7488" s="5" t="s">
        <v>1924</v>
      </c>
      <c r="D7488" s="5"/>
      <c r="E7488" s="5"/>
      <c r="F7488" s="5"/>
      <c r="G7488" s="5"/>
      <c r="H7488" s="5"/>
      <c r="I7488" s="5"/>
      <c r="J7488" s="5"/>
      <c r="K7488" s="6"/>
      <c r="L7488" s="5"/>
      <c r="M7488" s="5"/>
      <c r="N7488" s="5"/>
      <c r="O7488" s="5"/>
      <c r="P7488" s="5"/>
      <c r="Q7488" s="5"/>
      <c r="R7488" s="5"/>
      <c r="S7488" s="5"/>
      <c r="T7488" s="5"/>
      <c r="U7488" s="7">
        <f>ROUND(SUM(U7461:U7487),5)</f>
        <v>30121.64</v>
      </c>
      <c r="V7488" s="5"/>
      <c r="W7488" s="7">
        <f>W7487</f>
        <v>30121.64</v>
      </c>
    </row>
    <row r="7489" spans="1:23" x14ac:dyDescent="0.25">
      <c r="A7489" s="2"/>
      <c r="B7489" s="2"/>
      <c r="C7489" s="2" t="s">
        <v>1515</v>
      </c>
      <c r="D7489" s="2"/>
      <c r="E7489" s="2"/>
      <c r="F7489" s="2"/>
      <c r="G7489" s="2"/>
      <c r="H7489" s="2"/>
      <c r="I7489" s="2"/>
      <c r="J7489" s="2"/>
      <c r="K7489" s="4"/>
      <c r="L7489" s="2"/>
      <c r="M7489" s="2"/>
      <c r="N7489" s="2"/>
      <c r="O7489" s="2"/>
      <c r="P7489" s="2"/>
      <c r="Q7489" s="2"/>
      <c r="R7489" s="2"/>
      <c r="S7489" s="2"/>
      <c r="T7489" s="2"/>
      <c r="U7489" s="3"/>
      <c r="V7489" s="2"/>
      <c r="W7489" s="3">
        <v>0</v>
      </c>
    </row>
    <row r="7490" spans="1:23" x14ac:dyDescent="0.25">
      <c r="A7490" s="5"/>
      <c r="B7490" s="5"/>
      <c r="C7490" s="5"/>
      <c r="D7490" s="5"/>
      <c r="E7490" s="5"/>
      <c r="F7490" s="5"/>
      <c r="G7490" s="5"/>
      <c r="H7490" s="5"/>
      <c r="I7490" s="5" t="s">
        <v>1243</v>
      </c>
      <c r="J7490" s="5"/>
      <c r="K7490" s="6">
        <v>44202</v>
      </c>
      <c r="L7490" s="5"/>
      <c r="M7490" s="5"/>
      <c r="N7490" s="5"/>
      <c r="O7490" s="5" t="s">
        <v>170</v>
      </c>
      <c r="P7490" s="5"/>
      <c r="Q7490" s="5" t="s">
        <v>276</v>
      </c>
      <c r="R7490" s="5"/>
      <c r="S7490" s="5" t="s">
        <v>318</v>
      </c>
      <c r="T7490" s="5"/>
      <c r="U7490" s="7">
        <v>1638</v>
      </c>
      <c r="V7490" s="5"/>
      <c r="W7490" s="7">
        <f>ROUND(W7489+U7490,5)</f>
        <v>1638</v>
      </c>
    </row>
    <row r="7491" spans="1:23" x14ac:dyDescent="0.25">
      <c r="A7491" s="5"/>
      <c r="B7491" s="5"/>
      <c r="C7491" s="5"/>
      <c r="D7491" s="5"/>
      <c r="E7491" s="5"/>
      <c r="F7491" s="5"/>
      <c r="G7491" s="5"/>
      <c r="H7491" s="5"/>
      <c r="I7491" s="5" t="s">
        <v>1243</v>
      </c>
      <c r="J7491" s="5"/>
      <c r="K7491" s="6">
        <v>44215</v>
      </c>
      <c r="L7491" s="5"/>
      <c r="M7491" s="5"/>
      <c r="N7491" s="5"/>
      <c r="O7491" s="5" t="s">
        <v>170</v>
      </c>
      <c r="P7491" s="5"/>
      <c r="Q7491" s="5" t="s">
        <v>297</v>
      </c>
      <c r="R7491" s="5"/>
      <c r="S7491" s="5" t="s">
        <v>318</v>
      </c>
      <c r="T7491" s="5"/>
      <c r="U7491" s="7">
        <v>1354.51</v>
      </c>
      <c r="V7491" s="5"/>
      <c r="W7491" s="7">
        <f>ROUND(W7490+U7491,5)</f>
        <v>2992.51</v>
      </c>
    </row>
    <row r="7492" spans="1:23" x14ac:dyDescent="0.25">
      <c r="A7492" s="5"/>
      <c r="B7492" s="5"/>
      <c r="C7492" s="5"/>
      <c r="D7492" s="5"/>
      <c r="E7492" s="5"/>
      <c r="F7492" s="5"/>
      <c r="G7492" s="5"/>
      <c r="H7492" s="5"/>
      <c r="I7492" s="5" t="s">
        <v>1243</v>
      </c>
      <c r="J7492" s="5"/>
      <c r="K7492" s="6">
        <v>44230</v>
      </c>
      <c r="L7492" s="5"/>
      <c r="M7492" s="5"/>
      <c r="N7492" s="5"/>
      <c r="O7492" s="5" t="s">
        <v>170</v>
      </c>
      <c r="P7492" s="5"/>
      <c r="Q7492" s="5" t="s">
        <v>300</v>
      </c>
      <c r="R7492" s="5"/>
      <c r="S7492" s="5" t="s">
        <v>318</v>
      </c>
      <c r="T7492" s="5"/>
      <c r="U7492" s="7">
        <v>1354.5</v>
      </c>
      <c r="V7492" s="5"/>
      <c r="W7492" s="7">
        <f>ROUND(W7491+U7492,5)</f>
        <v>4347.01</v>
      </c>
    </row>
    <row r="7493" spans="1:23" x14ac:dyDescent="0.25">
      <c r="A7493" s="5"/>
      <c r="B7493" s="5"/>
      <c r="C7493" s="5"/>
      <c r="D7493" s="5"/>
      <c r="E7493" s="5"/>
      <c r="F7493" s="5"/>
      <c r="G7493" s="5"/>
      <c r="H7493" s="5"/>
      <c r="I7493" s="5" t="s">
        <v>1243</v>
      </c>
      <c r="J7493" s="5"/>
      <c r="K7493" s="6">
        <v>44244</v>
      </c>
      <c r="L7493" s="5"/>
      <c r="M7493" s="5"/>
      <c r="N7493" s="5"/>
      <c r="O7493" s="5" t="s">
        <v>170</v>
      </c>
      <c r="P7493" s="5"/>
      <c r="Q7493" s="5" t="s">
        <v>313</v>
      </c>
      <c r="R7493" s="5"/>
      <c r="S7493" s="5" t="s">
        <v>318</v>
      </c>
      <c r="T7493" s="5"/>
      <c r="U7493" s="7">
        <v>1260</v>
      </c>
      <c r="V7493" s="5"/>
      <c r="W7493" s="7">
        <f>ROUND(W7492+U7493,5)</f>
        <v>5607.01</v>
      </c>
    </row>
    <row r="7494" spans="1:23" x14ac:dyDescent="0.25">
      <c r="A7494" s="5"/>
      <c r="B7494" s="5"/>
      <c r="C7494" s="5"/>
      <c r="D7494" s="5"/>
      <c r="E7494" s="5"/>
      <c r="F7494" s="5"/>
      <c r="G7494" s="5"/>
      <c r="H7494" s="5"/>
      <c r="I7494" s="5" t="s">
        <v>1243</v>
      </c>
      <c r="J7494" s="5"/>
      <c r="K7494" s="6">
        <v>44257</v>
      </c>
      <c r="L7494" s="5"/>
      <c r="M7494" s="5"/>
      <c r="N7494" s="5"/>
      <c r="O7494" s="5" t="s">
        <v>170</v>
      </c>
      <c r="P7494" s="5"/>
      <c r="Q7494" s="5" t="s">
        <v>315</v>
      </c>
      <c r="R7494" s="5"/>
      <c r="S7494" s="5" t="s">
        <v>318</v>
      </c>
      <c r="T7494" s="5"/>
      <c r="U7494" s="7">
        <v>2484.7199999999998</v>
      </c>
      <c r="V7494" s="5"/>
      <c r="W7494" s="7">
        <f>ROUND(W7493+U7494,5)</f>
        <v>8091.73</v>
      </c>
    </row>
    <row r="7495" spans="1:23" x14ac:dyDescent="0.25">
      <c r="A7495" s="5"/>
      <c r="B7495" s="5"/>
      <c r="C7495" s="5"/>
      <c r="D7495" s="5"/>
      <c r="E7495" s="5"/>
      <c r="F7495" s="5"/>
      <c r="G7495" s="5"/>
      <c r="H7495" s="5"/>
      <c r="I7495" s="5" t="s">
        <v>1243</v>
      </c>
      <c r="J7495" s="5"/>
      <c r="K7495" s="6">
        <v>44273</v>
      </c>
      <c r="L7495" s="5"/>
      <c r="M7495" s="5"/>
      <c r="N7495" s="5"/>
      <c r="O7495" s="5" t="s">
        <v>170</v>
      </c>
      <c r="P7495" s="5"/>
      <c r="Q7495" s="5" t="s">
        <v>507</v>
      </c>
      <c r="R7495" s="5"/>
      <c r="S7495" s="5" t="s">
        <v>318</v>
      </c>
      <c r="T7495" s="5"/>
      <c r="U7495" s="7">
        <v>2016.16</v>
      </c>
      <c r="V7495" s="5"/>
      <c r="W7495" s="7">
        <f>ROUND(W7494+U7495,5)</f>
        <v>10107.89</v>
      </c>
    </row>
    <row r="7496" spans="1:23" x14ac:dyDescent="0.25">
      <c r="A7496" s="5"/>
      <c r="B7496" s="5"/>
      <c r="C7496" s="5"/>
      <c r="D7496" s="5"/>
      <c r="E7496" s="5"/>
      <c r="F7496" s="5"/>
      <c r="G7496" s="5"/>
      <c r="H7496" s="5"/>
      <c r="I7496" s="5" t="s">
        <v>1243</v>
      </c>
      <c r="J7496" s="5"/>
      <c r="K7496" s="6">
        <v>44286</v>
      </c>
      <c r="L7496" s="5"/>
      <c r="M7496" s="5"/>
      <c r="N7496" s="5"/>
      <c r="O7496" s="5" t="s">
        <v>170</v>
      </c>
      <c r="P7496" s="5"/>
      <c r="Q7496" s="5" t="s">
        <v>513</v>
      </c>
      <c r="R7496" s="5"/>
      <c r="S7496" s="5" t="s">
        <v>318</v>
      </c>
      <c r="T7496" s="5"/>
      <c r="U7496" s="7">
        <v>1374.2</v>
      </c>
      <c r="V7496" s="5"/>
      <c r="W7496" s="7">
        <f>ROUND(W7495+U7496,5)</f>
        <v>11482.09</v>
      </c>
    </row>
    <row r="7497" spans="1:23" x14ac:dyDescent="0.25">
      <c r="A7497" s="5"/>
      <c r="B7497" s="5"/>
      <c r="C7497" s="5"/>
      <c r="D7497" s="5"/>
      <c r="E7497" s="5"/>
      <c r="F7497" s="5"/>
      <c r="G7497" s="5"/>
      <c r="H7497" s="5"/>
      <c r="I7497" s="5" t="s">
        <v>1243</v>
      </c>
      <c r="J7497" s="5"/>
      <c r="K7497" s="6">
        <v>44295</v>
      </c>
      <c r="L7497" s="5"/>
      <c r="M7497" s="5"/>
      <c r="N7497" s="5"/>
      <c r="O7497" s="5" t="s">
        <v>170</v>
      </c>
      <c r="P7497" s="5"/>
      <c r="Q7497" s="5" t="s">
        <v>518</v>
      </c>
      <c r="R7497" s="5"/>
      <c r="S7497" s="5" t="s">
        <v>318</v>
      </c>
      <c r="T7497" s="5"/>
      <c r="U7497" s="7">
        <v>1660</v>
      </c>
      <c r="V7497" s="5"/>
      <c r="W7497" s="7">
        <f>ROUND(W7496+U7497,5)</f>
        <v>13142.09</v>
      </c>
    </row>
    <row r="7498" spans="1:23" x14ac:dyDescent="0.25">
      <c r="A7498" s="5"/>
      <c r="B7498" s="5"/>
      <c r="C7498" s="5"/>
      <c r="D7498" s="5"/>
      <c r="E7498" s="5"/>
      <c r="F7498" s="5"/>
      <c r="G7498" s="5"/>
      <c r="H7498" s="5"/>
      <c r="I7498" s="5" t="s">
        <v>1243</v>
      </c>
      <c r="J7498" s="5"/>
      <c r="K7498" s="6">
        <v>44313</v>
      </c>
      <c r="L7498" s="5"/>
      <c r="M7498" s="5"/>
      <c r="N7498" s="5"/>
      <c r="O7498" s="5" t="s">
        <v>170</v>
      </c>
      <c r="P7498" s="5"/>
      <c r="Q7498" s="5" t="s">
        <v>539</v>
      </c>
      <c r="R7498" s="5"/>
      <c r="S7498" s="5" t="s">
        <v>318</v>
      </c>
      <c r="T7498" s="5"/>
      <c r="U7498" s="7">
        <v>1376</v>
      </c>
      <c r="V7498" s="5"/>
      <c r="W7498" s="7">
        <f>ROUND(W7497+U7498,5)</f>
        <v>14518.09</v>
      </c>
    </row>
    <row r="7499" spans="1:23" x14ac:dyDescent="0.25">
      <c r="A7499" s="5"/>
      <c r="B7499" s="5"/>
      <c r="C7499" s="5"/>
      <c r="D7499" s="5"/>
      <c r="E7499" s="5"/>
      <c r="F7499" s="5"/>
      <c r="G7499" s="5"/>
      <c r="H7499" s="5"/>
      <c r="I7499" s="5" t="s">
        <v>1243</v>
      </c>
      <c r="J7499" s="5"/>
      <c r="K7499" s="6">
        <v>44328</v>
      </c>
      <c r="L7499" s="5"/>
      <c r="M7499" s="5"/>
      <c r="N7499" s="5"/>
      <c r="O7499" s="5" t="s">
        <v>170</v>
      </c>
      <c r="P7499" s="5"/>
      <c r="Q7499" s="5" t="s">
        <v>547</v>
      </c>
      <c r="R7499" s="5"/>
      <c r="S7499" s="5" t="s">
        <v>318</v>
      </c>
      <c r="T7499" s="5"/>
      <c r="U7499" s="7">
        <v>1400</v>
      </c>
      <c r="V7499" s="5"/>
      <c r="W7499" s="7">
        <f>ROUND(W7498+U7499,5)</f>
        <v>15918.09</v>
      </c>
    </row>
    <row r="7500" spans="1:23" x14ac:dyDescent="0.25">
      <c r="A7500" s="5"/>
      <c r="B7500" s="5"/>
      <c r="C7500" s="5"/>
      <c r="D7500" s="5"/>
      <c r="E7500" s="5"/>
      <c r="F7500" s="5"/>
      <c r="G7500" s="5"/>
      <c r="H7500" s="5"/>
      <c r="I7500" s="5" t="s">
        <v>1243</v>
      </c>
      <c r="J7500" s="5"/>
      <c r="K7500" s="6">
        <v>44341</v>
      </c>
      <c r="L7500" s="5"/>
      <c r="M7500" s="5"/>
      <c r="N7500" s="5"/>
      <c r="O7500" s="5" t="s">
        <v>170</v>
      </c>
      <c r="P7500" s="5"/>
      <c r="Q7500" s="5" t="s">
        <v>559</v>
      </c>
      <c r="R7500" s="5"/>
      <c r="S7500" s="5" t="s">
        <v>318</v>
      </c>
      <c r="T7500" s="5"/>
      <c r="U7500" s="7">
        <v>1460</v>
      </c>
      <c r="V7500" s="5"/>
      <c r="W7500" s="7">
        <f>ROUND(W7499+U7500,5)</f>
        <v>17378.09</v>
      </c>
    </row>
    <row r="7501" spans="1:23" x14ac:dyDescent="0.25">
      <c r="A7501" s="5"/>
      <c r="B7501" s="5"/>
      <c r="C7501" s="5"/>
      <c r="D7501" s="5"/>
      <c r="E7501" s="5"/>
      <c r="F7501" s="5"/>
      <c r="G7501" s="5"/>
      <c r="H7501" s="5"/>
      <c r="I7501" s="5" t="s">
        <v>1243</v>
      </c>
      <c r="J7501" s="5"/>
      <c r="K7501" s="6">
        <v>44355</v>
      </c>
      <c r="L7501" s="5"/>
      <c r="M7501" s="5"/>
      <c r="N7501" s="5"/>
      <c r="O7501" s="5" t="s">
        <v>170</v>
      </c>
      <c r="P7501" s="5"/>
      <c r="Q7501" s="5" t="s">
        <v>739</v>
      </c>
      <c r="R7501" s="5"/>
      <c r="S7501" s="5" t="s">
        <v>318</v>
      </c>
      <c r="T7501" s="5"/>
      <c r="U7501" s="7">
        <v>1504</v>
      </c>
      <c r="V7501" s="5"/>
      <c r="W7501" s="7">
        <f>ROUND(W7500+U7501,5)</f>
        <v>18882.09</v>
      </c>
    </row>
    <row r="7502" spans="1:23" x14ac:dyDescent="0.25">
      <c r="A7502" s="5"/>
      <c r="B7502" s="5"/>
      <c r="C7502" s="5"/>
      <c r="D7502" s="5"/>
      <c r="E7502" s="5"/>
      <c r="F7502" s="5"/>
      <c r="G7502" s="5"/>
      <c r="H7502" s="5"/>
      <c r="I7502" s="5" t="s">
        <v>1243</v>
      </c>
      <c r="J7502" s="5"/>
      <c r="K7502" s="6">
        <v>44365</v>
      </c>
      <c r="L7502" s="5"/>
      <c r="M7502" s="5"/>
      <c r="N7502" s="5"/>
      <c r="O7502" s="5" t="s">
        <v>170</v>
      </c>
      <c r="P7502" s="5"/>
      <c r="Q7502" s="5" t="s">
        <v>751</v>
      </c>
      <c r="R7502" s="5"/>
      <c r="S7502" s="5" t="s">
        <v>318</v>
      </c>
      <c r="T7502" s="5"/>
      <c r="U7502" s="7">
        <v>1572</v>
      </c>
      <c r="V7502" s="5"/>
      <c r="W7502" s="7">
        <f>ROUND(W7501+U7502,5)</f>
        <v>20454.09</v>
      </c>
    </row>
    <row r="7503" spans="1:23" x14ac:dyDescent="0.25">
      <c r="A7503" s="5"/>
      <c r="B7503" s="5"/>
      <c r="C7503" s="5"/>
      <c r="D7503" s="5"/>
      <c r="E7503" s="5"/>
      <c r="F7503" s="5"/>
      <c r="G7503" s="5"/>
      <c r="H7503" s="5"/>
      <c r="I7503" s="5" t="s">
        <v>1243</v>
      </c>
      <c r="J7503" s="5"/>
      <c r="K7503" s="6">
        <v>44385</v>
      </c>
      <c r="L7503" s="5"/>
      <c r="M7503" s="5"/>
      <c r="N7503" s="5"/>
      <c r="O7503" s="5" t="s">
        <v>170</v>
      </c>
      <c r="P7503" s="5"/>
      <c r="Q7503" s="5" t="s">
        <v>759</v>
      </c>
      <c r="R7503" s="5"/>
      <c r="S7503" s="5" t="s">
        <v>318</v>
      </c>
      <c r="T7503" s="5"/>
      <c r="U7503" s="7">
        <v>1476</v>
      </c>
      <c r="V7503" s="5"/>
      <c r="W7503" s="7">
        <f>ROUND(W7502+U7503,5)</f>
        <v>21930.09</v>
      </c>
    </row>
    <row r="7504" spans="1:23" x14ac:dyDescent="0.25">
      <c r="A7504" s="5"/>
      <c r="B7504" s="5"/>
      <c r="C7504" s="5"/>
      <c r="D7504" s="5"/>
      <c r="E7504" s="5"/>
      <c r="F7504" s="5"/>
      <c r="G7504" s="5"/>
      <c r="H7504" s="5"/>
      <c r="I7504" s="5" t="s">
        <v>1243</v>
      </c>
      <c r="J7504" s="5"/>
      <c r="K7504" s="6">
        <v>44393</v>
      </c>
      <c r="L7504" s="5"/>
      <c r="M7504" s="5"/>
      <c r="N7504" s="5"/>
      <c r="O7504" s="5" t="s">
        <v>170</v>
      </c>
      <c r="P7504" s="5"/>
      <c r="Q7504" s="5" t="s">
        <v>761</v>
      </c>
      <c r="R7504" s="5"/>
      <c r="S7504" s="5" t="s">
        <v>318</v>
      </c>
      <c r="T7504" s="5"/>
      <c r="U7504" s="7">
        <v>1436</v>
      </c>
      <c r="V7504" s="5"/>
      <c r="W7504" s="7">
        <f>ROUND(W7503+U7504,5)</f>
        <v>23366.09</v>
      </c>
    </row>
    <row r="7505" spans="1:23" x14ac:dyDescent="0.25">
      <c r="A7505" s="5"/>
      <c r="B7505" s="5"/>
      <c r="C7505" s="5"/>
      <c r="D7505" s="5"/>
      <c r="E7505" s="5"/>
      <c r="F7505" s="5"/>
      <c r="G7505" s="5"/>
      <c r="H7505" s="5"/>
      <c r="I7505" s="5" t="s">
        <v>1243</v>
      </c>
      <c r="J7505" s="5"/>
      <c r="K7505" s="6">
        <v>44412</v>
      </c>
      <c r="L7505" s="5"/>
      <c r="M7505" s="5"/>
      <c r="N7505" s="5"/>
      <c r="O7505" s="5" t="s">
        <v>170</v>
      </c>
      <c r="P7505" s="5"/>
      <c r="Q7505" s="5" t="s">
        <v>774</v>
      </c>
      <c r="R7505" s="5"/>
      <c r="S7505" s="5" t="s">
        <v>318</v>
      </c>
      <c r="T7505" s="5"/>
      <c r="U7505" s="7">
        <v>1800</v>
      </c>
      <c r="V7505" s="5"/>
      <c r="W7505" s="7">
        <f>ROUND(W7504+U7505,5)</f>
        <v>25166.09</v>
      </c>
    </row>
    <row r="7506" spans="1:23" x14ac:dyDescent="0.25">
      <c r="A7506" s="5"/>
      <c r="B7506" s="5"/>
      <c r="C7506" s="5"/>
      <c r="D7506" s="5"/>
      <c r="E7506" s="5"/>
      <c r="F7506" s="5"/>
      <c r="G7506" s="5"/>
      <c r="H7506" s="5"/>
      <c r="I7506" s="5" t="s">
        <v>1243</v>
      </c>
      <c r="J7506" s="5"/>
      <c r="K7506" s="6">
        <v>44425</v>
      </c>
      <c r="L7506" s="5"/>
      <c r="M7506" s="5"/>
      <c r="N7506" s="5"/>
      <c r="O7506" s="5" t="s">
        <v>170</v>
      </c>
      <c r="P7506" s="5"/>
      <c r="Q7506" s="5" t="s">
        <v>782</v>
      </c>
      <c r="R7506" s="5"/>
      <c r="S7506" s="5" t="s">
        <v>318</v>
      </c>
      <c r="T7506" s="5"/>
      <c r="U7506" s="7">
        <v>1649</v>
      </c>
      <c r="V7506" s="5"/>
      <c r="W7506" s="7">
        <f>ROUND(W7505+U7506,5)</f>
        <v>26815.09</v>
      </c>
    </row>
    <row r="7507" spans="1:23" x14ac:dyDescent="0.25">
      <c r="A7507" s="5"/>
      <c r="B7507" s="5"/>
      <c r="C7507" s="5"/>
      <c r="D7507" s="5"/>
      <c r="E7507" s="5"/>
      <c r="F7507" s="5"/>
      <c r="G7507" s="5"/>
      <c r="H7507" s="5"/>
      <c r="I7507" s="5" t="s">
        <v>1243</v>
      </c>
      <c r="J7507" s="5"/>
      <c r="K7507" s="6">
        <v>44438</v>
      </c>
      <c r="L7507" s="5"/>
      <c r="M7507" s="5"/>
      <c r="N7507" s="5"/>
      <c r="O7507" s="5" t="s">
        <v>170</v>
      </c>
      <c r="P7507" s="5"/>
      <c r="Q7507" s="5" t="s">
        <v>785</v>
      </c>
      <c r="R7507" s="5"/>
      <c r="S7507" s="5" t="s">
        <v>318</v>
      </c>
      <c r="T7507" s="5"/>
      <c r="U7507" s="7">
        <v>1704.25</v>
      </c>
      <c r="V7507" s="5"/>
      <c r="W7507" s="7">
        <f>ROUND(W7506+U7507,5)</f>
        <v>28519.34</v>
      </c>
    </row>
    <row r="7508" spans="1:23" x14ac:dyDescent="0.25">
      <c r="A7508" s="5"/>
      <c r="B7508" s="5"/>
      <c r="C7508" s="5"/>
      <c r="D7508" s="5"/>
      <c r="E7508" s="5"/>
      <c r="F7508" s="5"/>
      <c r="G7508" s="5"/>
      <c r="H7508" s="5"/>
      <c r="I7508" s="5" t="s">
        <v>1243</v>
      </c>
      <c r="J7508" s="5"/>
      <c r="K7508" s="6">
        <v>44454</v>
      </c>
      <c r="L7508" s="5"/>
      <c r="M7508" s="5"/>
      <c r="N7508" s="5"/>
      <c r="O7508" s="5" t="s">
        <v>170</v>
      </c>
      <c r="P7508" s="5"/>
      <c r="Q7508" s="5" t="s">
        <v>964</v>
      </c>
      <c r="R7508" s="5"/>
      <c r="S7508" s="5" t="s">
        <v>318</v>
      </c>
      <c r="T7508" s="5"/>
      <c r="U7508" s="7">
        <v>1462</v>
      </c>
      <c r="V7508" s="5"/>
      <c r="W7508" s="7">
        <f>ROUND(W7507+U7508,5)</f>
        <v>29981.34</v>
      </c>
    </row>
    <row r="7509" spans="1:23" x14ac:dyDescent="0.25">
      <c r="A7509" s="5"/>
      <c r="B7509" s="5"/>
      <c r="C7509" s="5"/>
      <c r="D7509" s="5"/>
      <c r="E7509" s="5"/>
      <c r="F7509" s="5"/>
      <c r="G7509" s="5"/>
      <c r="H7509" s="5"/>
      <c r="I7509" s="5" t="s">
        <v>1243</v>
      </c>
      <c r="J7509" s="5"/>
      <c r="K7509" s="6">
        <v>44468</v>
      </c>
      <c r="L7509" s="5"/>
      <c r="M7509" s="5"/>
      <c r="N7509" s="5"/>
      <c r="O7509" s="5" t="s">
        <v>170</v>
      </c>
      <c r="P7509" s="5"/>
      <c r="Q7509" s="5" t="s">
        <v>976</v>
      </c>
      <c r="R7509" s="5"/>
      <c r="S7509" s="5" t="s">
        <v>318</v>
      </c>
      <c r="T7509" s="5"/>
      <c r="U7509" s="7">
        <v>1385.5</v>
      </c>
      <c r="V7509" s="5"/>
      <c r="W7509" s="7">
        <f>ROUND(W7508+U7509,5)</f>
        <v>31366.84</v>
      </c>
    </row>
    <row r="7510" spans="1:23" x14ac:dyDescent="0.25">
      <c r="A7510" s="5"/>
      <c r="B7510" s="5"/>
      <c r="C7510" s="5"/>
      <c r="D7510" s="5"/>
      <c r="E7510" s="5"/>
      <c r="F7510" s="5"/>
      <c r="G7510" s="5"/>
      <c r="H7510" s="5"/>
      <c r="I7510" s="5" t="s">
        <v>1243</v>
      </c>
      <c r="J7510" s="5"/>
      <c r="K7510" s="6">
        <v>44482</v>
      </c>
      <c r="L7510" s="5"/>
      <c r="M7510" s="5"/>
      <c r="N7510" s="5"/>
      <c r="O7510" s="5" t="s">
        <v>170</v>
      </c>
      <c r="P7510" s="5"/>
      <c r="Q7510" s="5" t="s">
        <v>983</v>
      </c>
      <c r="R7510" s="5"/>
      <c r="S7510" s="5" t="s">
        <v>318</v>
      </c>
      <c r="T7510" s="5"/>
      <c r="U7510" s="7">
        <v>1462</v>
      </c>
      <c r="V7510" s="5"/>
      <c r="W7510" s="7">
        <f>ROUND(W7509+U7510,5)</f>
        <v>32828.839999999997</v>
      </c>
    </row>
    <row r="7511" spans="1:23" x14ac:dyDescent="0.25">
      <c r="A7511" s="5"/>
      <c r="B7511" s="5"/>
      <c r="C7511" s="5"/>
      <c r="D7511" s="5"/>
      <c r="E7511" s="5"/>
      <c r="F7511" s="5"/>
      <c r="G7511" s="5"/>
      <c r="H7511" s="5"/>
      <c r="I7511" s="5" t="s">
        <v>1243</v>
      </c>
      <c r="J7511" s="5"/>
      <c r="K7511" s="6">
        <v>44496</v>
      </c>
      <c r="L7511" s="5"/>
      <c r="M7511" s="5"/>
      <c r="N7511" s="5"/>
      <c r="O7511" s="5" t="s">
        <v>170</v>
      </c>
      <c r="P7511" s="5"/>
      <c r="Q7511" s="5" t="s">
        <v>994</v>
      </c>
      <c r="R7511" s="5"/>
      <c r="S7511" s="5" t="s">
        <v>318</v>
      </c>
      <c r="T7511" s="5"/>
      <c r="U7511" s="7">
        <v>1712.75</v>
      </c>
      <c r="V7511" s="5"/>
      <c r="W7511" s="7">
        <f>ROUND(W7510+U7511,5)</f>
        <v>34541.589999999997</v>
      </c>
    </row>
    <row r="7512" spans="1:23" x14ac:dyDescent="0.25">
      <c r="A7512" s="5"/>
      <c r="B7512" s="5"/>
      <c r="C7512" s="5"/>
      <c r="D7512" s="5"/>
      <c r="E7512" s="5"/>
      <c r="F7512" s="5"/>
      <c r="G7512" s="5"/>
      <c r="H7512" s="5"/>
      <c r="I7512" s="5" t="s">
        <v>1243</v>
      </c>
      <c r="J7512" s="5"/>
      <c r="K7512" s="6">
        <v>44508</v>
      </c>
      <c r="L7512" s="5"/>
      <c r="M7512" s="5"/>
      <c r="N7512" s="5"/>
      <c r="O7512" s="5" t="s">
        <v>170</v>
      </c>
      <c r="P7512" s="5"/>
      <c r="Q7512" s="5" t="s">
        <v>998</v>
      </c>
      <c r="R7512" s="5"/>
      <c r="S7512" s="5" t="s">
        <v>318</v>
      </c>
      <c r="T7512" s="5"/>
      <c r="U7512" s="7">
        <v>1717</v>
      </c>
      <c r="V7512" s="5"/>
      <c r="W7512" s="7">
        <f>ROUND(W7511+U7512,5)</f>
        <v>36258.589999999997</v>
      </c>
    </row>
    <row r="7513" spans="1:23" x14ac:dyDescent="0.25">
      <c r="A7513" s="5"/>
      <c r="B7513" s="5"/>
      <c r="C7513" s="5"/>
      <c r="D7513" s="5"/>
      <c r="E7513" s="5"/>
      <c r="F7513" s="5"/>
      <c r="G7513" s="5"/>
      <c r="H7513" s="5"/>
      <c r="I7513" s="5" t="s">
        <v>1243</v>
      </c>
      <c r="J7513" s="5"/>
      <c r="K7513" s="6">
        <v>44519</v>
      </c>
      <c r="L7513" s="5"/>
      <c r="M7513" s="5"/>
      <c r="N7513" s="5"/>
      <c r="O7513" s="5" t="s">
        <v>170</v>
      </c>
      <c r="P7513" s="5"/>
      <c r="Q7513" s="5" t="s">
        <v>1007</v>
      </c>
      <c r="R7513" s="5"/>
      <c r="S7513" s="5" t="s">
        <v>318</v>
      </c>
      <c r="T7513" s="5"/>
      <c r="U7513" s="7">
        <v>1436.5</v>
      </c>
      <c r="V7513" s="5"/>
      <c r="W7513" s="7">
        <f>ROUND(W7512+U7513,5)</f>
        <v>37695.089999999997</v>
      </c>
    </row>
    <row r="7514" spans="1:23" x14ac:dyDescent="0.25">
      <c r="A7514" s="5"/>
      <c r="B7514" s="5"/>
      <c r="C7514" s="5"/>
      <c r="D7514" s="5"/>
      <c r="E7514" s="5"/>
      <c r="F7514" s="5"/>
      <c r="G7514" s="5"/>
      <c r="H7514" s="5"/>
      <c r="I7514" s="5" t="s">
        <v>1243</v>
      </c>
      <c r="J7514" s="5"/>
      <c r="K7514" s="6">
        <v>44538</v>
      </c>
      <c r="L7514" s="5"/>
      <c r="M7514" s="5"/>
      <c r="N7514" s="5"/>
      <c r="O7514" s="5" t="s">
        <v>170</v>
      </c>
      <c r="P7514" s="5"/>
      <c r="Q7514" s="5" t="s">
        <v>1326</v>
      </c>
      <c r="R7514" s="5"/>
      <c r="S7514" s="5" t="s">
        <v>318</v>
      </c>
      <c r="T7514" s="5"/>
      <c r="U7514" s="7">
        <v>1632</v>
      </c>
      <c r="V7514" s="5"/>
      <c r="W7514" s="7">
        <f>ROUND(W7513+U7514,5)</f>
        <v>39327.089999999997</v>
      </c>
    </row>
    <row r="7515" spans="1:23" ht="15.75" thickBot="1" x14ac:dyDescent="0.3">
      <c r="A7515" s="5"/>
      <c r="B7515" s="5"/>
      <c r="C7515" s="5"/>
      <c r="D7515" s="5"/>
      <c r="E7515" s="5"/>
      <c r="F7515" s="5"/>
      <c r="G7515" s="5"/>
      <c r="H7515" s="5"/>
      <c r="I7515" s="5" t="s">
        <v>1243</v>
      </c>
      <c r="J7515" s="5"/>
      <c r="K7515" s="6">
        <v>44551</v>
      </c>
      <c r="L7515" s="5"/>
      <c r="M7515" s="5"/>
      <c r="N7515" s="5"/>
      <c r="O7515" s="5" t="s">
        <v>170</v>
      </c>
      <c r="P7515" s="5"/>
      <c r="Q7515" s="5" t="s">
        <v>1010</v>
      </c>
      <c r="R7515" s="5"/>
      <c r="S7515" s="5" t="s">
        <v>318</v>
      </c>
      <c r="T7515" s="5"/>
      <c r="U7515" s="8">
        <v>1572.5</v>
      </c>
      <c r="V7515" s="5"/>
      <c r="W7515" s="8">
        <f>ROUND(W7514+U7515,5)</f>
        <v>40899.589999999997</v>
      </c>
    </row>
    <row r="7516" spans="1:23" x14ac:dyDescent="0.25">
      <c r="A7516" s="5"/>
      <c r="B7516" s="5"/>
      <c r="C7516" s="5" t="s">
        <v>1925</v>
      </c>
      <c r="D7516" s="5"/>
      <c r="E7516" s="5"/>
      <c r="F7516" s="5"/>
      <c r="G7516" s="5"/>
      <c r="H7516" s="5"/>
      <c r="I7516" s="5"/>
      <c r="J7516" s="5"/>
      <c r="K7516" s="6"/>
      <c r="L7516" s="5"/>
      <c r="M7516" s="5"/>
      <c r="N7516" s="5"/>
      <c r="O7516" s="5"/>
      <c r="P7516" s="5"/>
      <c r="Q7516" s="5"/>
      <c r="R7516" s="5"/>
      <c r="S7516" s="5"/>
      <c r="T7516" s="5"/>
      <c r="U7516" s="7">
        <f>ROUND(SUM(U7489:U7515),5)</f>
        <v>40899.589999999997</v>
      </c>
      <c r="V7516" s="5"/>
      <c r="W7516" s="7">
        <f>W7515</f>
        <v>40899.589999999997</v>
      </c>
    </row>
    <row r="7517" spans="1:23" x14ac:dyDescent="0.25">
      <c r="A7517" s="2"/>
      <c r="B7517" s="2"/>
      <c r="C7517" s="2" t="s">
        <v>737</v>
      </c>
      <c r="D7517" s="2"/>
      <c r="E7517" s="2"/>
      <c r="F7517" s="2"/>
      <c r="G7517" s="2"/>
      <c r="H7517" s="2"/>
      <c r="I7517" s="2"/>
      <c r="J7517" s="2"/>
      <c r="K7517" s="4"/>
      <c r="L7517" s="2"/>
      <c r="M7517" s="2"/>
      <c r="N7517" s="2"/>
      <c r="O7517" s="2"/>
      <c r="P7517" s="2"/>
      <c r="Q7517" s="2"/>
      <c r="R7517" s="2"/>
      <c r="S7517" s="2"/>
      <c r="T7517" s="2"/>
      <c r="U7517" s="3"/>
      <c r="V7517" s="2"/>
      <c r="W7517" s="3">
        <v>0</v>
      </c>
    </row>
    <row r="7518" spans="1:23" x14ac:dyDescent="0.25">
      <c r="A7518" s="5"/>
      <c r="B7518" s="5"/>
      <c r="C7518" s="5"/>
      <c r="D7518" s="5"/>
      <c r="E7518" s="5"/>
      <c r="F7518" s="5"/>
      <c r="G7518" s="5"/>
      <c r="H7518" s="5"/>
      <c r="I7518" s="5" t="s">
        <v>1243</v>
      </c>
      <c r="J7518" s="5"/>
      <c r="K7518" s="6">
        <v>44412</v>
      </c>
      <c r="L7518" s="5"/>
      <c r="M7518" s="5"/>
      <c r="N7518" s="5"/>
      <c r="O7518" s="5" t="s">
        <v>737</v>
      </c>
      <c r="P7518" s="5"/>
      <c r="Q7518" s="5" t="s">
        <v>774</v>
      </c>
      <c r="R7518" s="5"/>
      <c r="S7518" s="5" t="s">
        <v>318</v>
      </c>
      <c r="T7518" s="5"/>
      <c r="U7518" s="7">
        <v>435</v>
      </c>
      <c r="V7518" s="5"/>
      <c r="W7518" s="7">
        <f>ROUND(W7517+U7518,5)</f>
        <v>435</v>
      </c>
    </row>
    <row r="7519" spans="1:23" x14ac:dyDescent="0.25">
      <c r="A7519" s="5"/>
      <c r="B7519" s="5"/>
      <c r="C7519" s="5"/>
      <c r="D7519" s="5"/>
      <c r="E7519" s="5"/>
      <c r="F7519" s="5"/>
      <c r="G7519" s="5"/>
      <c r="H7519" s="5"/>
      <c r="I7519" s="5" t="s">
        <v>1243</v>
      </c>
      <c r="J7519" s="5"/>
      <c r="K7519" s="6">
        <v>44425</v>
      </c>
      <c r="L7519" s="5"/>
      <c r="M7519" s="5"/>
      <c r="N7519" s="5"/>
      <c r="O7519" s="5" t="s">
        <v>737</v>
      </c>
      <c r="P7519" s="5"/>
      <c r="Q7519" s="5" t="s">
        <v>782</v>
      </c>
      <c r="R7519" s="5"/>
      <c r="S7519" s="5" t="s">
        <v>318</v>
      </c>
      <c r="T7519" s="5"/>
      <c r="U7519" s="7">
        <v>355.25</v>
      </c>
      <c r="V7519" s="5"/>
      <c r="W7519" s="7">
        <f>ROUND(W7518+U7519,5)</f>
        <v>790.25</v>
      </c>
    </row>
    <row r="7520" spans="1:23" x14ac:dyDescent="0.25">
      <c r="A7520" s="5"/>
      <c r="B7520" s="5"/>
      <c r="C7520" s="5"/>
      <c r="D7520" s="5"/>
      <c r="E7520" s="5"/>
      <c r="F7520" s="5"/>
      <c r="G7520" s="5"/>
      <c r="H7520" s="5"/>
      <c r="I7520" s="5" t="s">
        <v>1243</v>
      </c>
      <c r="J7520" s="5"/>
      <c r="K7520" s="6">
        <v>44438</v>
      </c>
      <c r="L7520" s="5"/>
      <c r="M7520" s="5"/>
      <c r="N7520" s="5"/>
      <c r="O7520" s="5" t="s">
        <v>737</v>
      </c>
      <c r="P7520" s="5"/>
      <c r="Q7520" s="5" t="s">
        <v>785</v>
      </c>
      <c r="R7520" s="5"/>
      <c r="S7520" s="5" t="s">
        <v>318</v>
      </c>
      <c r="T7520" s="5"/>
      <c r="U7520" s="7">
        <v>333.5</v>
      </c>
      <c r="V7520" s="5"/>
      <c r="W7520" s="7">
        <f>ROUND(W7519+U7520,5)</f>
        <v>1123.75</v>
      </c>
    </row>
    <row r="7521" spans="1:23" x14ac:dyDescent="0.25">
      <c r="A7521" s="5"/>
      <c r="B7521" s="5"/>
      <c r="C7521" s="5"/>
      <c r="D7521" s="5"/>
      <c r="E7521" s="5"/>
      <c r="F7521" s="5"/>
      <c r="G7521" s="5"/>
      <c r="H7521" s="5"/>
      <c r="I7521" s="5" t="s">
        <v>1243</v>
      </c>
      <c r="J7521" s="5"/>
      <c r="K7521" s="6">
        <v>44454</v>
      </c>
      <c r="L7521" s="5"/>
      <c r="M7521" s="5"/>
      <c r="N7521" s="5"/>
      <c r="O7521" s="5" t="s">
        <v>737</v>
      </c>
      <c r="P7521" s="5"/>
      <c r="Q7521" s="5" t="s">
        <v>964</v>
      </c>
      <c r="R7521" s="5"/>
      <c r="S7521" s="5" t="s">
        <v>318</v>
      </c>
      <c r="T7521" s="5"/>
      <c r="U7521" s="7">
        <v>203</v>
      </c>
      <c r="V7521" s="5"/>
      <c r="W7521" s="7">
        <f>ROUND(W7520+U7521,5)</f>
        <v>1326.75</v>
      </c>
    </row>
    <row r="7522" spans="1:23" x14ac:dyDescent="0.25">
      <c r="A7522" s="5"/>
      <c r="B7522" s="5"/>
      <c r="C7522" s="5"/>
      <c r="D7522" s="5"/>
      <c r="E7522" s="5"/>
      <c r="F7522" s="5"/>
      <c r="G7522" s="5"/>
      <c r="H7522" s="5"/>
      <c r="I7522" s="5" t="s">
        <v>1243</v>
      </c>
      <c r="J7522" s="5"/>
      <c r="K7522" s="6">
        <v>44468</v>
      </c>
      <c r="L7522" s="5"/>
      <c r="M7522" s="5"/>
      <c r="N7522" s="5"/>
      <c r="O7522" s="5" t="s">
        <v>737</v>
      </c>
      <c r="P7522" s="5"/>
      <c r="Q7522" s="5" t="s">
        <v>976</v>
      </c>
      <c r="R7522" s="5"/>
      <c r="S7522" s="5" t="s">
        <v>318</v>
      </c>
      <c r="T7522" s="5"/>
      <c r="U7522" s="7">
        <v>384</v>
      </c>
      <c r="V7522" s="5"/>
      <c r="W7522" s="7">
        <f>ROUND(W7521+U7522,5)</f>
        <v>1710.75</v>
      </c>
    </row>
    <row r="7523" spans="1:23" x14ac:dyDescent="0.25">
      <c r="A7523" s="5"/>
      <c r="B7523" s="5"/>
      <c r="C7523" s="5"/>
      <c r="D7523" s="5"/>
      <c r="E7523" s="5"/>
      <c r="F7523" s="5"/>
      <c r="G7523" s="5"/>
      <c r="H7523" s="5"/>
      <c r="I7523" s="5" t="s">
        <v>1243</v>
      </c>
      <c r="J7523" s="5"/>
      <c r="K7523" s="6">
        <v>44482</v>
      </c>
      <c r="L7523" s="5"/>
      <c r="M7523" s="5"/>
      <c r="N7523" s="5"/>
      <c r="O7523" s="5" t="s">
        <v>737</v>
      </c>
      <c r="P7523" s="5"/>
      <c r="Q7523" s="5" t="s">
        <v>983</v>
      </c>
      <c r="R7523" s="5"/>
      <c r="S7523" s="5" t="s">
        <v>318</v>
      </c>
      <c r="T7523" s="5"/>
      <c r="U7523" s="7">
        <v>384</v>
      </c>
      <c r="V7523" s="5"/>
      <c r="W7523" s="7">
        <f>ROUND(W7522+U7523,5)</f>
        <v>2094.75</v>
      </c>
    </row>
    <row r="7524" spans="1:23" x14ac:dyDescent="0.25">
      <c r="A7524" s="5"/>
      <c r="B7524" s="5"/>
      <c r="C7524" s="5"/>
      <c r="D7524" s="5"/>
      <c r="E7524" s="5"/>
      <c r="F7524" s="5"/>
      <c r="G7524" s="5"/>
      <c r="H7524" s="5"/>
      <c r="I7524" s="5" t="s">
        <v>1243</v>
      </c>
      <c r="J7524" s="5"/>
      <c r="K7524" s="6">
        <v>44496</v>
      </c>
      <c r="L7524" s="5"/>
      <c r="M7524" s="5"/>
      <c r="N7524" s="5"/>
      <c r="O7524" s="5" t="s">
        <v>737</v>
      </c>
      <c r="P7524" s="5"/>
      <c r="Q7524" s="5" t="s">
        <v>994</v>
      </c>
      <c r="R7524" s="5"/>
      <c r="S7524" s="5" t="s">
        <v>318</v>
      </c>
      <c r="T7524" s="5"/>
      <c r="U7524" s="7">
        <v>384</v>
      </c>
      <c r="V7524" s="5"/>
      <c r="W7524" s="7">
        <f>ROUND(W7523+U7524,5)</f>
        <v>2478.75</v>
      </c>
    </row>
    <row r="7525" spans="1:23" x14ac:dyDescent="0.25">
      <c r="A7525" s="5"/>
      <c r="B7525" s="5"/>
      <c r="C7525" s="5"/>
      <c r="D7525" s="5"/>
      <c r="E7525" s="5"/>
      <c r="F7525" s="5"/>
      <c r="G7525" s="5"/>
      <c r="H7525" s="5"/>
      <c r="I7525" s="5" t="s">
        <v>1243</v>
      </c>
      <c r="J7525" s="5"/>
      <c r="K7525" s="6">
        <v>44508</v>
      </c>
      <c r="L7525" s="5"/>
      <c r="M7525" s="5"/>
      <c r="N7525" s="5"/>
      <c r="O7525" s="5" t="s">
        <v>737</v>
      </c>
      <c r="P7525" s="5"/>
      <c r="Q7525" s="5" t="s">
        <v>998</v>
      </c>
      <c r="R7525" s="5"/>
      <c r="S7525" s="5" t="s">
        <v>318</v>
      </c>
      <c r="T7525" s="5"/>
      <c r="U7525" s="7">
        <v>364</v>
      </c>
      <c r="V7525" s="5"/>
      <c r="W7525" s="7">
        <f>ROUND(W7524+U7525,5)</f>
        <v>2842.75</v>
      </c>
    </row>
    <row r="7526" spans="1:23" x14ac:dyDescent="0.25">
      <c r="A7526" s="5"/>
      <c r="B7526" s="5"/>
      <c r="C7526" s="5"/>
      <c r="D7526" s="5"/>
      <c r="E7526" s="5"/>
      <c r="F7526" s="5"/>
      <c r="G7526" s="5"/>
      <c r="H7526" s="5"/>
      <c r="I7526" s="5" t="s">
        <v>1243</v>
      </c>
      <c r="J7526" s="5"/>
      <c r="K7526" s="6">
        <v>44519</v>
      </c>
      <c r="L7526" s="5"/>
      <c r="M7526" s="5"/>
      <c r="N7526" s="5"/>
      <c r="O7526" s="5" t="s">
        <v>737</v>
      </c>
      <c r="P7526" s="5"/>
      <c r="Q7526" s="5" t="s">
        <v>1007</v>
      </c>
      <c r="R7526" s="5"/>
      <c r="S7526" s="5" t="s">
        <v>318</v>
      </c>
      <c r="T7526" s="5"/>
      <c r="U7526" s="7">
        <v>288</v>
      </c>
      <c r="V7526" s="5"/>
      <c r="W7526" s="7">
        <f>ROUND(W7525+U7526,5)</f>
        <v>3130.75</v>
      </c>
    </row>
    <row r="7527" spans="1:23" x14ac:dyDescent="0.25">
      <c r="A7527" s="5"/>
      <c r="B7527" s="5"/>
      <c r="C7527" s="5"/>
      <c r="D7527" s="5"/>
      <c r="E7527" s="5"/>
      <c r="F7527" s="5"/>
      <c r="G7527" s="5"/>
      <c r="H7527" s="5"/>
      <c r="I7527" s="5" t="s">
        <v>1243</v>
      </c>
      <c r="J7527" s="5"/>
      <c r="K7527" s="6">
        <v>44538</v>
      </c>
      <c r="L7527" s="5"/>
      <c r="M7527" s="5"/>
      <c r="N7527" s="5"/>
      <c r="O7527" s="5" t="s">
        <v>737</v>
      </c>
      <c r="P7527" s="5"/>
      <c r="Q7527" s="5" t="s">
        <v>1326</v>
      </c>
      <c r="R7527" s="5"/>
      <c r="S7527" s="5" t="s">
        <v>318</v>
      </c>
      <c r="T7527" s="5"/>
      <c r="U7527" s="7">
        <v>368</v>
      </c>
      <c r="V7527" s="5"/>
      <c r="W7527" s="7">
        <f>ROUND(W7526+U7527,5)</f>
        <v>3498.75</v>
      </c>
    </row>
    <row r="7528" spans="1:23" ht="15.75" thickBot="1" x14ac:dyDescent="0.3">
      <c r="A7528" s="5"/>
      <c r="B7528" s="5"/>
      <c r="C7528" s="5"/>
      <c r="D7528" s="5"/>
      <c r="E7528" s="5"/>
      <c r="F7528" s="5"/>
      <c r="G7528" s="5"/>
      <c r="H7528" s="5"/>
      <c r="I7528" s="5" t="s">
        <v>1243</v>
      </c>
      <c r="J7528" s="5"/>
      <c r="K7528" s="6">
        <v>44551</v>
      </c>
      <c r="L7528" s="5"/>
      <c r="M7528" s="5"/>
      <c r="N7528" s="5"/>
      <c r="O7528" s="5" t="s">
        <v>737</v>
      </c>
      <c r="P7528" s="5"/>
      <c r="Q7528" s="5" t="s">
        <v>1010</v>
      </c>
      <c r="R7528" s="5"/>
      <c r="S7528" s="5" t="s">
        <v>318</v>
      </c>
      <c r="T7528" s="5"/>
      <c r="U7528" s="8">
        <v>368</v>
      </c>
      <c r="V7528" s="5"/>
      <c r="W7528" s="8">
        <f>ROUND(W7527+U7528,5)</f>
        <v>3866.75</v>
      </c>
    </row>
    <row r="7529" spans="1:23" x14ac:dyDescent="0.25">
      <c r="A7529" s="5"/>
      <c r="B7529" s="5"/>
      <c r="C7529" s="5" t="s">
        <v>1926</v>
      </c>
      <c r="D7529" s="5"/>
      <c r="E7529" s="5"/>
      <c r="F7529" s="5"/>
      <c r="G7529" s="5"/>
      <c r="H7529" s="5"/>
      <c r="I7529" s="5"/>
      <c r="J7529" s="5"/>
      <c r="K7529" s="6"/>
      <c r="L7529" s="5"/>
      <c r="M7529" s="5"/>
      <c r="N7529" s="5"/>
      <c r="O7529" s="5"/>
      <c r="P7529" s="5"/>
      <c r="Q7529" s="5"/>
      <c r="R7529" s="5"/>
      <c r="S7529" s="5"/>
      <c r="T7529" s="5"/>
      <c r="U7529" s="7">
        <f>ROUND(SUM(U7517:U7528),5)</f>
        <v>3866.75</v>
      </c>
      <c r="V7529" s="5"/>
      <c r="W7529" s="7">
        <f>W7528</f>
        <v>3866.75</v>
      </c>
    </row>
    <row r="7530" spans="1:23" x14ac:dyDescent="0.25">
      <c r="A7530" s="2"/>
      <c r="B7530" s="2"/>
      <c r="C7530" s="2" t="s">
        <v>1927</v>
      </c>
      <c r="D7530" s="2"/>
      <c r="E7530" s="2"/>
      <c r="F7530" s="2"/>
      <c r="G7530" s="2"/>
      <c r="H7530" s="2"/>
      <c r="I7530" s="2"/>
      <c r="J7530" s="2"/>
      <c r="K7530" s="4"/>
      <c r="L7530" s="2"/>
      <c r="M7530" s="2"/>
      <c r="N7530" s="2"/>
      <c r="O7530" s="2"/>
      <c r="P7530" s="2"/>
      <c r="Q7530" s="2"/>
      <c r="R7530" s="2"/>
      <c r="S7530" s="2"/>
      <c r="T7530" s="2"/>
      <c r="U7530" s="3"/>
      <c r="V7530" s="2"/>
      <c r="W7530" s="3">
        <v>0</v>
      </c>
    </row>
    <row r="7531" spans="1:23" x14ac:dyDescent="0.25">
      <c r="A7531" s="5"/>
      <c r="B7531" s="5"/>
      <c r="C7531" s="5" t="s">
        <v>1928</v>
      </c>
      <c r="D7531" s="5"/>
      <c r="E7531" s="5"/>
      <c r="F7531" s="5"/>
      <c r="G7531" s="5"/>
      <c r="H7531" s="5"/>
      <c r="I7531" s="5"/>
      <c r="J7531" s="5"/>
      <c r="K7531" s="6"/>
      <c r="L7531" s="5"/>
      <c r="M7531" s="5"/>
      <c r="N7531" s="5"/>
      <c r="O7531" s="5"/>
      <c r="P7531" s="5"/>
      <c r="Q7531" s="5"/>
      <c r="R7531" s="5"/>
      <c r="S7531" s="5"/>
      <c r="T7531" s="5"/>
      <c r="U7531" s="7"/>
      <c r="V7531" s="5"/>
      <c r="W7531" s="7">
        <f>W7530</f>
        <v>0</v>
      </c>
    </row>
    <row r="7532" spans="1:23" x14ac:dyDescent="0.25">
      <c r="A7532" s="2"/>
      <c r="B7532" s="2"/>
      <c r="C7532" s="2" t="s">
        <v>1929</v>
      </c>
      <c r="D7532" s="2"/>
      <c r="E7532" s="2"/>
      <c r="F7532" s="2"/>
      <c r="G7532" s="2"/>
      <c r="H7532" s="2"/>
      <c r="I7532" s="2"/>
      <c r="J7532" s="2"/>
      <c r="K7532" s="4"/>
      <c r="L7532" s="2"/>
      <c r="M7532" s="2"/>
      <c r="N7532" s="2"/>
      <c r="O7532" s="2"/>
      <c r="P7532" s="2"/>
      <c r="Q7532" s="2"/>
      <c r="R7532" s="2"/>
      <c r="S7532" s="2"/>
      <c r="T7532" s="2"/>
      <c r="U7532" s="3"/>
      <c r="V7532" s="2"/>
      <c r="W7532" s="3">
        <v>0</v>
      </c>
    </row>
    <row r="7533" spans="1:23" x14ac:dyDescent="0.25">
      <c r="A7533" s="5"/>
      <c r="B7533" s="5"/>
      <c r="C7533" s="5" t="s">
        <v>1930</v>
      </c>
      <c r="D7533" s="5"/>
      <c r="E7533" s="5"/>
      <c r="F7533" s="5"/>
      <c r="G7533" s="5"/>
      <c r="H7533" s="5"/>
      <c r="I7533" s="5"/>
      <c r="J7533" s="5"/>
      <c r="K7533" s="6"/>
      <c r="L7533" s="5"/>
      <c r="M7533" s="5"/>
      <c r="N7533" s="5"/>
      <c r="O7533" s="5"/>
      <c r="P7533" s="5"/>
      <c r="Q7533" s="5"/>
      <c r="R7533" s="5"/>
      <c r="S7533" s="5"/>
      <c r="T7533" s="5"/>
      <c r="U7533" s="7"/>
      <c r="V7533" s="5"/>
      <c r="W7533" s="7">
        <f>W7532</f>
        <v>0</v>
      </c>
    </row>
    <row r="7534" spans="1:23" x14ac:dyDescent="0.25">
      <c r="A7534" s="2"/>
      <c r="B7534" s="2"/>
      <c r="C7534" s="2" t="s">
        <v>1931</v>
      </c>
      <c r="D7534" s="2"/>
      <c r="E7534" s="2"/>
      <c r="F7534" s="2"/>
      <c r="G7534" s="2"/>
      <c r="H7534" s="2"/>
      <c r="I7534" s="2"/>
      <c r="J7534" s="2"/>
      <c r="K7534" s="4"/>
      <c r="L7534" s="2"/>
      <c r="M7534" s="2"/>
      <c r="N7534" s="2"/>
      <c r="O7534" s="2"/>
      <c r="P7534" s="2"/>
      <c r="Q7534" s="2"/>
      <c r="R7534" s="2"/>
      <c r="S7534" s="2"/>
      <c r="T7534" s="2"/>
      <c r="U7534" s="3"/>
      <c r="V7534" s="2"/>
      <c r="W7534" s="3">
        <v>0</v>
      </c>
    </row>
    <row r="7535" spans="1:23" ht="15.75" thickBot="1" x14ac:dyDescent="0.3">
      <c r="A7535" s="5"/>
      <c r="B7535" s="5"/>
      <c r="C7535" s="5" t="s">
        <v>1932</v>
      </c>
      <c r="D7535" s="5"/>
      <c r="E7535" s="5"/>
      <c r="F7535" s="5"/>
      <c r="G7535" s="5"/>
      <c r="H7535" s="5"/>
      <c r="I7535" s="5"/>
      <c r="J7535" s="5"/>
      <c r="K7535" s="6"/>
      <c r="L7535" s="5"/>
      <c r="M7535" s="5"/>
      <c r="N7535" s="5"/>
      <c r="O7535" s="5"/>
      <c r="P7535" s="5"/>
      <c r="Q7535" s="5"/>
      <c r="R7535" s="5"/>
      <c r="S7535" s="5"/>
      <c r="T7535" s="5"/>
      <c r="U7535" s="8"/>
      <c r="V7535" s="5"/>
      <c r="W7535" s="8">
        <f>W7534</f>
        <v>0</v>
      </c>
    </row>
    <row r="7536" spans="1:23" x14ac:dyDescent="0.25">
      <c r="A7536" s="5"/>
      <c r="B7536" s="5" t="s">
        <v>1933</v>
      </c>
      <c r="C7536" s="5"/>
      <c r="D7536" s="5"/>
      <c r="E7536" s="5"/>
      <c r="F7536" s="5"/>
      <c r="G7536" s="5"/>
      <c r="H7536" s="5"/>
      <c r="I7536" s="5"/>
      <c r="J7536" s="5"/>
      <c r="K7536" s="6"/>
      <c r="L7536" s="5"/>
      <c r="M7536" s="5"/>
      <c r="N7536" s="5"/>
      <c r="O7536" s="5"/>
      <c r="P7536" s="5"/>
      <c r="Q7536" s="5"/>
      <c r="R7536" s="5"/>
      <c r="S7536" s="5"/>
      <c r="T7536" s="5"/>
      <c r="U7536" s="7">
        <f>ROUND(U7280+U7282+U7360+U7388+U7416+U7418+U7420+U7422+U7424+U7426+U7454+U7456+U7458+U7460+U7488+U7516+U7529+U7531+U7533+U7535,5)</f>
        <v>227774.48</v>
      </c>
      <c r="V7536" s="5"/>
      <c r="W7536" s="7">
        <f>ROUND(W7280+W7282+W7360+W7388+W7416+W7418+W7420+W7422+W7424+W7426+W7454+W7456+W7458+W7460+W7488+W7516+W7529+W7531+W7533+W7535,5)</f>
        <v>227774.48</v>
      </c>
    </row>
    <row r="7537" spans="1:23" x14ac:dyDescent="0.25">
      <c r="A7537" s="2"/>
      <c r="B7537" s="2" t="s">
        <v>1934</v>
      </c>
      <c r="C7537" s="2"/>
      <c r="D7537" s="2"/>
      <c r="E7537" s="2"/>
      <c r="F7537" s="2"/>
      <c r="G7537" s="2"/>
      <c r="H7537" s="2"/>
      <c r="I7537" s="2"/>
      <c r="J7537" s="2"/>
      <c r="K7537" s="4"/>
      <c r="L7537" s="2"/>
      <c r="M7537" s="2"/>
      <c r="N7537" s="2"/>
      <c r="O7537" s="2"/>
      <c r="P7537" s="2"/>
      <c r="Q7537" s="2"/>
      <c r="R7537" s="2"/>
      <c r="S7537" s="2"/>
      <c r="T7537" s="2"/>
      <c r="U7537" s="3"/>
      <c r="V7537" s="2"/>
      <c r="W7537" s="3">
        <v>0</v>
      </c>
    </row>
    <row r="7538" spans="1:23" x14ac:dyDescent="0.25">
      <c r="A7538" s="2"/>
      <c r="B7538" s="2"/>
      <c r="C7538" s="2" t="s">
        <v>786</v>
      </c>
      <c r="D7538" s="2"/>
      <c r="E7538" s="2"/>
      <c r="F7538" s="2"/>
      <c r="G7538" s="2"/>
      <c r="H7538" s="2"/>
      <c r="I7538" s="2"/>
      <c r="J7538" s="2"/>
      <c r="K7538" s="4"/>
      <c r="L7538" s="2"/>
      <c r="M7538" s="2"/>
      <c r="N7538" s="2"/>
      <c r="O7538" s="2"/>
      <c r="P7538" s="2"/>
      <c r="Q7538" s="2"/>
      <c r="R7538" s="2"/>
      <c r="S7538" s="2"/>
      <c r="T7538" s="2"/>
      <c r="U7538" s="3"/>
      <c r="V7538" s="2"/>
      <c r="W7538" s="3">
        <v>0</v>
      </c>
    </row>
    <row r="7539" spans="1:23" x14ac:dyDescent="0.25">
      <c r="A7539" s="5"/>
      <c r="B7539" s="5"/>
      <c r="C7539" s="5"/>
      <c r="D7539" s="5"/>
      <c r="E7539" s="5"/>
      <c r="F7539" s="5"/>
      <c r="G7539" s="5"/>
      <c r="H7539" s="5"/>
      <c r="I7539" s="5" t="s">
        <v>1243</v>
      </c>
      <c r="J7539" s="5"/>
      <c r="K7539" s="6">
        <v>44210</v>
      </c>
      <c r="L7539" s="5"/>
      <c r="M7539" s="5"/>
      <c r="N7539" s="5"/>
      <c r="O7539" s="5" t="s">
        <v>199</v>
      </c>
      <c r="P7539" s="5"/>
      <c r="Q7539" s="5"/>
      <c r="R7539" s="5"/>
      <c r="S7539" s="5" t="s">
        <v>318</v>
      </c>
      <c r="T7539" s="5"/>
      <c r="U7539" s="7">
        <v>32.21</v>
      </c>
      <c r="V7539" s="5"/>
      <c r="W7539" s="7">
        <f>ROUND(W7538+U7539,5)</f>
        <v>32.21</v>
      </c>
    </row>
    <row r="7540" spans="1:23" x14ac:dyDescent="0.25">
      <c r="A7540" s="5"/>
      <c r="B7540" s="5"/>
      <c r="C7540" s="5"/>
      <c r="D7540" s="5"/>
      <c r="E7540" s="5"/>
      <c r="F7540" s="5"/>
      <c r="G7540" s="5"/>
      <c r="H7540" s="5"/>
      <c r="I7540" s="5" t="s">
        <v>1243</v>
      </c>
      <c r="J7540" s="5"/>
      <c r="K7540" s="6">
        <v>44210</v>
      </c>
      <c r="L7540" s="5"/>
      <c r="M7540" s="5"/>
      <c r="N7540" s="5"/>
      <c r="O7540" s="5" t="s">
        <v>199</v>
      </c>
      <c r="P7540" s="5"/>
      <c r="Q7540" s="5"/>
      <c r="R7540" s="5"/>
      <c r="S7540" s="5" t="s">
        <v>318</v>
      </c>
      <c r="T7540" s="5"/>
      <c r="U7540" s="7">
        <v>60.92</v>
      </c>
      <c r="V7540" s="5"/>
      <c r="W7540" s="7">
        <f>ROUND(W7539+U7540,5)</f>
        <v>93.13</v>
      </c>
    </row>
    <row r="7541" spans="1:23" x14ac:dyDescent="0.25">
      <c r="A7541" s="5"/>
      <c r="B7541" s="5"/>
      <c r="C7541" s="5"/>
      <c r="D7541" s="5"/>
      <c r="E7541" s="5"/>
      <c r="F7541" s="5"/>
      <c r="G7541" s="5"/>
      <c r="H7541" s="5"/>
      <c r="I7541" s="5" t="s">
        <v>1243</v>
      </c>
      <c r="J7541" s="5"/>
      <c r="K7541" s="6">
        <v>44210</v>
      </c>
      <c r="L7541" s="5"/>
      <c r="M7541" s="5"/>
      <c r="N7541" s="5"/>
      <c r="O7541" s="5" t="s">
        <v>199</v>
      </c>
      <c r="P7541" s="5"/>
      <c r="Q7541" s="5"/>
      <c r="R7541" s="5"/>
      <c r="S7541" s="5" t="s">
        <v>318</v>
      </c>
      <c r="T7541" s="5"/>
      <c r="U7541" s="7">
        <v>62.11</v>
      </c>
      <c r="V7541" s="5"/>
      <c r="W7541" s="7">
        <f>ROUND(W7540+U7541,5)</f>
        <v>155.24</v>
      </c>
    </row>
    <row r="7542" spans="1:23" x14ac:dyDescent="0.25">
      <c r="A7542" s="5"/>
      <c r="B7542" s="5"/>
      <c r="C7542" s="5"/>
      <c r="D7542" s="5"/>
      <c r="E7542" s="5"/>
      <c r="F7542" s="5"/>
      <c r="G7542" s="5"/>
      <c r="H7542" s="5"/>
      <c r="I7542" s="5" t="s">
        <v>1243</v>
      </c>
      <c r="J7542" s="5"/>
      <c r="K7542" s="6">
        <v>44210</v>
      </c>
      <c r="L7542" s="5"/>
      <c r="M7542" s="5"/>
      <c r="N7542" s="5"/>
      <c r="O7542" s="5" t="s">
        <v>199</v>
      </c>
      <c r="P7542" s="5"/>
      <c r="Q7542" s="5"/>
      <c r="R7542" s="5"/>
      <c r="S7542" s="5" t="s">
        <v>318</v>
      </c>
      <c r="T7542" s="5"/>
      <c r="U7542" s="7">
        <v>58.11</v>
      </c>
      <c r="V7542" s="5"/>
      <c r="W7542" s="7">
        <f>ROUND(W7541+U7542,5)</f>
        <v>213.35</v>
      </c>
    </row>
    <row r="7543" spans="1:23" x14ac:dyDescent="0.25">
      <c r="A7543" s="5"/>
      <c r="B7543" s="5"/>
      <c r="C7543" s="5"/>
      <c r="D7543" s="5"/>
      <c r="E7543" s="5"/>
      <c r="F7543" s="5"/>
      <c r="G7543" s="5"/>
      <c r="H7543" s="5"/>
      <c r="I7543" s="5" t="s">
        <v>1243</v>
      </c>
      <c r="J7543" s="5"/>
      <c r="K7543" s="6">
        <v>44210</v>
      </c>
      <c r="L7543" s="5"/>
      <c r="M7543" s="5"/>
      <c r="N7543" s="5"/>
      <c r="O7543" s="5" t="s">
        <v>199</v>
      </c>
      <c r="P7543" s="5"/>
      <c r="Q7543" s="5"/>
      <c r="R7543" s="5"/>
      <c r="S7543" s="5" t="s">
        <v>318</v>
      </c>
      <c r="T7543" s="5"/>
      <c r="U7543" s="7">
        <v>60.4</v>
      </c>
      <c r="V7543" s="5"/>
      <c r="W7543" s="7">
        <f>ROUND(W7542+U7543,5)</f>
        <v>273.75</v>
      </c>
    </row>
    <row r="7544" spans="1:23" x14ac:dyDescent="0.25">
      <c r="A7544" s="5"/>
      <c r="B7544" s="5"/>
      <c r="C7544" s="5"/>
      <c r="D7544" s="5"/>
      <c r="E7544" s="5"/>
      <c r="F7544" s="5"/>
      <c r="G7544" s="5"/>
      <c r="H7544" s="5"/>
      <c r="I7544" s="5" t="s">
        <v>1243</v>
      </c>
      <c r="J7544" s="5"/>
      <c r="K7544" s="6">
        <v>44210</v>
      </c>
      <c r="L7544" s="5"/>
      <c r="M7544" s="5"/>
      <c r="N7544" s="5"/>
      <c r="O7544" s="5" t="s">
        <v>199</v>
      </c>
      <c r="P7544" s="5"/>
      <c r="Q7544" s="5"/>
      <c r="R7544" s="5"/>
      <c r="S7544" s="5" t="s">
        <v>318</v>
      </c>
      <c r="T7544" s="5"/>
      <c r="U7544" s="7">
        <v>34.700000000000003</v>
      </c>
      <c r="V7544" s="5"/>
      <c r="W7544" s="7">
        <f>ROUND(W7543+U7544,5)</f>
        <v>308.45</v>
      </c>
    </row>
    <row r="7545" spans="1:23" x14ac:dyDescent="0.25">
      <c r="A7545" s="5"/>
      <c r="B7545" s="5"/>
      <c r="C7545" s="5"/>
      <c r="D7545" s="5"/>
      <c r="E7545" s="5"/>
      <c r="F7545" s="5"/>
      <c r="G7545" s="5"/>
      <c r="H7545" s="5"/>
      <c r="I7545" s="5" t="s">
        <v>1243</v>
      </c>
      <c r="J7545" s="5"/>
      <c r="K7545" s="6">
        <v>44210</v>
      </c>
      <c r="L7545" s="5"/>
      <c r="M7545" s="5"/>
      <c r="N7545" s="5"/>
      <c r="O7545" s="5" t="s">
        <v>199</v>
      </c>
      <c r="P7545" s="5"/>
      <c r="Q7545" s="5"/>
      <c r="R7545" s="5"/>
      <c r="S7545" s="5" t="s">
        <v>318</v>
      </c>
      <c r="T7545" s="5"/>
      <c r="U7545" s="7">
        <v>46.3</v>
      </c>
      <c r="V7545" s="5"/>
      <c r="W7545" s="7">
        <f>ROUND(W7544+U7545,5)</f>
        <v>354.75</v>
      </c>
    </row>
    <row r="7546" spans="1:23" x14ac:dyDescent="0.25">
      <c r="A7546" s="5"/>
      <c r="B7546" s="5"/>
      <c r="C7546" s="5"/>
      <c r="D7546" s="5"/>
      <c r="E7546" s="5"/>
      <c r="F7546" s="5"/>
      <c r="G7546" s="5"/>
      <c r="H7546" s="5"/>
      <c r="I7546" s="5" t="s">
        <v>1243</v>
      </c>
      <c r="J7546" s="5"/>
      <c r="K7546" s="6">
        <v>44210</v>
      </c>
      <c r="L7546" s="5"/>
      <c r="M7546" s="5"/>
      <c r="N7546" s="5"/>
      <c r="O7546" s="5" t="s">
        <v>199</v>
      </c>
      <c r="P7546" s="5"/>
      <c r="Q7546" s="5"/>
      <c r="R7546" s="5"/>
      <c r="S7546" s="5" t="s">
        <v>318</v>
      </c>
      <c r="T7546" s="5"/>
      <c r="U7546" s="7">
        <v>60.8</v>
      </c>
      <c r="V7546" s="5"/>
      <c r="W7546" s="7">
        <f>ROUND(W7545+U7546,5)</f>
        <v>415.55</v>
      </c>
    </row>
    <row r="7547" spans="1:23" x14ac:dyDescent="0.25">
      <c r="A7547" s="5"/>
      <c r="B7547" s="5"/>
      <c r="C7547" s="5"/>
      <c r="D7547" s="5"/>
      <c r="E7547" s="5"/>
      <c r="F7547" s="5"/>
      <c r="G7547" s="5"/>
      <c r="H7547" s="5"/>
      <c r="I7547" s="5" t="s">
        <v>1243</v>
      </c>
      <c r="J7547" s="5"/>
      <c r="K7547" s="6">
        <v>44210</v>
      </c>
      <c r="L7547" s="5"/>
      <c r="M7547" s="5"/>
      <c r="N7547" s="5"/>
      <c r="O7547" s="5" t="s">
        <v>199</v>
      </c>
      <c r="P7547" s="5"/>
      <c r="Q7547" s="5"/>
      <c r="R7547" s="5"/>
      <c r="S7547" s="5" t="s">
        <v>318</v>
      </c>
      <c r="T7547" s="5"/>
      <c r="U7547" s="7">
        <v>79.28</v>
      </c>
      <c r="V7547" s="5"/>
      <c r="W7547" s="7">
        <f>ROUND(W7546+U7547,5)</f>
        <v>494.83</v>
      </c>
    </row>
    <row r="7548" spans="1:23" x14ac:dyDescent="0.25">
      <c r="A7548" s="5"/>
      <c r="B7548" s="5"/>
      <c r="C7548" s="5"/>
      <c r="D7548" s="5"/>
      <c r="E7548" s="5"/>
      <c r="F7548" s="5"/>
      <c r="G7548" s="5"/>
      <c r="H7548" s="5"/>
      <c r="I7548" s="5" t="s">
        <v>1243</v>
      </c>
      <c r="J7548" s="5"/>
      <c r="K7548" s="6">
        <v>44210</v>
      </c>
      <c r="L7548" s="5"/>
      <c r="M7548" s="5"/>
      <c r="N7548" s="5"/>
      <c r="O7548" s="5" t="s">
        <v>199</v>
      </c>
      <c r="P7548" s="5"/>
      <c r="Q7548" s="5"/>
      <c r="R7548" s="5"/>
      <c r="S7548" s="5" t="s">
        <v>318</v>
      </c>
      <c r="T7548" s="5"/>
      <c r="U7548" s="7">
        <v>64.16</v>
      </c>
      <c r="V7548" s="5"/>
      <c r="W7548" s="7">
        <f>ROUND(W7547+U7548,5)</f>
        <v>558.99</v>
      </c>
    </row>
    <row r="7549" spans="1:23" x14ac:dyDescent="0.25">
      <c r="A7549" s="5"/>
      <c r="B7549" s="5"/>
      <c r="C7549" s="5"/>
      <c r="D7549" s="5"/>
      <c r="E7549" s="5"/>
      <c r="F7549" s="5"/>
      <c r="G7549" s="5"/>
      <c r="H7549" s="5"/>
      <c r="I7549" s="5" t="s">
        <v>1243</v>
      </c>
      <c r="J7549" s="5"/>
      <c r="K7549" s="6">
        <v>44210</v>
      </c>
      <c r="L7549" s="5"/>
      <c r="M7549" s="5"/>
      <c r="N7549" s="5"/>
      <c r="O7549" s="5" t="s">
        <v>199</v>
      </c>
      <c r="P7549" s="5"/>
      <c r="Q7549" s="5"/>
      <c r="R7549" s="5"/>
      <c r="S7549" s="5" t="s">
        <v>318</v>
      </c>
      <c r="T7549" s="5"/>
      <c r="U7549" s="7">
        <v>57.95</v>
      </c>
      <c r="V7549" s="5"/>
      <c r="W7549" s="7">
        <f>ROUND(W7548+U7549,5)</f>
        <v>616.94000000000005</v>
      </c>
    </row>
    <row r="7550" spans="1:23" x14ac:dyDescent="0.25">
      <c r="A7550" s="5"/>
      <c r="B7550" s="5"/>
      <c r="C7550" s="5"/>
      <c r="D7550" s="5"/>
      <c r="E7550" s="5"/>
      <c r="F7550" s="5"/>
      <c r="G7550" s="5"/>
      <c r="H7550" s="5"/>
      <c r="I7550" s="5" t="s">
        <v>1243</v>
      </c>
      <c r="J7550" s="5"/>
      <c r="K7550" s="6">
        <v>44210</v>
      </c>
      <c r="L7550" s="5"/>
      <c r="M7550" s="5"/>
      <c r="N7550" s="5"/>
      <c r="O7550" s="5" t="s">
        <v>199</v>
      </c>
      <c r="P7550" s="5"/>
      <c r="Q7550" s="5"/>
      <c r="R7550" s="5"/>
      <c r="S7550" s="5" t="s">
        <v>318</v>
      </c>
      <c r="T7550" s="5"/>
      <c r="U7550" s="7">
        <v>24.1</v>
      </c>
      <c r="V7550" s="5"/>
      <c r="W7550" s="7">
        <f>ROUND(W7549+U7550,5)</f>
        <v>641.04</v>
      </c>
    </row>
    <row r="7551" spans="1:23" x14ac:dyDescent="0.25">
      <c r="A7551" s="5"/>
      <c r="B7551" s="5"/>
      <c r="C7551" s="5"/>
      <c r="D7551" s="5"/>
      <c r="E7551" s="5"/>
      <c r="F7551" s="5"/>
      <c r="G7551" s="5"/>
      <c r="H7551" s="5"/>
      <c r="I7551" s="5" t="s">
        <v>1243</v>
      </c>
      <c r="J7551" s="5"/>
      <c r="K7551" s="6">
        <v>44210</v>
      </c>
      <c r="L7551" s="5"/>
      <c r="M7551" s="5"/>
      <c r="N7551" s="5"/>
      <c r="O7551" s="5" t="s">
        <v>199</v>
      </c>
      <c r="P7551" s="5"/>
      <c r="Q7551" s="5"/>
      <c r="R7551" s="5"/>
      <c r="S7551" s="5" t="s">
        <v>318</v>
      </c>
      <c r="T7551" s="5"/>
      <c r="U7551" s="7">
        <v>38.71</v>
      </c>
      <c r="V7551" s="5"/>
      <c r="W7551" s="7">
        <f>ROUND(W7550+U7551,5)</f>
        <v>679.75</v>
      </c>
    </row>
    <row r="7552" spans="1:23" x14ac:dyDescent="0.25">
      <c r="A7552" s="5"/>
      <c r="B7552" s="5"/>
      <c r="C7552" s="5"/>
      <c r="D7552" s="5"/>
      <c r="E7552" s="5"/>
      <c r="F7552" s="5"/>
      <c r="G7552" s="5"/>
      <c r="H7552" s="5"/>
      <c r="I7552" s="5" t="s">
        <v>1243</v>
      </c>
      <c r="J7552" s="5"/>
      <c r="K7552" s="6">
        <v>44210</v>
      </c>
      <c r="L7552" s="5"/>
      <c r="M7552" s="5"/>
      <c r="N7552" s="5"/>
      <c r="O7552" s="5" t="s">
        <v>199</v>
      </c>
      <c r="P7552" s="5"/>
      <c r="Q7552" s="5"/>
      <c r="R7552" s="5"/>
      <c r="S7552" s="5" t="s">
        <v>318</v>
      </c>
      <c r="T7552" s="5"/>
      <c r="U7552" s="7">
        <v>52.86</v>
      </c>
      <c r="V7552" s="5"/>
      <c r="W7552" s="7">
        <f>ROUND(W7551+U7552,5)</f>
        <v>732.61</v>
      </c>
    </row>
    <row r="7553" spans="1:23" x14ac:dyDescent="0.25">
      <c r="A7553" s="5"/>
      <c r="B7553" s="5"/>
      <c r="C7553" s="5"/>
      <c r="D7553" s="5"/>
      <c r="E7553" s="5"/>
      <c r="F7553" s="5"/>
      <c r="G7553" s="5"/>
      <c r="H7553" s="5"/>
      <c r="I7553" s="5" t="s">
        <v>1243</v>
      </c>
      <c r="J7553" s="5"/>
      <c r="K7553" s="6">
        <v>44210</v>
      </c>
      <c r="L7553" s="5"/>
      <c r="M7553" s="5"/>
      <c r="N7553" s="5"/>
      <c r="O7553" s="5" t="s">
        <v>199</v>
      </c>
      <c r="P7553" s="5"/>
      <c r="Q7553" s="5"/>
      <c r="R7553" s="5"/>
      <c r="S7553" s="5" t="s">
        <v>318</v>
      </c>
      <c r="T7553" s="5"/>
      <c r="U7553" s="7">
        <v>41.9</v>
      </c>
      <c r="V7553" s="5"/>
      <c r="W7553" s="7">
        <f>ROUND(W7552+U7553,5)</f>
        <v>774.51</v>
      </c>
    </row>
    <row r="7554" spans="1:23" x14ac:dyDescent="0.25">
      <c r="A7554" s="5"/>
      <c r="B7554" s="5"/>
      <c r="C7554" s="5"/>
      <c r="D7554" s="5"/>
      <c r="E7554" s="5"/>
      <c r="F7554" s="5"/>
      <c r="G7554" s="5"/>
      <c r="H7554" s="5"/>
      <c r="I7554" s="5" t="s">
        <v>1243</v>
      </c>
      <c r="J7554" s="5"/>
      <c r="K7554" s="6">
        <v>44210</v>
      </c>
      <c r="L7554" s="5"/>
      <c r="M7554" s="5"/>
      <c r="N7554" s="5"/>
      <c r="O7554" s="5" t="s">
        <v>199</v>
      </c>
      <c r="P7554" s="5"/>
      <c r="Q7554" s="5"/>
      <c r="R7554" s="5"/>
      <c r="S7554" s="5" t="s">
        <v>318</v>
      </c>
      <c r="T7554" s="5"/>
      <c r="U7554" s="7">
        <v>63.24</v>
      </c>
      <c r="V7554" s="5"/>
      <c r="W7554" s="7">
        <f>ROUND(W7553+U7554,5)</f>
        <v>837.75</v>
      </c>
    </row>
    <row r="7555" spans="1:23" x14ac:dyDescent="0.25">
      <c r="A7555" s="5"/>
      <c r="B7555" s="5"/>
      <c r="C7555" s="5"/>
      <c r="D7555" s="5"/>
      <c r="E7555" s="5"/>
      <c r="F7555" s="5"/>
      <c r="G7555" s="5"/>
      <c r="H7555" s="5"/>
      <c r="I7555" s="5" t="s">
        <v>1243</v>
      </c>
      <c r="J7555" s="5"/>
      <c r="K7555" s="6">
        <v>44210</v>
      </c>
      <c r="L7555" s="5"/>
      <c r="M7555" s="5"/>
      <c r="N7555" s="5"/>
      <c r="O7555" s="5" t="s">
        <v>199</v>
      </c>
      <c r="P7555" s="5"/>
      <c r="Q7555" s="5"/>
      <c r="R7555" s="5"/>
      <c r="S7555" s="5" t="s">
        <v>318</v>
      </c>
      <c r="T7555" s="5"/>
      <c r="U7555" s="7">
        <v>64</v>
      </c>
      <c r="V7555" s="5"/>
      <c r="W7555" s="7">
        <f>ROUND(W7554+U7555,5)</f>
        <v>901.75</v>
      </c>
    </row>
    <row r="7556" spans="1:23" x14ac:dyDescent="0.25">
      <c r="A7556" s="5"/>
      <c r="B7556" s="5"/>
      <c r="C7556" s="5"/>
      <c r="D7556" s="5"/>
      <c r="E7556" s="5"/>
      <c r="F7556" s="5"/>
      <c r="G7556" s="5"/>
      <c r="H7556" s="5"/>
      <c r="I7556" s="5" t="s">
        <v>1243</v>
      </c>
      <c r="J7556" s="5"/>
      <c r="K7556" s="6">
        <v>44210</v>
      </c>
      <c r="L7556" s="5"/>
      <c r="M7556" s="5"/>
      <c r="N7556" s="5"/>
      <c r="O7556" s="5" t="s">
        <v>199</v>
      </c>
      <c r="P7556" s="5"/>
      <c r="Q7556" s="5"/>
      <c r="R7556" s="5"/>
      <c r="S7556" s="5" t="s">
        <v>318</v>
      </c>
      <c r="T7556" s="5"/>
      <c r="U7556" s="7">
        <v>63.35</v>
      </c>
      <c r="V7556" s="5"/>
      <c r="W7556" s="7">
        <f>ROUND(W7555+U7556,5)</f>
        <v>965.1</v>
      </c>
    </row>
    <row r="7557" spans="1:23" x14ac:dyDescent="0.25">
      <c r="A7557" s="5"/>
      <c r="B7557" s="5"/>
      <c r="C7557" s="5"/>
      <c r="D7557" s="5"/>
      <c r="E7557" s="5"/>
      <c r="F7557" s="5"/>
      <c r="G7557" s="5"/>
      <c r="H7557" s="5"/>
      <c r="I7557" s="5" t="s">
        <v>1243</v>
      </c>
      <c r="J7557" s="5"/>
      <c r="K7557" s="6">
        <v>44210</v>
      </c>
      <c r="L7557" s="5"/>
      <c r="M7557" s="5"/>
      <c r="N7557" s="5"/>
      <c r="O7557" s="5" t="s">
        <v>199</v>
      </c>
      <c r="P7557" s="5"/>
      <c r="Q7557" s="5"/>
      <c r="R7557" s="5"/>
      <c r="S7557" s="5" t="s">
        <v>318</v>
      </c>
      <c r="T7557" s="5"/>
      <c r="U7557" s="7">
        <v>64.209999999999994</v>
      </c>
      <c r="V7557" s="5"/>
      <c r="W7557" s="7">
        <f>ROUND(W7556+U7557,5)</f>
        <v>1029.31</v>
      </c>
    </row>
    <row r="7558" spans="1:23" x14ac:dyDescent="0.25">
      <c r="A7558" s="5"/>
      <c r="B7558" s="5"/>
      <c r="C7558" s="5"/>
      <c r="D7558" s="5"/>
      <c r="E7558" s="5"/>
      <c r="F7558" s="5"/>
      <c r="G7558" s="5"/>
      <c r="H7558" s="5"/>
      <c r="I7558" s="5" t="s">
        <v>1243</v>
      </c>
      <c r="J7558" s="5"/>
      <c r="K7558" s="6">
        <v>44210</v>
      </c>
      <c r="L7558" s="5"/>
      <c r="M7558" s="5"/>
      <c r="N7558" s="5"/>
      <c r="O7558" s="5" t="s">
        <v>199</v>
      </c>
      <c r="P7558" s="5"/>
      <c r="Q7558" s="5"/>
      <c r="R7558" s="5"/>
      <c r="S7558" s="5" t="s">
        <v>318</v>
      </c>
      <c r="T7558" s="5"/>
      <c r="U7558" s="7">
        <v>78.489999999999995</v>
      </c>
      <c r="V7558" s="5"/>
      <c r="W7558" s="7">
        <f>ROUND(W7557+U7558,5)</f>
        <v>1107.8</v>
      </c>
    </row>
    <row r="7559" spans="1:23" x14ac:dyDescent="0.25">
      <c r="A7559" s="5"/>
      <c r="B7559" s="5"/>
      <c r="C7559" s="5"/>
      <c r="D7559" s="5"/>
      <c r="E7559" s="5"/>
      <c r="F7559" s="5"/>
      <c r="G7559" s="5"/>
      <c r="H7559" s="5"/>
      <c r="I7559" s="5" t="s">
        <v>1243</v>
      </c>
      <c r="J7559" s="5"/>
      <c r="K7559" s="6">
        <v>44210</v>
      </c>
      <c r="L7559" s="5"/>
      <c r="M7559" s="5"/>
      <c r="N7559" s="5"/>
      <c r="O7559" s="5" t="s">
        <v>199</v>
      </c>
      <c r="P7559" s="5"/>
      <c r="Q7559" s="5"/>
      <c r="R7559" s="5"/>
      <c r="S7559" s="5" t="s">
        <v>318</v>
      </c>
      <c r="T7559" s="5"/>
      <c r="U7559" s="7">
        <v>49.2</v>
      </c>
      <c r="V7559" s="5"/>
      <c r="W7559" s="7">
        <f>ROUND(W7558+U7559,5)</f>
        <v>1157</v>
      </c>
    </row>
    <row r="7560" spans="1:23" x14ac:dyDescent="0.25">
      <c r="A7560" s="5"/>
      <c r="B7560" s="5"/>
      <c r="C7560" s="5"/>
      <c r="D7560" s="5"/>
      <c r="E7560" s="5"/>
      <c r="F7560" s="5"/>
      <c r="G7560" s="5"/>
      <c r="H7560" s="5"/>
      <c r="I7560" s="5" t="s">
        <v>1243</v>
      </c>
      <c r="J7560" s="5"/>
      <c r="K7560" s="6">
        <v>44210</v>
      </c>
      <c r="L7560" s="5"/>
      <c r="M7560" s="5"/>
      <c r="N7560" s="5"/>
      <c r="O7560" s="5" t="s">
        <v>199</v>
      </c>
      <c r="P7560" s="5"/>
      <c r="Q7560" s="5"/>
      <c r="R7560" s="5"/>
      <c r="S7560" s="5" t="s">
        <v>318</v>
      </c>
      <c r="T7560" s="5"/>
      <c r="U7560" s="7">
        <v>26.41</v>
      </c>
      <c r="V7560" s="5"/>
      <c r="W7560" s="7">
        <f>ROUND(W7559+U7560,5)</f>
        <v>1183.4100000000001</v>
      </c>
    </row>
    <row r="7561" spans="1:23" x14ac:dyDescent="0.25">
      <c r="A7561" s="5"/>
      <c r="B7561" s="5"/>
      <c r="C7561" s="5"/>
      <c r="D7561" s="5"/>
      <c r="E7561" s="5"/>
      <c r="F7561" s="5"/>
      <c r="G7561" s="5"/>
      <c r="H7561" s="5"/>
      <c r="I7561" s="5" t="s">
        <v>1243</v>
      </c>
      <c r="J7561" s="5"/>
      <c r="K7561" s="6">
        <v>44210</v>
      </c>
      <c r="L7561" s="5"/>
      <c r="M7561" s="5"/>
      <c r="N7561" s="5"/>
      <c r="O7561" s="5" t="s">
        <v>199</v>
      </c>
      <c r="P7561" s="5"/>
      <c r="Q7561" s="5"/>
      <c r="R7561" s="5"/>
      <c r="S7561" s="5" t="s">
        <v>318</v>
      </c>
      <c r="T7561" s="5"/>
      <c r="U7561" s="7">
        <v>69.09</v>
      </c>
      <c r="V7561" s="5"/>
      <c r="W7561" s="7">
        <f>ROUND(W7560+U7561,5)</f>
        <v>1252.5</v>
      </c>
    </row>
    <row r="7562" spans="1:23" x14ac:dyDescent="0.25">
      <c r="A7562" s="5"/>
      <c r="B7562" s="5"/>
      <c r="C7562" s="5"/>
      <c r="D7562" s="5"/>
      <c r="E7562" s="5"/>
      <c r="F7562" s="5"/>
      <c r="G7562" s="5"/>
      <c r="H7562" s="5"/>
      <c r="I7562" s="5" t="s">
        <v>1243</v>
      </c>
      <c r="J7562" s="5"/>
      <c r="K7562" s="6">
        <v>44210</v>
      </c>
      <c r="L7562" s="5"/>
      <c r="M7562" s="5"/>
      <c r="N7562" s="5"/>
      <c r="O7562" s="5" t="s">
        <v>199</v>
      </c>
      <c r="P7562" s="5"/>
      <c r="Q7562" s="5"/>
      <c r="R7562" s="5"/>
      <c r="S7562" s="5" t="s">
        <v>318</v>
      </c>
      <c r="T7562" s="5"/>
      <c r="U7562" s="7">
        <v>53.55</v>
      </c>
      <c r="V7562" s="5"/>
      <c r="W7562" s="7">
        <f>ROUND(W7561+U7562,5)</f>
        <v>1306.05</v>
      </c>
    </row>
    <row r="7563" spans="1:23" x14ac:dyDescent="0.25">
      <c r="A7563" s="5"/>
      <c r="B7563" s="5"/>
      <c r="C7563" s="5"/>
      <c r="D7563" s="5"/>
      <c r="E7563" s="5"/>
      <c r="F7563" s="5"/>
      <c r="G7563" s="5"/>
      <c r="H7563" s="5"/>
      <c r="I7563" s="5" t="s">
        <v>1243</v>
      </c>
      <c r="J7563" s="5"/>
      <c r="K7563" s="6">
        <v>44210</v>
      </c>
      <c r="L7563" s="5"/>
      <c r="M7563" s="5"/>
      <c r="N7563" s="5"/>
      <c r="O7563" s="5" t="s">
        <v>199</v>
      </c>
      <c r="P7563" s="5"/>
      <c r="Q7563" s="5"/>
      <c r="R7563" s="5"/>
      <c r="S7563" s="5" t="s">
        <v>318</v>
      </c>
      <c r="T7563" s="5"/>
      <c r="U7563" s="7">
        <v>69.48</v>
      </c>
      <c r="V7563" s="5"/>
      <c r="W7563" s="7">
        <f>ROUND(W7562+U7563,5)</f>
        <v>1375.53</v>
      </c>
    </row>
    <row r="7564" spans="1:23" x14ac:dyDescent="0.25">
      <c r="A7564" s="5"/>
      <c r="B7564" s="5"/>
      <c r="C7564" s="5"/>
      <c r="D7564" s="5"/>
      <c r="E7564" s="5"/>
      <c r="F7564" s="5"/>
      <c r="G7564" s="5"/>
      <c r="H7564" s="5"/>
      <c r="I7564" s="5" t="s">
        <v>1243</v>
      </c>
      <c r="J7564" s="5"/>
      <c r="K7564" s="6">
        <v>44210</v>
      </c>
      <c r="L7564" s="5"/>
      <c r="M7564" s="5"/>
      <c r="N7564" s="5"/>
      <c r="O7564" s="5" t="s">
        <v>199</v>
      </c>
      <c r="P7564" s="5"/>
      <c r="Q7564" s="5"/>
      <c r="R7564" s="5"/>
      <c r="S7564" s="5" t="s">
        <v>318</v>
      </c>
      <c r="T7564" s="5"/>
      <c r="U7564" s="7">
        <v>60.63</v>
      </c>
      <c r="V7564" s="5"/>
      <c r="W7564" s="7">
        <f>ROUND(W7563+U7564,5)</f>
        <v>1436.16</v>
      </c>
    </row>
    <row r="7565" spans="1:23" x14ac:dyDescent="0.25">
      <c r="A7565" s="5"/>
      <c r="B7565" s="5"/>
      <c r="C7565" s="5"/>
      <c r="D7565" s="5"/>
      <c r="E7565" s="5"/>
      <c r="F7565" s="5"/>
      <c r="G7565" s="5"/>
      <c r="H7565" s="5"/>
      <c r="I7565" s="5" t="s">
        <v>1243</v>
      </c>
      <c r="J7565" s="5"/>
      <c r="K7565" s="6">
        <v>44210</v>
      </c>
      <c r="L7565" s="5"/>
      <c r="M7565" s="5"/>
      <c r="N7565" s="5"/>
      <c r="O7565" s="5" t="s">
        <v>199</v>
      </c>
      <c r="P7565" s="5"/>
      <c r="Q7565" s="5"/>
      <c r="R7565" s="5"/>
      <c r="S7565" s="5" t="s">
        <v>318</v>
      </c>
      <c r="T7565" s="5"/>
      <c r="U7565" s="7">
        <v>57.47</v>
      </c>
      <c r="V7565" s="5"/>
      <c r="W7565" s="7">
        <f>ROUND(W7564+U7565,5)</f>
        <v>1493.63</v>
      </c>
    </row>
    <row r="7566" spans="1:23" x14ac:dyDescent="0.25">
      <c r="A7566" s="5"/>
      <c r="B7566" s="5"/>
      <c r="C7566" s="5"/>
      <c r="D7566" s="5"/>
      <c r="E7566" s="5"/>
      <c r="F7566" s="5"/>
      <c r="G7566" s="5"/>
      <c r="H7566" s="5"/>
      <c r="I7566" s="5" t="s">
        <v>1243</v>
      </c>
      <c r="J7566" s="5"/>
      <c r="K7566" s="6">
        <v>44210</v>
      </c>
      <c r="L7566" s="5"/>
      <c r="M7566" s="5"/>
      <c r="N7566" s="5"/>
      <c r="O7566" s="5" t="s">
        <v>199</v>
      </c>
      <c r="P7566" s="5"/>
      <c r="Q7566" s="5"/>
      <c r="R7566" s="5"/>
      <c r="S7566" s="5" t="s">
        <v>318</v>
      </c>
      <c r="T7566" s="5"/>
      <c r="U7566" s="7">
        <v>63.35</v>
      </c>
      <c r="V7566" s="5"/>
      <c r="W7566" s="7">
        <f>ROUND(W7565+U7566,5)</f>
        <v>1556.98</v>
      </c>
    </row>
    <row r="7567" spans="1:23" x14ac:dyDescent="0.25">
      <c r="A7567" s="5"/>
      <c r="B7567" s="5"/>
      <c r="C7567" s="5"/>
      <c r="D7567" s="5"/>
      <c r="E7567" s="5"/>
      <c r="F7567" s="5"/>
      <c r="G7567" s="5"/>
      <c r="H7567" s="5"/>
      <c r="I7567" s="5" t="s">
        <v>1243</v>
      </c>
      <c r="J7567" s="5"/>
      <c r="K7567" s="6">
        <v>44229</v>
      </c>
      <c r="L7567" s="5"/>
      <c r="M7567" s="5"/>
      <c r="N7567" s="5"/>
      <c r="O7567" s="5" t="s">
        <v>173</v>
      </c>
      <c r="P7567" s="5"/>
      <c r="Q7567" s="5" t="s">
        <v>301</v>
      </c>
      <c r="R7567" s="5"/>
      <c r="S7567" s="5" t="s">
        <v>318</v>
      </c>
      <c r="T7567" s="5"/>
      <c r="U7567" s="7">
        <v>43.31</v>
      </c>
      <c r="V7567" s="5"/>
      <c r="W7567" s="7">
        <f>ROUND(W7566+U7567,5)</f>
        <v>1600.29</v>
      </c>
    </row>
    <row r="7568" spans="1:23" x14ac:dyDescent="0.25">
      <c r="A7568" s="5"/>
      <c r="B7568" s="5"/>
      <c r="C7568" s="5"/>
      <c r="D7568" s="5"/>
      <c r="E7568" s="5"/>
      <c r="F7568" s="5"/>
      <c r="G7568" s="5"/>
      <c r="H7568" s="5"/>
      <c r="I7568" s="5" t="s">
        <v>1243</v>
      </c>
      <c r="J7568" s="5"/>
      <c r="K7568" s="6">
        <v>44229</v>
      </c>
      <c r="L7568" s="5"/>
      <c r="M7568" s="5"/>
      <c r="N7568" s="5"/>
      <c r="O7568" s="5" t="s">
        <v>173</v>
      </c>
      <c r="P7568" s="5"/>
      <c r="Q7568" s="5" t="s">
        <v>301</v>
      </c>
      <c r="R7568" s="5"/>
      <c r="S7568" s="5" t="s">
        <v>318</v>
      </c>
      <c r="T7568" s="5"/>
      <c r="U7568" s="7">
        <v>31.62</v>
      </c>
      <c r="V7568" s="5"/>
      <c r="W7568" s="7">
        <f>ROUND(W7567+U7568,5)</f>
        <v>1631.91</v>
      </c>
    </row>
    <row r="7569" spans="1:23" x14ac:dyDescent="0.25">
      <c r="A7569" s="5"/>
      <c r="B7569" s="5"/>
      <c r="C7569" s="5"/>
      <c r="D7569" s="5"/>
      <c r="E7569" s="5"/>
      <c r="F7569" s="5"/>
      <c r="G7569" s="5"/>
      <c r="H7569" s="5"/>
      <c r="I7569" s="5" t="s">
        <v>1243</v>
      </c>
      <c r="J7569" s="5"/>
      <c r="K7569" s="6">
        <v>44229</v>
      </c>
      <c r="L7569" s="5"/>
      <c r="M7569" s="5"/>
      <c r="N7569" s="5"/>
      <c r="O7569" s="5" t="s">
        <v>173</v>
      </c>
      <c r="P7569" s="5"/>
      <c r="Q7569" s="5" t="s">
        <v>301</v>
      </c>
      <c r="R7569" s="5"/>
      <c r="S7569" s="5" t="s">
        <v>318</v>
      </c>
      <c r="T7569" s="5"/>
      <c r="U7569" s="7">
        <v>31.83</v>
      </c>
      <c r="V7569" s="5"/>
      <c r="W7569" s="7">
        <f>ROUND(W7568+U7569,5)</f>
        <v>1663.74</v>
      </c>
    </row>
    <row r="7570" spans="1:23" x14ac:dyDescent="0.25">
      <c r="A7570" s="5"/>
      <c r="B7570" s="5"/>
      <c r="C7570" s="5"/>
      <c r="D7570" s="5"/>
      <c r="E7570" s="5"/>
      <c r="F7570" s="5"/>
      <c r="G7570" s="5"/>
      <c r="H7570" s="5"/>
      <c r="I7570" s="5" t="s">
        <v>1243</v>
      </c>
      <c r="J7570" s="5"/>
      <c r="K7570" s="6">
        <v>44232</v>
      </c>
      <c r="L7570" s="5"/>
      <c r="M7570" s="5"/>
      <c r="N7570" s="5"/>
      <c r="O7570" s="5" t="s">
        <v>199</v>
      </c>
      <c r="P7570" s="5"/>
      <c r="Q7570" s="5" t="s">
        <v>309</v>
      </c>
      <c r="R7570" s="5"/>
      <c r="S7570" s="5" t="s">
        <v>318</v>
      </c>
      <c r="T7570" s="5"/>
      <c r="U7570" s="7">
        <v>56.78</v>
      </c>
      <c r="V7570" s="5"/>
      <c r="W7570" s="7">
        <f>ROUND(W7569+U7570,5)</f>
        <v>1720.52</v>
      </c>
    </row>
    <row r="7571" spans="1:23" x14ac:dyDescent="0.25">
      <c r="A7571" s="5"/>
      <c r="B7571" s="5"/>
      <c r="C7571" s="5"/>
      <c r="D7571" s="5"/>
      <c r="E7571" s="5"/>
      <c r="F7571" s="5"/>
      <c r="G7571" s="5"/>
      <c r="H7571" s="5"/>
      <c r="I7571" s="5" t="s">
        <v>1243</v>
      </c>
      <c r="J7571" s="5"/>
      <c r="K7571" s="6">
        <v>44232</v>
      </c>
      <c r="L7571" s="5"/>
      <c r="M7571" s="5"/>
      <c r="N7571" s="5"/>
      <c r="O7571" s="5" t="s">
        <v>199</v>
      </c>
      <c r="P7571" s="5"/>
      <c r="Q7571" s="5" t="s">
        <v>309</v>
      </c>
      <c r="R7571" s="5"/>
      <c r="S7571" s="5" t="s">
        <v>318</v>
      </c>
      <c r="T7571" s="5"/>
      <c r="U7571" s="7">
        <v>34.07</v>
      </c>
      <c r="V7571" s="5"/>
      <c r="W7571" s="7">
        <f>ROUND(W7570+U7571,5)</f>
        <v>1754.59</v>
      </c>
    </row>
    <row r="7572" spans="1:23" x14ac:dyDescent="0.25">
      <c r="A7572" s="5"/>
      <c r="B7572" s="5"/>
      <c r="C7572" s="5"/>
      <c r="D7572" s="5"/>
      <c r="E7572" s="5"/>
      <c r="F7572" s="5"/>
      <c r="G7572" s="5"/>
      <c r="H7572" s="5"/>
      <c r="I7572" s="5" t="s">
        <v>1243</v>
      </c>
      <c r="J7572" s="5"/>
      <c r="K7572" s="6">
        <v>44232</v>
      </c>
      <c r="L7572" s="5"/>
      <c r="M7572" s="5"/>
      <c r="N7572" s="5"/>
      <c r="O7572" s="5" t="s">
        <v>199</v>
      </c>
      <c r="P7572" s="5"/>
      <c r="Q7572" s="5" t="s">
        <v>309</v>
      </c>
      <c r="R7572" s="5"/>
      <c r="S7572" s="5" t="s">
        <v>318</v>
      </c>
      <c r="T7572" s="5"/>
      <c r="U7572" s="7">
        <v>40</v>
      </c>
      <c r="V7572" s="5"/>
      <c r="W7572" s="7">
        <f>ROUND(W7571+U7572,5)</f>
        <v>1794.59</v>
      </c>
    </row>
    <row r="7573" spans="1:23" x14ac:dyDescent="0.25">
      <c r="A7573" s="5"/>
      <c r="B7573" s="5"/>
      <c r="C7573" s="5"/>
      <c r="D7573" s="5"/>
      <c r="E7573" s="5"/>
      <c r="F7573" s="5"/>
      <c r="G7573" s="5"/>
      <c r="H7573" s="5"/>
      <c r="I7573" s="5" t="s">
        <v>1243</v>
      </c>
      <c r="J7573" s="5"/>
      <c r="K7573" s="6">
        <v>44232</v>
      </c>
      <c r="L7573" s="5"/>
      <c r="M7573" s="5"/>
      <c r="N7573" s="5"/>
      <c r="O7573" s="5" t="s">
        <v>199</v>
      </c>
      <c r="P7573" s="5"/>
      <c r="Q7573" s="5" t="s">
        <v>309</v>
      </c>
      <c r="R7573" s="5"/>
      <c r="S7573" s="5" t="s">
        <v>318</v>
      </c>
      <c r="T7573" s="5"/>
      <c r="U7573" s="7">
        <v>54.77</v>
      </c>
      <c r="V7573" s="5"/>
      <c r="W7573" s="7">
        <f>ROUND(W7572+U7573,5)</f>
        <v>1849.36</v>
      </c>
    </row>
    <row r="7574" spans="1:23" x14ac:dyDescent="0.25">
      <c r="A7574" s="5"/>
      <c r="B7574" s="5"/>
      <c r="C7574" s="5"/>
      <c r="D7574" s="5"/>
      <c r="E7574" s="5"/>
      <c r="F7574" s="5"/>
      <c r="G7574" s="5"/>
      <c r="H7574" s="5"/>
      <c r="I7574" s="5" t="s">
        <v>1243</v>
      </c>
      <c r="J7574" s="5"/>
      <c r="K7574" s="6">
        <v>44232</v>
      </c>
      <c r="L7574" s="5"/>
      <c r="M7574" s="5"/>
      <c r="N7574" s="5"/>
      <c r="O7574" s="5" t="s">
        <v>199</v>
      </c>
      <c r="P7574" s="5"/>
      <c r="Q7574" s="5" t="s">
        <v>309</v>
      </c>
      <c r="R7574" s="5"/>
      <c r="S7574" s="5" t="s">
        <v>318</v>
      </c>
      <c r="T7574" s="5"/>
      <c r="U7574" s="7">
        <v>67.349999999999994</v>
      </c>
      <c r="V7574" s="5"/>
      <c r="W7574" s="7">
        <f>ROUND(W7573+U7574,5)</f>
        <v>1916.71</v>
      </c>
    </row>
    <row r="7575" spans="1:23" x14ac:dyDescent="0.25">
      <c r="A7575" s="5"/>
      <c r="B7575" s="5"/>
      <c r="C7575" s="5"/>
      <c r="D7575" s="5"/>
      <c r="E7575" s="5"/>
      <c r="F7575" s="5"/>
      <c r="G7575" s="5"/>
      <c r="H7575" s="5"/>
      <c r="I7575" s="5" t="s">
        <v>1243</v>
      </c>
      <c r="J7575" s="5"/>
      <c r="K7575" s="6">
        <v>44232</v>
      </c>
      <c r="L7575" s="5"/>
      <c r="M7575" s="5"/>
      <c r="N7575" s="5"/>
      <c r="O7575" s="5" t="s">
        <v>199</v>
      </c>
      <c r="P7575" s="5"/>
      <c r="Q7575" s="5" t="s">
        <v>309</v>
      </c>
      <c r="R7575" s="5"/>
      <c r="S7575" s="5" t="s">
        <v>318</v>
      </c>
      <c r="T7575" s="5"/>
      <c r="U7575" s="7">
        <v>34.950000000000003</v>
      </c>
      <c r="V7575" s="5"/>
      <c r="W7575" s="7">
        <f>ROUND(W7574+U7575,5)</f>
        <v>1951.66</v>
      </c>
    </row>
    <row r="7576" spans="1:23" x14ac:dyDescent="0.25">
      <c r="A7576" s="5"/>
      <c r="B7576" s="5"/>
      <c r="C7576" s="5"/>
      <c r="D7576" s="5"/>
      <c r="E7576" s="5"/>
      <c r="F7576" s="5"/>
      <c r="G7576" s="5"/>
      <c r="H7576" s="5"/>
      <c r="I7576" s="5" t="s">
        <v>1243</v>
      </c>
      <c r="J7576" s="5"/>
      <c r="K7576" s="6">
        <v>44232</v>
      </c>
      <c r="L7576" s="5"/>
      <c r="M7576" s="5"/>
      <c r="N7576" s="5"/>
      <c r="O7576" s="5" t="s">
        <v>199</v>
      </c>
      <c r="P7576" s="5"/>
      <c r="Q7576" s="5" t="s">
        <v>309</v>
      </c>
      <c r="R7576" s="5"/>
      <c r="S7576" s="5" t="s">
        <v>318</v>
      </c>
      <c r="T7576" s="5"/>
      <c r="U7576" s="7">
        <v>50.9</v>
      </c>
      <c r="V7576" s="5"/>
      <c r="W7576" s="7">
        <f>ROUND(W7575+U7576,5)</f>
        <v>2002.56</v>
      </c>
    </row>
    <row r="7577" spans="1:23" x14ac:dyDescent="0.25">
      <c r="A7577" s="5"/>
      <c r="B7577" s="5"/>
      <c r="C7577" s="5"/>
      <c r="D7577" s="5"/>
      <c r="E7577" s="5"/>
      <c r="F7577" s="5"/>
      <c r="G7577" s="5"/>
      <c r="H7577" s="5"/>
      <c r="I7577" s="5" t="s">
        <v>1243</v>
      </c>
      <c r="J7577" s="5"/>
      <c r="K7577" s="6">
        <v>44232</v>
      </c>
      <c r="L7577" s="5"/>
      <c r="M7577" s="5"/>
      <c r="N7577" s="5"/>
      <c r="O7577" s="5" t="s">
        <v>199</v>
      </c>
      <c r="P7577" s="5"/>
      <c r="Q7577" s="5" t="s">
        <v>309</v>
      </c>
      <c r="R7577" s="5"/>
      <c r="S7577" s="5" t="s">
        <v>318</v>
      </c>
      <c r="T7577" s="5"/>
      <c r="U7577" s="7">
        <v>42.84</v>
      </c>
      <c r="V7577" s="5"/>
      <c r="W7577" s="7">
        <f>ROUND(W7576+U7577,5)</f>
        <v>2045.4</v>
      </c>
    </row>
    <row r="7578" spans="1:23" x14ac:dyDescent="0.25">
      <c r="A7578" s="5"/>
      <c r="B7578" s="5"/>
      <c r="C7578" s="5"/>
      <c r="D7578" s="5"/>
      <c r="E7578" s="5"/>
      <c r="F7578" s="5"/>
      <c r="G7578" s="5"/>
      <c r="H7578" s="5"/>
      <c r="I7578" s="5" t="s">
        <v>1243</v>
      </c>
      <c r="J7578" s="5"/>
      <c r="K7578" s="6">
        <v>44232</v>
      </c>
      <c r="L7578" s="5"/>
      <c r="M7578" s="5"/>
      <c r="N7578" s="5"/>
      <c r="O7578" s="5" t="s">
        <v>199</v>
      </c>
      <c r="P7578" s="5"/>
      <c r="Q7578" s="5" t="s">
        <v>309</v>
      </c>
      <c r="R7578" s="5"/>
      <c r="S7578" s="5" t="s">
        <v>318</v>
      </c>
      <c r="T7578" s="5"/>
      <c r="U7578" s="7">
        <v>74.44</v>
      </c>
      <c r="V7578" s="5"/>
      <c r="W7578" s="7">
        <f>ROUND(W7577+U7578,5)</f>
        <v>2119.84</v>
      </c>
    </row>
    <row r="7579" spans="1:23" x14ac:dyDescent="0.25">
      <c r="A7579" s="5"/>
      <c r="B7579" s="5"/>
      <c r="C7579" s="5"/>
      <c r="D7579" s="5"/>
      <c r="E7579" s="5"/>
      <c r="F7579" s="5"/>
      <c r="G7579" s="5"/>
      <c r="H7579" s="5"/>
      <c r="I7579" s="5" t="s">
        <v>1243</v>
      </c>
      <c r="J7579" s="5"/>
      <c r="K7579" s="6">
        <v>44232</v>
      </c>
      <c r="L7579" s="5"/>
      <c r="M7579" s="5"/>
      <c r="N7579" s="5"/>
      <c r="O7579" s="5" t="s">
        <v>199</v>
      </c>
      <c r="P7579" s="5"/>
      <c r="Q7579" s="5" t="s">
        <v>309</v>
      </c>
      <c r="R7579" s="5"/>
      <c r="S7579" s="5" t="s">
        <v>318</v>
      </c>
      <c r="T7579" s="5"/>
      <c r="U7579" s="7">
        <v>69.27</v>
      </c>
      <c r="V7579" s="5"/>
      <c r="W7579" s="7">
        <f>ROUND(W7578+U7579,5)</f>
        <v>2189.11</v>
      </c>
    </row>
    <row r="7580" spans="1:23" x14ac:dyDescent="0.25">
      <c r="A7580" s="5"/>
      <c r="B7580" s="5"/>
      <c r="C7580" s="5"/>
      <c r="D7580" s="5"/>
      <c r="E7580" s="5"/>
      <c r="F7580" s="5"/>
      <c r="G7580" s="5"/>
      <c r="H7580" s="5"/>
      <c r="I7580" s="5" t="s">
        <v>1243</v>
      </c>
      <c r="J7580" s="5"/>
      <c r="K7580" s="6">
        <v>44232</v>
      </c>
      <c r="L7580" s="5"/>
      <c r="M7580" s="5"/>
      <c r="N7580" s="5"/>
      <c r="O7580" s="5" t="s">
        <v>199</v>
      </c>
      <c r="P7580" s="5"/>
      <c r="Q7580" s="5" t="s">
        <v>309</v>
      </c>
      <c r="R7580" s="5"/>
      <c r="S7580" s="5" t="s">
        <v>318</v>
      </c>
      <c r="T7580" s="5"/>
      <c r="U7580" s="7">
        <v>70.08</v>
      </c>
      <c r="V7580" s="5"/>
      <c r="W7580" s="7">
        <f>ROUND(W7579+U7580,5)</f>
        <v>2259.19</v>
      </c>
    </row>
    <row r="7581" spans="1:23" x14ac:dyDescent="0.25">
      <c r="A7581" s="5"/>
      <c r="B7581" s="5"/>
      <c r="C7581" s="5"/>
      <c r="D7581" s="5"/>
      <c r="E7581" s="5"/>
      <c r="F7581" s="5"/>
      <c r="G7581" s="5"/>
      <c r="H7581" s="5"/>
      <c r="I7581" s="5" t="s">
        <v>1243</v>
      </c>
      <c r="J7581" s="5"/>
      <c r="K7581" s="6">
        <v>44232</v>
      </c>
      <c r="L7581" s="5"/>
      <c r="M7581" s="5"/>
      <c r="N7581" s="5"/>
      <c r="O7581" s="5" t="s">
        <v>199</v>
      </c>
      <c r="P7581" s="5"/>
      <c r="Q7581" s="5" t="s">
        <v>309</v>
      </c>
      <c r="R7581" s="5"/>
      <c r="S7581" s="5" t="s">
        <v>318</v>
      </c>
      <c r="T7581" s="5"/>
      <c r="U7581" s="7">
        <v>43.06</v>
      </c>
      <c r="V7581" s="5"/>
      <c r="W7581" s="7">
        <f>ROUND(W7580+U7581,5)</f>
        <v>2302.25</v>
      </c>
    </row>
    <row r="7582" spans="1:23" x14ac:dyDescent="0.25">
      <c r="A7582" s="5"/>
      <c r="B7582" s="5"/>
      <c r="C7582" s="5"/>
      <c r="D7582" s="5"/>
      <c r="E7582" s="5"/>
      <c r="F7582" s="5"/>
      <c r="G7582" s="5"/>
      <c r="H7582" s="5"/>
      <c r="I7582" s="5" t="s">
        <v>1243</v>
      </c>
      <c r="J7582" s="5"/>
      <c r="K7582" s="6">
        <v>44232</v>
      </c>
      <c r="L7582" s="5"/>
      <c r="M7582" s="5"/>
      <c r="N7582" s="5"/>
      <c r="O7582" s="5" t="s">
        <v>199</v>
      </c>
      <c r="P7582" s="5"/>
      <c r="Q7582" s="5" t="s">
        <v>309</v>
      </c>
      <c r="R7582" s="5"/>
      <c r="S7582" s="5" t="s">
        <v>318</v>
      </c>
      <c r="T7582" s="5"/>
      <c r="U7582" s="7">
        <v>54</v>
      </c>
      <c r="V7582" s="5"/>
      <c r="W7582" s="7">
        <f>ROUND(W7581+U7582,5)</f>
        <v>2356.25</v>
      </c>
    </row>
    <row r="7583" spans="1:23" x14ac:dyDescent="0.25">
      <c r="A7583" s="5"/>
      <c r="B7583" s="5"/>
      <c r="C7583" s="5"/>
      <c r="D7583" s="5"/>
      <c r="E7583" s="5"/>
      <c r="F7583" s="5"/>
      <c r="G7583" s="5"/>
      <c r="H7583" s="5"/>
      <c r="I7583" s="5" t="s">
        <v>1243</v>
      </c>
      <c r="J7583" s="5"/>
      <c r="K7583" s="6">
        <v>44232</v>
      </c>
      <c r="L7583" s="5"/>
      <c r="M7583" s="5"/>
      <c r="N7583" s="5"/>
      <c r="O7583" s="5" t="s">
        <v>199</v>
      </c>
      <c r="P7583" s="5"/>
      <c r="Q7583" s="5" t="s">
        <v>309</v>
      </c>
      <c r="R7583" s="5"/>
      <c r="S7583" s="5" t="s">
        <v>318</v>
      </c>
      <c r="T7583" s="5"/>
      <c r="U7583" s="7">
        <v>70.91</v>
      </c>
      <c r="V7583" s="5"/>
      <c r="W7583" s="7">
        <f>ROUND(W7582+U7583,5)</f>
        <v>2427.16</v>
      </c>
    </row>
    <row r="7584" spans="1:23" x14ac:dyDescent="0.25">
      <c r="A7584" s="5"/>
      <c r="B7584" s="5"/>
      <c r="C7584" s="5"/>
      <c r="D7584" s="5"/>
      <c r="E7584" s="5"/>
      <c r="F7584" s="5"/>
      <c r="G7584" s="5"/>
      <c r="H7584" s="5"/>
      <c r="I7584" s="5" t="s">
        <v>1243</v>
      </c>
      <c r="J7584" s="5"/>
      <c r="K7584" s="6">
        <v>44232</v>
      </c>
      <c r="L7584" s="5"/>
      <c r="M7584" s="5"/>
      <c r="N7584" s="5"/>
      <c r="O7584" s="5" t="s">
        <v>199</v>
      </c>
      <c r="P7584" s="5"/>
      <c r="Q7584" s="5" t="s">
        <v>309</v>
      </c>
      <c r="R7584" s="5"/>
      <c r="S7584" s="5" t="s">
        <v>318</v>
      </c>
      <c r="T7584" s="5"/>
      <c r="U7584" s="7">
        <v>63.54</v>
      </c>
      <c r="V7584" s="5"/>
      <c r="W7584" s="7">
        <f>ROUND(W7583+U7584,5)</f>
        <v>2490.6999999999998</v>
      </c>
    </row>
    <row r="7585" spans="1:23" x14ac:dyDescent="0.25">
      <c r="A7585" s="5"/>
      <c r="B7585" s="5"/>
      <c r="C7585" s="5"/>
      <c r="D7585" s="5"/>
      <c r="E7585" s="5"/>
      <c r="F7585" s="5"/>
      <c r="G7585" s="5"/>
      <c r="H7585" s="5"/>
      <c r="I7585" s="5" t="s">
        <v>1243</v>
      </c>
      <c r="J7585" s="5"/>
      <c r="K7585" s="6">
        <v>44232</v>
      </c>
      <c r="L7585" s="5"/>
      <c r="M7585" s="5"/>
      <c r="N7585" s="5"/>
      <c r="O7585" s="5" t="s">
        <v>199</v>
      </c>
      <c r="P7585" s="5"/>
      <c r="Q7585" s="5" t="s">
        <v>309</v>
      </c>
      <c r="R7585" s="5"/>
      <c r="S7585" s="5" t="s">
        <v>318</v>
      </c>
      <c r="T7585" s="5"/>
      <c r="U7585" s="7">
        <v>60.12</v>
      </c>
      <c r="V7585" s="5"/>
      <c r="W7585" s="7">
        <f>ROUND(W7584+U7585,5)</f>
        <v>2550.8200000000002</v>
      </c>
    </row>
    <row r="7586" spans="1:23" x14ac:dyDescent="0.25">
      <c r="A7586" s="5"/>
      <c r="B7586" s="5"/>
      <c r="C7586" s="5"/>
      <c r="D7586" s="5"/>
      <c r="E7586" s="5"/>
      <c r="F7586" s="5"/>
      <c r="G7586" s="5"/>
      <c r="H7586" s="5"/>
      <c r="I7586" s="5" t="s">
        <v>1243</v>
      </c>
      <c r="J7586" s="5"/>
      <c r="K7586" s="6">
        <v>44232</v>
      </c>
      <c r="L7586" s="5"/>
      <c r="M7586" s="5"/>
      <c r="N7586" s="5"/>
      <c r="O7586" s="5" t="s">
        <v>199</v>
      </c>
      <c r="P7586" s="5"/>
      <c r="Q7586" s="5" t="s">
        <v>309</v>
      </c>
      <c r="R7586" s="5"/>
      <c r="S7586" s="5" t="s">
        <v>318</v>
      </c>
      <c r="T7586" s="5"/>
      <c r="U7586" s="7">
        <v>64.510000000000005</v>
      </c>
      <c r="V7586" s="5"/>
      <c r="W7586" s="7">
        <f>ROUND(W7585+U7586,5)</f>
        <v>2615.33</v>
      </c>
    </row>
    <row r="7587" spans="1:23" x14ac:dyDescent="0.25">
      <c r="A7587" s="5"/>
      <c r="B7587" s="5"/>
      <c r="C7587" s="5"/>
      <c r="D7587" s="5"/>
      <c r="E7587" s="5"/>
      <c r="F7587" s="5"/>
      <c r="G7587" s="5"/>
      <c r="H7587" s="5"/>
      <c r="I7587" s="5" t="s">
        <v>1243</v>
      </c>
      <c r="J7587" s="5"/>
      <c r="K7587" s="6">
        <v>44232</v>
      </c>
      <c r="L7587" s="5"/>
      <c r="M7587" s="5"/>
      <c r="N7587" s="5"/>
      <c r="O7587" s="5" t="s">
        <v>199</v>
      </c>
      <c r="P7587" s="5"/>
      <c r="Q7587" s="5" t="s">
        <v>309</v>
      </c>
      <c r="R7587" s="5"/>
      <c r="S7587" s="5" t="s">
        <v>318</v>
      </c>
      <c r="T7587" s="5"/>
      <c r="U7587" s="7">
        <v>18.72</v>
      </c>
      <c r="V7587" s="5"/>
      <c r="W7587" s="7">
        <f>ROUND(W7586+U7587,5)</f>
        <v>2634.05</v>
      </c>
    </row>
    <row r="7588" spans="1:23" x14ac:dyDescent="0.25">
      <c r="A7588" s="5"/>
      <c r="B7588" s="5"/>
      <c r="C7588" s="5"/>
      <c r="D7588" s="5"/>
      <c r="E7588" s="5"/>
      <c r="F7588" s="5"/>
      <c r="G7588" s="5"/>
      <c r="H7588" s="5"/>
      <c r="I7588" s="5" t="s">
        <v>1243</v>
      </c>
      <c r="J7588" s="5"/>
      <c r="K7588" s="6">
        <v>44232</v>
      </c>
      <c r="L7588" s="5"/>
      <c r="M7588" s="5"/>
      <c r="N7588" s="5"/>
      <c r="O7588" s="5" t="s">
        <v>199</v>
      </c>
      <c r="P7588" s="5"/>
      <c r="Q7588" s="5" t="s">
        <v>309</v>
      </c>
      <c r="R7588" s="5"/>
      <c r="S7588" s="5" t="s">
        <v>318</v>
      </c>
      <c r="T7588" s="5"/>
      <c r="U7588" s="7">
        <v>63.45</v>
      </c>
      <c r="V7588" s="5"/>
      <c r="W7588" s="7">
        <f>ROUND(W7587+U7588,5)</f>
        <v>2697.5</v>
      </c>
    </row>
    <row r="7589" spans="1:23" x14ac:dyDescent="0.25">
      <c r="A7589" s="5"/>
      <c r="B7589" s="5"/>
      <c r="C7589" s="5"/>
      <c r="D7589" s="5"/>
      <c r="E7589" s="5"/>
      <c r="F7589" s="5"/>
      <c r="G7589" s="5"/>
      <c r="H7589" s="5"/>
      <c r="I7589" s="5" t="s">
        <v>1243</v>
      </c>
      <c r="J7589" s="5"/>
      <c r="K7589" s="6">
        <v>44232</v>
      </c>
      <c r="L7589" s="5"/>
      <c r="M7589" s="5"/>
      <c r="N7589" s="5"/>
      <c r="O7589" s="5" t="s">
        <v>199</v>
      </c>
      <c r="P7589" s="5"/>
      <c r="Q7589" s="5" t="s">
        <v>309</v>
      </c>
      <c r="R7589" s="5"/>
      <c r="S7589" s="5" t="s">
        <v>318</v>
      </c>
      <c r="T7589" s="5"/>
      <c r="U7589" s="7">
        <v>72.12</v>
      </c>
      <c r="V7589" s="5"/>
      <c r="W7589" s="7">
        <f>ROUND(W7588+U7589,5)</f>
        <v>2769.62</v>
      </c>
    </row>
    <row r="7590" spans="1:23" x14ac:dyDescent="0.25">
      <c r="A7590" s="5"/>
      <c r="B7590" s="5"/>
      <c r="C7590" s="5"/>
      <c r="D7590" s="5"/>
      <c r="E7590" s="5"/>
      <c r="F7590" s="5"/>
      <c r="G7590" s="5"/>
      <c r="H7590" s="5"/>
      <c r="I7590" s="5" t="s">
        <v>1243</v>
      </c>
      <c r="J7590" s="5"/>
      <c r="K7590" s="6">
        <v>44267</v>
      </c>
      <c r="L7590" s="5"/>
      <c r="M7590" s="5"/>
      <c r="N7590" s="5"/>
      <c r="O7590" s="5" t="s">
        <v>199</v>
      </c>
      <c r="P7590" s="5"/>
      <c r="Q7590" s="5" t="s">
        <v>503</v>
      </c>
      <c r="R7590" s="5"/>
      <c r="S7590" s="5" t="s">
        <v>318</v>
      </c>
      <c r="T7590" s="5"/>
      <c r="U7590" s="7">
        <v>33.47</v>
      </c>
      <c r="V7590" s="5"/>
      <c r="W7590" s="7">
        <f>ROUND(W7589+U7590,5)</f>
        <v>2803.09</v>
      </c>
    </row>
    <row r="7591" spans="1:23" x14ac:dyDescent="0.25">
      <c r="A7591" s="5"/>
      <c r="B7591" s="5"/>
      <c r="C7591" s="5"/>
      <c r="D7591" s="5"/>
      <c r="E7591" s="5"/>
      <c r="F7591" s="5"/>
      <c r="G7591" s="5"/>
      <c r="H7591" s="5"/>
      <c r="I7591" s="5" t="s">
        <v>1243</v>
      </c>
      <c r="J7591" s="5"/>
      <c r="K7591" s="6">
        <v>44267</v>
      </c>
      <c r="L7591" s="5"/>
      <c r="M7591" s="5"/>
      <c r="N7591" s="5"/>
      <c r="O7591" s="5" t="s">
        <v>199</v>
      </c>
      <c r="P7591" s="5"/>
      <c r="Q7591" s="5" t="s">
        <v>503</v>
      </c>
      <c r="R7591" s="5"/>
      <c r="S7591" s="5" t="s">
        <v>318</v>
      </c>
      <c r="T7591" s="5"/>
      <c r="U7591" s="7">
        <v>52.96</v>
      </c>
      <c r="V7591" s="5"/>
      <c r="W7591" s="7">
        <f>ROUND(W7590+U7591,5)</f>
        <v>2856.05</v>
      </c>
    </row>
    <row r="7592" spans="1:23" x14ac:dyDescent="0.25">
      <c r="A7592" s="5"/>
      <c r="B7592" s="5"/>
      <c r="C7592" s="5"/>
      <c r="D7592" s="5"/>
      <c r="E7592" s="5"/>
      <c r="F7592" s="5"/>
      <c r="G7592" s="5"/>
      <c r="H7592" s="5"/>
      <c r="I7592" s="5" t="s">
        <v>1243</v>
      </c>
      <c r="J7592" s="5"/>
      <c r="K7592" s="6">
        <v>44267</v>
      </c>
      <c r="L7592" s="5"/>
      <c r="M7592" s="5"/>
      <c r="N7592" s="5"/>
      <c r="O7592" s="5" t="s">
        <v>199</v>
      </c>
      <c r="P7592" s="5"/>
      <c r="Q7592" s="5" t="s">
        <v>503</v>
      </c>
      <c r="R7592" s="5"/>
      <c r="S7592" s="5" t="s">
        <v>318</v>
      </c>
      <c r="T7592" s="5"/>
      <c r="U7592" s="7">
        <v>58.57</v>
      </c>
      <c r="V7592" s="5"/>
      <c r="W7592" s="7">
        <f>ROUND(W7591+U7592,5)</f>
        <v>2914.62</v>
      </c>
    </row>
    <row r="7593" spans="1:23" x14ac:dyDescent="0.25">
      <c r="A7593" s="5"/>
      <c r="B7593" s="5"/>
      <c r="C7593" s="5"/>
      <c r="D7593" s="5"/>
      <c r="E7593" s="5"/>
      <c r="F7593" s="5"/>
      <c r="G7593" s="5"/>
      <c r="H7593" s="5"/>
      <c r="I7593" s="5" t="s">
        <v>1243</v>
      </c>
      <c r="J7593" s="5"/>
      <c r="K7593" s="6">
        <v>44267</v>
      </c>
      <c r="L7593" s="5"/>
      <c r="M7593" s="5"/>
      <c r="N7593" s="5"/>
      <c r="O7593" s="5" t="s">
        <v>199</v>
      </c>
      <c r="P7593" s="5"/>
      <c r="Q7593" s="5" t="s">
        <v>503</v>
      </c>
      <c r="R7593" s="5"/>
      <c r="S7593" s="5" t="s">
        <v>318</v>
      </c>
      <c r="T7593" s="5"/>
      <c r="U7593" s="7">
        <v>33.72</v>
      </c>
      <c r="V7593" s="5"/>
      <c r="W7593" s="7">
        <f>ROUND(W7592+U7593,5)</f>
        <v>2948.34</v>
      </c>
    </row>
    <row r="7594" spans="1:23" x14ac:dyDescent="0.25">
      <c r="A7594" s="5"/>
      <c r="B7594" s="5"/>
      <c r="C7594" s="5"/>
      <c r="D7594" s="5"/>
      <c r="E7594" s="5"/>
      <c r="F7594" s="5"/>
      <c r="G7594" s="5"/>
      <c r="H7594" s="5"/>
      <c r="I7594" s="5" t="s">
        <v>1243</v>
      </c>
      <c r="J7594" s="5"/>
      <c r="K7594" s="6">
        <v>44267</v>
      </c>
      <c r="L7594" s="5"/>
      <c r="M7594" s="5"/>
      <c r="N7594" s="5"/>
      <c r="O7594" s="5" t="s">
        <v>199</v>
      </c>
      <c r="P7594" s="5"/>
      <c r="Q7594" s="5" t="s">
        <v>503</v>
      </c>
      <c r="R7594" s="5"/>
      <c r="S7594" s="5" t="s">
        <v>318</v>
      </c>
      <c r="T7594" s="5"/>
      <c r="U7594" s="7">
        <v>1.49</v>
      </c>
      <c r="V7594" s="5"/>
      <c r="W7594" s="7">
        <f>ROUND(W7593+U7594,5)</f>
        <v>2949.83</v>
      </c>
    </row>
    <row r="7595" spans="1:23" x14ac:dyDescent="0.25">
      <c r="A7595" s="5"/>
      <c r="B7595" s="5"/>
      <c r="C7595" s="5"/>
      <c r="D7595" s="5"/>
      <c r="E7595" s="5"/>
      <c r="F7595" s="5"/>
      <c r="G7595" s="5"/>
      <c r="H7595" s="5"/>
      <c r="I7595" s="5" t="s">
        <v>1243</v>
      </c>
      <c r="J7595" s="5"/>
      <c r="K7595" s="6">
        <v>44267</v>
      </c>
      <c r="L7595" s="5"/>
      <c r="M7595" s="5"/>
      <c r="N7595" s="5"/>
      <c r="O7595" s="5" t="s">
        <v>199</v>
      </c>
      <c r="P7595" s="5"/>
      <c r="Q7595" s="5" t="s">
        <v>503</v>
      </c>
      <c r="R7595" s="5"/>
      <c r="S7595" s="5" t="s">
        <v>318</v>
      </c>
      <c r="T7595" s="5"/>
      <c r="U7595" s="7">
        <v>31.53</v>
      </c>
      <c r="V7595" s="5"/>
      <c r="W7595" s="7">
        <f>ROUND(W7594+U7595,5)</f>
        <v>2981.36</v>
      </c>
    </row>
    <row r="7596" spans="1:23" x14ac:dyDescent="0.25">
      <c r="A7596" s="5"/>
      <c r="B7596" s="5"/>
      <c r="C7596" s="5"/>
      <c r="D7596" s="5"/>
      <c r="E7596" s="5"/>
      <c r="F7596" s="5"/>
      <c r="G7596" s="5"/>
      <c r="H7596" s="5"/>
      <c r="I7596" s="5" t="s">
        <v>1243</v>
      </c>
      <c r="J7596" s="5"/>
      <c r="K7596" s="6">
        <v>44267</v>
      </c>
      <c r="L7596" s="5"/>
      <c r="M7596" s="5"/>
      <c r="N7596" s="5"/>
      <c r="O7596" s="5" t="s">
        <v>199</v>
      </c>
      <c r="P7596" s="5"/>
      <c r="Q7596" s="5" t="s">
        <v>503</v>
      </c>
      <c r="R7596" s="5"/>
      <c r="S7596" s="5" t="s">
        <v>318</v>
      </c>
      <c r="T7596" s="5"/>
      <c r="U7596" s="7">
        <v>41.26</v>
      </c>
      <c r="V7596" s="5"/>
      <c r="W7596" s="7">
        <f>ROUND(W7595+U7596,5)</f>
        <v>3022.62</v>
      </c>
    </row>
    <row r="7597" spans="1:23" x14ac:dyDescent="0.25">
      <c r="A7597" s="5"/>
      <c r="B7597" s="5"/>
      <c r="C7597" s="5"/>
      <c r="D7597" s="5"/>
      <c r="E7597" s="5"/>
      <c r="F7597" s="5"/>
      <c r="G7597" s="5"/>
      <c r="H7597" s="5"/>
      <c r="I7597" s="5" t="s">
        <v>1243</v>
      </c>
      <c r="J7597" s="5"/>
      <c r="K7597" s="6">
        <v>44267</v>
      </c>
      <c r="L7597" s="5"/>
      <c r="M7597" s="5"/>
      <c r="N7597" s="5"/>
      <c r="O7597" s="5" t="s">
        <v>199</v>
      </c>
      <c r="P7597" s="5"/>
      <c r="Q7597" s="5" t="s">
        <v>503</v>
      </c>
      <c r="R7597" s="5"/>
      <c r="S7597" s="5" t="s">
        <v>318</v>
      </c>
      <c r="T7597" s="5"/>
      <c r="U7597" s="7">
        <v>46.08</v>
      </c>
      <c r="V7597" s="5"/>
      <c r="W7597" s="7">
        <f>ROUND(W7596+U7597,5)</f>
        <v>3068.7</v>
      </c>
    </row>
    <row r="7598" spans="1:23" x14ac:dyDescent="0.25">
      <c r="A7598" s="5"/>
      <c r="B7598" s="5"/>
      <c r="C7598" s="5"/>
      <c r="D7598" s="5"/>
      <c r="E7598" s="5"/>
      <c r="F7598" s="5"/>
      <c r="G7598" s="5"/>
      <c r="H7598" s="5"/>
      <c r="I7598" s="5" t="s">
        <v>1243</v>
      </c>
      <c r="J7598" s="5"/>
      <c r="K7598" s="6">
        <v>44267</v>
      </c>
      <c r="L7598" s="5"/>
      <c r="M7598" s="5"/>
      <c r="N7598" s="5"/>
      <c r="O7598" s="5" t="s">
        <v>199</v>
      </c>
      <c r="P7598" s="5"/>
      <c r="Q7598" s="5" t="s">
        <v>503</v>
      </c>
      <c r="R7598" s="5"/>
      <c r="S7598" s="5" t="s">
        <v>318</v>
      </c>
      <c r="T7598" s="5"/>
      <c r="U7598" s="7">
        <v>30.75</v>
      </c>
      <c r="V7598" s="5"/>
      <c r="W7598" s="7">
        <f>ROUND(W7597+U7598,5)</f>
        <v>3099.45</v>
      </c>
    </row>
    <row r="7599" spans="1:23" x14ac:dyDescent="0.25">
      <c r="A7599" s="5"/>
      <c r="B7599" s="5"/>
      <c r="C7599" s="5"/>
      <c r="D7599" s="5"/>
      <c r="E7599" s="5"/>
      <c r="F7599" s="5"/>
      <c r="G7599" s="5"/>
      <c r="H7599" s="5"/>
      <c r="I7599" s="5" t="s">
        <v>1243</v>
      </c>
      <c r="J7599" s="5"/>
      <c r="K7599" s="6">
        <v>44267</v>
      </c>
      <c r="L7599" s="5"/>
      <c r="M7599" s="5"/>
      <c r="N7599" s="5"/>
      <c r="O7599" s="5" t="s">
        <v>199</v>
      </c>
      <c r="P7599" s="5"/>
      <c r="Q7599" s="5" t="s">
        <v>503</v>
      </c>
      <c r="R7599" s="5"/>
      <c r="S7599" s="5" t="s">
        <v>318</v>
      </c>
      <c r="T7599" s="5"/>
      <c r="U7599" s="7">
        <v>69.89</v>
      </c>
      <c r="V7599" s="5"/>
      <c r="W7599" s="7">
        <f>ROUND(W7598+U7599,5)</f>
        <v>3169.34</v>
      </c>
    </row>
    <row r="7600" spans="1:23" x14ac:dyDescent="0.25">
      <c r="A7600" s="5"/>
      <c r="B7600" s="5"/>
      <c r="C7600" s="5"/>
      <c r="D7600" s="5"/>
      <c r="E7600" s="5"/>
      <c r="F7600" s="5"/>
      <c r="G7600" s="5"/>
      <c r="H7600" s="5"/>
      <c r="I7600" s="5" t="s">
        <v>1243</v>
      </c>
      <c r="J7600" s="5"/>
      <c r="K7600" s="6">
        <v>44267</v>
      </c>
      <c r="L7600" s="5"/>
      <c r="M7600" s="5"/>
      <c r="N7600" s="5"/>
      <c r="O7600" s="5" t="s">
        <v>199</v>
      </c>
      <c r="P7600" s="5"/>
      <c r="Q7600" s="5" t="s">
        <v>503</v>
      </c>
      <c r="R7600" s="5"/>
      <c r="S7600" s="5" t="s">
        <v>318</v>
      </c>
      <c r="T7600" s="5"/>
      <c r="U7600" s="7">
        <v>88.74</v>
      </c>
      <c r="V7600" s="5"/>
      <c r="W7600" s="7">
        <f>ROUND(W7599+U7600,5)</f>
        <v>3258.08</v>
      </c>
    </row>
    <row r="7601" spans="1:23" x14ac:dyDescent="0.25">
      <c r="A7601" s="5"/>
      <c r="B7601" s="5"/>
      <c r="C7601" s="5"/>
      <c r="D7601" s="5"/>
      <c r="E7601" s="5"/>
      <c r="F7601" s="5"/>
      <c r="G7601" s="5"/>
      <c r="H7601" s="5"/>
      <c r="I7601" s="5" t="s">
        <v>1243</v>
      </c>
      <c r="J7601" s="5"/>
      <c r="K7601" s="6">
        <v>44267</v>
      </c>
      <c r="L7601" s="5"/>
      <c r="M7601" s="5"/>
      <c r="N7601" s="5"/>
      <c r="O7601" s="5" t="s">
        <v>199</v>
      </c>
      <c r="P7601" s="5"/>
      <c r="Q7601" s="5" t="s">
        <v>503</v>
      </c>
      <c r="R7601" s="5"/>
      <c r="S7601" s="5" t="s">
        <v>318</v>
      </c>
      <c r="T7601" s="5"/>
      <c r="U7601" s="7">
        <v>68.88</v>
      </c>
      <c r="V7601" s="5"/>
      <c r="W7601" s="7">
        <f>ROUND(W7600+U7601,5)</f>
        <v>3326.96</v>
      </c>
    </row>
    <row r="7602" spans="1:23" x14ac:dyDescent="0.25">
      <c r="A7602" s="5"/>
      <c r="B7602" s="5"/>
      <c r="C7602" s="5"/>
      <c r="D7602" s="5"/>
      <c r="E7602" s="5"/>
      <c r="F7602" s="5"/>
      <c r="G7602" s="5"/>
      <c r="H7602" s="5"/>
      <c r="I7602" s="5" t="s">
        <v>1243</v>
      </c>
      <c r="J7602" s="5"/>
      <c r="K7602" s="6">
        <v>44267</v>
      </c>
      <c r="L7602" s="5"/>
      <c r="M7602" s="5"/>
      <c r="N7602" s="5"/>
      <c r="O7602" s="5" t="s">
        <v>199</v>
      </c>
      <c r="P7602" s="5"/>
      <c r="Q7602" s="5" t="s">
        <v>503</v>
      </c>
      <c r="R7602" s="5"/>
      <c r="S7602" s="5" t="s">
        <v>318</v>
      </c>
      <c r="T7602" s="5"/>
      <c r="U7602" s="7">
        <v>21.82</v>
      </c>
      <c r="V7602" s="5"/>
      <c r="W7602" s="7">
        <f>ROUND(W7601+U7602,5)</f>
        <v>3348.78</v>
      </c>
    </row>
    <row r="7603" spans="1:23" x14ac:dyDescent="0.25">
      <c r="A7603" s="5"/>
      <c r="B7603" s="5"/>
      <c r="C7603" s="5"/>
      <c r="D7603" s="5"/>
      <c r="E7603" s="5"/>
      <c r="F7603" s="5"/>
      <c r="G7603" s="5"/>
      <c r="H7603" s="5"/>
      <c r="I7603" s="5" t="s">
        <v>1243</v>
      </c>
      <c r="J7603" s="5"/>
      <c r="K7603" s="6">
        <v>44267</v>
      </c>
      <c r="L7603" s="5"/>
      <c r="M7603" s="5"/>
      <c r="N7603" s="5"/>
      <c r="O7603" s="5" t="s">
        <v>199</v>
      </c>
      <c r="P7603" s="5"/>
      <c r="Q7603" s="5" t="s">
        <v>503</v>
      </c>
      <c r="R7603" s="5"/>
      <c r="S7603" s="5" t="s">
        <v>318</v>
      </c>
      <c r="T7603" s="5"/>
      <c r="U7603" s="7">
        <v>67.72</v>
      </c>
      <c r="V7603" s="5"/>
      <c r="W7603" s="7">
        <f>ROUND(W7602+U7603,5)</f>
        <v>3416.5</v>
      </c>
    </row>
    <row r="7604" spans="1:23" x14ac:dyDescent="0.25">
      <c r="A7604" s="5"/>
      <c r="B7604" s="5"/>
      <c r="C7604" s="5"/>
      <c r="D7604" s="5"/>
      <c r="E7604" s="5"/>
      <c r="F7604" s="5"/>
      <c r="G7604" s="5"/>
      <c r="H7604" s="5"/>
      <c r="I7604" s="5" t="s">
        <v>1243</v>
      </c>
      <c r="J7604" s="5"/>
      <c r="K7604" s="6">
        <v>44267</v>
      </c>
      <c r="L7604" s="5"/>
      <c r="M7604" s="5"/>
      <c r="N7604" s="5"/>
      <c r="O7604" s="5" t="s">
        <v>199</v>
      </c>
      <c r="P7604" s="5"/>
      <c r="Q7604" s="5" t="s">
        <v>503</v>
      </c>
      <c r="R7604" s="5"/>
      <c r="S7604" s="5" t="s">
        <v>318</v>
      </c>
      <c r="T7604" s="5"/>
      <c r="U7604" s="7">
        <v>125.3</v>
      </c>
      <c r="V7604" s="5"/>
      <c r="W7604" s="7">
        <f>ROUND(W7603+U7604,5)</f>
        <v>3541.8</v>
      </c>
    </row>
    <row r="7605" spans="1:23" x14ac:dyDescent="0.25">
      <c r="A7605" s="5"/>
      <c r="B7605" s="5"/>
      <c r="C7605" s="5"/>
      <c r="D7605" s="5"/>
      <c r="E7605" s="5"/>
      <c r="F7605" s="5"/>
      <c r="G7605" s="5"/>
      <c r="H7605" s="5"/>
      <c r="I7605" s="5" t="s">
        <v>1243</v>
      </c>
      <c r="J7605" s="5"/>
      <c r="K7605" s="6">
        <v>44267</v>
      </c>
      <c r="L7605" s="5"/>
      <c r="M7605" s="5"/>
      <c r="N7605" s="5"/>
      <c r="O7605" s="5" t="s">
        <v>199</v>
      </c>
      <c r="P7605" s="5"/>
      <c r="Q7605" s="5" t="s">
        <v>503</v>
      </c>
      <c r="R7605" s="5"/>
      <c r="S7605" s="5" t="s">
        <v>318</v>
      </c>
      <c r="T7605" s="5"/>
      <c r="U7605" s="7">
        <v>60.57</v>
      </c>
      <c r="V7605" s="5"/>
      <c r="W7605" s="7">
        <f>ROUND(W7604+U7605,5)</f>
        <v>3602.37</v>
      </c>
    </row>
    <row r="7606" spans="1:23" x14ac:dyDescent="0.25">
      <c r="A7606" s="5"/>
      <c r="B7606" s="5"/>
      <c r="C7606" s="5"/>
      <c r="D7606" s="5"/>
      <c r="E7606" s="5"/>
      <c r="F7606" s="5"/>
      <c r="G7606" s="5"/>
      <c r="H7606" s="5"/>
      <c r="I7606" s="5" t="s">
        <v>1243</v>
      </c>
      <c r="J7606" s="5"/>
      <c r="K7606" s="6">
        <v>44267</v>
      </c>
      <c r="L7606" s="5"/>
      <c r="M7606" s="5"/>
      <c r="N7606" s="5"/>
      <c r="O7606" s="5" t="s">
        <v>199</v>
      </c>
      <c r="P7606" s="5"/>
      <c r="Q7606" s="5" t="s">
        <v>503</v>
      </c>
      <c r="R7606" s="5"/>
      <c r="S7606" s="5" t="s">
        <v>318</v>
      </c>
      <c r="T7606" s="5"/>
      <c r="U7606" s="7">
        <v>34</v>
      </c>
      <c r="V7606" s="5"/>
      <c r="W7606" s="7">
        <f>ROUND(W7605+U7606,5)</f>
        <v>3636.37</v>
      </c>
    </row>
    <row r="7607" spans="1:23" x14ac:dyDescent="0.25">
      <c r="A7607" s="5"/>
      <c r="B7607" s="5"/>
      <c r="C7607" s="5"/>
      <c r="D7607" s="5"/>
      <c r="E7607" s="5"/>
      <c r="F7607" s="5"/>
      <c r="G7607" s="5"/>
      <c r="H7607" s="5"/>
      <c r="I7607" s="5" t="s">
        <v>1243</v>
      </c>
      <c r="J7607" s="5"/>
      <c r="K7607" s="6">
        <v>44267</v>
      </c>
      <c r="L7607" s="5"/>
      <c r="M7607" s="5"/>
      <c r="N7607" s="5"/>
      <c r="O7607" s="5" t="s">
        <v>199</v>
      </c>
      <c r="P7607" s="5"/>
      <c r="Q7607" s="5" t="s">
        <v>503</v>
      </c>
      <c r="R7607" s="5"/>
      <c r="S7607" s="5" t="s">
        <v>318</v>
      </c>
      <c r="T7607" s="5"/>
      <c r="U7607" s="7">
        <v>64.72</v>
      </c>
      <c r="V7607" s="5"/>
      <c r="W7607" s="7">
        <f>ROUND(W7606+U7607,5)</f>
        <v>3701.09</v>
      </c>
    </row>
    <row r="7608" spans="1:23" x14ac:dyDescent="0.25">
      <c r="A7608" s="5"/>
      <c r="B7608" s="5"/>
      <c r="C7608" s="5"/>
      <c r="D7608" s="5"/>
      <c r="E7608" s="5"/>
      <c r="F7608" s="5"/>
      <c r="G7608" s="5"/>
      <c r="H7608" s="5"/>
      <c r="I7608" s="5" t="s">
        <v>1243</v>
      </c>
      <c r="J7608" s="5"/>
      <c r="K7608" s="6">
        <v>44267</v>
      </c>
      <c r="L7608" s="5"/>
      <c r="M7608" s="5"/>
      <c r="N7608" s="5"/>
      <c r="O7608" s="5" t="s">
        <v>199</v>
      </c>
      <c r="P7608" s="5"/>
      <c r="Q7608" s="5" t="s">
        <v>503</v>
      </c>
      <c r="R7608" s="5"/>
      <c r="S7608" s="5" t="s">
        <v>318</v>
      </c>
      <c r="T7608" s="5"/>
      <c r="U7608" s="7">
        <v>72.069999999999993</v>
      </c>
      <c r="V7608" s="5"/>
      <c r="W7608" s="7">
        <f>ROUND(W7607+U7608,5)</f>
        <v>3773.16</v>
      </c>
    </row>
    <row r="7609" spans="1:23" x14ac:dyDescent="0.25">
      <c r="A7609" s="5"/>
      <c r="B7609" s="5"/>
      <c r="C7609" s="5"/>
      <c r="D7609" s="5"/>
      <c r="E7609" s="5"/>
      <c r="F7609" s="5"/>
      <c r="G7609" s="5"/>
      <c r="H7609" s="5"/>
      <c r="I7609" s="5" t="s">
        <v>1243</v>
      </c>
      <c r="J7609" s="5"/>
      <c r="K7609" s="6">
        <v>44267</v>
      </c>
      <c r="L7609" s="5"/>
      <c r="M7609" s="5"/>
      <c r="N7609" s="5"/>
      <c r="O7609" s="5" t="s">
        <v>199</v>
      </c>
      <c r="P7609" s="5"/>
      <c r="Q7609" s="5" t="s">
        <v>503</v>
      </c>
      <c r="R7609" s="5"/>
      <c r="S7609" s="5" t="s">
        <v>318</v>
      </c>
      <c r="T7609" s="5"/>
      <c r="U7609" s="7">
        <v>22.17</v>
      </c>
      <c r="V7609" s="5"/>
      <c r="W7609" s="7">
        <f>ROUND(W7608+U7609,5)</f>
        <v>3795.33</v>
      </c>
    </row>
    <row r="7610" spans="1:23" x14ac:dyDescent="0.25">
      <c r="A7610" s="5"/>
      <c r="B7610" s="5"/>
      <c r="C7610" s="5"/>
      <c r="D7610" s="5"/>
      <c r="E7610" s="5"/>
      <c r="F7610" s="5"/>
      <c r="G7610" s="5"/>
      <c r="H7610" s="5"/>
      <c r="I7610" s="5" t="s">
        <v>1243</v>
      </c>
      <c r="J7610" s="5"/>
      <c r="K7610" s="6">
        <v>44267</v>
      </c>
      <c r="L7610" s="5"/>
      <c r="M7610" s="5"/>
      <c r="N7610" s="5"/>
      <c r="O7610" s="5" t="s">
        <v>199</v>
      </c>
      <c r="P7610" s="5"/>
      <c r="Q7610" s="5" t="s">
        <v>503</v>
      </c>
      <c r="R7610" s="5"/>
      <c r="S7610" s="5" t="s">
        <v>318</v>
      </c>
      <c r="T7610" s="5"/>
      <c r="U7610" s="7">
        <v>78.31</v>
      </c>
      <c r="V7610" s="5"/>
      <c r="W7610" s="7">
        <f>ROUND(W7609+U7610,5)</f>
        <v>3873.64</v>
      </c>
    </row>
    <row r="7611" spans="1:23" x14ac:dyDescent="0.25">
      <c r="A7611" s="5"/>
      <c r="B7611" s="5"/>
      <c r="C7611" s="5"/>
      <c r="D7611" s="5"/>
      <c r="E7611" s="5"/>
      <c r="F7611" s="5"/>
      <c r="G7611" s="5"/>
      <c r="H7611" s="5"/>
      <c r="I7611" s="5" t="s">
        <v>1243</v>
      </c>
      <c r="J7611" s="5"/>
      <c r="K7611" s="6">
        <v>44267</v>
      </c>
      <c r="L7611" s="5"/>
      <c r="M7611" s="5"/>
      <c r="N7611" s="5"/>
      <c r="O7611" s="5" t="s">
        <v>199</v>
      </c>
      <c r="P7611" s="5"/>
      <c r="Q7611" s="5" t="s">
        <v>503</v>
      </c>
      <c r="R7611" s="5"/>
      <c r="S7611" s="5" t="s">
        <v>318</v>
      </c>
      <c r="T7611" s="5"/>
      <c r="U7611" s="7">
        <v>64.849999999999994</v>
      </c>
      <c r="V7611" s="5"/>
      <c r="W7611" s="7">
        <f>ROUND(W7610+U7611,5)</f>
        <v>3938.49</v>
      </c>
    </row>
    <row r="7612" spans="1:23" x14ac:dyDescent="0.25">
      <c r="A7612" s="5"/>
      <c r="B7612" s="5"/>
      <c r="C7612" s="5"/>
      <c r="D7612" s="5"/>
      <c r="E7612" s="5"/>
      <c r="F7612" s="5"/>
      <c r="G7612" s="5"/>
      <c r="H7612" s="5"/>
      <c r="I7612" s="5" t="s">
        <v>1243</v>
      </c>
      <c r="J7612" s="5"/>
      <c r="K7612" s="6">
        <v>44267</v>
      </c>
      <c r="L7612" s="5"/>
      <c r="M7612" s="5"/>
      <c r="N7612" s="5"/>
      <c r="O7612" s="5" t="s">
        <v>199</v>
      </c>
      <c r="P7612" s="5"/>
      <c r="Q7612" s="5" t="s">
        <v>503</v>
      </c>
      <c r="R7612" s="5"/>
      <c r="S7612" s="5" t="s">
        <v>318</v>
      </c>
      <c r="T7612" s="5"/>
      <c r="U7612" s="7">
        <v>62</v>
      </c>
      <c r="V7612" s="5"/>
      <c r="W7612" s="7">
        <f>ROUND(W7611+U7612,5)</f>
        <v>4000.49</v>
      </c>
    </row>
    <row r="7613" spans="1:23" x14ac:dyDescent="0.25">
      <c r="A7613" s="5"/>
      <c r="B7613" s="5"/>
      <c r="C7613" s="5"/>
      <c r="D7613" s="5"/>
      <c r="E7613" s="5"/>
      <c r="F7613" s="5"/>
      <c r="G7613" s="5"/>
      <c r="H7613" s="5"/>
      <c r="I7613" s="5" t="s">
        <v>1243</v>
      </c>
      <c r="J7613" s="5"/>
      <c r="K7613" s="6">
        <v>44267</v>
      </c>
      <c r="L7613" s="5"/>
      <c r="M7613" s="5"/>
      <c r="N7613" s="5"/>
      <c r="O7613" s="5" t="s">
        <v>199</v>
      </c>
      <c r="P7613" s="5"/>
      <c r="Q7613" s="5" t="s">
        <v>503</v>
      </c>
      <c r="R7613" s="5"/>
      <c r="S7613" s="5" t="s">
        <v>318</v>
      </c>
      <c r="T7613" s="5"/>
      <c r="U7613" s="7">
        <v>78.31</v>
      </c>
      <c r="V7613" s="5"/>
      <c r="W7613" s="7">
        <f>ROUND(W7612+U7613,5)</f>
        <v>4078.8</v>
      </c>
    </row>
    <row r="7614" spans="1:23" x14ac:dyDescent="0.25">
      <c r="A7614" s="5"/>
      <c r="B7614" s="5"/>
      <c r="C7614" s="5"/>
      <c r="D7614" s="5"/>
      <c r="E7614" s="5"/>
      <c r="F7614" s="5"/>
      <c r="G7614" s="5"/>
      <c r="H7614" s="5"/>
      <c r="I7614" s="5" t="s">
        <v>1243</v>
      </c>
      <c r="J7614" s="5"/>
      <c r="K7614" s="6">
        <v>44267</v>
      </c>
      <c r="L7614" s="5"/>
      <c r="M7614" s="5"/>
      <c r="N7614" s="5"/>
      <c r="O7614" s="5" t="s">
        <v>199</v>
      </c>
      <c r="P7614" s="5"/>
      <c r="Q7614" s="5" t="s">
        <v>503</v>
      </c>
      <c r="R7614" s="5"/>
      <c r="S7614" s="5" t="s">
        <v>318</v>
      </c>
      <c r="T7614" s="5"/>
      <c r="U7614" s="7">
        <v>73.989999999999995</v>
      </c>
      <c r="V7614" s="5"/>
      <c r="W7614" s="7">
        <f>ROUND(W7613+U7614,5)</f>
        <v>4152.79</v>
      </c>
    </row>
    <row r="7615" spans="1:23" x14ac:dyDescent="0.25">
      <c r="A7615" s="5"/>
      <c r="B7615" s="5"/>
      <c r="C7615" s="5"/>
      <c r="D7615" s="5"/>
      <c r="E7615" s="5"/>
      <c r="F7615" s="5"/>
      <c r="G7615" s="5"/>
      <c r="H7615" s="5"/>
      <c r="I7615" s="5" t="s">
        <v>1243</v>
      </c>
      <c r="J7615" s="5"/>
      <c r="K7615" s="6">
        <v>44267</v>
      </c>
      <c r="L7615" s="5"/>
      <c r="M7615" s="5"/>
      <c r="N7615" s="5"/>
      <c r="O7615" s="5" t="s">
        <v>199</v>
      </c>
      <c r="P7615" s="5"/>
      <c r="Q7615" s="5" t="s">
        <v>503</v>
      </c>
      <c r="R7615" s="5"/>
      <c r="S7615" s="5" t="s">
        <v>318</v>
      </c>
      <c r="T7615" s="5"/>
      <c r="U7615" s="7">
        <v>43.33</v>
      </c>
      <c r="V7615" s="5"/>
      <c r="W7615" s="7">
        <f>ROUND(W7614+U7615,5)</f>
        <v>4196.12</v>
      </c>
    </row>
    <row r="7616" spans="1:23" x14ac:dyDescent="0.25">
      <c r="A7616" s="5"/>
      <c r="B7616" s="5"/>
      <c r="C7616" s="5"/>
      <c r="D7616" s="5"/>
      <c r="E7616" s="5"/>
      <c r="F7616" s="5"/>
      <c r="G7616" s="5"/>
      <c r="H7616" s="5"/>
      <c r="I7616" s="5" t="s">
        <v>1243</v>
      </c>
      <c r="J7616" s="5"/>
      <c r="K7616" s="6">
        <v>44267</v>
      </c>
      <c r="L7616" s="5"/>
      <c r="M7616" s="5"/>
      <c r="N7616" s="5"/>
      <c r="O7616" s="5" t="s">
        <v>199</v>
      </c>
      <c r="P7616" s="5"/>
      <c r="Q7616" s="5" t="s">
        <v>503</v>
      </c>
      <c r="R7616" s="5"/>
      <c r="S7616" s="5" t="s">
        <v>318</v>
      </c>
      <c r="T7616" s="5"/>
      <c r="U7616" s="7">
        <v>80.17</v>
      </c>
      <c r="V7616" s="5"/>
      <c r="W7616" s="7">
        <f>ROUND(W7615+U7616,5)</f>
        <v>4276.29</v>
      </c>
    </row>
    <row r="7617" spans="1:23" x14ac:dyDescent="0.25">
      <c r="A7617" s="5"/>
      <c r="B7617" s="5"/>
      <c r="C7617" s="5"/>
      <c r="D7617" s="5"/>
      <c r="E7617" s="5"/>
      <c r="F7617" s="5"/>
      <c r="G7617" s="5"/>
      <c r="H7617" s="5"/>
      <c r="I7617" s="5" t="s">
        <v>1243</v>
      </c>
      <c r="J7617" s="5"/>
      <c r="K7617" s="6">
        <v>44267</v>
      </c>
      <c r="L7617" s="5"/>
      <c r="M7617" s="5"/>
      <c r="N7617" s="5"/>
      <c r="O7617" s="5" t="s">
        <v>199</v>
      </c>
      <c r="P7617" s="5"/>
      <c r="Q7617" s="5" t="s">
        <v>503</v>
      </c>
      <c r="R7617" s="5"/>
      <c r="S7617" s="5" t="s">
        <v>318</v>
      </c>
      <c r="T7617" s="5"/>
      <c r="U7617" s="7">
        <v>73.75</v>
      </c>
      <c r="V7617" s="5"/>
      <c r="W7617" s="7">
        <f>ROUND(W7616+U7617,5)</f>
        <v>4350.04</v>
      </c>
    </row>
    <row r="7618" spans="1:23" x14ac:dyDescent="0.25">
      <c r="A7618" s="5"/>
      <c r="B7618" s="5"/>
      <c r="C7618" s="5"/>
      <c r="D7618" s="5"/>
      <c r="E7618" s="5"/>
      <c r="F7618" s="5"/>
      <c r="G7618" s="5"/>
      <c r="H7618" s="5"/>
      <c r="I7618" s="5" t="s">
        <v>1243</v>
      </c>
      <c r="J7618" s="5"/>
      <c r="K7618" s="6">
        <v>44267</v>
      </c>
      <c r="L7618" s="5"/>
      <c r="M7618" s="5"/>
      <c r="N7618" s="5"/>
      <c r="O7618" s="5" t="s">
        <v>199</v>
      </c>
      <c r="P7618" s="5"/>
      <c r="Q7618" s="5" t="s">
        <v>503</v>
      </c>
      <c r="R7618" s="5"/>
      <c r="S7618" s="5" t="s">
        <v>318</v>
      </c>
      <c r="T7618" s="5"/>
      <c r="U7618" s="7">
        <v>35.630000000000003</v>
      </c>
      <c r="V7618" s="5"/>
      <c r="W7618" s="7">
        <f>ROUND(W7617+U7618,5)</f>
        <v>4385.67</v>
      </c>
    </row>
    <row r="7619" spans="1:23" x14ac:dyDescent="0.25">
      <c r="A7619" s="5"/>
      <c r="B7619" s="5"/>
      <c r="C7619" s="5"/>
      <c r="D7619" s="5"/>
      <c r="E7619" s="5"/>
      <c r="F7619" s="5"/>
      <c r="G7619" s="5"/>
      <c r="H7619" s="5"/>
      <c r="I7619" s="5" t="s">
        <v>1243</v>
      </c>
      <c r="J7619" s="5"/>
      <c r="K7619" s="6">
        <v>44293</v>
      </c>
      <c r="L7619" s="5"/>
      <c r="M7619" s="5"/>
      <c r="N7619" s="5"/>
      <c r="O7619" s="5" t="s">
        <v>173</v>
      </c>
      <c r="P7619" s="5"/>
      <c r="Q7619" s="5" t="s">
        <v>516</v>
      </c>
      <c r="R7619" s="5"/>
      <c r="S7619" s="5" t="s">
        <v>318</v>
      </c>
      <c r="T7619" s="5"/>
      <c r="U7619" s="7">
        <v>74.569999999999993</v>
      </c>
      <c r="V7619" s="5"/>
      <c r="W7619" s="7">
        <f>ROUND(W7618+U7619,5)</f>
        <v>4460.24</v>
      </c>
    </row>
    <row r="7620" spans="1:23" x14ac:dyDescent="0.25">
      <c r="A7620" s="5"/>
      <c r="B7620" s="5"/>
      <c r="C7620" s="5"/>
      <c r="D7620" s="5"/>
      <c r="E7620" s="5"/>
      <c r="F7620" s="5"/>
      <c r="G7620" s="5"/>
      <c r="H7620" s="5"/>
      <c r="I7620" s="5" t="s">
        <v>1243</v>
      </c>
      <c r="J7620" s="5"/>
      <c r="K7620" s="6">
        <v>44293</v>
      </c>
      <c r="L7620" s="5"/>
      <c r="M7620" s="5"/>
      <c r="N7620" s="5"/>
      <c r="O7620" s="5" t="s">
        <v>173</v>
      </c>
      <c r="P7620" s="5"/>
      <c r="Q7620" s="5" t="s">
        <v>516</v>
      </c>
      <c r="R7620" s="5"/>
      <c r="S7620" s="5" t="s">
        <v>318</v>
      </c>
      <c r="T7620" s="5"/>
      <c r="U7620" s="7">
        <v>72.040000000000006</v>
      </c>
      <c r="V7620" s="5"/>
      <c r="W7620" s="7">
        <f>ROUND(W7619+U7620,5)</f>
        <v>4532.28</v>
      </c>
    </row>
    <row r="7621" spans="1:23" x14ac:dyDescent="0.25">
      <c r="A7621" s="5"/>
      <c r="B7621" s="5"/>
      <c r="C7621" s="5"/>
      <c r="D7621" s="5"/>
      <c r="E7621" s="5"/>
      <c r="F7621" s="5"/>
      <c r="G7621" s="5"/>
      <c r="H7621" s="5"/>
      <c r="I7621" s="5" t="s">
        <v>1243</v>
      </c>
      <c r="J7621" s="5"/>
      <c r="K7621" s="6">
        <v>44293</v>
      </c>
      <c r="L7621" s="5"/>
      <c r="M7621" s="5"/>
      <c r="N7621" s="5"/>
      <c r="O7621" s="5" t="s">
        <v>173</v>
      </c>
      <c r="P7621" s="5"/>
      <c r="Q7621" s="5" t="s">
        <v>516</v>
      </c>
      <c r="R7621" s="5"/>
      <c r="S7621" s="5" t="s">
        <v>318</v>
      </c>
      <c r="T7621" s="5"/>
      <c r="U7621" s="7">
        <v>54.57</v>
      </c>
      <c r="V7621" s="5"/>
      <c r="W7621" s="7">
        <f>ROUND(W7620+U7621,5)</f>
        <v>4586.8500000000004</v>
      </c>
    </row>
    <row r="7622" spans="1:23" x14ac:dyDescent="0.25">
      <c r="A7622" s="5"/>
      <c r="B7622" s="5"/>
      <c r="C7622" s="5"/>
      <c r="D7622" s="5"/>
      <c r="E7622" s="5"/>
      <c r="F7622" s="5"/>
      <c r="G7622" s="5"/>
      <c r="H7622" s="5"/>
      <c r="I7622" s="5" t="s">
        <v>1243</v>
      </c>
      <c r="J7622" s="5"/>
      <c r="K7622" s="6">
        <v>44293</v>
      </c>
      <c r="L7622" s="5"/>
      <c r="M7622" s="5"/>
      <c r="N7622" s="5"/>
      <c r="O7622" s="5" t="s">
        <v>173</v>
      </c>
      <c r="P7622" s="5"/>
      <c r="Q7622" s="5" t="s">
        <v>516</v>
      </c>
      <c r="R7622" s="5"/>
      <c r="S7622" s="5" t="s">
        <v>318</v>
      </c>
      <c r="T7622" s="5"/>
      <c r="U7622" s="7">
        <v>43.31</v>
      </c>
      <c r="V7622" s="5"/>
      <c r="W7622" s="7">
        <f>ROUND(W7621+U7622,5)</f>
        <v>4630.16</v>
      </c>
    </row>
    <row r="7623" spans="1:23" x14ac:dyDescent="0.25">
      <c r="A7623" s="5"/>
      <c r="B7623" s="5"/>
      <c r="C7623" s="5"/>
      <c r="D7623" s="5"/>
      <c r="E7623" s="5"/>
      <c r="F7623" s="5"/>
      <c r="G7623" s="5"/>
      <c r="H7623" s="5"/>
      <c r="I7623" s="5" t="s">
        <v>1243</v>
      </c>
      <c r="J7623" s="5"/>
      <c r="K7623" s="6">
        <v>44293</v>
      </c>
      <c r="L7623" s="5"/>
      <c r="M7623" s="5"/>
      <c r="N7623" s="5"/>
      <c r="O7623" s="5" t="s">
        <v>173</v>
      </c>
      <c r="P7623" s="5"/>
      <c r="Q7623" s="5" t="s">
        <v>516</v>
      </c>
      <c r="R7623" s="5"/>
      <c r="S7623" s="5" t="s">
        <v>318</v>
      </c>
      <c r="T7623" s="5"/>
      <c r="U7623" s="7">
        <v>40</v>
      </c>
      <c r="V7623" s="5"/>
      <c r="W7623" s="7">
        <f>ROUND(W7622+U7623,5)</f>
        <v>4670.16</v>
      </c>
    </row>
    <row r="7624" spans="1:23" x14ac:dyDescent="0.25">
      <c r="A7624" s="5"/>
      <c r="B7624" s="5"/>
      <c r="C7624" s="5"/>
      <c r="D7624" s="5"/>
      <c r="E7624" s="5"/>
      <c r="F7624" s="5"/>
      <c r="G7624" s="5"/>
      <c r="H7624" s="5"/>
      <c r="I7624" s="5" t="s">
        <v>1243</v>
      </c>
      <c r="J7624" s="5"/>
      <c r="K7624" s="6">
        <v>44293</v>
      </c>
      <c r="L7624" s="5"/>
      <c r="M7624" s="5"/>
      <c r="N7624" s="5"/>
      <c r="O7624" s="5" t="s">
        <v>173</v>
      </c>
      <c r="P7624" s="5"/>
      <c r="Q7624" s="5" t="s">
        <v>516</v>
      </c>
      <c r="R7624" s="5"/>
      <c r="S7624" s="5" t="s">
        <v>318</v>
      </c>
      <c r="T7624" s="5"/>
      <c r="U7624" s="7">
        <v>64.81</v>
      </c>
      <c r="V7624" s="5"/>
      <c r="W7624" s="7">
        <f>ROUND(W7623+U7624,5)</f>
        <v>4734.97</v>
      </c>
    </row>
    <row r="7625" spans="1:23" x14ac:dyDescent="0.25">
      <c r="A7625" s="5"/>
      <c r="B7625" s="5"/>
      <c r="C7625" s="5"/>
      <c r="D7625" s="5"/>
      <c r="E7625" s="5"/>
      <c r="F7625" s="5"/>
      <c r="G7625" s="5"/>
      <c r="H7625" s="5"/>
      <c r="I7625" s="5" t="s">
        <v>1243</v>
      </c>
      <c r="J7625" s="5"/>
      <c r="K7625" s="6">
        <v>44295</v>
      </c>
      <c r="L7625" s="5"/>
      <c r="M7625" s="5"/>
      <c r="N7625" s="5"/>
      <c r="O7625" s="5" t="s">
        <v>199</v>
      </c>
      <c r="P7625" s="5"/>
      <c r="Q7625" s="5" t="s">
        <v>526</v>
      </c>
      <c r="R7625" s="5"/>
      <c r="S7625" s="5" t="s">
        <v>318</v>
      </c>
      <c r="T7625" s="5"/>
      <c r="U7625" s="7">
        <v>80.25</v>
      </c>
      <c r="V7625" s="5"/>
      <c r="W7625" s="7">
        <f>ROUND(W7624+U7625,5)</f>
        <v>4815.22</v>
      </c>
    </row>
    <row r="7626" spans="1:23" x14ac:dyDescent="0.25">
      <c r="A7626" s="5"/>
      <c r="B7626" s="5"/>
      <c r="C7626" s="5"/>
      <c r="D7626" s="5"/>
      <c r="E7626" s="5"/>
      <c r="F7626" s="5"/>
      <c r="G7626" s="5"/>
      <c r="H7626" s="5"/>
      <c r="I7626" s="5" t="s">
        <v>1243</v>
      </c>
      <c r="J7626" s="5"/>
      <c r="K7626" s="6">
        <v>44295</v>
      </c>
      <c r="L7626" s="5"/>
      <c r="M7626" s="5"/>
      <c r="N7626" s="5"/>
      <c r="O7626" s="5" t="s">
        <v>199</v>
      </c>
      <c r="P7626" s="5"/>
      <c r="Q7626" s="5" t="s">
        <v>526</v>
      </c>
      <c r="R7626" s="5"/>
      <c r="S7626" s="5" t="s">
        <v>318</v>
      </c>
      <c r="T7626" s="5"/>
      <c r="U7626" s="7">
        <v>68.42</v>
      </c>
      <c r="V7626" s="5"/>
      <c r="W7626" s="7">
        <f>ROUND(W7625+U7626,5)</f>
        <v>4883.6400000000003</v>
      </c>
    </row>
    <row r="7627" spans="1:23" x14ac:dyDescent="0.25">
      <c r="A7627" s="5"/>
      <c r="B7627" s="5"/>
      <c r="C7627" s="5"/>
      <c r="D7627" s="5"/>
      <c r="E7627" s="5"/>
      <c r="F7627" s="5"/>
      <c r="G7627" s="5"/>
      <c r="H7627" s="5"/>
      <c r="I7627" s="5" t="s">
        <v>1243</v>
      </c>
      <c r="J7627" s="5"/>
      <c r="K7627" s="6">
        <v>44295</v>
      </c>
      <c r="L7627" s="5"/>
      <c r="M7627" s="5"/>
      <c r="N7627" s="5"/>
      <c r="O7627" s="5" t="s">
        <v>199</v>
      </c>
      <c r="P7627" s="5"/>
      <c r="Q7627" s="5" t="s">
        <v>526</v>
      </c>
      <c r="R7627" s="5"/>
      <c r="S7627" s="5" t="s">
        <v>318</v>
      </c>
      <c r="T7627" s="5"/>
      <c r="U7627" s="7">
        <v>40.01</v>
      </c>
      <c r="V7627" s="5"/>
      <c r="W7627" s="7">
        <f>ROUND(W7626+U7627,5)</f>
        <v>4923.6499999999996</v>
      </c>
    </row>
    <row r="7628" spans="1:23" x14ac:dyDescent="0.25">
      <c r="A7628" s="5"/>
      <c r="B7628" s="5"/>
      <c r="C7628" s="5"/>
      <c r="D7628" s="5"/>
      <c r="E7628" s="5"/>
      <c r="F7628" s="5"/>
      <c r="G7628" s="5"/>
      <c r="H7628" s="5"/>
      <c r="I7628" s="5" t="s">
        <v>1243</v>
      </c>
      <c r="J7628" s="5"/>
      <c r="K7628" s="6">
        <v>44295</v>
      </c>
      <c r="L7628" s="5"/>
      <c r="M7628" s="5"/>
      <c r="N7628" s="5"/>
      <c r="O7628" s="5" t="s">
        <v>199</v>
      </c>
      <c r="P7628" s="5"/>
      <c r="Q7628" s="5" t="s">
        <v>526</v>
      </c>
      <c r="R7628" s="5"/>
      <c r="S7628" s="5" t="s">
        <v>318</v>
      </c>
      <c r="T7628" s="5"/>
      <c r="U7628" s="7">
        <v>30.58</v>
      </c>
      <c r="V7628" s="5"/>
      <c r="W7628" s="7">
        <f>ROUND(W7627+U7628,5)</f>
        <v>4954.2299999999996</v>
      </c>
    </row>
    <row r="7629" spans="1:23" x14ac:dyDescent="0.25">
      <c r="A7629" s="5"/>
      <c r="B7629" s="5"/>
      <c r="C7629" s="5"/>
      <c r="D7629" s="5"/>
      <c r="E7629" s="5"/>
      <c r="F7629" s="5"/>
      <c r="G7629" s="5"/>
      <c r="H7629" s="5"/>
      <c r="I7629" s="5" t="s">
        <v>1243</v>
      </c>
      <c r="J7629" s="5"/>
      <c r="K7629" s="6">
        <v>44295</v>
      </c>
      <c r="L7629" s="5"/>
      <c r="M7629" s="5"/>
      <c r="N7629" s="5"/>
      <c r="O7629" s="5" t="s">
        <v>199</v>
      </c>
      <c r="P7629" s="5"/>
      <c r="Q7629" s="5" t="s">
        <v>526</v>
      </c>
      <c r="R7629" s="5"/>
      <c r="S7629" s="5" t="s">
        <v>318</v>
      </c>
      <c r="T7629" s="5"/>
      <c r="U7629" s="7">
        <v>55.33</v>
      </c>
      <c r="V7629" s="5"/>
      <c r="W7629" s="7">
        <f>ROUND(W7628+U7629,5)</f>
        <v>5009.5600000000004</v>
      </c>
    </row>
    <row r="7630" spans="1:23" x14ac:dyDescent="0.25">
      <c r="A7630" s="5"/>
      <c r="B7630" s="5"/>
      <c r="C7630" s="5"/>
      <c r="D7630" s="5"/>
      <c r="E7630" s="5"/>
      <c r="F7630" s="5"/>
      <c r="G7630" s="5"/>
      <c r="H7630" s="5"/>
      <c r="I7630" s="5" t="s">
        <v>1243</v>
      </c>
      <c r="J7630" s="5"/>
      <c r="K7630" s="6">
        <v>44295</v>
      </c>
      <c r="L7630" s="5"/>
      <c r="M7630" s="5"/>
      <c r="N7630" s="5"/>
      <c r="O7630" s="5" t="s">
        <v>199</v>
      </c>
      <c r="P7630" s="5"/>
      <c r="Q7630" s="5" t="s">
        <v>526</v>
      </c>
      <c r="R7630" s="5"/>
      <c r="S7630" s="5" t="s">
        <v>318</v>
      </c>
      <c r="T7630" s="5"/>
      <c r="U7630" s="7">
        <v>38</v>
      </c>
      <c r="V7630" s="5"/>
      <c r="W7630" s="7">
        <f>ROUND(W7629+U7630,5)</f>
        <v>5047.5600000000004</v>
      </c>
    </row>
    <row r="7631" spans="1:23" x14ac:dyDescent="0.25">
      <c r="A7631" s="5"/>
      <c r="B7631" s="5"/>
      <c r="C7631" s="5"/>
      <c r="D7631" s="5"/>
      <c r="E7631" s="5"/>
      <c r="F7631" s="5"/>
      <c r="G7631" s="5"/>
      <c r="H7631" s="5"/>
      <c r="I7631" s="5" t="s">
        <v>1243</v>
      </c>
      <c r="J7631" s="5"/>
      <c r="K7631" s="6">
        <v>44295</v>
      </c>
      <c r="L7631" s="5"/>
      <c r="M7631" s="5"/>
      <c r="N7631" s="5"/>
      <c r="O7631" s="5" t="s">
        <v>199</v>
      </c>
      <c r="P7631" s="5"/>
      <c r="Q7631" s="5" t="s">
        <v>526</v>
      </c>
      <c r="R7631" s="5"/>
      <c r="S7631" s="5" t="s">
        <v>318</v>
      </c>
      <c r="T7631" s="5"/>
      <c r="U7631" s="7">
        <v>78.14</v>
      </c>
      <c r="V7631" s="5"/>
      <c r="W7631" s="7">
        <f>ROUND(W7630+U7631,5)</f>
        <v>5125.7</v>
      </c>
    </row>
    <row r="7632" spans="1:23" x14ac:dyDescent="0.25">
      <c r="A7632" s="5"/>
      <c r="B7632" s="5"/>
      <c r="C7632" s="5"/>
      <c r="D7632" s="5"/>
      <c r="E7632" s="5"/>
      <c r="F7632" s="5"/>
      <c r="G7632" s="5"/>
      <c r="H7632" s="5"/>
      <c r="I7632" s="5" t="s">
        <v>1243</v>
      </c>
      <c r="J7632" s="5"/>
      <c r="K7632" s="6">
        <v>44295</v>
      </c>
      <c r="L7632" s="5"/>
      <c r="M7632" s="5"/>
      <c r="N7632" s="5"/>
      <c r="O7632" s="5" t="s">
        <v>199</v>
      </c>
      <c r="P7632" s="5"/>
      <c r="Q7632" s="5" t="s">
        <v>526</v>
      </c>
      <c r="R7632" s="5"/>
      <c r="S7632" s="5" t="s">
        <v>318</v>
      </c>
      <c r="T7632" s="5"/>
      <c r="U7632" s="7">
        <v>77.03</v>
      </c>
      <c r="V7632" s="5"/>
      <c r="W7632" s="7">
        <f>ROUND(W7631+U7632,5)</f>
        <v>5202.7299999999996</v>
      </c>
    </row>
    <row r="7633" spans="1:23" x14ac:dyDescent="0.25">
      <c r="A7633" s="5"/>
      <c r="B7633" s="5"/>
      <c r="C7633" s="5"/>
      <c r="D7633" s="5"/>
      <c r="E7633" s="5"/>
      <c r="F7633" s="5"/>
      <c r="G7633" s="5"/>
      <c r="H7633" s="5"/>
      <c r="I7633" s="5" t="s">
        <v>1243</v>
      </c>
      <c r="J7633" s="5"/>
      <c r="K7633" s="6">
        <v>44295</v>
      </c>
      <c r="L7633" s="5"/>
      <c r="M7633" s="5"/>
      <c r="N7633" s="5"/>
      <c r="O7633" s="5" t="s">
        <v>199</v>
      </c>
      <c r="P7633" s="5"/>
      <c r="Q7633" s="5" t="s">
        <v>526</v>
      </c>
      <c r="R7633" s="5"/>
      <c r="S7633" s="5" t="s">
        <v>318</v>
      </c>
      <c r="T7633" s="5"/>
      <c r="U7633" s="7">
        <v>73.47</v>
      </c>
      <c r="V7633" s="5"/>
      <c r="W7633" s="7">
        <f>ROUND(W7632+U7633,5)</f>
        <v>5276.2</v>
      </c>
    </row>
    <row r="7634" spans="1:23" x14ac:dyDescent="0.25">
      <c r="A7634" s="5"/>
      <c r="B7634" s="5"/>
      <c r="C7634" s="5"/>
      <c r="D7634" s="5"/>
      <c r="E7634" s="5"/>
      <c r="F7634" s="5"/>
      <c r="G7634" s="5"/>
      <c r="H7634" s="5"/>
      <c r="I7634" s="5" t="s">
        <v>1243</v>
      </c>
      <c r="J7634" s="5"/>
      <c r="K7634" s="6">
        <v>44295</v>
      </c>
      <c r="L7634" s="5"/>
      <c r="M7634" s="5"/>
      <c r="N7634" s="5"/>
      <c r="O7634" s="5" t="s">
        <v>199</v>
      </c>
      <c r="P7634" s="5"/>
      <c r="Q7634" s="5" t="s">
        <v>526</v>
      </c>
      <c r="R7634" s="5"/>
      <c r="S7634" s="5" t="s">
        <v>318</v>
      </c>
      <c r="T7634" s="5"/>
      <c r="U7634" s="7">
        <v>47.02</v>
      </c>
      <c r="V7634" s="5"/>
      <c r="W7634" s="7">
        <f>ROUND(W7633+U7634,5)</f>
        <v>5323.22</v>
      </c>
    </row>
    <row r="7635" spans="1:23" x14ac:dyDescent="0.25">
      <c r="A7635" s="5"/>
      <c r="B7635" s="5"/>
      <c r="C7635" s="5"/>
      <c r="D7635" s="5"/>
      <c r="E7635" s="5"/>
      <c r="F7635" s="5"/>
      <c r="G7635" s="5"/>
      <c r="H7635" s="5"/>
      <c r="I7635" s="5" t="s">
        <v>1243</v>
      </c>
      <c r="J7635" s="5"/>
      <c r="K7635" s="6">
        <v>44295</v>
      </c>
      <c r="L7635" s="5"/>
      <c r="M7635" s="5"/>
      <c r="N7635" s="5"/>
      <c r="O7635" s="5" t="s">
        <v>199</v>
      </c>
      <c r="P7635" s="5"/>
      <c r="Q7635" s="5" t="s">
        <v>526</v>
      </c>
      <c r="R7635" s="5"/>
      <c r="S7635" s="5" t="s">
        <v>318</v>
      </c>
      <c r="T7635" s="5"/>
      <c r="U7635" s="7">
        <v>29.8</v>
      </c>
      <c r="V7635" s="5"/>
      <c r="W7635" s="7">
        <f>ROUND(W7634+U7635,5)</f>
        <v>5353.02</v>
      </c>
    </row>
    <row r="7636" spans="1:23" x14ac:dyDescent="0.25">
      <c r="A7636" s="5"/>
      <c r="B7636" s="5"/>
      <c r="C7636" s="5"/>
      <c r="D7636" s="5"/>
      <c r="E7636" s="5"/>
      <c r="F7636" s="5"/>
      <c r="G7636" s="5"/>
      <c r="H7636" s="5"/>
      <c r="I7636" s="5" t="s">
        <v>1243</v>
      </c>
      <c r="J7636" s="5"/>
      <c r="K7636" s="6">
        <v>44295</v>
      </c>
      <c r="L7636" s="5"/>
      <c r="M7636" s="5"/>
      <c r="N7636" s="5"/>
      <c r="O7636" s="5" t="s">
        <v>199</v>
      </c>
      <c r="P7636" s="5"/>
      <c r="Q7636" s="5" t="s">
        <v>526</v>
      </c>
      <c r="R7636" s="5"/>
      <c r="S7636" s="5" t="s">
        <v>318</v>
      </c>
      <c r="T7636" s="5"/>
      <c r="U7636" s="7">
        <v>75.489999999999995</v>
      </c>
      <c r="V7636" s="5"/>
      <c r="W7636" s="7">
        <f>ROUND(W7635+U7636,5)</f>
        <v>5428.51</v>
      </c>
    </row>
    <row r="7637" spans="1:23" x14ac:dyDescent="0.25">
      <c r="A7637" s="5"/>
      <c r="B7637" s="5"/>
      <c r="C7637" s="5"/>
      <c r="D7637" s="5"/>
      <c r="E7637" s="5"/>
      <c r="F7637" s="5"/>
      <c r="G7637" s="5"/>
      <c r="H7637" s="5"/>
      <c r="I7637" s="5" t="s">
        <v>1243</v>
      </c>
      <c r="J7637" s="5"/>
      <c r="K7637" s="6">
        <v>44295</v>
      </c>
      <c r="L7637" s="5"/>
      <c r="M7637" s="5"/>
      <c r="N7637" s="5"/>
      <c r="O7637" s="5" t="s">
        <v>199</v>
      </c>
      <c r="P7637" s="5"/>
      <c r="Q7637" s="5" t="s">
        <v>526</v>
      </c>
      <c r="R7637" s="5"/>
      <c r="S7637" s="5" t="s">
        <v>318</v>
      </c>
      <c r="T7637" s="5"/>
      <c r="U7637" s="7">
        <v>83.45</v>
      </c>
      <c r="V7637" s="5"/>
      <c r="W7637" s="7">
        <f>ROUND(W7636+U7637,5)</f>
        <v>5511.96</v>
      </c>
    </row>
    <row r="7638" spans="1:23" x14ac:dyDescent="0.25">
      <c r="A7638" s="5"/>
      <c r="B7638" s="5"/>
      <c r="C7638" s="5"/>
      <c r="D7638" s="5"/>
      <c r="E7638" s="5"/>
      <c r="F7638" s="5"/>
      <c r="G7638" s="5"/>
      <c r="H7638" s="5"/>
      <c r="I7638" s="5" t="s">
        <v>1243</v>
      </c>
      <c r="J7638" s="5"/>
      <c r="K7638" s="6">
        <v>44295</v>
      </c>
      <c r="L7638" s="5"/>
      <c r="M7638" s="5"/>
      <c r="N7638" s="5"/>
      <c r="O7638" s="5" t="s">
        <v>199</v>
      </c>
      <c r="P7638" s="5"/>
      <c r="Q7638" s="5" t="s">
        <v>526</v>
      </c>
      <c r="R7638" s="5"/>
      <c r="S7638" s="5" t="s">
        <v>318</v>
      </c>
      <c r="T7638" s="5"/>
      <c r="U7638" s="7">
        <v>77.25</v>
      </c>
      <c r="V7638" s="5"/>
      <c r="W7638" s="7">
        <f>ROUND(W7637+U7638,5)</f>
        <v>5589.21</v>
      </c>
    </row>
    <row r="7639" spans="1:23" x14ac:dyDescent="0.25">
      <c r="A7639" s="5"/>
      <c r="B7639" s="5"/>
      <c r="C7639" s="5"/>
      <c r="D7639" s="5"/>
      <c r="E7639" s="5"/>
      <c r="F7639" s="5"/>
      <c r="G7639" s="5"/>
      <c r="H7639" s="5"/>
      <c r="I7639" s="5" t="s">
        <v>1243</v>
      </c>
      <c r="J7639" s="5"/>
      <c r="K7639" s="6">
        <v>44295</v>
      </c>
      <c r="L7639" s="5"/>
      <c r="M7639" s="5"/>
      <c r="N7639" s="5"/>
      <c r="O7639" s="5" t="s">
        <v>199</v>
      </c>
      <c r="P7639" s="5"/>
      <c r="Q7639" s="5" t="s">
        <v>526</v>
      </c>
      <c r="R7639" s="5"/>
      <c r="S7639" s="5" t="s">
        <v>318</v>
      </c>
      <c r="T7639" s="5"/>
      <c r="U7639" s="7">
        <v>37.99</v>
      </c>
      <c r="V7639" s="5"/>
      <c r="W7639" s="7">
        <f>ROUND(W7638+U7639,5)</f>
        <v>5627.2</v>
      </c>
    </row>
    <row r="7640" spans="1:23" x14ac:dyDescent="0.25">
      <c r="A7640" s="5"/>
      <c r="B7640" s="5"/>
      <c r="C7640" s="5"/>
      <c r="D7640" s="5"/>
      <c r="E7640" s="5"/>
      <c r="F7640" s="5"/>
      <c r="G7640" s="5"/>
      <c r="H7640" s="5"/>
      <c r="I7640" s="5" t="s">
        <v>1243</v>
      </c>
      <c r="J7640" s="5"/>
      <c r="K7640" s="6">
        <v>44295</v>
      </c>
      <c r="L7640" s="5"/>
      <c r="M7640" s="5"/>
      <c r="N7640" s="5"/>
      <c r="O7640" s="5" t="s">
        <v>199</v>
      </c>
      <c r="P7640" s="5"/>
      <c r="Q7640" s="5" t="s">
        <v>526</v>
      </c>
      <c r="R7640" s="5"/>
      <c r="S7640" s="5" t="s">
        <v>318</v>
      </c>
      <c r="T7640" s="5"/>
      <c r="U7640" s="7">
        <v>76.760000000000005</v>
      </c>
      <c r="V7640" s="5"/>
      <c r="W7640" s="7">
        <f>ROUND(W7639+U7640,5)</f>
        <v>5703.96</v>
      </c>
    </row>
    <row r="7641" spans="1:23" x14ac:dyDescent="0.25">
      <c r="A7641" s="5"/>
      <c r="B7641" s="5"/>
      <c r="C7641" s="5"/>
      <c r="D7641" s="5"/>
      <c r="E7641" s="5"/>
      <c r="F7641" s="5"/>
      <c r="G7641" s="5"/>
      <c r="H7641" s="5"/>
      <c r="I7641" s="5" t="s">
        <v>1243</v>
      </c>
      <c r="J7641" s="5"/>
      <c r="K7641" s="6">
        <v>44295</v>
      </c>
      <c r="L7641" s="5"/>
      <c r="M7641" s="5"/>
      <c r="N7641" s="5"/>
      <c r="O7641" s="5" t="s">
        <v>199</v>
      </c>
      <c r="P7641" s="5"/>
      <c r="Q7641" s="5" t="s">
        <v>526</v>
      </c>
      <c r="R7641" s="5"/>
      <c r="S7641" s="5" t="s">
        <v>318</v>
      </c>
      <c r="T7641" s="5"/>
      <c r="U7641" s="7">
        <v>37.39</v>
      </c>
      <c r="V7641" s="5"/>
      <c r="W7641" s="7">
        <f>ROUND(W7640+U7641,5)</f>
        <v>5741.35</v>
      </c>
    </row>
    <row r="7642" spans="1:23" x14ac:dyDescent="0.25">
      <c r="A7642" s="5"/>
      <c r="B7642" s="5"/>
      <c r="C7642" s="5"/>
      <c r="D7642" s="5"/>
      <c r="E7642" s="5"/>
      <c r="F7642" s="5"/>
      <c r="G7642" s="5"/>
      <c r="H7642" s="5"/>
      <c r="I7642" s="5" t="s">
        <v>1243</v>
      </c>
      <c r="J7642" s="5"/>
      <c r="K7642" s="6">
        <v>44295</v>
      </c>
      <c r="L7642" s="5"/>
      <c r="M7642" s="5"/>
      <c r="N7642" s="5"/>
      <c r="O7642" s="5" t="s">
        <v>199</v>
      </c>
      <c r="P7642" s="5"/>
      <c r="Q7642" s="5" t="s">
        <v>526</v>
      </c>
      <c r="R7642" s="5"/>
      <c r="S7642" s="5" t="s">
        <v>318</v>
      </c>
      <c r="T7642" s="5"/>
      <c r="U7642" s="7">
        <v>62.31</v>
      </c>
      <c r="V7642" s="5"/>
      <c r="W7642" s="7">
        <f>ROUND(W7641+U7642,5)</f>
        <v>5803.66</v>
      </c>
    </row>
    <row r="7643" spans="1:23" x14ac:dyDescent="0.25">
      <c r="A7643" s="5"/>
      <c r="B7643" s="5"/>
      <c r="C7643" s="5"/>
      <c r="D7643" s="5"/>
      <c r="E7643" s="5"/>
      <c r="F7643" s="5"/>
      <c r="G7643" s="5"/>
      <c r="H7643" s="5"/>
      <c r="I7643" s="5" t="s">
        <v>1243</v>
      </c>
      <c r="J7643" s="5"/>
      <c r="K7643" s="6">
        <v>44295</v>
      </c>
      <c r="L7643" s="5"/>
      <c r="M7643" s="5"/>
      <c r="N7643" s="5"/>
      <c r="O7643" s="5" t="s">
        <v>199</v>
      </c>
      <c r="P7643" s="5"/>
      <c r="Q7643" s="5" t="s">
        <v>526</v>
      </c>
      <c r="R7643" s="5"/>
      <c r="S7643" s="5" t="s">
        <v>318</v>
      </c>
      <c r="T7643" s="5"/>
      <c r="U7643" s="7">
        <v>72.41</v>
      </c>
      <c r="V7643" s="5"/>
      <c r="W7643" s="7">
        <f>ROUND(W7642+U7643,5)</f>
        <v>5876.07</v>
      </c>
    </row>
    <row r="7644" spans="1:23" x14ac:dyDescent="0.25">
      <c r="A7644" s="5"/>
      <c r="B7644" s="5"/>
      <c r="C7644" s="5"/>
      <c r="D7644" s="5"/>
      <c r="E7644" s="5"/>
      <c r="F7644" s="5"/>
      <c r="G7644" s="5"/>
      <c r="H7644" s="5"/>
      <c r="I7644" s="5" t="s">
        <v>1243</v>
      </c>
      <c r="J7644" s="5"/>
      <c r="K7644" s="6">
        <v>44295</v>
      </c>
      <c r="L7644" s="5"/>
      <c r="M7644" s="5"/>
      <c r="N7644" s="5"/>
      <c r="O7644" s="5" t="s">
        <v>199</v>
      </c>
      <c r="P7644" s="5"/>
      <c r="Q7644" s="5" t="s">
        <v>526</v>
      </c>
      <c r="R7644" s="5"/>
      <c r="S7644" s="5" t="s">
        <v>318</v>
      </c>
      <c r="T7644" s="5"/>
      <c r="U7644" s="7">
        <v>60.46</v>
      </c>
      <c r="V7644" s="5"/>
      <c r="W7644" s="7">
        <f>ROUND(W7643+U7644,5)</f>
        <v>5936.53</v>
      </c>
    </row>
    <row r="7645" spans="1:23" x14ac:dyDescent="0.25">
      <c r="A7645" s="5"/>
      <c r="B7645" s="5"/>
      <c r="C7645" s="5"/>
      <c r="D7645" s="5"/>
      <c r="E7645" s="5"/>
      <c r="F7645" s="5"/>
      <c r="G7645" s="5"/>
      <c r="H7645" s="5"/>
      <c r="I7645" s="5" t="s">
        <v>1243</v>
      </c>
      <c r="J7645" s="5"/>
      <c r="K7645" s="6">
        <v>44295</v>
      </c>
      <c r="L7645" s="5"/>
      <c r="M7645" s="5"/>
      <c r="N7645" s="5"/>
      <c r="O7645" s="5" t="s">
        <v>199</v>
      </c>
      <c r="P7645" s="5"/>
      <c r="Q7645" s="5" t="s">
        <v>526</v>
      </c>
      <c r="R7645" s="5"/>
      <c r="S7645" s="5" t="s">
        <v>318</v>
      </c>
      <c r="T7645" s="5"/>
      <c r="U7645" s="7">
        <v>89.46</v>
      </c>
      <c r="V7645" s="5"/>
      <c r="W7645" s="7">
        <f>ROUND(W7644+U7645,5)</f>
        <v>6025.99</v>
      </c>
    </row>
    <row r="7646" spans="1:23" x14ac:dyDescent="0.25">
      <c r="A7646" s="5"/>
      <c r="B7646" s="5"/>
      <c r="C7646" s="5"/>
      <c r="D7646" s="5"/>
      <c r="E7646" s="5"/>
      <c r="F7646" s="5"/>
      <c r="G7646" s="5"/>
      <c r="H7646" s="5"/>
      <c r="I7646" s="5" t="s">
        <v>1243</v>
      </c>
      <c r="J7646" s="5"/>
      <c r="K7646" s="6">
        <v>44295</v>
      </c>
      <c r="L7646" s="5"/>
      <c r="M7646" s="5"/>
      <c r="N7646" s="5"/>
      <c r="O7646" s="5" t="s">
        <v>199</v>
      </c>
      <c r="P7646" s="5"/>
      <c r="Q7646" s="5" t="s">
        <v>526</v>
      </c>
      <c r="R7646" s="5"/>
      <c r="S7646" s="5" t="s">
        <v>318</v>
      </c>
      <c r="T7646" s="5"/>
      <c r="U7646" s="7">
        <v>50.03</v>
      </c>
      <c r="V7646" s="5"/>
      <c r="W7646" s="7">
        <f>ROUND(W7645+U7646,5)</f>
        <v>6076.02</v>
      </c>
    </row>
    <row r="7647" spans="1:23" x14ac:dyDescent="0.25">
      <c r="A7647" s="5"/>
      <c r="B7647" s="5"/>
      <c r="C7647" s="5"/>
      <c r="D7647" s="5"/>
      <c r="E7647" s="5"/>
      <c r="F7647" s="5"/>
      <c r="G7647" s="5"/>
      <c r="H7647" s="5"/>
      <c r="I7647" s="5" t="s">
        <v>1243</v>
      </c>
      <c r="J7647" s="5"/>
      <c r="K7647" s="6">
        <v>44295</v>
      </c>
      <c r="L7647" s="5"/>
      <c r="M7647" s="5"/>
      <c r="N7647" s="5"/>
      <c r="O7647" s="5" t="s">
        <v>199</v>
      </c>
      <c r="P7647" s="5"/>
      <c r="Q7647" s="5" t="s">
        <v>526</v>
      </c>
      <c r="R7647" s="5"/>
      <c r="S7647" s="5" t="s">
        <v>318</v>
      </c>
      <c r="T7647" s="5"/>
      <c r="U7647" s="7">
        <v>85.24</v>
      </c>
      <c r="V7647" s="5"/>
      <c r="W7647" s="7">
        <f>ROUND(W7646+U7647,5)</f>
        <v>6161.26</v>
      </c>
    </row>
    <row r="7648" spans="1:23" x14ac:dyDescent="0.25">
      <c r="A7648" s="5"/>
      <c r="B7648" s="5"/>
      <c r="C7648" s="5"/>
      <c r="D7648" s="5"/>
      <c r="E7648" s="5"/>
      <c r="F7648" s="5"/>
      <c r="G7648" s="5"/>
      <c r="H7648" s="5"/>
      <c r="I7648" s="5" t="s">
        <v>1243</v>
      </c>
      <c r="J7648" s="5"/>
      <c r="K7648" s="6">
        <v>44295</v>
      </c>
      <c r="L7648" s="5"/>
      <c r="M7648" s="5"/>
      <c r="N7648" s="5"/>
      <c r="O7648" s="5" t="s">
        <v>199</v>
      </c>
      <c r="P7648" s="5"/>
      <c r="Q7648" s="5" t="s">
        <v>526</v>
      </c>
      <c r="R7648" s="5"/>
      <c r="S7648" s="5" t="s">
        <v>318</v>
      </c>
      <c r="T7648" s="5"/>
      <c r="U7648" s="7">
        <v>67.39</v>
      </c>
      <c r="V7648" s="5"/>
      <c r="W7648" s="7">
        <f>ROUND(W7647+U7648,5)</f>
        <v>6228.65</v>
      </c>
    </row>
    <row r="7649" spans="1:23" x14ac:dyDescent="0.25">
      <c r="A7649" s="5"/>
      <c r="B7649" s="5"/>
      <c r="C7649" s="5"/>
      <c r="D7649" s="5"/>
      <c r="E7649" s="5"/>
      <c r="F7649" s="5"/>
      <c r="G7649" s="5"/>
      <c r="H7649" s="5"/>
      <c r="I7649" s="5" t="s">
        <v>1243</v>
      </c>
      <c r="J7649" s="5"/>
      <c r="K7649" s="6">
        <v>44295</v>
      </c>
      <c r="L7649" s="5"/>
      <c r="M7649" s="5"/>
      <c r="N7649" s="5"/>
      <c r="O7649" s="5" t="s">
        <v>199</v>
      </c>
      <c r="P7649" s="5"/>
      <c r="Q7649" s="5" t="s">
        <v>526</v>
      </c>
      <c r="R7649" s="5"/>
      <c r="S7649" s="5" t="s">
        <v>318</v>
      </c>
      <c r="T7649" s="5"/>
      <c r="U7649" s="7">
        <v>21.27</v>
      </c>
      <c r="V7649" s="5"/>
      <c r="W7649" s="7">
        <f>ROUND(W7648+U7649,5)</f>
        <v>6249.92</v>
      </c>
    </row>
    <row r="7650" spans="1:23" x14ac:dyDescent="0.25">
      <c r="A7650" s="5"/>
      <c r="B7650" s="5"/>
      <c r="C7650" s="5"/>
      <c r="D7650" s="5"/>
      <c r="E7650" s="5"/>
      <c r="F7650" s="5"/>
      <c r="G7650" s="5"/>
      <c r="H7650" s="5"/>
      <c r="I7650" s="5" t="s">
        <v>1243</v>
      </c>
      <c r="J7650" s="5"/>
      <c r="K7650" s="6">
        <v>44295</v>
      </c>
      <c r="L7650" s="5"/>
      <c r="M7650" s="5"/>
      <c r="N7650" s="5"/>
      <c r="O7650" s="5" t="s">
        <v>199</v>
      </c>
      <c r="P7650" s="5"/>
      <c r="Q7650" s="5" t="s">
        <v>526</v>
      </c>
      <c r="R7650" s="5"/>
      <c r="S7650" s="5" t="s">
        <v>318</v>
      </c>
      <c r="T7650" s="5"/>
      <c r="U7650" s="7">
        <v>84.37</v>
      </c>
      <c r="V7650" s="5"/>
      <c r="W7650" s="7">
        <f>ROUND(W7649+U7650,5)</f>
        <v>6334.29</v>
      </c>
    </row>
    <row r="7651" spans="1:23" x14ac:dyDescent="0.25">
      <c r="A7651" s="5"/>
      <c r="B7651" s="5"/>
      <c r="C7651" s="5"/>
      <c r="D7651" s="5"/>
      <c r="E7651" s="5"/>
      <c r="F7651" s="5"/>
      <c r="G7651" s="5"/>
      <c r="H7651" s="5"/>
      <c r="I7651" s="5" t="s">
        <v>1243</v>
      </c>
      <c r="J7651" s="5"/>
      <c r="K7651" s="6">
        <v>44295</v>
      </c>
      <c r="L7651" s="5"/>
      <c r="M7651" s="5"/>
      <c r="N7651" s="5"/>
      <c r="O7651" s="5" t="s">
        <v>199</v>
      </c>
      <c r="P7651" s="5"/>
      <c r="Q7651" s="5" t="s">
        <v>526</v>
      </c>
      <c r="R7651" s="5"/>
      <c r="S7651" s="5" t="s">
        <v>318</v>
      </c>
      <c r="T7651" s="5"/>
      <c r="U7651" s="7">
        <v>84.17</v>
      </c>
      <c r="V7651" s="5"/>
      <c r="W7651" s="7">
        <f>ROUND(W7650+U7651,5)</f>
        <v>6418.46</v>
      </c>
    </row>
    <row r="7652" spans="1:23" x14ac:dyDescent="0.25">
      <c r="A7652" s="5"/>
      <c r="B7652" s="5"/>
      <c r="C7652" s="5"/>
      <c r="D7652" s="5"/>
      <c r="E7652" s="5"/>
      <c r="F7652" s="5"/>
      <c r="G7652" s="5"/>
      <c r="H7652" s="5"/>
      <c r="I7652" s="5" t="s">
        <v>1243</v>
      </c>
      <c r="J7652" s="5"/>
      <c r="K7652" s="6">
        <v>44295</v>
      </c>
      <c r="L7652" s="5"/>
      <c r="M7652" s="5"/>
      <c r="N7652" s="5"/>
      <c r="O7652" s="5" t="s">
        <v>199</v>
      </c>
      <c r="P7652" s="5"/>
      <c r="Q7652" s="5" t="s">
        <v>526</v>
      </c>
      <c r="R7652" s="5"/>
      <c r="S7652" s="5" t="s">
        <v>318</v>
      </c>
      <c r="T7652" s="5"/>
      <c r="U7652" s="7">
        <v>33.659999999999997</v>
      </c>
      <c r="V7652" s="5"/>
      <c r="W7652" s="7">
        <f>ROUND(W7651+U7652,5)</f>
        <v>6452.12</v>
      </c>
    </row>
    <row r="7653" spans="1:23" x14ac:dyDescent="0.25">
      <c r="A7653" s="5"/>
      <c r="B7653" s="5"/>
      <c r="C7653" s="5"/>
      <c r="D7653" s="5"/>
      <c r="E7653" s="5"/>
      <c r="F7653" s="5"/>
      <c r="G7653" s="5"/>
      <c r="H7653" s="5"/>
      <c r="I7653" s="5" t="s">
        <v>1243</v>
      </c>
      <c r="J7653" s="5"/>
      <c r="K7653" s="6">
        <v>44295</v>
      </c>
      <c r="L7653" s="5"/>
      <c r="M7653" s="5"/>
      <c r="N7653" s="5"/>
      <c r="O7653" s="5" t="s">
        <v>199</v>
      </c>
      <c r="P7653" s="5"/>
      <c r="Q7653" s="5" t="s">
        <v>526</v>
      </c>
      <c r="R7653" s="5"/>
      <c r="S7653" s="5" t="s">
        <v>318</v>
      </c>
      <c r="T7653" s="5"/>
      <c r="U7653" s="7">
        <v>81.39</v>
      </c>
      <c r="V7653" s="5"/>
      <c r="W7653" s="7">
        <f>ROUND(W7652+U7653,5)</f>
        <v>6533.51</v>
      </c>
    </row>
    <row r="7654" spans="1:23" x14ac:dyDescent="0.25">
      <c r="A7654" s="5"/>
      <c r="B7654" s="5"/>
      <c r="C7654" s="5"/>
      <c r="D7654" s="5"/>
      <c r="E7654" s="5"/>
      <c r="F7654" s="5"/>
      <c r="G7654" s="5"/>
      <c r="H7654" s="5"/>
      <c r="I7654" s="5" t="s">
        <v>1243</v>
      </c>
      <c r="J7654" s="5"/>
      <c r="K7654" s="6">
        <v>44295</v>
      </c>
      <c r="L7654" s="5"/>
      <c r="M7654" s="5"/>
      <c r="N7654" s="5"/>
      <c r="O7654" s="5" t="s">
        <v>199</v>
      </c>
      <c r="P7654" s="5"/>
      <c r="Q7654" s="5" t="s">
        <v>526</v>
      </c>
      <c r="R7654" s="5"/>
      <c r="S7654" s="5" t="s">
        <v>318</v>
      </c>
      <c r="T7654" s="5"/>
      <c r="U7654" s="7">
        <v>41.51</v>
      </c>
      <c r="V7654" s="5"/>
      <c r="W7654" s="7">
        <f>ROUND(W7653+U7654,5)</f>
        <v>6575.02</v>
      </c>
    </row>
    <row r="7655" spans="1:23" x14ac:dyDescent="0.25">
      <c r="A7655" s="5"/>
      <c r="B7655" s="5"/>
      <c r="C7655" s="5"/>
      <c r="D7655" s="5"/>
      <c r="E7655" s="5"/>
      <c r="F7655" s="5"/>
      <c r="G7655" s="5"/>
      <c r="H7655" s="5"/>
      <c r="I7655" s="5" t="s">
        <v>1243</v>
      </c>
      <c r="J7655" s="5"/>
      <c r="K7655" s="6">
        <v>44295</v>
      </c>
      <c r="L7655" s="5"/>
      <c r="M7655" s="5"/>
      <c r="N7655" s="5"/>
      <c r="O7655" s="5" t="s">
        <v>199</v>
      </c>
      <c r="P7655" s="5"/>
      <c r="Q7655" s="5" t="s">
        <v>526</v>
      </c>
      <c r="R7655" s="5"/>
      <c r="S7655" s="5" t="s">
        <v>318</v>
      </c>
      <c r="T7655" s="5"/>
      <c r="U7655" s="7">
        <v>80.290000000000006</v>
      </c>
      <c r="V7655" s="5"/>
      <c r="W7655" s="7">
        <f>ROUND(W7654+U7655,5)</f>
        <v>6655.31</v>
      </c>
    </row>
    <row r="7656" spans="1:23" x14ac:dyDescent="0.25">
      <c r="A7656" s="5"/>
      <c r="B7656" s="5"/>
      <c r="C7656" s="5"/>
      <c r="D7656" s="5"/>
      <c r="E7656" s="5"/>
      <c r="F7656" s="5"/>
      <c r="G7656" s="5"/>
      <c r="H7656" s="5"/>
      <c r="I7656" s="5" t="s">
        <v>1243</v>
      </c>
      <c r="J7656" s="5"/>
      <c r="K7656" s="6">
        <v>44295</v>
      </c>
      <c r="L7656" s="5"/>
      <c r="M7656" s="5"/>
      <c r="N7656" s="5"/>
      <c r="O7656" s="5" t="s">
        <v>199</v>
      </c>
      <c r="P7656" s="5"/>
      <c r="Q7656" s="5" t="s">
        <v>526</v>
      </c>
      <c r="R7656" s="5"/>
      <c r="S7656" s="5" t="s">
        <v>318</v>
      </c>
      <c r="T7656" s="5"/>
      <c r="U7656" s="7">
        <v>100.04</v>
      </c>
      <c r="V7656" s="5"/>
      <c r="W7656" s="7">
        <f>ROUND(W7655+U7656,5)</f>
        <v>6755.35</v>
      </c>
    </row>
    <row r="7657" spans="1:23" x14ac:dyDescent="0.25">
      <c r="A7657" s="5"/>
      <c r="B7657" s="5"/>
      <c r="C7657" s="5"/>
      <c r="D7657" s="5"/>
      <c r="E7657" s="5"/>
      <c r="F7657" s="5"/>
      <c r="G7657" s="5"/>
      <c r="H7657" s="5"/>
      <c r="I7657" s="5" t="s">
        <v>1243</v>
      </c>
      <c r="J7657" s="5"/>
      <c r="K7657" s="6">
        <v>44295</v>
      </c>
      <c r="L7657" s="5"/>
      <c r="M7657" s="5"/>
      <c r="N7657" s="5"/>
      <c r="O7657" s="5" t="s">
        <v>199</v>
      </c>
      <c r="P7657" s="5"/>
      <c r="Q7657" s="5" t="s">
        <v>526</v>
      </c>
      <c r="R7657" s="5"/>
      <c r="S7657" s="5" t="s">
        <v>318</v>
      </c>
      <c r="T7657" s="5"/>
      <c r="U7657" s="7">
        <v>70.33</v>
      </c>
      <c r="V7657" s="5"/>
      <c r="W7657" s="7">
        <f>ROUND(W7656+U7657,5)</f>
        <v>6825.68</v>
      </c>
    </row>
    <row r="7658" spans="1:23" x14ac:dyDescent="0.25">
      <c r="A7658" s="5"/>
      <c r="B7658" s="5"/>
      <c r="C7658" s="5"/>
      <c r="D7658" s="5"/>
      <c r="E7658" s="5"/>
      <c r="F7658" s="5"/>
      <c r="G7658" s="5"/>
      <c r="H7658" s="5"/>
      <c r="I7658" s="5" t="s">
        <v>1243</v>
      </c>
      <c r="J7658" s="5"/>
      <c r="K7658" s="6">
        <v>44295</v>
      </c>
      <c r="L7658" s="5"/>
      <c r="M7658" s="5"/>
      <c r="N7658" s="5"/>
      <c r="O7658" s="5" t="s">
        <v>199</v>
      </c>
      <c r="P7658" s="5"/>
      <c r="Q7658" s="5" t="s">
        <v>526</v>
      </c>
      <c r="R7658" s="5"/>
      <c r="S7658" s="5" t="s">
        <v>318</v>
      </c>
      <c r="T7658" s="5"/>
      <c r="U7658" s="7">
        <v>13</v>
      </c>
      <c r="V7658" s="5"/>
      <c r="W7658" s="7">
        <f>ROUND(W7657+U7658,5)</f>
        <v>6838.68</v>
      </c>
    </row>
    <row r="7659" spans="1:23" x14ac:dyDescent="0.25">
      <c r="A7659" s="5"/>
      <c r="B7659" s="5"/>
      <c r="C7659" s="5"/>
      <c r="D7659" s="5"/>
      <c r="E7659" s="5"/>
      <c r="F7659" s="5"/>
      <c r="G7659" s="5"/>
      <c r="H7659" s="5"/>
      <c r="I7659" s="5" t="s">
        <v>1243</v>
      </c>
      <c r="J7659" s="5"/>
      <c r="K7659" s="6">
        <v>44295</v>
      </c>
      <c r="L7659" s="5"/>
      <c r="M7659" s="5"/>
      <c r="N7659" s="5"/>
      <c r="O7659" s="5" t="s">
        <v>199</v>
      </c>
      <c r="P7659" s="5"/>
      <c r="Q7659" s="5" t="s">
        <v>526</v>
      </c>
      <c r="R7659" s="5"/>
      <c r="S7659" s="5" t="s">
        <v>318</v>
      </c>
      <c r="T7659" s="5"/>
      <c r="U7659" s="7">
        <v>89.19</v>
      </c>
      <c r="V7659" s="5"/>
      <c r="W7659" s="7">
        <f>ROUND(W7658+U7659,5)</f>
        <v>6927.87</v>
      </c>
    </row>
    <row r="7660" spans="1:23" x14ac:dyDescent="0.25">
      <c r="A7660" s="5"/>
      <c r="B7660" s="5"/>
      <c r="C7660" s="5"/>
      <c r="D7660" s="5"/>
      <c r="E7660" s="5"/>
      <c r="F7660" s="5"/>
      <c r="G7660" s="5"/>
      <c r="H7660" s="5"/>
      <c r="I7660" s="5" t="s">
        <v>1243</v>
      </c>
      <c r="J7660" s="5"/>
      <c r="K7660" s="6">
        <v>44295</v>
      </c>
      <c r="L7660" s="5"/>
      <c r="M7660" s="5"/>
      <c r="N7660" s="5"/>
      <c r="O7660" s="5" t="s">
        <v>199</v>
      </c>
      <c r="P7660" s="5"/>
      <c r="Q7660" s="5" t="s">
        <v>526</v>
      </c>
      <c r="R7660" s="5"/>
      <c r="S7660" s="5" t="s">
        <v>318</v>
      </c>
      <c r="T7660" s="5"/>
      <c r="U7660" s="7">
        <v>37.1</v>
      </c>
      <c r="V7660" s="5"/>
      <c r="W7660" s="7">
        <f>ROUND(W7659+U7660,5)</f>
        <v>6964.97</v>
      </c>
    </row>
    <row r="7661" spans="1:23" x14ac:dyDescent="0.25">
      <c r="A7661" s="5"/>
      <c r="B7661" s="5"/>
      <c r="C7661" s="5"/>
      <c r="D7661" s="5"/>
      <c r="E7661" s="5"/>
      <c r="F7661" s="5"/>
      <c r="G7661" s="5"/>
      <c r="H7661" s="5"/>
      <c r="I7661" s="5" t="s">
        <v>1243</v>
      </c>
      <c r="J7661" s="5"/>
      <c r="K7661" s="6">
        <v>44319</v>
      </c>
      <c r="L7661" s="5"/>
      <c r="M7661" s="5"/>
      <c r="N7661" s="5"/>
      <c r="O7661" s="5" t="s">
        <v>173</v>
      </c>
      <c r="P7661" s="5"/>
      <c r="Q7661" s="5" t="s">
        <v>541</v>
      </c>
      <c r="R7661" s="5"/>
      <c r="S7661" s="5" t="s">
        <v>318</v>
      </c>
      <c r="T7661" s="5"/>
      <c r="U7661" s="7">
        <v>59.51</v>
      </c>
      <c r="V7661" s="5"/>
      <c r="W7661" s="7">
        <f>ROUND(W7660+U7661,5)</f>
        <v>7024.48</v>
      </c>
    </row>
    <row r="7662" spans="1:23" x14ac:dyDescent="0.25">
      <c r="A7662" s="5"/>
      <c r="B7662" s="5"/>
      <c r="C7662" s="5"/>
      <c r="D7662" s="5"/>
      <c r="E7662" s="5"/>
      <c r="F7662" s="5"/>
      <c r="G7662" s="5"/>
      <c r="H7662" s="5"/>
      <c r="I7662" s="5" t="s">
        <v>1243</v>
      </c>
      <c r="J7662" s="5"/>
      <c r="K7662" s="6">
        <v>44319</v>
      </c>
      <c r="L7662" s="5"/>
      <c r="M7662" s="5"/>
      <c r="N7662" s="5"/>
      <c r="O7662" s="5" t="s">
        <v>173</v>
      </c>
      <c r="P7662" s="5"/>
      <c r="Q7662" s="5" t="s">
        <v>541</v>
      </c>
      <c r="R7662" s="5"/>
      <c r="S7662" s="5" t="s">
        <v>318</v>
      </c>
      <c r="T7662" s="5"/>
      <c r="U7662" s="7">
        <v>42.02</v>
      </c>
      <c r="V7662" s="5"/>
      <c r="W7662" s="7">
        <f>ROUND(W7661+U7662,5)</f>
        <v>7066.5</v>
      </c>
    </row>
    <row r="7663" spans="1:23" x14ac:dyDescent="0.25">
      <c r="A7663" s="5"/>
      <c r="B7663" s="5"/>
      <c r="C7663" s="5"/>
      <c r="D7663" s="5"/>
      <c r="E7663" s="5"/>
      <c r="F7663" s="5"/>
      <c r="G7663" s="5"/>
      <c r="H7663" s="5"/>
      <c r="I7663" s="5" t="s">
        <v>1243</v>
      </c>
      <c r="J7663" s="5"/>
      <c r="K7663" s="6">
        <v>44329</v>
      </c>
      <c r="L7663" s="5"/>
      <c r="M7663" s="5"/>
      <c r="N7663" s="5"/>
      <c r="O7663" s="5" t="s">
        <v>199</v>
      </c>
      <c r="P7663" s="5"/>
      <c r="Q7663" s="5" t="s">
        <v>553</v>
      </c>
      <c r="R7663" s="5"/>
      <c r="S7663" s="5" t="s">
        <v>318</v>
      </c>
      <c r="T7663" s="5"/>
      <c r="U7663" s="7">
        <v>77.599999999999994</v>
      </c>
      <c r="V7663" s="5"/>
      <c r="W7663" s="7">
        <f>ROUND(W7662+U7663,5)</f>
        <v>7144.1</v>
      </c>
    </row>
    <row r="7664" spans="1:23" x14ac:dyDescent="0.25">
      <c r="A7664" s="5"/>
      <c r="B7664" s="5"/>
      <c r="C7664" s="5"/>
      <c r="D7664" s="5"/>
      <c r="E7664" s="5"/>
      <c r="F7664" s="5"/>
      <c r="G7664" s="5"/>
      <c r="H7664" s="5"/>
      <c r="I7664" s="5" t="s">
        <v>1243</v>
      </c>
      <c r="J7664" s="5"/>
      <c r="K7664" s="6">
        <v>44329</v>
      </c>
      <c r="L7664" s="5"/>
      <c r="M7664" s="5"/>
      <c r="N7664" s="5"/>
      <c r="O7664" s="5" t="s">
        <v>199</v>
      </c>
      <c r="P7664" s="5"/>
      <c r="Q7664" s="5" t="s">
        <v>553</v>
      </c>
      <c r="R7664" s="5"/>
      <c r="S7664" s="5" t="s">
        <v>318</v>
      </c>
      <c r="T7664" s="5"/>
      <c r="U7664" s="7">
        <v>83.82</v>
      </c>
      <c r="V7664" s="5"/>
      <c r="W7664" s="7">
        <f>ROUND(W7663+U7664,5)</f>
        <v>7227.92</v>
      </c>
    </row>
    <row r="7665" spans="1:23" x14ac:dyDescent="0.25">
      <c r="A7665" s="5"/>
      <c r="B7665" s="5"/>
      <c r="C7665" s="5"/>
      <c r="D7665" s="5"/>
      <c r="E7665" s="5"/>
      <c r="F7665" s="5"/>
      <c r="G7665" s="5"/>
      <c r="H7665" s="5"/>
      <c r="I7665" s="5" t="s">
        <v>1243</v>
      </c>
      <c r="J7665" s="5"/>
      <c r="K7665" s="6">
        <v>44329</v>
      </c>
      <c r="L7665" s="5"/>
      <c r="M7665" s="5"/>
      <c r="N7665" s="5"/>
      <c r="O7665" s="5" t="s">
        <v>199</v>
      </c>
      <c r="P7665" s="5"/>
      <c r="Q7665" s="5" t="s">
        <v>553</v>
      </c>
      <c r="R7665" s="5"/>
      <c r="S7665" s="5" t="s">
        <v>318</v>
      </c>
      <c r="T7665" s="5"/>
      <c r="U7665" s="7">
        <v>79.73</v>
      </c>
      <c r="V7665" s="5"/>
      <c r="W7665" s="7">
        <f>ROUND(W7664+U7665,5)</f>
        <v>7307.65</v>
      </c>
    </row>
    <row r="7666" spans="1:23" x14ac:dyDescent="0.25">
      <c r="A7666" s="5"/>
      <c r="B7666" s="5"/>
      <c r="C7666" s="5"/>
      <c r="D7666" s="5"/>
      <c r="E7666" s="5"/>
      <c r="F7666" s="5"/>
      <c r="G7666" s="5"/>
      <c r="H7666" s="5"/>
      <c r="I7666" s="5" t="s">
        <v>1243</v>
      </c>
      <c r="J7666" s="5"/>
      <c r="K7666" s="6">
        <v>44329</v>
      </c>
      <c r="L7666" s="5"/>
      <c r="M7666" s="5"/>
      <c r="N7666" s="5"/>
      <c r="O7666" s="5" t="s">
        <v>199</v>
      </c>
      <c r="P7666" s="5"/>
      <c r="Q7666" s="5" t="s">
        <v>553</v>
      </c>
      <c r="R7666" s="5"/>
      <c r="S7666" s="5" t="s">
        <v>318</v>
      </c>
      <c r="T7666" s="5"/>
      <c r="U7666" s="7">
        <v>83.51</v>
      </c>
      <c r="V7666" s="5"/>
      <c r="W7666" s="7">
        <f>ROUND(W7665+U7666,5)</f>
        <v>7391.16</v>
      </c>
    </row>
    <row r="7667" spans="1:23" x14ac:dyDescent="0.25">
      <c r="A7667" s="5"/>
      <c r="B7667" s="5"/>
      <c r="C7667" s="5"/>
      <c r="D7667" s="5"/>
      <c r="E7667" s="5"/>
      <c r="F7667" s="5"/>
      <c r="G7667" s="5"/>
      <c r="H7667" s="5"/>
      <c r="I7667" s="5" t="s">
        <v>1243</v>
      </c>
      <c r="J7667" s="5"/>
      <c r="K7667" s="6">
        <v>44329</v>
      </c>
      <c r="L7667" s="5"/>
      <c r="M7667" s="5"/>
      <c r="N7667" s="5"/>
      <c r="O7667" s="5" t="s">
        <v>199</v>
      </c>
      <c r="P7667" s="5"/>
      <c r="Q7667" s="5" t="s">
        <v>553</v>
      </c>
      <c r="R7667" s="5"/>
      <c r="S7667" s="5" t="s">
        <v>318</v>
      </c>
      <c r="T7667" s="5"/>
      <c r="U7667" s="7">
        <v>60.29</v>
      </c>
      <c r="V7667" s="5"/>
      <c r="W7667" s="7">
        <f>ROUND(W7666+U7667,5)</f>
        <v>7451.45</v>
      </c>
    </row>
    <row r="7668" spans="1:23" x14ac:dyDescent="0.25">
      <c r="A7668" s="5"/>
      <c r="B7668" s="5"/>
      <c r="C7668" s="5"/>
      <c r="D7668" s="5"/>
      <c r="E7668" s="5"/>
      <c r="F7668" s="5"/>
      <c r="G7668" s="5"/>
      <c r="H7668" s="5"/>
      <c r="I7668" s="5" t="s">
        <v>1243</v>
      </c>
      <c r="J7668" s="5"/>
      <c r="K7668" s="6">
        <v>44329</v>
      </c>
      <c r="L7668" s="5"/>
      <c r="M7668" s="5"/>
      <c r="N7668" s="5"/>
      <c r="O7668" s="5" t="s">
        <v>199</v>
      </c>
      <c r="P7668" s="5"/>
      <c r="Q7668" s="5" t="s">
        <v>553</v>
      </c>
      <c r="R7668" s="5"/>
      <c r="S7668" s="5" t="s">
        <v>318</v>
      </c>
      <c r="T7668" s="5"/>
      <c r="U7668" s="7">
        <v>50.4</v>
      </c>
      <c r="V7668" s="5"/>
      <c r="W7668" s="7">
        <f>ROUND(W7667+U7668,5)</f>
        <v>7501.85</v>
      </c>
    </row>
    <row r="7669" spans="1:23" x14ac:dyDescent="0.25">
      <c r="A7669" s="5"/>
      <c r="B7669" s="5"/>
      <c r="C7669" s="5"/>
      <c r="D7669" s="5"/>
      <c r="E7669" s="5"/>
      <c r="F7669" s="5"/>
      <c r="G7669" s="5"/>
      <c r="H7669" s="5"/>
      <c r="I7669" s="5" t="s">
        <v>1243</v>
      </c>
      <c r="J7669" s="5"/>
      <c r="K7669" s="6">
        <v>44329</v>
      </c>
      <c r="L7669" s="5"/>
      <c r="M7669" s="5"/>
      <c r="N7669" s="5"/>
      <c r="O7669" s="5" t="s">
        <v>199</v>
      </c>
      <c r="P7669" s="5"/>
      <c r="Q7669" s="5" t="s">
        <v>553</v>
      </c>
      <c r="R7669" s="5"/>
      <c r="S7669" s="5" t="s">
        <v>318</v>
      </c>
      <c r="T7669" s="5"/>
      <c r="U7669" s="7">
        <v>85.48</v>
      </c>
      <c r="V7669" s="5"/>
      <c r="W7669" s="7">
        <f>ROUND(W7668+U7669,5)</f>
        <v>7587.33</v>
      </c>
    </row>
    <row r="7670" spans="1:23" x14ac:dyDescent="0.25">
      <c r="A7670" s="5"/>
      <c r="B7670" s="5"/>
      <c r="C7670" s="5"/>
      <c r="D7670" s="5"/>
      <c r="E7670" s="5"/>
      <c r="F7670" s="5"/>
      <c r="G7670" s="5"/>
      <c r="H7670" s="5"/>
      <c r="I7670" s="5" t="s">
        <v>1243</v>
      </c>
      <c r="J7670" s="5"/>
      <c r="K7670" s="6">
        <v>44329</v>
      </c>
      <c r="L7670" s="5"/>
      <c r="M7670" s="5"/>
      <c r="N7670" s="5"/>
      <c r="O7670" s="5" t="s">
        <v>199</v>
      </c>
      <c r="P7670" s="5"/>
      <c r="Q7670" s="5" t="s">
        <v>553</v>
      </c>
      <c r="R7670" s="5"/>
      <c r="S7670" s="5" t="s">
        <v>318</v>
      </c>
      <c r="T7670" s="5"/>
      <c r="U7670" s="7">
        <v>99.68</v>
      </c>
      <c r="V7670" s="5"/>
      <c r="W7670" s="7">
        <f>ROUND(W7669+U7670,5)</f>
        <v>7687.01</v>
      </c>
    </row>
    <row r="7671" spans="1:23" x14ac:dyDescent="0.25">
      <c r="A7671" s="5"/>
      <c r="B7671" s="5"/>
      <c r="C7671" s="5"/>
      <c r="D7671" s="5"/>
      <c r="E7671" s="5"/>
      <c r="F7671" s="5"/>
      <c r="G7671" s="5"/>
      <c r="H7671" s="5"/>
      <c r="I7671" s="5" t="s">
        <v>1243</v>
      </c>
      <c r="J7671" s="5"/>
      <c r="K7671" s="6">
        <v>44329</v>
      </c>
      <c r="L7671" s="5"/>
      <c r="M7671" s="5"/>
      <c r="N7671" s="5"/>
      <c r="O7671" s="5" t="s">
        <v>199</v>
      </c>
      <c r="P7671" s="5"/>
      <c r="Q7671" s="5" t="s">
        <v>553</v>
      </c>
      <c r="R7671" s="5"/>
      <c r="S7671" s="5" t="s">
        <v>318</v>
      </c>
      <c r="T7671" s="5"/>
      <c r="U7671" s="7">
        <v>81.790000000000006</v>
      </c>
      <c r="V7671" s="5"/>
      <c r="W7671" s="7">
        <f>ROUND(W7670+U7671,5)</f>
        <v>7768.8</v>
      </c>
    </row>
    <row r="7672" spans="1:23" x14ac:dyDescent="0.25">
      <c r="A7672" s="5"/>
      <c r="B7672" s="5"/>
      <c r="C7672" s="5"/>
      <c r="D7672" s="5"/>
      <c r="E7672" s="5"/>
      <c r="F7672" s="5"/>
      <c r="G7672" s="5"/>
      <c r="H7672" s="5"/>
      <c r="I7672" s="5" t="s">
        <v>1243</v>
      </c>
      <c r="J7672" s="5"/>
      <c r="K7672" s="6">
        <v>44329</v>
      </c>
      <c r="L7672" s="5"/>
      <c r="M7672" s="5"/>
      <c r="N7672" s="5"/>
      <c r="O7672" s="5" t="s">
        <v>199</v>
      </c>
      <c r="P7672" s="5"/>
      <c r="Q7672" s="5" t="s">
        <v>553</v>
      </c>
      <c r="R7672" s="5"/>
      <c r="S7672" s="5" t="s">
        <v>318</v>
      </c>
      <c r="T7672" s="5"/>
      <c r="U7672" s="7">
        <v>67.11</v>
      </c>
      <c r="V7672" s="5"/>
      <c r="W7672" s="7">
        <f>ROUND(W7671+U7672,5)</f>
        <v>7835.91</v>
      </c>
    </row>
    <row r="7673" spans="1:23" x14ac:dyDescent="0.25">
      <c r="A7673" s="5"/>
      <c r="B7673" s="5"/>
      <c r="C7673" s="5"/>
      <c r="D7673" s="5"/>
      <c r="E7673" s="5"/>
      <c r="F7673" s="5"/>
      <c r="G7673" s="5"/>
      <c r="H7673" s="5"/>
      <c r="I7673" s="5" t="s">
        <v>1243</v>
      </c>
      <c r="J7673" s="5"/>
      <c r="K7673" s="6">
        <v>44329</v>
      </c>
      <c r="L7673" s="5"/>
      <c r="M7673" s="5"/>
      <c r="N7673" s="5"/>
      <c r="O7673" s="5" t="s">
        <v>199</v>
      </c>
      <c r="P7673" s="5"/>
      <c r="Q7673" s="5" t="s">
        <v>553</v>
      </c>
      <c r="R7673" s="5"/>
      <c r="S7673" s="5" t="s">
        <v>318</v>
      </c>
      <c r="T7673" s="5"/>
      <c r="U7673" s="7">
        <v>72.45</v>
      </c>
      <c r="V7673" s="5"/>
      <c r="W7673" s="7">
        <f>ROUND(W7672+U7673,5)</f>
        <v>7908.36</v>
      </c>
    </row>
    <row r="7674" spans="1:23" x14ac:dyDescent="0.25">
      <c r="A7674" s="5"/>
      <c r="B7674" s="5"/>
      <c r="C7674" s="5"/>
      <c r="D7674" s="5"/>
      <c r="E7674" s="5"/>
      <c r="F7674" s="5"/>
      <c r="G7674" s="5"/>
      <c r="H7674" s="5"/>
      <c r="I7674" s="5" t="s">
        <v>1243</v>
      </c>
      <c r="J7674" s="5"/>
      <c r="K7674" s="6">
        <v>44329</v>
      </c>
      <c r="L7674" s="5"/>
      <c r="M7674" s="5"/>
      <c r="N7674" s="5"/>
      <c r="O7674" s="5" t="s">
        <v>199</v>
      </c>
      <c r="P7674" s="5"/>
      <c r="Q7674" s="5" t="s">
        <v>553</v>
      </c>
      <c r="R7674" s="5"/>
      <c r="S7674" s="5" t="s">
        <v>318</v>
      </c>
      <c r="T7674" s="5"/>
      <c r="U7674" s="7">
        <v>81.63</v>
      </c>
      <c r="V7674" s="5"/>
      <c r="W7674" s="7">
        <f>ROUND(W7673+U7674,5)</f>
        <v>7989.99</v>
      </c>
    </row>
    <row r="7675" spans="1:23" x14ac:dyDescent="0.25">
      <c r="A7675" s="5"/>
      <c r="B7675" s="5"/>
      <c r="C7675" s="5"/>
      <c r="D7675" s="5"/>
      <c r="E7675" s="5"/>
      <c r="F7675" s="5"/>
      <c r="G7675" s="5"/>
      <c r="H7675" s="5"/>
      <c r="I7675" s="5" t="s">
        <v>1243</v>
      </c>
      <c r="J7675" s="5"/>
      <c r="K7675" s="6">
        <v>44329</v>
      </c>
      <c r="L7675" s="5"/>
      <c r="M7675" s="5"/>
      <c r="N7675" s="5"/>
      <c r="O7675" s="5" t="s">
        <v>199</v>
      </c>
      <c r="P7675" s="5"/>
      <c r="Q7675" s="5" t="s">
        <v>553</v>
      </c>
      <c r="R7675" s="5"/>
      <c r="S7675" s="5" t="s">
        <v>318</v>
      </c>
      <c r="T7675" s="5"/>
      <c r="U7675" s="7">
        <v>80.95</v>
      </c>
      <c r="V7675" s="5"/>
      <c r="W7675" s="7">
        <f>ROUND(W7674+U7675,5)</f>
        <v>8070.94</v>
      </c>
    </row>
    <row r="7676" spans="1:23" x14ac:dyDescent="0.25">
      <c r="A7676" s="5"/>
      <c r="B7676" s="5"/>
      <c r="C7676" s="5"/>
      <c r="D7676" s="5"/>
      <c r="E7676" s="5"/>
      <c r="F7676" s="5"/>
      <c r="G7676" s="5"/>
      <c r="H7676" s="5"/>
      <c r="I7676" s="5" t="s">
        <v>1243</v>
      </c>
      <c r="J7676" s="5"/>
      <c r="K7676" s="6">
        <v>44329</v>
      </c>
      <c r="L7676" s="5"/>
      <c r="M7676" s="5"/>
      <c r="N7676" s="5"/>
      <c r="O7676" s="5" t="s">
        <v>199</v>
      </c>
      <c r="P7676" s="5"/>
      <c r="Q7676" s="5" t="s">
        <v>553</v>
      </c>
      <c r="R7676" s="5"/>
      <c r="S7676" s="5" t="s">
        <v>318</v>
      </c>
      <c r="T7676" s="5"/>
      <c r="U7676" s="7">
        <v>84.86</v>
      </c>
      <c r="V7676" s="5"/>
      <c r="W7676" s="7">
        <f>ROUND(W7675+U7676,5)</f>
        <v>8155.8</v>
      </c>
    </row>
    <row r="7677" spans="1:23" x14ac:dyDescent="0.25">
      <c r="A7677" s="5"/>
      <c r="B7677" s="5"/>
      <c r="C7677" s="5"/>
      <c r="D7677" s="5"/>
      <c r="E7677" s="5"/>
      <c r="F7677" s="5"/>
      <c r="G7677" s="5"/>
      <c r="H7677" s="5"/>
      <c r="I7677" s="5" t="s">
        <v>1243</v>
      </c>
      <c r="J7677" s="5"/>
      <c r="K7677" s="6">
        <v>44329</v>
      </c>
      <c r="L7677" s="5"/>
      <c r="M7677" s="5"/>
      <c r="N7677" s="5"/>
      <c r="O7677" s="5" t="s">
        <v>199</v>
      </c>
      <c r="P7677" s="5"/>
      <c r="Q7677" s="5" t="s">
        <v>553</v>
      </c>
      <c r="R7677" s="5"/>
      <c r="S7677" s="5" t="s">
        <v>318</v>
      </c>
      <c r="T7677" s="5"/>
      <c r="U7677" s="7">
        <v>84.54</v>
      </c>
      <c r="V7677" s="5"/>
      <c r="W7677" s="7">
        <f>ROUND(W7676+U7677,5)</f>
        <v>8240.34</v>
      </c>
    </row>
    <row r="7678" spans="1:23" x14ac:dyDescent="0.25">
      <c r="A7678" s="5"/>
      <c r="B7678" s="5"/>
      <c r="C7678" s="5"/>
      <c r="D7678" s="5"/>
      <c r="E7678" s="5"/>
      <c r="F7678" s="5"/>
      <c r="G7678" s="5"/>
      <c r="H7678" s="5"/>
      <c r="I7678" s="5" t="s">
        <v>1243</v>
      </c>
      <c r="J7678" s="5"/>
      <c r="K7678" s="6">
        <v>44329</v>
      </c>
      <c r="L7678" s="5"/>
      <c r="M7678" s="5"/>
      <c r="N7678" s="5"/>
      <c r="O7678" s="5" t="s">
        <v>199</v>
      </c>
      <c r="P7678" s="5"/>
      <c r="Q7678" s="5" t="s">
        <v>553</v>
      </c>
      <c r="R7678" s="5"/>
      <c r="S7678" s="5" t="s">
        <v>318</v>
      </c>
      <c r="T7678" s="5"/>
      <c r="U7678" s="7">
        <v>80.599999999999994</v>
      </c>
      <c r="V7678" s="5"/>
      <c r="W7678" s="7">
        <f>ROUND(W7677+U7678,5)</f>
        <v>8320.94</v>
      </c>
    </row>
    <row r="7679" spans="1:23" x14ac:dyDescent="0.25">
      <c r="A7679" s="5"/>
      <c r="B7679" s="5"/>
      <c r="C7679" s="5"/>
      <c r="D7679" s="5"/>
      <c r="E7679" s="5"/>
      <c r="F7679" s="5"/>
      <c r="G7679" s="5"/>
      <c r="H7679" s="5"/>
      <c r="I7679" s="5" t="s">
        <v>1243</v>
      </c>
      <c r="J7679" s="5"/>
      <c r="K7679" s="6">
        <v>44329</v>
      </c>
      <c r="L7679" s="5"/>
      <c r="M7679" s="5"/>
      <c r="N7679" s="5"/>
      <c r="O7679" s="5" t="s">
        <v>199</v>
      </c>
      <c r="P7679" s="5"/>
      <c r="Q7679" s="5" t="s">
        <v>553</v>
      </c>
      <c r="R7679" s="5"/>
      <c r="S7679" s="5" t="s">
        <v>318</v>
      </c>
      <c r="T7679" s="5"/>
      <c r="U7679" s="7">
        <v>83.31</v>
      </c>
      <c r="V7679" s="5"/>
      <c r="W7679" s="7">
        <f>ROUND(W7678+U7679,5)</f>
        <v>8404.25</v>
      </c>
    </row>
    <row r="7680" spans="1:23" x14ac:dyDescent="0.25">
      <c r="A7680" s="5"/>
      <c r="B7680" s="5"/>
      <c r="C7680" s="5"/>
      <c r="D7680" s="5"/>
      <c r="E7680" s="5"/>
      <c r="F7680" s="5"/>
      <c r="G7680" s="5"/>
      <c r="H7680" s="5"/>
      <c r="I7680" s="5" t="s">
        <v>1243</v>
      </c>
      <c r="J7680" s="5"/>
      <c r="K7680" s="6">
        <v>44329</v>
      </c>
      <c r="L7680" s="5"/>
      <c r="M7680" s="5"/>
      <c r="N7680" s="5"/>
      <c r="O7680" s="5" t="s">
        <v>199</v>
      </c>
      <c r="P7680" s="5"/>
      <c r="Q7680" s="5" t="s">
        <v>553</v>
      </c>
      <c r="R7680" s="5"/>
      <c r="S7680" s="5" t="s">
        <v>318</v>
      </c>
      <c r="T7680" s="5"/>
      <c r="U7680" s="7">
        <v>30</v>
      </c>
      <c r="V7680" s="5"/>
      <c r="W7680" s="7">
        <f>ROUND(W7679+U7680,5)</f>
        <v>8434.25</v>
      </c>
    </row>
    <row r="7681" spans="1:23" x14ac:dyDescent="0.25">
      <c r="A7681" s="5"/>
      <c r="B7681" s="5"/>
      <c r="C7681" s="5"/>
      <c r="D7681" s="5"/>
      <c r="E7681" s="5"/>
      <c r="F7681" s="5"/>
      <c r="G7681" s="5"/>
      <c r="H7681" s="5"/>
      <c r="I7681" s="5" t="s">
        <v>1243</v>
      </c>
      <c r="J7681" s="5"/>
      <c r="K7681" s="6">
        <v>44329</v>
      </c>
      <c r="L7681" s="5"/>
      <c r="M7681" s="5"/>
      <c r="N7681" s="5"/>
      <c r="O7681" s="5" t="s">
        <v>199</v>
      </c>
      <c r="P7681" s="5"/>
      <c r="Q7681" s="5" t="s">
        <v>553</v>
      </c>
      <c r="R7681" s="5"/>
      <c r="S7681" s="5" t="s">
        <v>318</v>
      </c>
      <c r="T7681" s="5"/>
      <c r="U7681" s="7">
        <v>88.06</v>
      </c>
      <c r="V7681" s="5"/>
      <c r="W7681" s="7">
        <f>ROUND(W7680+U7681,5)</f>
        <v>8522.31</v>
      </c>
    </row>
    <row r="7682" spans="1:23" x14ac:dyDescent="0.25">
      <c r="A7682" s="5"/>
      <c r="B7682" s="5"/>
      <c r="C7682" s="5"/>
      <c r="D7682" s="5"/>
      <c r="E7682" s="5"/>
      <c r="F7682" s="5"/>
      <c r="G7682" s="5"/>
      <c r="H7682" s="5"/>
      <c r="I7682" s="5" t="s">
        <v>1243</v>
      </c>
      <c r="J7682" s="5"/>
      <c r="K7682" s="6">
        <v>44329</v>
      </c>
      <c r="L7682" s="5"/>
      <c r="M7682" s="5"/>
      <c r="N7682" s="5"/>
      <c r="O7682" s="5" t="s">
        <v>199</v>
      </c>
      <c r="P7682" s="5"/>
      <c r="Q7682" s="5" t="s">
        <v>553</v>
      </c>
      <c r="R7682" s="5"/>
      <c r="S7682" s="5" t="s">
        <v>318</v>
      </c>
      <c r="T7682" s="5"/>
      <c r="U7682" s="7">
        <v>46.09</v>
      </c>
      <c r="V7682" s="5"/>
      <c r="W7682" s="7">
        <f>ROUND(W7681+U7682,5)</f>
        <v>8568.4</v>
      </c>
    </row>
    <row r="7683" spans="1:23" x14ac:dyDescent="0.25">
      <c r="A7683" s="5"/>
      <c r="B7683" s="5"/>
      <c r="C7683" s="5"/>
      <c r="D7683" s="5"/>
      <c r="E7683" s="5"/>
      <c r="F7683" s="5"/>
      <c r="G7683" s="5"/>
      <c r="H7683" s="5"/>
      <c r="I7683" s="5" t="s">
        <v>1243</v>
      </c>
      <c r="J7683" s="5"/>
      <c r="K7683" s="6">
        <v>44329</v>
      </c>
      <c r="L7683" s="5"/>
      <c r="M7683" s="5"/>
      <c r="N7683" s="5"/>
      <c r="O7683" s="5" t="s">
        <v>199</v>
      </c>
      <c r="P7683" s="5"/>
      <c r="Q7683" s="5" t="s">
        <v>553</v>
      </c>
      <c r="R7683" s="5"/>
      <c r="S7683" s="5" t="s">
        <v>318</v>
      </c>
      <c r="T7683" s="5"/>
      <c r="U7683" s="7">
        <v>78.41</v>
      </c>
      <c r="V7683" s="5"/>
      <c r="W7683" s="7">
        <f>ROUND(W7682+U7683,5)</f>
        <v>8646.81</v>
      </c>
    </row>
    <row r="7684" spans="1:23" x14ac:dyDescent="0.25">
      <c r="A7684" s="5"/>
      <c r="B7684" s="5"/>
      <c r="C7684" s="5"/>
      <c r="D7684" s="5"/>
      <c r="E7684" s="5"/>
      <c r="F7684" s="5"/>
      <c r="G7684" s="5"/>
      <c r="H7684" s="5"/>
      <c r="I7684" s="5" t="s">
        <v>1243</v>
      </c>
      <c r="J7684" s="5"/>
      <c r="K7684" s="6">
        <v>44329</v>
      </c>
      <c r="L7684" s="5"/>
      <c r="M7684" s="5"/>
      <c r="N7684" s="5"/>
      <c r="O7684" s="5" t="s">
        <v>199</v>
      </c>
      <c r="P7684" s="5"/>
      <c r="Q7684" s="5" t="s">
        <v>553</v>
      </c>
      <c r="R7684" s="5"/>
      <c r="S7684" s="5" t="s">
        <v>318</v>
      </c>
      <c r="T7684" s="5"/>
      <c r="U7684" s="7">
        <v>85.9</v>
      </c>
      <c r="V7684" s="5"/>
      <c r="W7684" s="7">
        <f>ROUND(W7683+U7684,5)</f>
        <v>8732.7099999999991</v>
      </c>
    </row>
    <row r="7685" spans="1:23" x14ac:dyDescent="0.25">
      <c r="A7685" s="5"/>
      <c r="B7685" s="5"/>
      <c r="C7685" s="5"/>
      <c r="D7685" s="5"/>
      <c r="E7685" s="5"/>
      <c r="F7685" s="5"/>
      <c r="G7685" s="5"/>
      <c r="H7685" s="5"/>
      <c r="I7685" s="5" t="s">
        <v>1243</v>
      </c>
      <c r="J7685" s="5"/>
      <c r="K7685" s="6">
        <v>44329</v>
      </c>
      <c r="L7685" s="5"/>
      <c r="M7685" s="5"/>
      <c r="N7685" s="5"/>
      <c r="O7685" s="5" t="s">
        <v>199</v>
      </c>
      <c r="P7685" s="5"/>
      <c r="Q7685" s="5" t="s">
        <v>553</v>
      </c>
      <c r="R7685" s="5"/>
      <c r="S7685" s="5" t="s">
        <v>318</v>
      </c>
      <c r="T7685" s="5"/>
      <c r="U7685" s="7">
        <v>86.12</v>
      </c>
      <c r="V7685" s="5"/>
      <c r="W7685" s="7">
        <f>ROUND(W7684+U7685,5)</f>
        <v>8818.83</v>
      </c>
    </row>
    <row r="7686" spans="1:23" x14ac:dyDescent="0.25">
      <c r="A7686" s="5"/>
      <c r="B7686" s="5"/>
      <c r="C7686" s="5"/>
      <c r="D7686" s="5"/>
      <c r="E7686" s="5"/>
      <c r="F7686" s="5"/>
      <c r="G7686" s="5"/>
      <c r="H7686" s="5"/>
      <c r="I7686" s="5" t="s">
        <v>1243</v>
      </c>
      <c r="J7686" s="5"/>
      <c r="K7686" s="6">
        <v>44329</v>
      </c>
      <c r="L7686" s="5"/>
      <c r="M7686" s="5"/>
      <c r="N7686" s="5"/>
      <c r="O7686" s="5" t="s">
        <v>199</v>
      </c>
      <c r="P7686" s="5"/>
      <c r="Q7686" s="5" t="s">
        <v>553</v>
      </c>
      <c r="R7686" s="5"/>
      <c r="S7686" s="5" t="s">
        <v>318</v>
      </c>
      <c r="T7686" s="5"/>
      <c r="U7686" s="7">
        <v>23.98</v>
      </c>
      <c r="V7686" s="5"/>
      <c r="W7686" s="7">
        <f>ROUND(W7685+U7686,5)</f>
        <v>8842.81</v>
      </c>
    </row>
    <row r="7687" spans="1:23" x14ac:dyDescent="0.25">
      <c r="A7687" s="5"/>
      <c r="B7687" s="5"/>
      <c r="C7687" s="5"/>
      <c r="D7687" s="5"/>
      <c r="E7687" s="5"/>
      <c r="F7687" s="5"/>
      <c r="G7687" s="5"/>
      <c r="H7687" s="5"/>
      <c r="I7687" s="5" t="s">
        <v>1243</v>
      </c>
      <c r="J7687" s="5"/>
      <c r="K7687" s="6">
        <v>44329</v>
      </c>
      <c r="L7687" s="5"/>
      <c r="M7687" s="5"/>
      <c r="N7687" s="5"/>
      <c r="O7687" s="5" t="s">
        <v>199</v>
      </c>
      <c r="P7687" s="5"/>
      <c r="Q7687" s="5" t="s">
        <v>553</v>
      </c>
      <c r="R7687" s="5"/>
      <c r="S7687" s="5" t="s">
        <v>318</v>
      </c>
      <c r="T7687" s="5"/>
      <c r="U7687" s="7">
        <v>74.48</v>
      </c>
      <c r="V7687" s="5"/>
      <c r="W7687" s="7">
        <f>ROUND(W7686+U7687,5)</f>
        <v>8917.2900000000009</v>
      </c>
    </row>
    <row r="7688" spans="1:23" x14ac:dyDescent="0.25">
      <c r="A7688" s="5"/>
      <c r="B7688" s="5"/>
      <c r="C7688" s="5"/>
      <c r="D7688" s="5"/>
      <c r="E7688" s="5"/>
      <c r="F7688" s="5"/>
      <c r="G7688" s="5"/>
      <c r="H7688" s="5"/>
      <c r="I7688" s="5" t="s">
        <v>1243</v>
      </c>
      <c r="J7688" s="5"/>
      <c r="K7688" s="6">
        <v>44351</v>
      </c>
      <c r="L7688" s="5"/>
      <c r="M7688" s="5"/>
      <c r="N7688" s="5"/>
      <c r="O7688" s="5" t="s">
        <v>173</v>
      </c>
      <c r="P7688" s="5"/>
      <c r="Q7688" s="5" t="s">
        <v>1967</v>
      </c>
      <c r="R7688" s="5"/>
      <c r="S7688" s="5" t="s">
        <v>318</v>
      </c>
      <c r="T7688" s="5"/>
      <c r="U7688" s="7">
        <v>59.03</v>
      </c>
      <c r="V7688" s="5"/>
      <c r="W7688" s="7">
        <f>ROUND(W7687+U7688,5)</f>
        <v>8976.32</v>
      </c>
    </row>
    <row r="7689" spans="1:23" x14ac:dyDescent="0.25">
      <c r="A7689" s="5"/>
      <c r="B7689" s="5"/>
      <c r="C7689" s="5"/>
      <c r="D7689" s="5"/>
      <c r="E7689" s="5"/>
      <c r="F7689" s="5"/>
      <c r="G7689" s="5"/>
      <c r="H7689" s="5"/>
      <c r="I7689" s="5" t="s">
        <v>1243</v>
      </c>
      <c r="J7689" s="5"/>
      <c r="K7689" s="6">
        <v>44351</v>
      </c>
      <c r="L7689" s="5"/>
      <c r="M7689" s="5"/>
      <c r="N7689" s="5"/>
      <c r="O7689" s="5" t="s">
        <v>173</v>
      </c>
      <c r="P7689" s="5"/>
      <c r="Q7689" s="5" t="s">
        <v>1967</v>
      </c>
      <c r="R7689" s="5"/>
      <c r="S7689" s="5" t="s">
        <v>318</v>
      </c>
      <c r="T7689" s="5"/>
      <c r="U7689" s="7">
        <v>56.22</v>
      </c>
      <c r="V7689" s="5"/>
      <c r="W7689" s="7">
        <f>ROUND(W7688+U7689,5)</f>
        <v>9032.5400000000009</v>
      </c>
    </row>
    <row r="7690" spans="1:23" x14ac:dyDescent="0.25">
      <c r="A7690" s="5"/>
      <c r="B7690" s="5"/>
      <c r="C7690" s="5"/>
      <c r="D7690" s="5"/>
      <c r="E7690" s="5"/>
      <c r="F7690" s="5"/>
      <c r="G7690" s="5"/>
      <c r="H7690" s="5"/>
      <c r="I7690" s="5" t="s">
        <v>1243</v>
      </c>
      <c r="J7690" s="5"/>
      <c r="K7690" s="6">
        <v>44351</v>
      </c>
      <c r="L7690" s="5"/>
      <c r="M7690" s="5"/>
      <c r="N7690" s="5"/>
      <c r="O7690" s="5" t="s">
        <v>173</v>
      </c>
      <c r="P7690" s="5"/>
      <c r="Q7690" s="5" t="s">
        <v>1967</v>
      </c>
      <c r="R7690" s="5"/>
      <c r="S7690" s="5" t="s">
        <v>318</v>
      </c>
      <c r="T7690" s="5"/>
      <c r="U7690" s="7">
        <v>44.6</v>
      </c>
      <c r="V7690" s="5"/>
      <c r="W7690" s="7">
        <f>ROUND(W7689+U7690,5)</f>
        <v>9077.14</v>
      </c>
    </row>
    <row r="7691" spans="1:23" x14ac:dyDescent="0.25">
      <c r="A7691" s="5"/>
      <c r="B7691" s="5"/>
      <c r="C7691" s="5"/>
      <c r="D7691" s="5"/>
      <c r="E7691" s="5"/>
      <c r="F7691" s="5"/>
      <c r="G7691" s="5"/>
      <c r="H7691" s="5"/>
      <c r="I7691" s="5" t="s">
        <v>1243</v>
      </c>
      <c r="J7691" s="5"/>
      <c r="K7691" s="6">
        <v>44351</v>
      </c>
      <c r="L7691" s="5"/>
      <c r="M7691" s="5"/>
      <c r="N7691" s="5"/>
      <c r="O7691" s="5" t="s">
        <v>173</v>
      </c>
      <c r="P7691" s="5"/>
      <c r="Q7691" s="5" t="s">
        <v>1968</v>
      </c>
      <c r="R7691" s="5"/>
      <c r="S7691" s="5" t="s">
        <v>318</v>
      </c>
      <c r="T7691" s="5"/>
      <c r="U7691" s="7">
        <v>47.35</v>
      </c>
      <c r="V7691" s="5"/>
      <c r="W7691" s="7">
        <f>ROUND(W7690+U7691,5)</f>
        <v>9124.49</v>
      </c>
    </row>
    <row r="7692" spans="1:23" x14ac:dyDescent="0.25">
      <c r="A7692" s="5"/>
      <c r="B7692" s="5"/>
      <c r="C7692" s="5"/>
      <c r="D7692" s="5"/>
      <c r="E7692" s="5"/>
      <c r="F7692" s="5"/>
      <c r="G7692" s="5"/>
      <c r="H7692" s="5"/>
      <c r="I7692" s="5" t="s">
        <v>1243</v>
      </c>
      <c r="J7692" s="5"/>
      <c r="K7692" s="6">
        <v>44358</v>
      </c>
      <c r="L7692" s="5"/>
      <c r="M7692" s="5"/>
      <c r="N7692" s="5"/>
      <c r="O7692" s="5" t="s">
        <v>199</v>
      </c>
      <c r="P7692" s="5"/>
      <c r="Q7692" s="5" t="s">
        <v>553</v>
      </c>
      <c r="R7692" s="5"/>
      <c r="S7692" s="5" t="s">
        <v>318</v>
      </c>
      <c r="T7692" s="5"/>
      <c r="U7692" s="7">
        <v>32.82</v>
      </c>
      <c r="V7692" s="5"/>
      <c r="W7692" s="7">
        <f>ROUND(W7691+U7692,5)</f>
        <v>9157.31</v>
      </c>
    </row>
    <row r="7693" spans="1:23" x14ac:dyDescent="0.25">
      <c r="A7693" s="5"/>
      <c r="B7693" s="5"/>
      <c r="C7693" s="5"/>
      <c r="D7693" s="5"/>
      <c r="E7693" s="5"/>
      <c r="F7693" s="5"/>
      <c r="G7693" s="5"/>
      <c r="H7693" s="5"/>
      <c r="I7693" s="5" t="s">
        <v>1243</v>
      </c>
      <c r="J7693" s="5"/>
      <c r="K7693" s="6">
        <v>44358</v>
      </c>
      <c r="L7693" s="5"/>
      <c r="M7693" s="5"/>
      <c r="N7693" s="5"/>
      <c r="O7693" s="5" t="s">
        <v>199</v>
      </c>
      <c r="P7693" s="5"/>
      <c r="Q7693" s="5" t="s">
        <v>553</v>
      </c>
      <c r="R7693" s="5"/>
      <c r="S7693" s="5" t="s">
        <v>318</v>
      </c>
      <c r="T7693" s="5"/>
      <c r="U7693" s="7">
        <v>84.73</v>
      </c>
      <c r="V7693" s="5"/>
      <c r="W7693" s="7">
        <f>ROUND(W7692+U7693,5)</f>
        <v>9242.0400000000009</v>
      </c>
    </row>
    <row r="7694" spans="1:23" x14ac:dyDescent="0.25">
      <c r="A7694" s="5"/>
      <c r="B7694" s="5"/>
      <c r="C7694" s="5"/>
      <c r="D7694" s="5"/>
      <c r="E7694" s="5"/>
      <c r="F7694" s="5"/>
      <c r="G7694" s="5"/>
      <c r="H7694" s="5"/>
      <c r="I7694" s="5" t="s">
        <v>1243</v>
      </c>
      <c r="J7694" s="5"/>
      <c r="K7694" s="6">
        <v>44358</v>
      </c>
      <c r="L7694" s="5"/>
      <c r="M7694" s="5"/>
      <c r="N7694" s="5"/>
      <c r="O7694" s="5" t="s">
        <v>199</v>
      </c>
      <c r="P7694" s="5"/>
      <c r="Q7694" s="5" t="s">
        <v>553</v>
      </c>
      <c r="R7694" s="5"/>
      <c r="S7694" s="5" t="s">
        <v>318</v>
      </c>
      <c r="T7694" s="5"/>
      <c r="U7694" s="7">
        <v>83.37</v>
      </c>
      <c r="V7694" s="5"/>
      <c r="W7694" s="7">
        <f>ROUND(W7693+U7694,5)</f>
        <v>9325.41</v>
      </c>
    </row>
    <row r="7695" spans="1:23" x14ac:dyDescent="0.25">
      <c r="A7695" s="5"/>
      <c r="B7695" s="5"/>
      <c r="C7695" s="5"/>
      <c r="D7695" s="5"/>
      <c r="E7695" s="5"/>
      <c r="F7695" s="5"/>
      <c r="G7695" s="5"/>
      <c r="H7695" s="5"/>
      <c r="I7695" s="5" t="s">
        <v>1243</v>
      </c>
      <c r="J7695" s="5"/>
      <c r="K7695" s="6">
        <v>44358</v>
      </c>
      <c r="L7695" s="5"/>
      <c r="M7695" s="5"/>
      <c r="N7695" s="5"/>
      <c r="O7695" s="5" t="s">
        <v>199</v>
      </c>
      <c r="P7695" s="5"/>
      <c r="Q7695" s="5" t="s">
        <v>553</v>
      </c>
      <c r="R7695" s="5"/>
      <c r="S7695" s="5" t="s">
        <v>318</v>
      </c>
      <c r="T7695" s="5"/>
      <c r="U7695" s="7">
        <v>74.69</v>
      </c>
      <c r="V7695" s="5"/>
      <c r="W7695" s="7">
        <f>ROUND(W7694+U7695,5)</f>
        <v>9400.1</v>
      </c>
    </row>
    <row r="7696" spans="1:23" x14ac:dyDescent="0.25">
      <c r="A7696" s="5"/>
      <c r="B7696" s="5"/>
      <c r="C7696" s="5"/>
      <c r="D7696" s="5"/>
      <c r="E7696" s="5"/>
      <c r="F7696" s="5"/>
      <c r="G7696" s="5"/>
      <c r="H7696" s="5"/>
      <c r="I7696" s="5" t="s">
        <v>1243</v>
      </c>
      <c r="J7696" s="5"/>
      <c r="K7696" s="6">
        <v>44358</v>
      </c>
      <c r="L7696" s="5"/>
      <c r="M7696" s="5"/>
      <c r="N7696" s="5"/>
      <c r="O7696" s="5" t="s">
        <v>199</v>
      </c>
      <c r="P7696" s="5"/>
      <c r="Q7696" s="5" t="s">
        <v>553</v>
      </c>
      <c r="R7696" s="5"/>
      <c r="S7696" s="5" t="s">
        <v>318</v>
      </c>
      <c r="T7696" s="5"/>
      <c r="U7696" s="7">
        <v>50.96</v>
      </c>
      <c r="V7696" s="5"/>
      <c r="W7696" s="7">
        <f>ROUND(W7695+U7696,5)</f>
        <v>9451.06</v>
      </c>
    </row>
    <row r="7697" spans="1:23" x14ac:dyDescent="0.25">
      <c r="A7697" s="5"/>
      <c r="B7697" s="5"/>
      <c r="C7697" s="5"/>
      <c r="D7697" s="5"/>
      <c r="E7697" s="5"/>
      <c r="F7697" s="5"/>
      <c r="G7697" s="5"/>
      <c r="H7697" s="5"/>
      <c r="I7697" s="5" t="s">
        <v>1243</v>
      </c>
      <c r="J7697" s="5"/>
      <c r="K7697" s="6">
        <v>44358</v>
      </c>
      <c r="L7697" s="5"/>
      <c r="M7697" s="5"/>
      <c r="N7697" s="5"/>
      <c r="O7697" s="5" t="s">
        <v>199</v>
      </c>
      <c r="P7697" s="5"/>
      <c r="Q7697" s="5" t="s">
        <v>553</v>
      </c>
      <c r="R7697" s="5"/>
      <c r="S7697" s="5" t="s">
        <v>318</v>
      </c>
      <c r="T7697" s="5"/>
      <c r="U7697" s="7">
        <v>86.82</v>
      </c>
      <c r="V7697" s="5"/>
      <c r="W7697" s="7">
        <f>ROUND(W7696+U7697,5)</f>
        <v>9537.8799999999992</v>
      </c>
    </row>
    <row r="7698" spans="1:23" x14ac:dyDescent="0.25">
      <c r="A7698" s="5"/>
      <c r="B7698" s="5"/>
      <c r="C7698" s="5"/>
      <c r="D7698" s="5"/>
      <c r="E7698" s="5"/>
      <c r="F7698" s="5"/>
      <c r="G7698" s="5"/>
      <c r="H7698" s="5"/>
      <c r="I7698" s="5" t="s">
        <v>1243</v>
      </c>
      <c r="J7698" s="5"/>
      <c r="K7698" s="6">
        <v>44358</v>
      </c>
      <c r="L7698" s="5"/>
      <c r="M7698" s="5"/>
      <c r="N7698" s="5"/>
      <c r="O7698" s="5" t="s">
        <v>199</v>
      </c>
      <c r="P7698" s="5"/>
      <c r="Q7698" s="5" t="s">
        <v>553</v>
      </c>
      <c r="R7698" s="5"/>
      <c r="S7698" s="5" t="s">
        <v>318</v>
      </c>
      <c r="T7698" s="5"/>
      <c r="U7698" s="7">
        <v>71.09</v>
      </c>
      <c r="V7698" s="5"/>
      <c r="W7698" s="7">
        <f>ROUND(W7697+U7698,5)</f>
        <v>9608.9699999999993</v>
      </c>
    </row>
    <row r="7699" spans="1:23" x14ac:dyDescent="0.25">
      <c r="A7699" s="5"/>
      <c r="B7699" s="5"/>
      <c r="C7699" s="5"/>
      <c r="D7699" s="5"/>
      <c r="E7699" s="5"/>
      <c r="F7699" s="5"/>
      <c r="G7699" s="5"/>
      <c r="H7699" s="5"/>
      <c r="I7699" s="5" t="s">
        <v>1243</v>
      </c>
      <c r="J7699" s="5"/>
      <c r="K7699" s="6">
        <v>44358</v>
      </c>
      <c r="L7699" s="5"/>
      <c r="M7699" s="5"/>
      <c r="N7699" s="5"/>
      <c r="O7699" s="5" t="s">
        <v>199</v>
      </c>
      <c r="P7699" s="5"/>
      <c r="Q7699" s="5" t="s">
        <v>553</v>
      </c>
      <c r="R7699" s="5"/>
      <c r="S7699" s="5" t="s">
        <v>318</v>
      </c>
      <c r="T7699" s="5"/>
      <c r="U7699" s="7">
        <v>45</v>
      </c>
      <c r="V7699" s="5"/>
      <c r="W7699" s="7">
        <f>ROUND(W7698+U7699,5)</f>
        <v>9653.9699999999993</v>
      </c>
    </row>
    <row r="7700" spans="1:23" x14ac:dyDescent="0.25">
      <c r="A7700" s="5"/>
      <c r="B7700" s="5"/>
      <c r="C7700" s="5"/>
      <c r="D7700" s="5"/>
      <c r="E7700" s="5"/>
      <c r="F7700" s="5"/>
      <c r="G7700" s="5"/>
      <c r="H7700" s="5"/>
      <c r="I7700" s="5" t="s">
        <v>1243</v>
      </c>
      <c r="J7700" s="5"/>
      <c r="K7700" s="6">
        <v>44358</v>
      </c>
      <c r="L7700" s="5"/>
      <c r="M7700" s="5"/>
      <c r="N7700" s="5"/>
      <c r="O7700" s="5" t="s">
        <v>199</v>
      </c>
      <c r="P7700" s="5"/>
      <c r="Q7700" s="5" t="s">
        <v>553</v>
      </c>
      <c r="R7700" s="5"/>
      <c r="S7700" s="5" t="s">
        <v>318</v>
      </c>
      <c r="T7700" s="5"/>
      <c r="U7700" s="7">
        <v>90.48</v>
      </c>
      <c r="V7700" s="5"/>
      <c r="W7700" s="7">
        <f>ROUND(W7699+U7700,5)</f>
        <v>9744.4500000000007</v>
      </c>
    </row>
    <row r="7701" spans="1:23" x14ac:dyDescent="0.25">
      <c r="A7701" s="5"/>
      <c r="B7701" s="5"/>
      <c r="C7701" s="5"/>
      <c r="D7701" s="5"/>
      <c r="E7701" s="5"/>
      <c r="F7701" s="5"/>
      <c r="G7701" s="5"/>
      <c r="H7701" s="5"/>
      <c r="I7701" s="5" t="s">
        <v>1243</v>
      </c>
      <c r="J7701" s="5"/>
      <c r="K7701" s="6">
        <v>44358</v>
      </c>
      <c r="L7701" s="5"/>
      <c r="M7701" s="5"/>
      <c r="N7701" s="5"/>
      <c r="O7701" s="5" t="s">
        <v>199</v>
      </c>
      <c r="P7701" s="5"/>
      <c r="Q7701" s="5" t="s">
        <v>553</v>
      </c>
      <c r="R7701" s="5"/>
      <c r="S7701" s="5" t="s">
        <v>318</v>
      </c>
      <c r="T7701" s="5"/>
      <c r="U7701" s="7">
        <v>87.95</v>
      </c>
      <c r="V7701" s="5"/>
      <c r="W7701" s="7">
        <f>ROUND(W7700+U7701,5)</f>
        <v>9832.4</v>
      </c>
    </row>
    <row r="7702" spans="1:23" x14ac:dyDescent="0.25">
      <c r="A7702" s="5"/>
      <c r="B7702" s="5"/>
      <c r="C7702" s="5"/>
      <c r="D7702" s="5"/>
      <c r="E7702" s="5"/>
      <c r="F7702" s="5"/>
      <c r="G7702" s="5"/>
      <c r="H7702" s="5"/>
      <c r="I7702" s="5" t="s">
        <v>1243</v>
      </c>
      <c r="J7702" s="5"/>
      <c r="K7702" s="6">
        <v>44358</v>
      </c>
      <c r="L7702" s="5"/>
      <c r="M7702" s="5"/>
      <c r="N7702" s="5"/>
      <c r="O7702" s="5" t="s">
        <v>199</v>
      </c>
      <c r="P7702" s="5"/>
      <c r="Q7702" s="5" t="s">
        <v>553</v>
      </c>
      <c r="R7702" s="5"/>
      <c r="S7702" s="5" t="s">
        <v>318</v>
      </c>
      <c r="T7702" s="5"/>
      <c r="U7702" s="7">
        <v>86.18</v>
      </c>
      <c r="V7702" s="5"/>
      <c r="W7702" s="7">
        <f>ROUND(W7701+U7702,5)</f>
        <v>9918.58</v>
      </c>
    </row>
    <row r="7703" spans="1:23" x14ac:dyDescent="0.25">
      <c r="A7703" s="5"/>
      <c r="B7703" s="5"/>
      <c r="C7703" s="5"/>
      <c r="D7703" s="5"/>
      <c r="E7703" s="5"/>
      <c r="F7703" s="5"/>
      <c r="G7703" s="5"/>
      <c r="H7703" s="5"/>
      <c r="I7703" s="5" t="s">
        <v>1243</v>
      </c>
      <c r="J7703" s="5"/>
      <c r="K7703" s="6">
        <v>44358</v>
      </c>
      <c r="L7703" s="5"/>
      <c r="M7703" s="5"/>
      <c r="N7703" s="5"/>
      <c r="O7703" s="5" t="s">
        <v>199</v>
      </c>
      <c r="P7703" s="5"/>
      <c r="Q7703" s="5" t="s">
        <v>553</v>
      </c>
      <c r="R7703" s="5"/>
      <c r="S7703" s="5" t="s">
        <v>318</v>
      </c>
      <c r="T7703" s="5"/>
      <c r="U7703" s="7">
        <v>99.83</v>
      </c>
      <c r="V7703" s="5"/>
      <c r="W7703" s="7">
        <f>ROUND(W7702+U7703,5)</f>
        <v>10018.41</v>
      </c>
    </row>
    <row r="7704" spans="1:23" x14ac:dyDescent="0.25">
      <c r="A7704" s="5"/>
      <c r="B7704" s="5"/>
      <c r="C7704" s="5"/>
      <c r="D7704" s="5"/>
      <c r="E7704" s="5"/>
      <c r="F7704" s="5"/>
      <c r="G7704" s="5"/>
      <c r="H7704" s="5"/>
      <c r="I7704" s="5" t="s">
        <v>1243</v>
      </c>
      <c r="J7704" s="5"/>
      <c r="K7704" s="6">
        <v>44358</v>
      </c>
      <c r="L7704" s="5"/>
      <c r="M7704" s="5"/>
      <c r="N7704" s="5"/>
      <c r="O7704" s="5" t="s">
        <v>199</v>
      </c>
      <c r="P7704" s="5"/>
      <c r="Q7704" s="5" t="s">
        <v>553</v>
      </c>
      <c r="R7704" s="5"/>
      <c r="S7704" s="5" t="s">
        <v>318</v>
      </c>
      <c r="T7704" s="5"/>
      <c r="U7704" s="7">
        <v>81.19</v>
      </c>
      <c r="V7704" s="5"/>
      <c r="W7704" s="7">
        <f>ROUND(W7703+U7704,5)</f>
        <v>10099.6</v>
      </c>
    </row>
    <row r="7705" spans="1:23" x14ac:dyDescent="0.25">
      <c r="A7705" s="5"/>
      <c r="B7705" s="5"/>
      <c r="C7705" s="5"/>
      <c r="D7705" s="5"/>
      <c r="E7705" s="5"/>
      <c r="F7705" s="5"/>
      <c r="G7705" s="5"/>
      <c r="H7705" s="5"/>
      <c r="I7705" s="5" t="s">
        <v>1243</v>
      </c>
      <c r="J7705" s="5"/>
      <c r="K7705" s="6">
        <v>44358</v>
      </c>
      <c r="L7705" s="5"/>
      <c r="M7705" s="5"/>
      <c r="N7705" s="5"/>
      <c r="O7705" s="5" t="s">
        <v>199</v>
      </c>
      <c r="P7705" s="5"/>
      <c r="Q7705" s="5" t="s">
        <v>553</v>
      </c>
      <c r="R7705" s="5"/>
      <c r="S7705" s="5" t="s">
        <v>318</v>
      </c>
      <c r="T7705" s="5"/>
      <c r="U7705" s="7">
        <v>108.11</v>
      </c>
      <c r="V7705" s="5"/>
      <c r="W7705" s="7">
        <f>ROUND(W7704+U7705,5)</f>
        <v>10207.709999999999</v>
      </c>
    </row>
    <row r="7706" spans="1:23" x14ac:dyDescent="0.25">
      <c r="A7706" s="5"/>
      <c r="B7706" s="5"/>
      <c r="C7706" s="5"/>
      <c r="D7706" s="5"/>
      <c r="E7706" s="5"/>
      <c r="F7706" s="5"/>
      <c r="G7706" s="5"/>
      <c r="H7706" s="5"/>
      <c r="I7706" s="5" t="s">
        <v>1243</v>
      </c>
      <c r="J7706" s="5"/>
      <c r="K7706" s="6">
        <v>44358</v>
      </c>
      <c r="L7706" s="5"/>
      <c r="M7706" s="5"/>
      <c r="N7706" s="5"/>
      <c r="O7706" s="5" t="s">
        <v>199</v>
      </c>
      <c r="P7706" s="5"/>
      <c r="Q7706" s="5" t="s">
        <v>553</v>
      </c>
      <c r="R7706" s="5"/>
      <c r="S7706" s="5" t="s">
        <v>318</v>
      </c>
      <c r="T7706" s="5"/>
      <c r="U7706" s="7">
        <v>89.64</v>
      </c>
      <c r="V7706" s="5"/>
      <c r="W7706" s="7">
        <f>ROUND(W7705+U7706,5)</f>
        <v>10297.35</v>
      </c>
    </row>
    <row r="7707" spans="1:23" x14ac:dyDescent="0.25">
      <c r="A7707" s="5"/>
      <c r="B7707" s="5"/>
      <c r="C7707" s="5"/>
      <c r="D7707" s="5"/>
      <c r="E7707" s="5"/>
      <c r="F7707" s="5"/>
      <c r="G7707" s="5"/>
      <c r="H7707" s="5"/>
      <c r="I7707" s="5" t="s">
        <v>1243</v>
      </c>
      <c r="J7707" s="5"/>
      <c r="K7707" s="6">
        <v>44358</v>
      </c>
      <c r="L7707" s="5"/>
      <c r="M7707" s="5"/>
      <c r="N7707" s="5"/>
      <c r="O7707" s="5" t="s">
        <v>199</v>
      </c>
      <c r="P7707" s="5"/>
      <c r="Q7707" s="5" t="s">
        <v>553</v>
      </c>
      <c r="R7707" s="5"/>
      <c r="S7707" s="5" t="s">
        <v>318</v>
      </c>
      <c r="T7707" s="5"/>
      <c r="U7707" s="7">
        <v>88</v>
      </c>
      <c r="V7707" s="5"/>
      <c r="W7707" s="7">
        <f>ROUND(W7706+U7707,5)</f>
        <v>10385.35</v>
      </c>
    </row>
    <row r="7708" spans="1:23" x14ac:dyDescent="0.25">
      <c r="A7708" s="5"/>
      <c r="B7708" s="5"/>
      <c r="C7708" s="5"/>
      <c r="D7708" s="5"/>
      <c r="E7708" s="5"/>
      <c r="F7708" s="5"/>
      <c r="G7708" s="5"/>
      <c r="H7708" s="5"/>
      <c r="I7708" s="5" t="s">
        <v>1243</v>
      </c>
      <c r="J7708" s="5"/>
      <c r="K7708" s="6">
        <v>44358</v>
      </c>
      <c r="L7708" s="5"/>
      <c r="M7708" s="5"/>
      <c r="N7708" s="5"/>
      <c r="O7708" s="5" t="s">
        <v>199</v>
      </c>
      <c r="P7708" s="5"/>
      <c r="Q7708" s="5" t="s">
        <v>553</v>
      </c>
      <c r="R7708" s="5"/>
      <c r="S7708" s="5" t="s">
        <v>318</v>
      </c>
      <c r="T7708" s="5"/>
      <c r="U7708" s="7">
        <v>28.64</v>
      </c>
      <c r="V7708" s="5"/>
      <c r="W7708" s="7">
        <f>ROUND(W7707+U7708,5)</f>
        <v>10413.99</v>
      </c>
    </row>
    <row r="7709" spans="1:23" x14ac:dyDescent="0.25">
      <c r="A7709" s="5"/>
      <c r="B7709" s="5"/>
      <c r="C7709" s="5"/>
      <c r="D7709" s="5"/>
      <c r="E7709" s="5"/>
      <c r="F7709" s="5"/>
      <c r="G7709" s="5"/>
      <c r="H7709" s="5"/>
      <c r="I7709" s="5" t="s">
        <v>1243</v>
      </c>
      <c r="J7709" s="5"/>
      <c r="K7709" s="6">
        <v>44358</v>
      </c>
      <c r="L7709" s="5"/>
      <c r="M7709" s="5"/>
      <c r="N7709" s="5"/>
      <c r="O7709" s="5" t="s">
        <v>199</v>
      </c>
      <c r="P7709" s="5"/>
      <c r="Q7709" s="5" t="s">
        <v>553</v>
      </c>
      <c r="R7709" s="5"/>
      <c r="S7709" s="5" t="s">
        <v>318</v>
      </c>
      <c r="T7709" s="5"/>
      <c r="U7709" s="7">
        <v>83.35</v>
      </c>
      <c r="V7709" s="5"/>
      <c r="W7709" s="7">
        <f>ROUND(W7708+U7709,5)</f>
        <v>10497.34</v>
      </c>
    </row>
    <row r="7710" spans="1:23" x14ac:dyDescent="0.25">
      <c r="A7710" s="5"/>
      <c r="B7710" s="5"/>
      <c r="C7710" s="5"/>
      <c r="D7710" s="5"/>
      <c r="E7710" s="5"/>
      <c r="F7710" s="5"/>
      <c r="G7710" s="5"/>
      <c r="H7710" s="5"/>
      <c r="I7710" s="5" t="s">
        <v>1243</v>
      </c>
      <c r="J7710" s="5"/>
      <c r="K7710" s="6">
        <v>44358</v>
      </c>
      <c r="L7710" s="5"/>
      <c r="M7710" s="5"/>
      <c r="N7710" s="5"/>
      <c r="O7710" s="5" t="s">
        <v>199</v>
      </c>
      <c r="P7710" s="5"/>
      <c r="Q7710" s="5" t="s">
        <v>553</v>
      </c>
      <c r="R7710" s="5"/>
      <c r="S7710" s="5" t="s">
        <v>318</v>
      </c>
      <c r="T7710" s="5"/>
      <c r="U7710" s="7">
        <v>89.15</v>
      </c>
      <c r="V7710" s="5"/>
      <c r="W7710" s="7">
        <f>ROUND(W7709+U7710,5)</f>
        <v>10586.49</v>
      </c>
    </row>
    <row r="7711" spans="1:23" x14ac:dyDescent="0.25">
      <c r="A7711" s="5"/>
      <c r="B7711" s="5"/>
      <c r="C7711" s="5"/>
      <c r="D7711" s="5"/>
      <c r="E7711" s="5"/>
      <c r="F7711" s="5"/>
      <c r="G7711" s="5"/>
      <c r="H7711" s="5"/>
      <c r="I7711" s="5" t="s">
        <v>1243</v>
      </c>
      <c r="J7711" s="5"/>
      <c r="K7711" s="6">
        <v>44358</v>
      </c>
      <c r="L7711" s="5"/>
      <c r="M7711" s="5"/>
      <c r="N7711" s="5"/>
      <c r="O7711" s="5" t="s">
        <v>199</v>
      </c>
      <c r="P7711" s="5"/>
      <c r="Q7711" s="5" t="s">
        <v>553</v>
      </c>
      <c r="R7711" s="5"/>
      <c r="S7711" s="5" t="s">
        <v>318</v>
      </c>
      <c r="T7711" s="5"/>
      <c r="U7711" s="7">
        <v>197.96</v>
      </c>
      <c r="V7711" s="5"/>
      <c r="W7711" s="7">
        <f>ROUND(W7710+U7711,5)</f>
        <v>10784.45</v>
      </c>
    </row>
    <row r="7712" spans="1:23" x14ac:dyDescent="0.25">
      <c r="A7712" s="5"/>
      <c r="B7712" s="5"/>
      <c r="C7712" s="5"/>
      <c r="D7712" s="5"/>
      <c r="E7712" s="5"/>
      <c r="F7712" s="5"/>
      <c r="G7712" s="5"/>
      <c r="H7712" s="5"/>
      <c r="I7712" s="5" t="s">
        <v>1243</v>
      </c>
      <c r="J7712" s="5"/>
      <c r="K7712" s="6">
        <v>44358</v>
      </c>
      <c r="L7712" s="5"/>
      <c r="M7712" s="5"/>
      <c r="N7712" s="5"/>
      <c r="O7712" s="5" t="s">
        <v>199</v>
      </c>
      <c r="P7712" s="5"/>
      <c r="Q7712" s="5" t="s">
        <v>553</v>
      </c>
      <c r="R7712" s="5"/>
      <c r="S7712" s="5" t="s">
        <v>318</v>
      </c>
      <c r="T7712" s="5"/>
      <c r="U7712" s="7">
        <v>57.41</v>
      </c>
      <c r="V7712" s="5"/>
      <c r="W7712" s="7">
        <f>ROUND(W7711+U7712,5)</f>
        <v>10841.86</v>
      </c>
    </row>
    <row r="7713" spans="1:23" x14ac:dyDescent="0.25">
      <c r="A7713" s="5"/>
      <c r="B7713" s="5"/>
      <c r="C7713" s="5"/>
      <c r="D7713" s="5"/>
      <c r="E7713" s="5"/>
      <c r="F7713" s="5"/>
      <c r="G7713" s="5"/>
      <c r="H7713" s="5"/>
      <c r="I7713" s="5" t="s">
        <v>1243</v>
      </c>
      <c r="J7713" s="5"/>
      <c r="K7713" s="6">
        <v>44358</v>
      </c>
      <c r="L7713" s="5"/>
      <c r="M7713" s="5"/>
      <c r="N7713" s="5"/>
      <c r="O7713" s="5" t="s">
        <v>199</v>
      </c>
      <c r="P7713" s="5"/>
      <c r="Q7713" s="5" t="s">
        <v>553</v>
      </c>
      <c r="R7713" s="5"/>
      <c r="S7713" s="5" t="s">
        <v>318</v>
      </c>
      <c r="T7713" s="5"/>
      <c r="U7713" s="7">
        <v>87.65</v>
      </c>
      <c r="V7713" s="5"/>
      <c r="W7713" s="7">
        <f>ROUND(W7712+U7713,5)</f>
        <v>10929.51</v>
      </c>
    </row>
    <row r="7714" spans="1:23" x14ac:dyDescent="0.25">
      <c r="A7714" s="5"/>
      <c r="B7714" s="5"/>
      <c r="C7714" s="5"/>
      <c r="D7714" s="5"/>
      <c r="E7714" s="5"/>
      <c r="F7714" s="5"/>
      <c r="G7714" s="5"/>
      <c r="H7714" s="5"/>
      <c r="I7714" s="5" t="s">
        <v>1243</v>
      </c>
      <c r="J7714" s="5"/>
      <c r="K7714" s="6">
        <v>44384</v>
      </c>
      <c r="L7714" s="5"/>
      <c r="M7714" s="5"/>
      <c r="N7714" s="5"/>
      <c r="O7714" s="5" t="s">
        <v>173</v>
      </c>
      <c r="P7714" s="5"/>
      <c r="Q7714" s="5"/>
      <c r="R7714" s="5"/>
      <c r="S7714" s="5" t="s">
        <v>318</v>
      </c>
      <c r="T7714" s="5"/>
      <c r="U7714" s="7">
        <v>65.31</v>
      </c>
      <c r="V7714" s="5"/>
      <c r="W7714" s="7">
        <f>ROUND(W7713+U7714,5)</f>
        <v>10994.82</v>
      </c>
    </row>
    <row r="7715" spans="1:23" x14ac:dyDescent="0.25">
      <c r="A7715" s="5"/>
      <c r="B7715" s="5"/>
      <c r="C7715" s="5"/>
      <c r="D7715" s="5"/>
      <c r="E7715" s="5"/>
      <c r="F7715" s="5"/>
      <c r="G7715" s="5"/>
      <c r="H7715" s="5"/>
      <c r="I7715" s="5" t="s">
        <v>1243</v>
      </c>
      <c r="J7715" s="5"/>
      <c r="K7715" s="6">
        <v>44384</v>
      </c>
      <c r="L7715" s="5"/>
      <c r="M7715" s="5"/>
      <c r="N7715" s="5"/>
      <c r="O7715" s="5" t="s">
        <v>173</v>
      </c>
      <c r="P7715" s="5"/>
      <c r="Q7715" s="5"/>
      <c r="R7715" s="5"/>
      <c r="S7715" s="5" t="s">
        <v>318</v>
      </c>
      <c r="T7715" s="5"/>
      <c r="U7715" s="7">
        <v>59.34</v>
      </c>
      <c r="V7715" s="5"/>
      <c r="W7715" s="7">
        <f>ROUND(W7714+U7715,5)</f>
        <v>11054.16</v>
      </c>
    </row>
    <row r="7716" spans="1:23" x14ac:dyDescent="0.25">
      <c r="A7716" s="5"/>
      <c r="B7716" s="5"/>
      <c r="C7716" s="5"/>
      <c r="D7716" s="5"/>
      <c r="E7716" s="5"/>
      <c r="F7716" s="5"/>
      <c r="G7716" s="5"/>
      <c r="H7716" s="5"/>
      <c r="I7716" s="5" t="s">
        <v>1243</v>
      </c>
      <c r="J7716" s="5"/>
      <c r="K7716" s="6">
        <v>44384</v>
      </c>
      <c r="L7716" s="5"/>
      <c r="M7716" s="5"/>
      <c r="N7716" s="5"/>
      <c r="O7716" s="5" t="s">
        <v>173</v>
      </c>
      <c r="P7716" s="5"/>
      <c r="Q7716" s="5"/>
      <c r="R7716" s="5"/>
      <c r="S7716" s="5" t="s">
        <v>318</v>
      </c>
      <c r="T7716" s="5"/>
      <c r="U7716" s="7">
        <v>47.21</v>
      </c>
      <c r="V7716" s="5"/>
      <c r="W7716" s="7">
        <f>ROUND(W7715+U7716,5)</f>
        <v>11101.37</v>
      </c>
    </row>
    <row r="7717" spans="1:23" x14ac:dyDescent="0.25">
      <c r="A7717" s="5"/>
      <c r="B7717" s="5"/>
      <c r="C7717" s="5"/>
      <c r="D7717" s="5"/>
      <c r="E7717" s="5"/>
      <c r="F7717" s="5"/>
      <c r="G7717" s="5"/>
      <c r="H7717" s="5"/>
      <c r="I7717" s="5" t="s">
        <v>1243</v>
      </c>
      <c r="J7717" s="5"/>
      <c r="K7717" s="6">
        <v>44386</v>
      </c>
      <c r="L7717" s="5"/>
      <c r="M7717" s="5"/>
      <c r="N7717" s="5"/>
      <c r="O7717" s="5" t="s">
        <v>199</v>
      </c>
      <c r="P7717" s="5"/>
      <c r="Q7717" s="5"/>
      <c r="R7717" s="5"/>
      <c r="S7717" s="5" t="s">
        <v>318</v>
      </c>
      <c r="T7717" s="5"/>
      <c r="U7717" s="7">
        <v>89.85</v>
      </c>
      <c r="V7717" s="5"/>
      <c r="W7717" s="7">
        <f>ROUND(W7716+U7717,5)</f>
        <v>11191.22</v>
      </c>
    </row>
    <row r="7718" spans="1:23" x14ac:dyDescent="0.25">
      <c r="A7718" s="5"/>
      <c r="B7718" s="5"/>
      <c r="C7718" s="5"/>
      <c r="D7718" s="5"/>
      <c r="E7718" s="5"/>
      <c r="F7718" s="5"/>
      <c r="G7718" s="5"/>
      <c r="H7718" s="5"/>
      <c r="I7718" s="5" t="s">
        <v>1243</v>
      </c>
      <c r="J7718" s="5"/>
      <c r="K7718" s="6">
        <v>44386</v>
      </c>
      <c r="L7718" s="5"/>
      <c r="M7718" s="5"/>
      <c r="N7718" s="5"/>
      <c r="O7718" s="5" t="s">
        <v>199</v>
      </c>
      <c r="P7718" s="5"/>
      <c r="Q7718" s="5"/>
      <c r="R7718" s="5"/>
      <c r="S7718" s="5" t="s">
        <v>318</v>
      </c>
      <c r="T7718" s="5"/>
      <c r="U7718" s="7">
        <v>83.15</v>
      </c>
      <c r="V7718" s="5"/>
      <c r="W7718" s="7">
        <f>ROUND(W7717+U7718,5)</f>
        <v>11274.37</v>
      </c>
    </row>
    <row r="7719" spans="1:23" x14ac:dyDescent="0.25">
      <c r="A7719" s="5"/>
      <c r="B7719" s="5"/>
      <c r="C7719" s="5"/>
      <c r="D7719" s="5"/>
      <c r="E7719" s="5"/>
      <c r="F7719" s="5"/>
      <c r="G7719" s="5"/>
      <c r="H7719" s="5"/>
      <c r="I7719" s="5" t="s">
        <v>1243</v>
      </c>
      <c r="J7719" s="5"/>
      <c r="K7719" s="6">
        <v>44386</v>
      </c>
      <c r="L7719" s="5"/>
      <c r="M7719" s="5"/>
      <c r="N7719" s="5"/>
      <c r="O7719" s="5" t="s">
        <v>199</v>
      </c>
      <c r="P7719" s="5"/>
      <c r="Q7719" s="5"/>
      <c r="R7719" s="5"/>
      <c r="S7719" s="5" t="s">
        <v>318</v>
      </c>
      <c r="T7719" s="5"/>
      <c r="U7719" s="7">
        <v>64.150000000000006</v>
      </c>
      <c r="V7719" s="5"/>
      <c r="W7719" s="7">
        <f>ROUND(W7718+U7719,5)</f>
        <v>11338.52</v>
      </c>
    </row>
    <row r="7720" spans="1:23" x14ac:dyDescent="0.25">
      <c r="A7720" s="5"/>
      <c r="B7720" s="5"/>
      <c r="C7720" s="5"/>
      <c r="D7720" s="5"/>
      <c r="E7720" s="5"/>
      <c r="F7720" s="5"/>
      <c r="G7720" s="5"/>
      <c r="H7720" s="5"/>
      <c r="I7720" s="5" t="s">
        <v>1243</v>
      </c>
      <c r="J7720" s="5"/>
      <c r="K7720" s="6">
        <v>44386</v>
      </c>
      <c r="L7720" s="5"/>
      <c r="M7720" s="5"/>
      <c r="N7720" s="5"/>
      <c r="O7720" s="5" t="s">
        <v>199</v>
      </c>
      <c r="P7720" s="5"/>
      <c r="Q7720" s="5"/>
      <c r="R7720" s="5"/>
      <c r="S7720" s="5" t="s">
        <v>318</v>
      </c>
      <c r="T7720" s="5"/>
      <c r="U7720" s="7">
        <v>43.46</v>
      </c>
      <c r="V7720" s="5"/>
      <c r="W7720" s="7">
        <f>ROUND(W7719+U7720,5)</f>
        <v>11381.98</v>
      </c>
    </row>
    <row r="7721" spans="1:23" x14ac:dyDescent="0.25">
      <c r="A7721" s="5"/>
      <c r="B7721" s="5"/>
      <c r="C7721" s="5"/>
      <c r="D7721" s="5"/>
      <c r="E7721" s="5"/>
      <c r="F7721" s="5"/>
      <c r="G7721" s="5"/>
      <c r="H7721" s="5"/>
      <c r="I7721" s="5" t="s">
        <v>1243</v>
      </c>
      <c r="J7721" s="5"/>
      <c r="K7721" s="6">
        <v>44386</v>
      </c>
      <c r="L7721" s="5"/>
      <c r="M7721" s="5"/>
      <c r="N7721" s="5"/>
      <c r="O7721" s="5" t="s">
        <v>199</v>
      </c>
      <c r="P7721" s="5"/>
      <c r="Q7721" s="5"/>
      <c r="R7721" s="5"/>
      <c r="S7721" s="5" t="s">
        <v>318</v>
      </c>
      <c r="T7721" s="5"/>
      <c r="U7721" s="7">
        <v>90.72</v>
      </c>
      <c r="V7721" s="5"/>
      <c r="W7721" s="7">
        <f>ROUND(W7720+U7721,5)</f>
        <v>11472.7</v>
      </c>
    </row>
    <row r="7722" spans="1:23" x14ac:dyDescent="0.25">
      <c r="A7722" s="5"/>
      <c r="B7722" s="5"/>
      <c r="C7722" s="5"/>
      <c r="D7722" s="5"/>
      <c r="E7722" s="5"/>
      <c r="F7722" s="5"/>
      <c r="G7722" s="5"/>
      <c r="H7722" s="5"/>
      <c r="I7722" s="5" t="s">
        <v>1243</v>
      </c>
      <c r="J7722" s="5"/>
      <c r="K7722" s="6">
        <v>44386</v>
      </c>
      <c r="L7722" s="5"/>
      <c r="M7722" s="5"/>
      <c r="N7722" s="5"/>
      <c r="O7722" s="5" t="s">
        <v>199</v>
      </c>
      <c r="P7722" s="5"/>
      <c r="Q7722" s="5"/>
      <c r="R7722" s="5"/>
      <c r="S7722" s="5" t="s">
        <v>318</v>
      </c>
      <c r="T7722" s="5"/>
      <c r="U7722" s="7">
        <v>93.5</v>
      </c>
      <c r="V7722" s="5"/>
      <c r="W7722" s="7">
        <f>ROUND(W7721+U7722,5)</f>
        <v>11566.2</v>
      </c>
    </row>
    <row r="7723" spans="1:23" x14ac:dyDescent="0.25">
      <c r="A7723" s="5"/>
      <c r="B7723" s="5"/>
      <c r="C7723" s="5"/>
      <c r="D7723" s="5"/>
      <c r="E7723" s="5"/>
      <c r="F7723" s="5"/>
      <c r="G7723" s="5"/>
      <c r="H7723" s="5"/>
      <c r="I7723" s="5" t="s">
        <v>1243</v>
      </c>
      <c r="J7723" s="5"/>
      <c r="K7723" s="6">
        <v>44386</v>
      </c>
      <c r="L7723" s="5"/>
      <c r="M7723" s="5"/>
      <c r="N7723" s="5"/>
      <c r="O7723" s="5" t="s">
        <v>199</v>
      </c>
      <c r="P7723" s="5"/>
      <c r="Q7723" s="5"/>
      <c r="R7723" s="5"/>
      <c r="S7723" s="5" t="s">
        <v>318</v>
      </c>
      <c r="T7723" s="5"/>
      <c r="U7723" s="7">
        <v>15</v>
      </c>
      <c r="V7723" s="5"/>
      <c r="W7723" s="7">
        <f>ROUND(W7722+U7723,5)</f>
        <v>11581.2</v>
      </c>
    </row>
    <row r="7724" spans="1:23" x14ac:dyDescent="0.25">
      <c r="A7724" s="5"/>
      <c r="B7724" s="5"/>
      <c r="C7724" s="5"/>
      <c r="D7724" s="5"/>
      <c r="E7724" s="5"/>
      <c r="F7724" s="5"/>
      <c r="G7724" s="5"/>
      <c r="H7724" s="5"/>
      <c r="I7724" s="5" t="s">
        <v>1243</v>
      </c>
      <c r="J7724" s="5"/>
      <c r="K7724" s="6">
        <v>44386</v>
      </c>
      <c r="L7724" s="5"/>
      <c r="M7724" s="5"/>
      <c r="N7724" s="5"/>
      <c r="O7724" s="5" t="s">
        <v>199</v>
      </c>
      <c r="P7724" s="5"/>
      <c r="Q7724" s="5"/>
      <c r="R7724" s="5"/>
      <c r="S7724" s="5" t="s">
        <v>318</v>
      </c>
      <c r="T7724" s="5"/>
      <c r="U7724" s="7">
        <v>44.98</v>
      </c>
      <c r="V7724" s="5"/>
      <c r="W7724" s="7">
        <f>ROUND(W7723+U7724,5)</f>
        <v>11626.18</v>
      </c>
    </row>
    <row r="7725" spans="1:23" x14ac:dyDescent="0.25">
      <c r="A7725" s="5"/>
      <c r="B7725" s="5"/>
      <c r="C7725" s="5"/>
      <c r="D7725" s="5"/>
      <c r="E7725" s="5"/>
      <c r="F7725" s="5"/>
      <c r="G7725" s="5"/>
      <c r="H7725" s="5"/>
      <c r="I7725" s="5" t="s">
        <v>1243</v>
      </c>
      <c r="J7725" s="5"/>
      <c r="K7725" s="6">
        <v>44386</v>
      </c>
      <c r="L7725" s="5"/>
      <c r="M7725" s="5"/>
      <c r="N7725" s="5"/>
      <c r="O7725" s="5" t="s">
        <v>199</v>
      </c>
      <c r="P7725" s="5"/>
      <c r="Q7725" s="5"/>
      <c r="R7725" s="5"/>
      <c r="S7725" s="5" t="s">
        <v>318</v>
      </c>
      <c r="T7725" s="5"/>
      <c r="U7725" s="7">
        <v>94.27</v>
      </c>
      <c r="V7725" s="5"/>
      <c r="W7725" s="7">
        <f>ROUND(W7724+U7725,5)</f>
        <v>11720.45</v>
      </c>
    </row>
    <row r="7726" spans="1:23" x14ac:dyDescent="0.25">
      <c r="A7726" s="5"/>
      <c r="B7726" s="5"/>
      <c r="C7726" s="5"/>
      <c r="D7726" s="5"/>
      <c r="E7726" s="5"/>
      <c r="F7726" s="5"/>
      <c r="G7726" s="5"/>
      <c r="H7726" s="5"/>
      <c r="I7726" s="5" t="s">
        <v>1243</v>
      </c>
      <c r="J7726" s="5"/>
      <c r="K7726" s="6">
        <v>44386</v>
      </c>
      <c r="L7726" s="5"/>
      <c r="M7726" s="5"/>
      <c r="N7726" s="5"/>
      <c r="O7726" s="5" t="s">
        <v>199</v>
      </c>
      <c r="P7726" s="5"/>
      <c r="Q7726" s="5"/>
      <c r="R7726" s="5"/>
      <c r="S7726" s="5" t="s">
        <v>318</v>
      </c>
      <c r="T7726" s="5"/>
      <c r="U7726" s="7">
        <v>40.24</v>
      </c>
      <c r="V7726" s="5"/>
      <c r="W7726" s="7">
        <f>ROUND(W7725+U7726,5)</f>
        <v>11760.69</v>
      </c>
    </row>
    <row r="7727" spans="1:23" x14ac:dyDescent="0.25">
      <c r="A7727" s="5"/>
      <c r="B7727" s="5"/>
      <c r="C7727" s="5"/>
      <c r="D7727" s="5"/>
      <c r="E7727" s="5"/>
      <c r="F7727" s="5"/>
      <c r="G7727" s="5"/>
      <c r="H7727" s="5"/>
      <c r="I7727" s="5" t="s">
        <v>1243</v>
      </c>
      <c r="J7727" s="5"/>
      <c r="K7727" s="6">
        <v>44386</v>
      </c>
      <c r="L7727" s="5"/>
      <c r="M7727" s="5"/>
      <c r="N7727" s="5"/>
      <c r="O7727" s="5" t="s">
        <v>199</v>
      </c>
      <c r="P7727" s="5"/>
      <c r="Q7727" s="5"/>
      <c r="R7727" s="5"/>
      <c r="S7727" s="5" t="s">
        <v>318</v>
      </c>
      <c r="T7727" s="5"/>
      <c r="U7727" s="7">
        <v>66.900000000000006</v>
      </c>
      <c r="V7727" s="5"/>
      <c r="W7727" s="7">
        <f>ROUND(W7726+U7727,5)</f>
        <v>11827.59</v>
      </c>
    </row>
    <row r="7728" spans="1:23" x14ac:dyDescent="0.25">
      <c r="A7728" s="5"/>
      <c r="B7728" s="5"/>
      <c r="C7728" s="5"/>
      <c r="D7728" s="5"/>
      <c r="E7728" s="5"/>
      <c r="F7728" s="5"/>
      <c r="G7728" s="5"/>
      <c r="H7728" s="5"/>
      <c r="I7728" s="5" t="s">
        <v>1243</v>
      </c>
      <c r="J7728" s="5"/>
      <c r="K7728" s="6">
        <v>44386</v>
      </c>
      <c r="L7728" s="5"/>
      <c r="M7728" s="5"/>
      <c r="N7728" s="5"/>
      <c r="O7728" s="5" t="s">
        <v>199</v>
      </c>
      <c r="P7728" s="5"/>
      <c r="Q7728" s="5"/>
      <c r="R7728" s="5"/>
      <c r="S7728" s="5" t="s">
        <v>318</v>
      </c>
      <c r="T7728" s="5"/>
      <c r="U7728" s="7">
        <v>54.6</v>
      </c>
      <c r="V7728" s="5"/>
      <c r="W7728" s="7">
        <f>ROUND(W7727+U7728,5)</f>
        <v>11882.19</v>
      </c>
    </row>
    <row r="7729" spans="1:23" x14ac:dyDescent="0.25">
      <c r="A7729" s="5"/>
      <c r="B7729" s="5"/>
      <c r="C7729" s="5"/>
      <c r="D7729" s="5"/>
      <c r="E7729" s="5"/>
      <c r="F7729" s="5"/>
      <c r="G7729" s="5"/>
      <c r="H7729" s="5"/>
      <c r="I7729" s="5" t="s">
        <v>1243</v>
      </c>
      <c r="J7729" s="5"/>
      <c r="K7729" s="6">
        <v>44386</v>
      </c>
      <c r="L7729" s="5"/>
      <c r="M7729" s="5"/>
      <c r="N7729" s="5"/>
      <c r="O7729" s="5" t="s">
        <v>199</v>
      </c>
      <c r="P7729" s="5"/>
      <c r="Q7729" s="5"/>
      <c r="R7729" s="5"/>
      <c r="S7729" s="5" t="s">
        <v>318</v>
      </c>
      <c r="T7729" s="5"/>
      <c r="U7729" s="7">
        <v>77.27</v>
      </c>
      <c r="V7729" s="5"/>
      <c r="W7729" s="7">
        <f>ROUND(W7728+U7729,5)</f>
        <v>11959.46</v>
      </c>
    </row>
    <row r="7730" spans="1:23" x14ac:dyDescent="0.25">
      <c r="A7730" s="5"/>
      <c r="B7730" s="5"/>
      <c r="C7730" s="5"/>
      <c r="D7730" s="5"/>
      <c r="E7730" s="5"/>
      <c r="F7730" s="5"/>
      <c r="G7730" s="5"/>
      <c r="H7730" s="5"/>
      <c r="I7730" s="5" t="s">
        <v>1243</v>
      </c>
      <c r="J7730" s="5"/>
      <c r="K7730" s="6">
        <v>44386</v>
      </c>
      <c r="L7730" s="5"/>
      <c r="M7730" s="5"/>
      <c r="N7730" s="5"/>
      <c r="O7730" s="5" t="s">
        <v>199</v>
      </c>
      <c r="P7730" s="5"/>
      <c r="Q7730" s="5"/>
      <c r="R7730" s="5"/>
      <c r="S7730" s="5" t="s">
        <v>318</v>
      </c>
      <c r="T7730" s="5"/>
      <c r="U7730" s="7">
        <v>65.12</v>
      </c>
      <c r="V7730" s="5"/>
      <c r="W7730" s="7">
        <f>ROUND(W7729+U7730,5)</f>
        <v>12024.58</v>
      </c>
    </row>
    <row r="7731" spans="1:23" x14ac:dyDescent="0.25">
      <c r="A7731" s="5"/>
      <c r="B7731" s="5"/>
      <c r="C7731" s="5"/>
      <c r="D7731" s="5"/>
      <c r="E7731" s="5"/>
      <c r="F7731" s="5"/>
      <c r="G7731" s="5"/>
      <c r="H7731" s="5"/>
      <c r="I7731" s="5" t="s">
        <v>1243</v>
      </c>
      <c r="J7731" s="5"/>
      <c r="K7731" s="6">
        <v>44386</v>
      </c>
      <c r="L7731" s="5"/>
      <c r="M7731" s="5"/>
      <c r="N7731" s="5"/>
      <c r="O7731" s="5" t="s">
        <v>199</v>
      </c>
      <c r="P7731" s="5"/>
      <c r="Q7731" s="5"/>
      <c r="R7731" s="5"/>
      <c r="S7731" s="5" t="s">
        <v>318</v>
      </c>
      <c r="T7731" s="5"/>
      <c r="U7731" s="7">
        <v>56.27</v>
      </c>
      <c r="V7731" s="5"/>
      <c r="W7731" s="7">
        <f>ROUND(W7730+U7731,5)</f>
        <v>12080.85</v>
      </c>
    </row>
    <row r="7732" spans="1:23" x14ac:dyDescent="0.25">
      <c r="A7732" s="5"/>
      <c r="B7732" s="5"/>
      <c r="C7732" s="5"/>
      <c r="D7732" s="5"/>
      <c r="E7732" s="5"/>
      <c r="F7732" s="5"/>
      <c r="G7732" s="5"/>
      <c r="H7732" s="5"/>
      <c r="I7732" s="5" t="s">
        <v>1243</v>
      </c>
      <c r="J7732" s="5"/>
      <c r="K7732" s="6">
        <v>44386</v>
      </c>
      <c r="L7732" s="5"/>
      <c r="M7732" s="5"/>
      <c r="N7732" s="5"/>
      <c r="O7732" s="5" t="s">
        <v>199</v>
      </c>
      <c r="P7732" s="5"/>
      <c r="Q7732" s="5"/>
      <c r="R7732" s="5"/>
      <c r="S7732" s="5" t="s">
        <v>318</v>
      </c>
      <c r="T7732" s="5"/>
      <c r="U7732" s="7">
        <v>72.73</v>
      </c>
      <c r="V7732" s="5"/>
      <c r="W7732" s="7">
        <f>ROUND(W7731+U7732,5)</f>
        <v>12153.58</v>
      </c>
    </row>
    <row r="7733" spans="1:23" x14ac:dyDescent="0.25">
      <c r="A7733" s="5"/>
      <c r="B7733" s="5"/>
      <c r="C7733" s="5"/>
      <c r="D7733" s="5"/>
      <c r="E7733" s="5"/>
      <c r="F7733" s="5"/>
      <c r="G7733" s="5"/>
      <c r="H7733" s="5"/>
      <c r="I7733" s="5" t="s">
        <v>1243</v>
      </c>
      <c r="J7733" s="5"/>
      <c r="K7733" s="6">
        <v>44386</v>
      </c>
      <c r="L7733" s="5"/>
      <c r="M7733" s="5"/>
      <c r="N7733" s="5"/>
      <c r="O7733" s="5" t="s">
        <v>199</v>
      </c>
      <c r="P7733" s="5"/>
      <c r="Q7733" s="5"/>
      <c r="R7733" s="5"/>
      <c r="S7733" s="5" t="s">
        <v>318</v>
      </c>
      <c r="T7733" s="5"/>
      <c r="U7733" s="7">
        <v>84.65</v>
      </c>
      <c r="V7733" s="5"/>
      <c r="W7733" s="7">
        <f>ROUND(W7732+U7733,5)</f>
        <v>12238.23</v>
      </c>
    </row>
    <row r="7734" spans="1:23" x14ac:dyDescent="0.25">
      <c r="A7734" s="5"/>
      <c r="B7734" s="5"/>
      <c r="C7734" s="5"/>
      <c r="D7734" s="5"/>
      <c r="E7734" s="5"/>
      <c r="F7734" s="5"/>
      <c r="G7734" s="5"/>
      <c r="H7734" s="5"/>
      <c r="I7734" s="5" t="s">
        <v>1243</v>
      </c>
      <c r="J7734" s="5"/>
      <c r="K7734" s="6">
        <v>44386</v>
      </c>
      <c r="L7734" s="5"/>
      <c r="M7734" s="5"/>
      <c r="N7734" s="5"/>
      <c r="O7734" s="5" t="s">
        <v>199</v>
      </c>
      <c r="P7734" s="5"/>
      <c r="Q7734" s="5"/>
      <c r="R7734" s="5"/>
      <c r="S7734" s="5" t="s">
        <v>318</v>
      </c>
      <c r="T7734" s="5"/>
      <c r="U7734" s="7">
        <v>56</v>
      </c>
      <c r="V7734" s="5"/>
      <c r="W7734" s="7">
        <f>ROUND(W7733+U7734,5)</f>
        <v>12294.23</v>
      </c>
    </row>
    <row r="7735" spans="1:23" x14ac:dyDescent="0.25">
      <c r="A7735" s="5"/>
      <c r="B7735" s="5"/>
      <c r="C7735" s="5"/>
      <c r="D7735" s="5"/>
      <c r="E7735" s="5"/>
      <c r="F7735" s="5"/>
      <c r="G7735" s="5"/>
      <c r="H7735" s="5"/>
      <c r="I7735" s="5" t="s">
        <v>1243</v>
      </c>
      <c r="J7735" s="5"/>
      <c r="K7735" s="6">
        <v>44386</v>
      </c>
      <c r="L7735" s="5"/>
      <c r="M7735" s="5"/>
      <c r="N7735" s="5"/>
      <c r="O7735" s="5" t="s">
        <v>199</v>
      </c>
      <c r="P7735" s="5"/>
      <c r="Q7735" s="5"/>
      <c r="R7735" s="5"/>
      <c r="S7735" s="5" t="s">
        <v>318</v>
      </c>
      <c r="T7735" s="5"/>
      <c r="U7735" s="7">
        <v>64</v>
      </c>
      <c r="V7735" s="5"/>
      <c r="W7735" s="7">
        <f>ROUND(W7734+U7735,5)</f>
        <v>12358.23</v>
      </c>
    </row>
    <row r="7736" spans="1:23" x14ac:dyDescent="0.25">
      <c r="A7736" s="5"/>
      <c r="B7736" s="5"/>
      <c r="C7736" s="5"/>
      <c r="D7736" s="5"/>
      <c r="E7736" s="5"/>
      <c r="F7736" s="5"/>
      <c r="G7736" s="5"/>
      <c r="H7736" s="5"/>
      <c r="I7736" s="5" t="s">
        <v>1243</v>
      </c>
      <c r="J7736" s="5"/>
      <c r="K7736" s="6">
        <v>44386</v>
      </c>
      <c r="L7736" s="5"/>
      <c r="M7736" s="5"/>
      <c r="N7736" s="5"/>
      <c r="O7736" s="5" t="s">
        <v>199</v>
      </c>
      <c r="P7736" s="5"/>
      <c r="Q7736" s="5"/>
      <c r="R7736" s="5"/>
      <c r="S7736" s="5" t="s">
        <v>318</v>
      </c>
      <c r="T7736" s="5"/>
      <c r="U7736" s="7">
        <v>79.819999999999993</v>
      </c>
      <c r="V7736" s="5"/>
      <c r="W7736" s="7">
        <f>ROUND(W7735+U7736,5)</f>
        <v>12438.05</v>
      </c>
    </row>
    <row r="7737" spans="1:23" x14ac:dyDescent="0.25">
      <c r="A7737" s="5"/>
      <c r="B7737" s="5"/>
      <c r="C7737" s="5"/>
      <c r="D7737" s="5"/>
      <c r="E7737" s="5"/>
      <c r="F7737" s="5"/>
      <c r="G7737" s="5"/>
      <c r="H7737" s="5"/>
      <c r="I7737" s="5" t="s">
        <v>1243</v>
      </c>
      <c r="J7737" s="5"/>
      <c r="K7737" s="6">
        <v>44386</v>
      </c>
      <c r="L7737" s="5"/>
      <c r="M7737" s="5"/>
      <c r="N7737" s="5"/>
      <c r="O7737" s="5" t="s">
        <v>199</v>
      </c>
      <c r="P7737" s="5"/>
      <c r="Q7737" s="5"/>
      <c r="R7737" s="5"/>
      <c r="S7737" s="5" t="s">
        <v>318</v>
      </c>
      <c r="T7737" s="5"/>
      <c r="U7737" s="7">
        <v>47.61</v>
      </c>
      <c r="V7737" s="5"/>
      <c r="W7737" s="7">
        <f>ROUND(W7736+U7737,5)</f>
        <v>12485.66</v>
      </c>
    </row>
    <row r="7738" spans="1:23" x14ac:dyDescent="0.25">
      <c r="A7738" s="5"/>
      <c r="B7738" s="5"/>
      <c r="C7738" s="5"/>
      <c r="D7738" s="5"/>
      <c r="E7738" s="5"/>
      <c r="F7738" s="5"/>
      <c r="G7738" s="5"/>
      <c r="H7738" s="5"/>
      <c r="I7738" s="5" t="s">
        <v>1243</v>
      </c>
      <c r="J7738" s="5"/>
      <c r="K7738" s="6">
        <v>44386</v>
      </c>
      <c r="L7738" s="5"/>
      <c r="M7738" s="5"/>
      <c r="N7738" s="5"/>
      <c r="O7738" s="5" t="s">
        <v>199</v>
      </c>
      <c r="P7738" s="5"/>
      <c r="Q7738" s="5"/>
      <c r="R7738" s="5"/>
      <c r="S7738" s="5" t="s">
        <v>318</v>
      </c>
      <c r="T7738" s="5"/>
      <c r="U7738" s="7">
        <v>76.98</v>
      </c>
      <c r="V7738" s="5"/>
      <c r="W7738" s="7">
        <f>ROUND(W7737+U7738,5)</f>
        <v>12562.64</v>
      </c>
    </row>
    <row r="7739" spans="1:23" x14ac:dyDescent="0.25">
      <c r="A7739" s="5"/>
      <c r="B7739" s="5"/>
      <c r="C7739" s="5"/>
      <c r="D7739" s="5"/>
      <c r="E7739" s="5"/>
      <c r="F7739" s="5"/>
      <c r="G7739" s="5"/>
      <c r="H7739" s="5"/>
      <c r="I7739" s="5" t="s">
        <v>1243</v>
      </c>
      <c r="J7739" s="5"/>
      <c r="K7739" s="6">
        <v>44386</v>
      </c>
      <c r="L7739" s="5"/>
      <c r="M7739" s="5"/>
      <c r="N7739" s="5"/>
      <c r="O7739" s="5" t="s">
        <v>199</v>
      </c>
      <c r="P7739" s="5"/>
      <c r="Q7739" s="5"/>
      <c r="R7739" s="5"/>
      <c r="S7739" s="5" t="s">
        <v>318</v>
      </c>
      <c r="T7739" s="5"/>
      <c r="U7739" s="7">
        <v>67</v>
      </c>
      <c r="V7739" s="5"/>
      <c r="W7739" s="7">
        <f>ROUND(W7738+U7739,5)</f>
        <v>12629.64</v>
      </c>
    </row>
    <row r="7740" spans="1:23" x14ac:dyDescent="0.25">
      <c r="A7740" s="5"/>
      <c r="B7740" s="5"/>
      <c r="C7740" s="5"/>
      <c r="D7740" s="5"/>
      <c r="E7740" s="5"/>
      <c r="F7740" s="5"/>
      <c r="G7740" s="5"/>
      <c r="H7740" s="5"/>
      <c r="I7740" s="5" t="s">
        <v>1243</v>
      </c>
      <c r="J7740" s="5"/>
      <c r="K7740" s="6">
        <v>44386</v>
      </c>
      <c r="L7740" s="5"/>
      <c r="M7740" s="5"/>
      <c r="N7740" s="5"/>
      <c r="O7740" s="5" t="s">
        <v>199</v>
      </c>
      <c r="P7740" s="5"/>
      <c r="Q7740" s="5"/>
      <c r="R7740" s="5"/>
      <c r="S7740" s="5" t="s">
        <v>318</v>
      </c>
      <c r="T7740" s="5"/>
      <c r="U7740" s="7">
        <v>100</v>
      </c>
      <c r="V7740" s="5"/>
      <c r="W7740" s="7">
        <f>ROUND(W7739+U7740,5)</f>
        <v>12729.64</v>
      </c>
    </row>
    <row r="7741" spans="1:23" x14ac:dyDescent="0.25">
      <c r="A7741" s="5"/>
      <c r="B7741" s="5"/>
      <c r="C7741" s="5"/>
      <c r="D7741" s="5"/>
      <c r="E7741" s="5"/>
      <c r="F7741" s="5"/>
      <c r="G7741" s="5"/>
      <c r="H7741" s="5"/>
      <c r="I7741" s="5" t="s">
        <v>1243</v>
      </c>
      <c r="J7741" s="5"/>
      <c r="K7741" s="6">
        <v>44386</v>
      </c>
      <c r="L7741" s="5"/>
      <c r="M7741" s="5"/>
      <c r="N7741" s="5"/>
      <c r="O7741" s="5" t="s">
        <v>199</v>
      </c>
      <c r="P7741" s="5"/>
      <c r="Q7741" s="5"/>
      <c r="R7741" s="5"/>
      <c r="S7741" s="5" t="s">
        <v>318</v>
      </c>
      <c r="T7741" s="5"/>
      <c r="U7741" s="7">
        <v>61.14</v>
      </c>
      <c r="V7741" s="5"/>
      <c r="W7741" s="7">
        <f>ROUND(W7740+U7741,5)</f>
        <v>12790.78</v>
      </c>
    </row>
    <row r="7742" spans="1:23" x14ac:dyDescent="0.25">
      <c r="A7742" s="5"/>
      <c r="B7742" s="5"/>
      <c r="C7742" s="5"/>
      <c r="D7742" s="5"/>
      <c r="E7742" s="5"/>
      <c r="F7742" s="5"/>
      <c r="G7742" s="5"/>
      <c r="H7742" s="5"/>
      <c r="I7742" s="5" t="s">
        <v>1243</v>
      </c>
      <c r="J7742" s="5"/>
      <c r="K7742" s="6">
        <v>44386</v>
      </c>
      <c r="L7742" s="5"/>
      <c r="M7742" s="5"/>
      <c r="N7742" s="5"/>
      <c r="O7742" s="5" t="s">
        <v>199</v>
      </c>
      <c r="P7742" s="5"/>
      <c r="Q7742" s="5"/>
      <c r="R7742" s="5"/>
      <c r="S7742" s="5" t="s">
        <v>318</v>
      </c>
      <c r="T7742" s="5"/>
      <c r="U7742" s="7">
        <v>65</v>
      </c>
      <c r="V7742" s="5"/>
      <c r="W7742" s="7">
        <f>ROUND(W7741+U7742,5)</f>
        <v>12855.78</v>
      </c>
    </row>
    <row r="7743" spans="1:23" x14ac:dyDescent="0.25">
      <c r="A7743" s="5"/>
      <c r="B7743" s="5"/>
      <c r="C7743" s="5"/>
      <c r="D7743" s="5"/>
      <c r="E7743" s="5"/>
      <c r="F7743" s="5"/>
      <c r="G7743" s="5"/>
      <c r="H7743" s="5"/>
      <c r="I7743" s="5" t="s">
        <v>1243</v>
      </c>
      <c r="J7743" s="5"/>
      <c r="K7743" s="6">
        <v>44386</v>
      </c>
      <c r="L7743" s="5"/>
      <c r="M7743" s="5"/>
      <c r="N7743" s="5"/>
      <c r="O7743" s="5" t="s">
        <v>199</v>
      </c>
      <c r="P7743" s="5"/>
      <c r="Q7743" s="5"/>
      <c r="R7743" s="5"/>
      <c r="S7743" s="5" t="s">
        <v>318</v>
      </c>
      <c r="T7743" s="5"/>
      <c r="U7743" s="7">
        <v>68.150000000000006</v>
      </c>
      <c r="V7743" s="5"/>
      <c r="W7743" s="7">
        <f>ROUND(W7742+U7743,5)</f>
        <v>12923.93</v>
      </c>
    </row>
    <row r="7744" spans="1:23" x14ac:dyDescent="0.25">
      <c r="A7744" s="5"/>
      <c r="B7744" s="5"/>
      <c r="C7744" s="5"/>
      <c r="D7744" s="5"/>
      <c r="E7744" s="5"/>
      <c r="F7744" s="5"/>
      <c r="G7744" s="5"/>
      <c r="H7744" s="5"/>
      <c r="I7744" s="5" t="s">
        <v>1243</v>
      </c>
      <c r="J7744" s="5"/>
      <c r="K7744" s="6">
        <v>44386</v>
      </c>
      <c r="L7744" s="5"/>
      <c r="M7744" s="5"/>
      <c r="N7744" s="5"/>
      <c r="O7744" s="5" t="s">
        <v>199</v>
      </c>
      <c r="P7744" s="5"/>
      <c r="Q7744" s="5"/>
      <c r="R7744" s="5"/>
      <c r="S7744" s="5" t="s">
        <v>318</v>
      </c>
      <c r="T7744" s="5"/>
      <c r="U7744" s="7">
        <v>66</v>
      </c>
      <c r="V7744" s="5"/>
      <c r="W7744" s="7">
        <f>ROUND(W7743+U7744,5)</f>
        <v>12989.93</v>
      </c>
    </row>
    <row r="7745" spans="1:23" x14ac:dyDescent="0.25">
      <c r="A7745" s="5"/>
      <c r="B7745" s="5"/>
      <c r="C7745" s="5"/>
      <c r="D7745" s="5"/>
      <c r="E7745" s="5"/>
      <c r="F7745" s="5"/>
      <c r="G7745" s="5"/>
      <c r="H7745" s="5"/>
      <c r="I7745" s="5" t="s">
        <v>1243</v>
      </c>
      <c r="J7745" s="5"/>
      <c r="K7745" s="6">
        <v>44386</v>
      </c>
      <c r="L7745" s="5"/>
      <c r="M7745" s="5"/>
      <c r="N7745" s="5"/>
      <c r="O7745" s="5" t="s">
        <v>199</v>
      </c>
      <c r="P7745" s="5"/>
      <c r="Q7745" s="5"/>
      <c r="R7745" s="5"/>
      <c r="S7745" s="5" t="s">
        <v>318</v>
      </c>
      <c r="T7745" s="5"/>
      <c r="U7745" s="7">
        <v>63.49</v>
      </c>
      <c r="V7745" s="5"/>
      <c r="W7745" s="7">
        <f>ROUND(W7744+U7745,5)</f>
        <v>13053.42</v>
      </c>
    </row>
    <row r="7746" spans="1:23" x14ac:dyDescent="0.25">
      <c r="A7746" s="5"/>
      <c r="B7746" s="5"/>
      <c r="C7746" s="5"/>
      <c r="D7746" s="5"/>
      <c r="E7746" s="5"/>
      <c r="F7746" s="5"/>
      <c r="G7746" s="5"/>
      <c r="H7746" s="5"/>
      <c r="I7746" s="5" t="s">
        <v>1243</v>
      </c>
      <c r="J7746" s="5"/>
      <c r="K7746" s="6">
        <v>44386</v>
      </c>
      <c r="L7746" s="5"/>
      <c r="M7746" s="5"/>
      <c r="N7746" s="5"/>
      <c r="O7746" s="5" t="s">
        <v>199</v>
      </c>
      <c r="P7746" s="5"/>
      <c r="Q7746" s="5"/>
      <c r="R7746" s="5"/>
      <c r="S7746" s="5" t="s">
        <v>318</v>
      </c>
      <c r="T7746" s="5"/>
      <c r="U7746" s="7">
        <v>67.599999999999994</v>
      </c>
      <c r="V7746" s="5"/>
      <c r="W7746" s="7">
        <f>ROUND(W7745+U7746,5)</f>
        <v>13121.02</v>
      </c>
    </row>
    <row r="7747" spans="1:23" x14ac:dyDescent="0.25">
      <c r="A7747" s="5"/>
      <c r="B7747" s="5"/>
      <c r="C7747" s="5"/>
      <c r="D7747" s="5"/>
      <c r="E7747" s="5"/>
      <c r="F7747" s="5"/>
      <c r="G7747" s="5"/>
      <c r="H7747" s="5"/>
      <c r="I7747" s="5" t="s">
        <v>1243</v>
      </c>
      <c r="J7747" s="5"/>
      <c r="K7747" s="6">
        <v>44386</v>
      </c>
      <c r="L7747" s="5"/>
      <c r="M7747" s="5"/>
      <c r="N7747" s="5"/>
      <c r="O7747" s="5" t="s">
        <v>199</v>
      </c>
      <c r="P7747" s="5"/>
      <c r="Q7747" s="5"/>
      <c r="R7747" s="5"/>
      <c r="S7747" s="5" t="s">
        <v>318</v>
      </c>
      <c r="T7747" s="5"/>
      <c r="U7747" s="7">
        <v>59.3</v>
      </c>
      <c r="V7747" s="5"/>
      <c r="W7747" s="7">
        <f>ROUND(W7746+U7747,5)</f>
        <v>13180.32</v>
      </c>
    </row>
    <row r="7748" spans="1:23" x14ac:dyDescent="0.25">
      <c r="A7748" s="5"/>
      <c r="B7748" s="5"/>
      <c r="C7748" s="5"/>
      <c r="D7748" s="5"/>
      <c r="E7748" s="5"/>
      <c r="F7748" s="5"/>
      <c r="G7748" s="5"/>
      <c r="H7748" s="5"/>
      <c r="I7748" s="5" t="s">
        <v>1243</v>
      </c>
      <c r="J7748" s="5"/>
      <c r="K7748" s="6">
        <v>44386</v>
      </c>
      <c r="L7748" s="5"/>
      <c r="M7748" s="5"/>
      <c r="N7748" s="5"/>
      <c r="O7748" s="5" t="s">
        <v>199</v>
      </c>
      <c r="P7748" s="5"/>
      <c r="Q7748" s="5"/>
      <c r="R7748" s="5"/>
      <c r="S7748" s="5" t="s">
        <v>318</v>
      </c>
      <c r="T7748" s="5"/>
      <c r="U7748" s="7">
        <v>92.94</v>
      </c>
      <c r="V7748" s="5"/>
      <c r="W7748" s="7">
        <f>ROUND(W7747+U7748,5)</f>
        <v>13273.26</v>
      </c>
    </row>
    <row r="7749" spans="1:23" x14ac:dyDescent="0.25">
      <c r="A7749" s="5"/>
      <c r="B7749" s="5"/>
      <c r="C7749" s="5"/>
      <c r="D7749" s="5"/>
      <c r="E7749" s="5"/>
      <c r="F7749" s="5"/>
      <c r="G7749" s="5"/>
      <c r="H7749" s="5"/>
      <c r="I7749" s="5" t="s">
        <v>1243</v>
      </c>
      <c r="J7749" s="5"/>
      <c r="K7749" s="6">
        <v>44410</v>
      </c>
      <c r="L7749" s="5"/>
      <c r="M7749" s="5"/>
      <c r="N7749" s="5"/>
      <c r="O7749" s="5" t="s">
        <v>173</v>
      </c>
      <c r="P7749" s="5"/>
      <c r="Q7749" s="5" t="s">
        <v>1967</v>
      </c>
      <c r="R7749" s="5"/>
      <c r="S7749" s="5" t="s">
        <v>318</v>
      </c>
      <c r="T7749" s="5"/>
      <c r="U7749" s="7">
        <v>66.400000000000006</v>
      </c>
      <c r="V7749" s="5"/>
      <c r="W7749" s="7">
        <f>ROUND(W7748+U7749,5)</f>
        <v>13339.66</v>
      </c>
    </row>
    <row r="7750" spans="1:23" x14ac:dyDescent="0.25">
      <c r="A7750" s="5"/>
      <c r="B7750" s="5"/>
      <c r="C7750" s="5"/>
      <c r="D7750" s="5"/>
      <c r="E7750" s="5"/>
      <c r="F7750" s="5"/>
      <c r="G7750" s="5"/>
      <c r="H7750" s="5"/>
      <c r="I7750" s="5" t="s">
        <v>1243</v>
      </c>
      <c r="J7750" s="5"/>
      <c r="K7750" s="6">
        <v>44410</v>
      </c>
      <c r="L7750" s="5"/>
      <c r="M7750" s="5"/>
      <c r="N7750" s="5"/>
      <c r="O7750" s="5" t="s">
        <v>173</v>
      </c>
      <c r="P7750" s="5"/>
      <c r="Q7750" s="5" t="s">
        <v>1969</v>
      </c>
      <c r="R7750" s="5"/>
      <c r="S7750" s="5" t="s">
        <v>318</v>
      </c>
      <c r="T7750" s="5"/>
      <c r="U7750" s="7">
        <v>60</v>
      </c>
      <c r="V7750" s="5"/>
      <c r="W7750" s="7">
        <f>ROUND(W7749+U7750,5)</f>
        <v>13399.66</v>
      </c>
    </row>
    <row r="7751" spans="1:23" x14ac:dyDescent="0.25">
      <c r="A7751" s="5"/>
      <c r="B7751" s="5"/>
      <c r="C7751" s="5"/>
      <c r="D7751" s="5"/>
      <c r="E7751" s="5"/>
      <c r="F7751" s="5"/>
      <c r="G7751" s="5"/>
      <c r="H7751" s="5"/>
      <c r="I7751" s="5" t="s">
        <v>1243</v>
      </c>
      <c r="J7751" s="5"/>
      <c r="K7751" s="6">
        <v>44410</v>
      </c>
      <c r="L7751" s="5"/>
      <c r="M7751" s="5"/>
      <c r="N7751" s="5"/>
      <c r="O7751" s="5" t="s">
        <v>173</v>
      </c>
      <c r="P7751" s="5"/>
      <c r="Q7751" s="5" t="s">
        <v>1967</v>
      </c>
      <c r="R7751" s="5"/>
      <c r="S7751" s="5" t="s">
        <v>318</v>
      </c>
      <c r="T7751" s="5"/>
      <c r="U7751" s="7">
        <v>65.78</v>
      </c>
      <c r="V7751" s="5"/>
      <c r="W7751" s="7">
        <f>ROUND(W7750+U7751,5)</f>
        <v>13465.44</v>
      </c>
    </row>
    <row r="7752" spans="1:23" x14ac:dyDescent="0.25">
      <c r="A7752" s="5"/>
      <c r="B7752" s="5"/>
      <c r="C7752" s="5"/>
      <c r="D7752" s="5"/>
      <c r="E7752" s="5"/>
      <c r="F7752" s="5"/>
      <c r="G7752" s="5"/>
      <c r="H7752" s="5"/>
      <c r="I7752" s="5" t="s">
        <v>1243</v>
      </c>
      <c r="J7752" s="5"/>
      <c r="K7752" s="6">
        <v>44420</v>
      </c>
      <c r="L7752" s="5"/>
      <c r="M7752" s="5"/>
      <c r="N7752" s="5"/>
      <c r="O7752" s="5" t="s">
        <v>199</v>
      </c>
      <c r="P7752" s="5"/>
      <c r="Q7752" s="5"/>
      <c r="R7752" s="5"/>
      <c r="S7752" s="5" t="s">
        <v>318</v>
      </c>
      <c r="T7752" s="5"/>
      <c r="U7752" s="7">
        <v>71.510000000000005</v>
      </c>
      <c r="V7752" s="5"/>
      <c r="W7752" s="7">
        <f>ROUND(W7751+U7752,5)</f>
        <v>13536.95</v>
      </c>
    </row>
    <row r="7753" spans="1:23" x14ac:dyDescent="0.25">
      <c r="A7753" s="5"/>
      <c r="B7753" s="5"/>
      <c r="C7753" s="5"/>
      <c r="D7753" s="5"/>
      <c r="E7753" s="5"/>
      <c r="F7753" s="5"/>
      <c r="G7753" s="5"/>
      <c r="H7753" s="5"/>
      <c r="I7753" s="5" t="s">
        <v>1243</v>
      </c>
      <c r="J7753" s="5"/>
      <c r="K7753" s="6">
        <v>44420</v>
      </c>
      <c r="L7753" s="5"/>
      <c r="M7753" s="5"/>
      <c r="N7753" s="5"/>
      <c r="O7753" s="5" t="s">
        <v>199</v>
      </c>
      <c r="P7753" s="5"/>
      <c r="Q7753" s="5"/>
      <c r="R7753" s="5"/>
      <c r="S7753" s="5" t="s">
        <v>318</v>
      </c>
      <c r="T7753" s="5"/>
      <c r="U7753" s="7">
        <v>57.29</v>
      </c>
      <c r="V7753" s="5"/>
      <c r="W7753" s="7">
        <f>ROUND(W7752+U7753,5)</f>
        <v>13594.24</v>
      </c>
    </row>
    <row r="7754" spans="1:23" x14ac:dyDescent="0.25">
      <c r="A7754" s="5"/>
      <c r="B7754" s="5"/>
      <c r="C7754" s="5"/>
      <c r="D7754" s="5"/>
      <c r="E7754" s="5"/>
      <c r="F7754" s="5"/>
      <c r="G7754" s="5"/>
      <c r="H7754" s="5"/>
      <c r="I7754" s="5" t="s">
        <v>1243</v>
      </c>
      <c r="J7754" s="5"/>
      <c r="K7754" s="6">
        <v>44420</v>
      </c>
      <c r="L7754" s="5"/>
      <c r="M7754" s="5"/>
      <c r="N7754" s="5"/>
      <c r="O7754" s="5" t="s">
        <v>199</v>
      </c>
      <c r="P7754" s="5"/>
      <c r="Q7754" s="5"/>
      <c r="R7754" s="5"/>
      <c r="S7754" s="5" t="s">
        <v>318</v>
      </c>
      <c r="T7754" s="5"/>
      <c r="U7754" s="7">
        <v>71.09</v>
      </c>
      <c r="V7754" s="5"/>
      <c r="W7754" s="7">
        <f>ROUND(W7753+U7754,5)</f>
        <v>13665.33</v>
      </c>
    </row>
    <row r="7755" spans="1:23" x14ac:dyDescent="0.25">
      <c r="A7755" s="5"/>
      <c r="B7755" s="5"/>
      <c r="C7755" s="5"/>
      <c r="D7755" s="5"/>
      <c r="E7755" s="5"/>
      <c r="F7755" s="5"/>
      <c r="G7755" s="5"/>
      <c r="H7755" s="5"/>
      <c r="I7755" s="5" t="s">
        <v>1243</v>
      </c>
      <c r="J7755" s="5"/>
      <c r="K7755" s="6">
        <v>44420</v>
      </c>
      <c r="L7755" s="5"/>
      <c r="M7755" s="5"/>
      <c r="N7755" s="5"/>
      <c r="O7755" s="5" t="s">
        <v>199</v>
      </c>
      <c r="P7755" s="5"/>
      <c r="Q7755" s="5"/>
      <c r="R7755" s="5"/>
      <c r="S7755" s="5" t="s">
        <v>318</v>
      </c>
      <c r="T7755" s="5"/>
      <c r="U7755" s="7">
        <v>54</v>
      </c>
      <c r="V7755" s="5"/>
      <c r="W7755" s="7">
        <f>ROUND(W7754+U7755,5)</f>
        <v>13719.33</v>
      </c>
    </row>
    <row r="7756" spans="1:23" x14ac:dyDescent="0.25">
      <c r="A7756" s="5"/>
      <c r="B7756" s="5"/>
      <c r="C7756" s="5"/>
      <c r="D7756" s="5"/>
      <c r="E7756" s="5"/>
      <c r="F7756" s="5"/>
      <c r="G7756" s="5"/>
      <c r="H7756" s="5"/>
      <c r="I7756" s="5" t="s">
        <v>1243</v>
      </c>
      <c r="J7756" s="5"/>
      <c r="K7756" s="6">
        <v>44420</v>
      </c>
      <c r="L7756" s="5"/>
      <c r="M7756" s="5"/>
      <c r="N7756" s="5"/>
      <c r="O7756" s="5" t="s">
        <v>199</v>
      </c>
      <c r="P7756" s="5"/>
      <c r="Q7756" s="5"/>
      <c r="R7756" s="5"/>
      <c r="S7756" s="5" t="s">
        <v>318</v>
      </c>
      <c r="T7756" s="5"/>
      <c r="U7756" s="7">
        <v>40</v>
      </c>
      <c r="V7756" s="5"/>
      <c r="W7756" s="7">
        <f>ROUND(W7755+U7756,5)</f>
        <v>13759.33</v>
      </c>
    </row>
    <row r="7757" spans="1:23" x14ac:dyDescent="0.25">
      <c r="A7757" s="5"/>
      <c r="B7757" s="5"/>
      <c r="C7757" s="5"/>
      <c r="D7757" s="5"/>
      <c r="E7757" s="5"/>
      <c r="F7757" s="5"/>
      <c r="G7757" s="5"/>
      <c r="H7757" s="5"/>
      <c r="I7757" s="5" t="s">
        <v>1243</v>
      </c>
      <c r="J7757" s="5"/>
      <c r="K7757" s="6">
        <v>44420</v>
      </c>
      <c r="L7757" s="5"/>
      <c r="M7757" s="5"/>
      <c r="N7757" s="5"/>
      <c r="O7757" s="5" t="s">
        <v>199</v>
      </c>
      <c r="P7757" s="5"/>
      <c r="Q7757" s="5"/>
      <c r="R7757" s="5"/>
      <c r="S7757" s="5" t="s">
        <v>318</v>
      </c>
      <c r="T7757" s="5"/>
      <c r="U7757" s="7">
        <v>45.6</v>
      </c>
      <c r="V7757" s="5"/>
      <c r="W7757" s="7">
        <f>ROUND(W7756+U7757,5)</f>
        <v>13804.93</v>
      </c>
    </row>
    <row r="7758" spans="1:23" x14ac:dyDescent="0.25">
      <c r="A7758" s="5"/>
      <c r="B7758" s="5"/>
      <c r="C7758" s="5"/>
      <c r="D7758" s="5"/>
      <c r="E7758" s="5"/>
      <c r="F7758" s="5"/>
      <c r="G7758" s="5"/>
      <c r="H7758" s="5"/>
      <c r="I7758" s="5" t="s">
        <v>1243</v>
      </c>
      <c r="J7758" s="5"/>
      <c r="K7758" s="6">
        <v>44420</v>
      </c>
      <c r="L7758" s="5"/>
      <c r="M7758" s="5"/>
      <c r="N7758" s="5"/>
      <c r="O7758" s="5" t="s">
        <v>199</v>
      </c>
      <c r="P7758" s="5"/>
      <c r="Q7758" s="5"/>
      <c r="R7758" s="5"/>
      <c r="S7758" s="5" t="s">
        <v>318</v>
      </c>
      <c r="T7758" s="5"/>
      <c r="U7758" s="7">
        <v>51</v>
      </c>
      <c r="V7758" s="5"/>
      <c r="W7758" s="7">
        <f>ROUND(W7757+U7758,5)</f>
        <v>13855.93</v>
      </c>
    </row>
    <row r="7759" spans="1:23" x14ac:dyDescent="0.25">
      <c r="A7759" s="5"/>
      <c r="B7759" s="5"/>
      <c r="C7759" s="5"/>
      <c r="D7759" s="5"/>
      <c r="E7759" s="5"/>
      <c r="F7759" s="5"/>
      <c r="G7759" s="5"/>
      <c r="H7759" s="5"/>
      <c r="I7759" s="5" t="s">
        <v>1243</v>
      </c>
      <c r="J7759" s="5"/>
      <c r="K7759" s="6">
        <v>44420</v>
      </c>
      <c r="L7759" s="5"/>
      <c r="M7759" s="5"/>
      <c r="N7759" s="5"/>
      <c r="O7759" s="5" t="s">
        <v>199</v>
      </c>
      <c r="P7759" s="5"/>
      <c r="Q7759" s="5"/>
      <c r="R7759" s="5"/>
      <c r="S7759" s="5" t="s">
        <v>318</v>
      </c>
      <c r="T7759" s="5"/>
      <c r="U7759" s="7">
        <v>72.63</v>
      </c>
      <c r="V7759" s="5"/>
      <c r="W7759" s="7">
        <f>ROUND(W7758+U7759,5)</f>
        <v>13928.56</v>
      </c>
    </row>
    <row r="7760" spans="1:23" x14ac:dyDescent="0.25">
      <c r="A7760" s="5"/>
      <c r="B7760" s="5"/>
      <c r="C7760" s="5"/>
      <c r="D7760" s="5"/>
      <c r="E7760" s="5"/>
      <c r="F7760" s="5"/>
      <c r="G7760" s="5"/>
      <c r="H7760" s="5"/>
      <c r="I7760" s="5" t="s">
        <v>1243</v>
      </c>
      <c r="J7760" s="5"/>
      <c r="K7760" s="6">
        <v>44420</v>
      </c>
      <c r="L7760" s="5"/>
      <c r="M7760" s="5"/>
      <c r="N7760" s="5"/>
      <c r="O7760" s="5" t="s">
        <v>199</v>
      </c>
      <c r="P7760" s="5"/>
      <c r="Q7760" s="5"/>
      <c r="R7760" s="5"/>
      <c r="S7760" s="5" t="s">
        <v>318</v>
      </c>
      <c r="T7760" s="5"/>
      <c r="U7760" s="7">
        <v>70.02</v>
      </c>
      <c r="V7760" s="5"/>
      <c r="W7760" s="7">
        <f>ROUND(W7759+U7760,5)</f>
        <v>13998.58</v>
      </c>
    </row>
    <row r="7761" spans="1:23" x14ac:dyDescent="0.25">
      <c r="A7761" s="5"/>
      <c r="B7761" s="5"/>
      <c r="C7761" s="5"/>
      <c r="D7761" s="5"/>
      <c r="E7761" s="5"/>
      <c r="F7761" s="5"/>
      <c r="G7761" s="5"/>
      <c r="H7761" s="5"/>
      <c r="I7761" s="5" t="s">
        <v>1243</v>
      </c>
      <c r="J7761" s="5"/>
      <c r="K7761" s="6">
        <v>44420</v>
      </c>
      <c r="L7761" s="5"/>
      <c r="M7761" s="5"/>
      <c r="N7761" s="5"/>
      <c r="O7761" s="5" t="s">
        <v>199</v>
      </c>
      <c r="P7761" s="5"/>
      <c r="Q7761" s="5"/>
      <c r="R7761" s="5"/>
      <c r="S7761" s="5" t="s">
        <v>318</v>
      </c>
      <c r="T7761" s="5"/>
      <c r="U7761" s="7">
        <v>43.87</v>
      </c>
      <c r="V7761" s="5"/>
      <c r="W7761" s="7">
        <f>ROUND(W7760+U7761,5)</f>
        <v>14042.45</v>
      </c>
    </row>
    <row r="7762" spans="1:23" x14ac:dyDescent="0.25">
      <c r="A7762" s="5"/>
      <c r="B7762" s="5"/>
      <c r="C7762" s="5"/>
      <c r="D7762" s="5"/>
      <c r="E7762" s="5"/>
      <c r="F7762" s="5"/>
      <c r="G7762" s="5"/>
      <c r="H7762" s="5"/>
      <c r="I7762" s="5" t="s">
        <v>1243</v>
      </c>
      <c r="J7762" s="5"/>
      <c r="K7762" s="6">
        <v>44420</v>
      </c>
      <c r="L7762" s="5"/>
      <c r="M7762" s="5"/>
      <c r="N7762" s="5"/>
      <c r="O7762" s="5" t="s">
        <v>199</v>
      </c>
      <c r="P7762" s="5"/>
      <c r="Q7762" s="5"/>
      <c r="R7762" s="5"/>
      <c r="S7762" s="5" t="s">
        <v>318</v>
      </c>
      <c r="T7762" s="5"/>
      <c r="U7762" s="7">
        <v>70.790000000000006</v>
      </c>
      <c r="V7762" s="5"/>
      <c r="W7762" s="7">
        <f>ROUND(W7761+U7762,5)</f>
        <v>14113.24</v>
      </c>
    </row>
    <row r="7763" spans="1:23" x14ac:dyDescent="0.25">
      <c r="A7763" s="5"/>
      <c r="B7763" s="5"/>
      <c r="C7763" s="5"/>
      <c r="D7763" s="5"/>
      <c r="E7763" s="5"/>
      <c r="F7763" s="5"/>
      <c r="G7763" s="5"/>
      <c r="H7763" s="5"/>
      <c r="I7763" s="5" t="s">
        <v>1243</v>
      </c>
      <c r="J7763" s="5"/>
      <c r="K7763" s="6">
        <v>44420</v>
      </c>
      <c r="L7763" s="5"/>
      <c r="M7763" s="5"/>
      <c r="N7763" s="5"/>
      <c r="O7763" s="5" t="s">
        <v>199</v>
      </c>
      <c r="P7763" s="5"/>
      <c r="Q7763" s="5"/>
      <c r="R7763" s="5"/>
      <c r="S7763" s="5" t="s">
        <v>318</v>
      </c>
      <c r="T7763" s="5"/>
      <c r="U7763" s="7">
        <v>51</v>
      </c>
      <c r="V7763" s="5"/>
      <c r="W7763" s="7">
        <f>ROUND(W7762+U7763,5)</f>
        <v>14164.24</v>
      </c>
    </row>
    <row r="7764" spans="1:23" x14ac:dyDescent="0.25">
      <c r="A7764" s="5"/>
      <c r="B7764" s="5"/>
      <c r="C7764" s="5"/>
      <c r="D7764" s="5"/>
      <c r="E7764" s="5"/>
      <c r="F7764" s="5"/>
      <c r="G7764" s="5"/>
      <c r="H7764" s="5"/>
      <c r="I7764" s="5" t="s">
        <v>1243</v>
      </c>
      <c r="J7764" s="5"/>
      <c r="K7764" s="6">
        <v>44420</v>
      </c>
      <c r="L7764" s="5"/>
      <c r="M7764" s="5"/>
      <c r="N7764" s="5"/>
      <c r="O7764" s="5" t="s">
        <v>199</v>
      </c>
      <c r="P7764" s="5"/>
      <c r="Q7764" s="5"/>
      <c r="R7764" s="5"/>
      <c r="S7764" s="5" t="s">
        <v>318</v>
      </c>
      <c r="T7764" s="5"/>
      <c r="U7764" s="7">
        <v>92.31</v>
      </c>
      <c r="V7764" s="5"/>
      <c r="W7764" s="7">
        <f>ROUND(W7763+U7764,5)</f>
        <v>14256.55</v>
      </c>
    </row>
    <row r="7765" spans="1:23" x14ac:dyDescent="0.25">
      <c r="A7765" s="5"/>
      <c r="B7765" s="5"/>
      <c r="C7765" s="5"/>
      <c r="D7765" s="5"/>
      <c r="E7765" s="5"/>
      <c r="F7765" s="5"/>
      <c r="G7765" s="5"/>
      <c r="H7765" s="5"/>
      <c r="I7765" s="5" t="s">
        <v>1243</v>
      </c>
      <c r="J7765" s="5"/>
      <c r="K7765" s="6">
        <v>44420</v>
      </c>
      <c r="L7765" s="5"/>
      <c r="M7765" s="5"/>
      <c r="N7765" s="5"/>
      <c r="O7765" s="5" t="s">
        <v>199</v>
      </c>
      <c r="P7765" s="5"/>
      <c r="Q7765" s="5"/>
      <c r="R7765" s="5"/>
      <c r="S7765" s="5" t="s">
        <v>318</v>
      </c>
      <c r="T7765" s="5"/>
      <c r="U7765" s="7">
        <v>49</v>
      </c>
      <c r="V7765" s="5"/>
      <c r="W7765" s="7">
        <f>ROUND(W7764+U7765,5)</f>
        <v>14305.55</v>
      </c>
    </row>
    <row r="7766" spans="1:23" x14ac:dyDescent="0.25">
      <c r="A7766" s="5"/>
      <c r="B7766" s="5"/>
      <c r="C7766" s="5"/>
      <c r="D7766" s="5"/>
      <c r="E7766" s="5"/>
      <c r="F7766" s="5"/>
      <c r="G7766" s="5"/>
      <c r="H7766" s="5"/>
      <c r="I7766" s="5" t="s">
        <v>1243</v>
      </c>
      <c r="J7766" s="5"/>
      <c r="K7766" s="6">
        <v>44420</v>
      </c>
      <c r="L7766" s="5"/>
      <c r="M7766" s="5"/>
      <c r="N7766" s="5"/>
      <c r="O7766" s="5" t="s">
        <v>199</v>
      </c>
      <c r="P7766" s="5"/>
      <c r="Q7766" s="5"/>
      <c r="R7766" s="5"/>
      <c r="S7766" s="5" t="s">
        <v>318</v>
      </c>
      <c r="T7766" s="5"/>
      <c r="U7766" s="7">
        <v>54.29</v>
      </c>
      <c r="V7766" s="5"/>
      <c r="W7766" s="7">
        <f>ROUND(W7765+U7766,5)</f>
        <v>14359.84</v>
      </c>
    </row>
    <row r="7767" spans="1:23" x14ac:dyDescent="0.25">
      <c r="A7767" s="5"/>
      <c r="B7767" s="5"/>
      <c r="C7767" s="5"/>
      <c r="D7767" s="5"/>
      <c r="E7767" s="5"/>
      <c r="F7767" s="5"/>
      <c r="G7767" s="5"/>
      <c r="H7767" s="5"/>
      <c r="I7767" s="5" t="s">
        <v>1243</v>
      </c>
      <c r="J7767" s="5"/>
      <c r="K7767" s="6">
        <v>44420</v>
      </c>
      <c r="L7767" s="5"/>
      <c r="M7767" s="5"/>
      <c r="N7767" s="5"/>
      <c r="O7767" s="5" t="s">
        <v>199</v>
      </c>
      <c r="P7767" s="5"/>
      <c r="Q7767" s="5"/>
      <c r="R7767" s="5"/>
      <c r="S7767" s="5" t="s">
        <v>318</v>
      </c>
      <c r="T7767" s="5"/>
      <c r="U7767" s="7">
        <v>75.33</v>
      </c>
      <c r="V7767" s="5"/>
      <c r="W7767" s="7">
        <f>ROUND(W7766+U7767,5)</f>
        <v>14435.17</v>
      </c>
    </row>
    <row r="7768" spans="1:23" x14ac:dyDescent="0.25">
      <c r="A7768" s="5"/>
      <c r="B7768" s="5"/>
      <c r="C7768" s="5"/>
      <c r="D7768" s="5"/>
      <c r="E7768" s="5"/>
      <c r="F7768" s="5"/>
      <c r="G7768" s="5"/>
      <c r="H7768" s="5"/>
      <c r="I7768" s="5" t="s">
        <v>1243</v>
      </c>
      <c r="J7768" s="5"/>
      <c r="K7768" s="6">
        <v>44420</v>
      </c>
      <c r="L7768" s="5"/>
      <c r="M7768" s="5"/>
      <c r="N7768" s="5"/>
      <c r="O7768" s="5" t="s">
        <v>199</v>
      </c>
      <c r="P7768" s="5"/>
      <c r="Q7768" s="5"/>
      <c r="R7768" s="5"/>
      <c r="S7768" s="5" t="s">
        <v>318</v>
      </c>
      <c r="T7768" s="5"/>
      <c r="U7768" s="7">
        <v>62.5</v>
      </c>
      <c r="V7768" s="5"/>
      <c r="W7768" s="7">
        <f>ROUND(W7767+U7768,5)</f>
        <v>14497.67</v>
      </c>
    </row>
    <row r="7769" spans="1:23" x14ac:dyDescent="0.25">
      <c r="A7769" s="5"/>
      <c r="B7769" s="5"/>
      <c r="C7769" s="5"/>
      <c r="D7769" s="5"/>
      <c r="E7769" s="5"/>
      <c r="F7769" s="5"/>
      <c r="G7769" s="5"/>
      <c r="H7769" s="5"/>
      <c r="I7769" s="5" t="s">
        <v>1243</v>
      </c>
      <c r="J7769" s="5"/>
      <c r="K7769" s="6">
        <v>44420</v>
      </c>
      <c r="L7769" s="5"/>
      <c r="M7769" s="5"/>
      <c r="N7769" s="5"/>
      <c r="O7769" s="5" t="s">
        <v>199</v>
      </c>
      <c r="P7769" s="5"/>
      <c r="Q7769" s="5"/>
      <c r="R7769" s="5"/>
      <c r="S7769" s="5" t="s">
        <v>318</v>
      </c>
      <c r="T7769" s="5"/>
      <c r="U7769" s="7">
        <v>73.540000000000006</v>
      </c>
      <c r="V7769" s="5"/>
      <c r="W7769" s="7">
        <f>ROUND(W7768+U7769,5)</f>
        <v>14571.21</v>
      </c>
    </row>
    <row r="7770" spans="1:23" x14ac:dyDescent="0.25">
      <c r="A7770" s="5"/>
      <c r="B7770" s="5"/>
      <c r="C7770" s="5"/>
      <c r="D7770" s="5"/>
      <c r="E7770" s="5"/>
      <c r="F7770" s="5"/>
      <c r="G7770" s="5"/>
      <c r="H7770" s="5"/>
      <c r="I7770" s="5" t="s">
        <v>1243</v>
      </c>
      <c r="J7770" s="5"/>
      <c r="K7770" s="6">
        <v>44420</v>
      </c>
      <c r="L7770" s="5"/>
      <c r="M7770" s="5"/>
      <c r="N7770" s="5"/>
      <c r="O7770" s="5" t="s">
        <v>199</v>
      </c>
      <c r="P7770" s="5"/>
      <c r="Q7770" s="5"/>
      <c r="R7770" s="5"/>
      <c r="S7770" s="5" t="s">
        <v>318</v>
      </c>
      <c r="T7770" s="5"/>
      <c r="U7770" s="7">
        <v>116.58</v>
      </c>
      <c r="V7770" s="5"/>
      <c r="W7770" s="7">
        <f>ROUND(W7769+U7770,5)</f>
        <v>14687.79</v>
      </c>
    </row>
    <row r="7771" spans="1:23" x14ac:dyDescent="0.25">
      <c r="A7771" s="5"/>
      <c r="B7771" s="5"/>
      <c r="C7771" s="5"/>
      <c r="D7771" s="5"/>
      <c r="E7771" s="5"/>
      <c r="F7771" s="5"/>
      <c r="G7771" s="5"/>
      <c r="H7771" s="5"/>
      <c r="I7771" s="5" t="s">
        <v>1243</v>
      </c>
      <c r="J7771" s="5"/>
      <c r="K7771" s="6">
        <v>44420</v>
      </c>
      <c r="L7771" s="5"/>
      <c r="M7771" s="5"/>
      <c r="N7771" s="5"/>
      <c r="O7771" s="5" t="s">
        <v>199</v>
      </c>
      <c r="P7771" s="5"/>
      <c r="Q7771" s="5"/>
      <c r="R7771" s="5"/>
      <c r="S7771" s="5" t="s">
        <v>318</v>
      </c>
      <c r="T7771" s="5"/>
      <c r="U7771" s="7">
        <v>29</v>
      </c>
      <c r="V7771" s="5"/>
      <c r="W7771" s="7">
        <f>ROUND(W7770+U7771,5)</f>
        <v>14716.79</v>
      </c>
    </row>
    <row r="7772" spans="1:23" x14ac:dyDescent="0.25">
      <c r="A7772" s="5"/>
      <c r="B7772" s="5"/>
      <c r="C7772" s="5"/>
      <c r="D7772" s="5"/>
      <c r="E7772" s="5"/>
      <c r="F7772" s="5"/>
      <c r="G7772" s="5"/>
      <c r="H7772" s="5"/>
      <c r="I7772" s="5" t="s">
        <v>1243</v>
      </c>
      <c r="J7772" s="5"/>
      <c r="K7772" s="6">
        <v>44420</v>
      </c>
      <c r="L7772" s="5"/>
      <c r="M7772" s="5"/>
      <c r="N7772" s="5"/>
      <c r="O7772" s="5" t="s">
        <v>199</v>
      </c>
      <c r="P7772" s="5"/>
      <c r="Q7772" s="5"/>
      <c r="R7772" s="5"/>
      <c r="S7772" s="5" t="s">
        <v>318</v>
      </c>
      <c r="T7772" s="5"/>
      <c r="U7772" s="7">
        <v>56.75</v>
      </c>
      <c r="V7772" s="5"/>
      <c r="W7772" s="7">
        <f>ROUND(W7771+U7772,5)</f>
        <v>14773.54</v>
      </c>
    </row>
    <row r="7773" spans="1:23" x14ac:dyDescent="0.25">
      <c r="A7773" s="5"/>
      <c r="B7773" s="5"/>
      <c r="C7773" s="5"/>
      <c r="D7773" s="5"/>
      <c r="E7773" s="5"/>
      <c r="F7773" s="5"/>
      <c r="G7773" s="5"/>
      <c r="H7773" s="5"/>
      <c r="I7773" s="5" t="s">
        <v>1243</v>
      </c>
      <c r="J7773" s="5"/>
      <c r="K7773" s="6">
        <v>44420</v>
      </c>
      <c r="L7773" s="5"/>
      <c r="M7773" s="5"/>
      <c r="N7773" s="5"/>
      <c r="O7773" s="5" t="s">
        <v>199</v>
      </c>
      <c r="P7773" s="5"/>
      <c r="Q7773" s="5"/>
      <c r="R7773" s="5"/>
      <c r="S7773" s="5" t="s">
        <v>318</v>
      </c>
      <c r="T7773" s="5"/>
      <c r="U7773" s="7">
        <v>56</v>
      </c>
      <c r="V7773" s="5"/>
      <c r="W7773" s="7">
        <f>ROUND(W7772+U7773,5)</f>
        <v>14829.54</v>
      </c>
    </row>
    <row r="7774" spans="1:23" x14ac:dyDescent="0.25">
      <c r="A7774" s="5"/>
      <c r="B7774" s="5"/>
      <c r="C7774" s="5"/>
      <c r="D7774" s="5"/>
      <c r="E7774" s="5"/>
      <c r="F7774" s="5"/>
      <c r="G7774" s="5"/>
      <c r="H7774" s="5"/>
      <c r="I7774" s="5" t="s">
        <v>1243</v>
      </c>
      <c r="J7774" s="5"/>
      <c r="K7774" s="6">
        <v>44420</v>
      </c>
      <c r="L7774" s="5"/>
      <c r="M7774" s="5"/>
      <c r="N7774" s="5"/>
      <c r="O7774" s="5" t="s">
        <v>199</v>
      </c>
      <c r="P7774" s="5"/>
      <c r="Q7774" s="5"/>
      <c r="R7774" s="5"/>
      <c r="S7774" s="5" t="s">
        <v>318</v>
      </c>
      <c r="T7774" s="5"/>
      <c r="U7774" s="7">
        <v>56.44</v>
      </c>
      <c r="V7774" s="5"/>
      <c r="W7774" s="7">
        <f>ROUND(W7773+U7774,5)</f>
        <v>14885.98</v>
      </c>
    </row>
    <row r="7775" spans="1:23" x14ac:dyDescent="0.25">
      <c r="A7775" s="5"/>
      <c r="B7775" s="5"/>
      <c r="C7775" s="5"/>
      <c r="D7775" s="5"/>
      <c r="E7775" s="5"/>
      <c r="F7775" s="5"/>
      <c r="G7775" s="5"/>
      <c r="H7775" s="5"/>
      <c r="I7775" s="5" t="s">
        <v>1243</v>
      </c>
      <c r="J7775" s="5"/>
      <c r="K7775" s="6">
        <v>44420</v>
      </c>
      <c r="L7775" s="5"/>
      <c r="M7775" s="5"/>
      <c r="N7775" s="5"/>
      <c r="O7775" s="5" t="s">
        <v>199</v>
      </c>
      <c r="P7775" s="5"/>
      <c r="Q7775" s="5"/>
      <c r="R7775" s="5"/>
      <c r="S7775" s="5" t="s">
        <v>318</v>
      </c>
      <c r="T7775" s="5"/>
      <c r="U7775" s="7">
        <v>65.14</v>
      </c>
      <c r="V7775" s="5"/>
      <c r="W7775" s="7">
        <f>ROUND(W7774+U7775,5)</f>
        <v>14951.12</v>
      </c>
    </row>
    <row r="7776" spans="1:23" x14ac:dyDescent="0.25">
      <c r="A7776" s="5"/>
      <c r="B7776" s="5"/>
      <c r="C7776" s="5"/>
      <c r="D7776" s="5"/>
      <c r="E7776" s="5"/>
      <c r="F7776" s="5"/>
      <c r="G7776" s="5"/>
      <c r="H7776" s="5"/>
      <c r="I7776" s="5" t="s">
        <v>1243</v>
      </c>
      <c r="J7776" s="5"/>
      <c r="K7776" s="6">
        <v>44420</v>
      </c>
      <c r="L7776" s="5"/>
      <c r="M7776" s="5"/>
      <c r="N7776" s="5"/>
      <c r="O7776" s="5" t="s">
        <v>199</v>
      </c>
      <c r="P7776" s="5"/>
      <c r="Q7776" s="5"/>
      <c r="R7776" s="5"/>
      <c r="S7776" s="5" t="s">
        <v>318</v>
      </c>
      <c r="T7776" s="5"/>
      <c r="U7776" s="7">
        <v>72.3</v>
      </c>
      <c r="V7776" s="5"/>
      <c r="W7776" s="7">
        <f>ROUND(W7775+U7776,5)</f>
        <v>15023.42</v>
      </c>
    </row>
    <row r="7777" spans="1:23" x14ac:dyDescent="0.25">
      <c r="A7777" s="5"/>
      <c r="B7777" s="5"/>
      <c r="C7777" s="5"/>
      <c r="D7777" s="5"/>
      <c r="E7777" s="5"/>
      <c r="F7777" s="5"/>
      <c r="G7777" s="5"/>
      <c r="H7777" s="5"/>
      <c r="I7777" s="5" t="s">
        <v>1243</v>
      </c>
      <c r="J7777" s="5"/>
      <c r="K7777" s="6">
        <v>44420</v>
      </c>
      <c r="L7777" s="5"/>
      <c r="M7777" s="5"/>
      <c r="N7777" s="5"/>
      <c r="O7777" s="5" t="s">
        <v>199</v>
      </c>
      <c r="P7777" s="5"/>
      <c r="Q7777" s="5"/>
      <c r="R7777" s="5"/>
      <c r="S7777" s="5" t="s">
        <v>318</v>
      </c>
      <c r="T7777" s="5"/>
      <c r="U7777" s="7">
        <v>15</v>
      </c>
      <c r="V7777" s="5"/>
      <c r="W7777" s="7">
        <f>ROUND(W7776+U7777,5)</f>
        <v>15038.42</v>
      </c>
    </row>
    <row r="7778" spans="1:23" x14ac:dyDescent="0.25">
      <c r="A7778" s="5"/>
      <c r="B7778" s="5"/>
      <c r="C7778" s="5"/>
      <c r="D7778" s="5"/>
      <c r="E7778" s="5"/>
      <c r="F7778" s="5"/>
      <c r="G7778" s="5"/>
      <c r="H7778" s="5"/>
      <c r="I7778" s="5" t="s">
        <v>1243</v>
      </c>
      <c r="J7778" s="5"/>
      <c r="K7778" s="6">
        <v>44420</v>
      </c>
      <c r="L7778" s="5"/>
      <c r="M7778" s="5"/>
      <c r="N7778" s="5"/>
      <c r="O7778" s="5" t="s">
        <v>199</v>
      </c>
      <c r="P7778" s="5"/>
      <c r="Q7778" s="5"/>
      <c r="R7778" s="5"/>
      <c r="S7778" s="5" t="s">
        <v>318</v>
      </c>
      <c r="T7778" s="5"/>
      <c r="U7778" s="7">
        <v>61.22</v>
      </c>
      <c r="V7778" s="5"/>
      <c r="W7778" s="7">
        <f>ROUND(W7777+U7778,5)</f>
        <v>15099.64</v>
      </c>
    </row>
    <row r="7779" spans="1:23" x14ac:dyDescent="0.25">
      <c r="A7779" s="5"/>
      <c r="B7779" s="5"/>
      <c r="C7779" s="5"/>
      <c r="D7779" s="5"/>
      <c r="E7779" s="5"/>
      <c r="F7779" s="5"/>
      <c r="G7779" s="5"/>
      <c r="H7779" s="5"/>
      <c r="I7779" s="5" t="s">
        <v>1243</v>
      </c>
      <c r="J7779" s="5"/>
      <c r="K7779" s="6">
        <v>44420</v>
      </c>
      <c r="L7779" s="5"/>
      <c r="M7779" s="5"/>
      <c r="N7779" s="5"/>
      <c r="O7779" s="5" t="s">
        <v>199</v>
      </c>
      <c r="P7779" s="5"/>
      <c r="Q7779" s="5"/>
      <c r="R7779" s="5"/>
      <c r="S7779" s="5" t="s">
        <v>318</v>
      </c>
      <c r="T7779" s="5"/>
      <c r="U7779" s="7">
        <v>43.63</v>
      </c>
      <c r="V7779" s="5"/>
      <c r="W7779" s="7">
        <f>ROUND(W7778+U7779,5)</f>
        <v>15143.27</v>
      </c>
    </row>
    <row r="7780" spans="1:23" x14ac:dyDescent="0.25">
      <c r="A7780" s="5"/>
      <c r="B7780" s="5"/>
      <c r="C7780" s="5"/>
      <c r="D7780" s="5"/>
      <c r="E7780" s="5"/>
      <c r="F7780" s="5"/>
      <c r="G7780" s="5"/>
      <c r="H7780" s="5"/>
      <c r="I7780" s="5" t="s">
        <v>1243</v>
      </c>
      <c r="J7780" s="5"/>
      <c r="K7780" s="6">
        <v>44420</v>
      </c>
      <c r="L7780" s="5"/>
      <c r="M7780" s="5"/>
      <c r="N7780" s="5"/>
      <c r="O7780" s="5" t="s">
        <v>199</v>
      </c>
      <c r="P7780" s="5"/>
      <c r="Q7780" s="5"/>
      <c r="R7780" s="5"/>
      <c r="S7780" s="5" t="s">
        <v>318</v>
      </c>
      <c r="T7780" s="5"/>
      <c r="U7780" s="7">
        <v>67.260000000000005</v>
      </c>
      <c r="V7780" s="5"/>
      <c r="W7780" s="7">
        <f>ROUND(W7779+U7780,5)</f>
        <v>15210.53</v>
      </c>
    </row>
    <row r="7781" spans="1:23" x14ac:dyDescent="0.25">
      <c r="A7781" s="5"/>
      <c r="B7781" s="5"/>
      <c r="C7781" s="5"/>
      <c r="D7781" s="5"/>
      <c r="E7781" s="5"/>
      <c r="F7781" s="5"/>
      <c r="G7781" s="5"/>
      <c r="H7781" s="5"/>
      <c r="I7781" s="5" t="s">
        <v>1243</v>
      </c>
      <c r="J7781" s="5"/>
      <c r="K7781" s="6">
        <v>44420</v>
      </c>
      <c r="L7781" s="5"/>
      <c r="M7781" s="5"/>
      <c r="N7781" s="5"/>
      <c r="O7781" s="5" t="s">
        <v>199</v>
      </c>
      <c r="P7781" s="5"/>
      <c r="Q7781" s="5"/>
      <c r="R7781" s="5"/>
      <c r="S7781" s="5" t="s">
        <v>318</v>
      </c>
      <c r="T7781" s="5"/>
      <c r="U7781" s="7">
        <v>70.760000000000005</v>
      </c>
      <c r="V7781" s="5"/>
      <c r="W7781" s="7">
        <f>ROUND(W7780+U7781,5)</f>
        <v>15281.29</v>
      </c>
    </row>
    <row r="7782" spans="1:23" x14ac:dyDescent="0.25">
      <c r="A7782" s="5"/>
      <c r="B7782" s="5"/>
      <c r="C7782" s="5"/>
      <c r="D7782" s="5"/>
      <c r="E7782" s="5"/>
      <c r="F7782" s="5"/>
      <c r="G7782" s="5"/>
      <c r="H7782" s="5"/>
      <c r="I7782" s="5" t="s">
        <v>1243</v>
      </c>
      <c r="J7782" s="5"/>
      <c r="K7782" s="6">
        <v>44446</v>
      </c>
      <c r="L7782" s="5"/>
      <c r="M7782" s="5"/>
      <c r="N7782" s="5"/>
      <c r="O7782" s="5" t="s">
        <v>173</v>
      </c>
      <c r="P7782" s="5"/>
      <c r="Q7782" s="5" t="s">
        <v>1970</v>
      </c>
      <c r="R7782" s="5"/>
      <c r="S7782" s="5" t="s">
        <v>318</v>
      </c>
      <c r="T7782" s="5"/>
      <c r="U7782" s="7">
        <v>40.630000000000003</v>
      </c>
      <c r="V7782" s="5"/>
      <c r="W7782" s="7">
        <f>ROUND(W7781+U7782,5)</f>
        <v>15321.92</v>
      </c>
    </row>
    <row r="7783" spans="1:23" x14ac:dyDescent="0.25">
      <c r="A7783" s="5"/>
      <c r="B7783" s="5"/>
      <c r="C7783" s="5"/>
      <c r="D7783" s="5"/>
      <c r="E7783" s="5"/>
      <c r="F7783" s="5"/>
      <c r="G7783" s="5"/>
      <c r="H7783" s="5"/>
      <c r="I7783" s="5" t="s">
        <v>1243</v>
      </c>
      <c r="J7783" s="5"/>
      <c r="K7783" s="6">
        <v>44446</v>
      </c>
      <c r="L7783" s="5"/>
      <c r="M7783" s="5"/>
      <c r="N7783" s="5"/>
      <c r="O7783" s="5" t="s">
        <v>173</v>
      </c>
      <c r="P7783" s="5"/>
      <c r="Q7783" s="5" t="s">
        <v>1969</v>
      </c>
      <c r="R7783" s="5"/>
      <c r="S7783" s="5" t="s">
        <v>318</v>
      </c>
      <c r="T7783" s="5"/>
      <c r="U7783" s="7">
        <v>37.369999999999997</v>
      </c>
      <c r="V7783" s="5"/>
      <c r="W7783" s="7">
        <f>ROUND(W7782+U7783,5)</f>
        <v>15359.29</v>
      </c>
    </row>
    <row r="7784" spans="1:23" x14ac:dyDescent="0.25">
      <c r="A7784" s="5"/>
      <c r="B7784" s="5"/>
      <c r="C7784" s="5"/>
      <c r="D7784" s="5"/>
      <c r="E7784" s="5"/>
      <c r="F7784" s="5"/>
      <c r="G7784" s="5"/>
      <c r="H7784" s="5"/>
      <c r="I7784" s="5" t="s">
        <v>1243</v>
      </c>
      <c r="J7784" s="5"/>
      <c r="K7784" s="6">
        <v>44446</v>
      </c>
      <c r="L7784" s="5"/>
      <c r="M7784" s="5"/>
      <c r="N7784" s="5"/>
      <c r="O7784" s="5" t="s">
        <v>173</v>
      </c>
      <c r="P7784" s="5"/>
      <c r="Q7784" s="5" t="s">
        <v>1967</v>
      </c>
      <c r="R7784" s="5"/>
      <c r="S7784" s="5" t="s">
        <v>318</v>
      </c>
      <c r="T7784" s="5"/>
      <c r="U7784" s="7">
        <v>42.72</v>
      </c>
      <c r="V7784" s="5"/>
      <c r="W7784" s="7">
        <f>ROUND(W7783+U7784,5)</f>
        <v>15402.01</v>
      </c>
    </row>
    <row r="7785" spans="1:23" x14ac:dyDescent="0.25">
      <c r="A7785" s="5"/>
      <c r="B7785" s="5"/>
      <c r="C7785" s="5"/>
      <c r="D7785" s="5"/>
      <c r="E7785" s="5"/>
      <c r="F7785" s="5"/>
      <c r="G7785" s="5"/>
      <c r="H7785" s="5"/>
      <c r="I7785" s="5" t="s">
        <v>1243</v>
      </c>
      <c r="J7785" s="5"/>
      <c r="K7785" s="6">
        <v>44453</v>
      </c>
      <c r="L7785" s="5"/>
      <c r="M7785" s="5"/>
      <c r="N7785" s="5"/>
      <c r="O7785" s="5" t="s">
        <v>199</v>
      </c>
      <c r="P7785" s="5"/>
      <c r="Q7785" s="5" t="s">
        <v>503</v>
      </c>
      <c r="R7785" s="5"/>
      <c r="S7785" s="5" t="s">
        <v>318</v>
      </c>
      <c r="T7785" s="5"/>
      <c r="U7785" s="7">
        <v>73.36</v>
      </c>
      <c r="V7785" s="5"/>
      <c r="W7785" s="7">
        <f>ROUND(W7784+U7785,5)</f>
        <v>15475.37</v>
      </c>
    </row>
    <row r="7786" spans="1:23" x14ac:dyDescent="0.25">
      <c r="A7786" s="5"/>
      <c r="B7786" s="5"/>
      <c r="C7786" s="5"/>
      <c r="D7786" s="5"/>
      <c r="E7786" s="5"/>
      <c r="F7786" s="5"/>
      <c r="G7786" s="5"/>
      <c r="H7786" s="5"/>
      <c r="I7786" s="5" t="s">
        <v>1243</v>
      </c>
      <c r="J7786" s="5"/>
      <c r="K7786" s="6">
        <v>44453</v>
      </c>
      <c r="L7786" s="5"/>
      <c r="M7786" s="5"/>
      <c r="N7786" s="5"/>
      <c r="O7786" s="5" t="s">
        <v>199</v>
      </c>
      <c r="P7786" s="5"/>
      <c r="Q7786" s="5" t="s">
        <v>503</v>
      </c>
      <c r="R7786" s="5"/>
      <c r="S7786" s="5" t="s">
        <v>318</v>
      </c>
      <c r="T7786" s="5"/>
      <c r="U7786" s="7">
        <v>45.18</v>
      </c>
      <c r="V7786" s="5"/>
      <c r="W7786" s="7">
        <f>ROUND(W7785+U7786,5)</f>
        <v>15520.55</v>
      </c>
    </row>
    <row r="7787" spans="1:23" x14ac:dyDescent="0.25">
      <c r="A7787" s="5"/>
      <c r="B7787" s="5"/>
      <c r="C7787" s="5"/>
      <c r="D7787" s="5"/>
      <c r="E7787" s="5"/>
      <c r="F7787" s="5"/>
      <c r="G7787" s="5"/>
      <c r="H7787" s="5"/>
      <c r="I7787" s="5" t="s">
        <v>1243</v>
      </c>
      <c r="J7787" s="5"/>
      <c r="K7787" s="6">
        <v>44453</v>
      </c>
      <c r="L7787" s="5"/>
      <c r="M7787" s="5"/>
      <c r="N7787" s="5"/>
      <c r="O7787" s="5" t="s">
        <v>199</v>
      </c>
      <c r="P7787" s="5"/>
      <c r="Q7787" s="5" t="s">
        <v>503</v>
      </c>
      <c r="R7787" s="5"/>
      <c r="S7787" s="5" t="s">
        <v>318</v>
      </c>
      <c r="T7787" s="5"/>
      <c r="U7787" s="7">
        <v>54</v>
      </c>
      <c r="V7787" s="5"/>
      <c r="W7787" s="7">
        <f>ROUND(W7786+U7787,5)</f>
        <v>15574.55</v>
      </c>
    </row>
    <row r="7788" spans="1:23" x14ac:dyDescent="0.25">
      <c r="A7788" s="5"/>
      <c r="B7788" s="5"/>
      <c r="C7788" s="5"/>
      <c r="D7788" s="5"/>
      <c r="E7788" s="5"/>
      <c r="F7788" s="5"/>
      <c r="G7788" s="5"/>
      <c r="H7788" s="5"/>
      <c r="I7788" s="5" t="s">
        <v>1243</v>
      </c>
      <c r="J7788" s="5"/>
      <c r="K7788" s="6">
        <v>44453</v>
      </c>
      <c r="L7788" s="5"/>
      <c r="M7788" s="5"/>
      <c r="N7788" s="5"/>
      <c r="O7788" s="5" t="s">
        <v>199</v>
      </c>
      <c r="P7788" s="5"/>
      <c r="Q7788" s="5" t="s">
        <v>503</v>
      </c>
      <c r="R7788" s="5"/>
      <c r="S7788" s="5" t="s">
        <v>318</v>
      </c>
      <c r="T7788" s="5"/>
      <c r="U7788" s="7">
        <v>43.11</v>
      </c>
      <c r="V7788" s="5"/>
      <c r="W7788" s="7">
        <f>ROUND(W7787+U7788,5)</f>
        <v>15617.66</v>
      </c>
    </row>
    <row r="7789" spans="1:23" x14ac:dyDescent="0.25">
      <c r="A7789" s="5"/>
      <c r="B7789" s="5"/>
      <c r="C7789" s="5"/>
      <c r="D7789" s="5"/>
      <c r="E7789" s="5"/>
      <c r="F7789" s="5"/>
      <c r="G7789" s="5"/>
      <c r="H7789" s="5"/>
      <c r="I7789" s="5" t="s">
        <v>1243</v>
      </c>
      <c r="J7789" s="5"/>
      <c r="K7789" s="6">
        <v>44453</v>
      </c>
      <c r="L7789" s="5"/>
      <c r="M7789" s="5"/>
      <c r="N7789" s="5"/>
      <c r="O7789" s="5" t="s">
        <v>199</v>
      </c>
      <c r="P7789" s="5"/>
      <c r="Q7789" s="5" t="s">
        <v>503</v>
      </c>
      <c r="R7789" s="5"/>
      <c r="S7789" s="5" t="s">
        <v>318</v>
      </c>
      <c r="T7789" s="5"/>
      <c r="U7789" s="7">
        <v>77.650000000000006</v>
      </c>
      <c r="V7789" s="5"/>
      <c r="W7789" s="7">
        <f>ROUND(W7788+U7789,5)</f>
        <v>15695.31</v>
      </c>
    </row>
    <row r="7790" spans="1:23" x14ac:dyDescent="0.25">
      <c r="A7790" s="5"/>
      <c r="B7790" s="5"/>
      <c r="C7790" s="5"/>
      <c r="D7790" s="5"/>
      <c r="E7790" s="5"/>
      <c r="F7790" s="5"/>
      <c r="G7790" s="5"/>
      <c r="H7790" s="5"/>
      <c r="I7790" s="5" t="s">
        <v>1243</v>
      </c>
      <c r="J7790" s="5"/>
      <c r="K7790" s="6">
        <v>44453</v>
      </c>
      <c r="L7790" s="5"/>
      <c r="M7790" s="5"/>
      <c r="N7790" s="5"/>
      <c r="O7790" s="5" t="s">
        <v>199</v>
      </c>
      <c r="P7790" s="5"/>
      <c r="Q7790" s="5" t="s">
        <v>503</v>
      </c>
      <c r="R7790" s="5"/>
      <c r="S7790" s="5" t="s">
        <v>318</v>
      </c>
      <c r="T7790" s="5"/>
      <c r="U7790" s="7">
        <v>69.08</v>
      </c>
      <c r="V7790" s="5"/>
      <c r="W7790" s="7">
        <f>ROUND(W7789+U7790,5)</f>
        <v>15764.39</v>
      </c>
    </row>
    <row r="7791" spans="1:23" x14ac:dyDescent="0.25">
      <c r="A7791" s="5"/>
      <c r="B7791" s="5"/>
      <c r="C7791" s="5"/>
      <c r="D7791" s="5"/>
      <c r="E7791" s="5"/>
      <c r="F7791" s="5"/>
      <c r="G7791" s="5"/>
      <c r="H7791" s="5"/>
      <c r="I7791" s="5" t="s">
        <v>1243</v>
      </c>
      <c r="J7791" s="5"/>
      <c r="K7791" s="6">
        <v>44453</v>
      </c>
      <c r="L7791" s="5"/>
      <c r="M7791" s="5"/>
      <c r="N7791" s="5"/>
      <c r="O7791" s="5" t="s">
        <v>199</v>
      </c>
      <c r="P7791" s="5"/>
      <c r="Q7791" s="5" t="s">
        <v>503</v>
      </c>
      <c r="R7791" s="5"/>
      <c r="S7791" s="5" t="s">
        <v>318</v>
      </c>
      <c r="T7791" s="5"/>
      <c r="U7791" s="7">
        <v>64</v>
      </c>
      <c r="V7791" s="5"/>
      <c r="W7791" s="7">
        <f>ROUND(W7790+U7791,5)</f>
        <v>15828.39</v>
      </c>
    </row>
    <row r="7792" spans="1:23" x14ac:dyDescent="0.25">
      <c r="A7792" s="5"/>
      <c r="B7792" s="5"/>
      <c r="C7792" s="5"/>
      <c r="D7792" s="5"/>
      <c r="E7792" s="5"/>
      <c r="F7792" s="5"/>
      <c r="G7792" s="5"/>
      <c r="H7792" s="5"/>
      <c r="I7792" s="5" t="s">
        <v>1243</v>
      </c>
      <c r="J7792" s="5"/>
      <c r="K7792" s="6">
        <v>44453</v>
      </c>
      <c r="L7792" s="5"/>
      <c r="M7792" s="5"/>
      <c r="N7792" s="5"/>
      <c r="O7792" s="5" t="s">
        <v>199</v>
      </c>
      <c r="P7792" s="5"/>
      <c r="Q7792" s="5" t="s">
        <v>503</v>
      </c>
      <c r="R7792" s="5"/>
      <c r="S7792" s="5" t="s">
        <v>318</v>
      </c>
      <c r="T7792" s="5"/>
      <c r="U7792" s="7">
        <v>102.72</v>
      </c>
      <c r="V7792" s="5"/>
      <c r="W7792" s="7">
        <f>ROUND(W7791+U7792,5)</f>
        <v>15931.11</v>
      </c>
    </row>
    <row r="7793" spans="1:23" x14ac:dyDescent="0.25">
      <c r="A7793" s="5"/>
      <c r="B7793" s="5"/>
      <c r="C7793" s="5"/>
      <c r="D7793" s="5"/>
      <c r="E7793" s="5"/>
      <c r="F7793" s="5"/>
      <c r="G7793" s="5"/>
      <c r="H7793" s="5"/>
      <c r="I7793" s="5" t="s">
        <v>1243</v>
      </c>
      <c r="J7793" s="5"/>
      <c r="K7793" s="6">
        <v>44453</v>
      </c>
      <c r="L7793" s="5"/>
      <c r="M7793" s="5"/>
      <c r="N7793" s="5"/>
      <c r="O7793" s="5" t="s">
        <v>199</v>
      </c>
      <c r="P7793" s="5"/>
      <c r="Q7793" s="5" t="s">
        <v>503</v>
      </c>
      <c r="R7793" s="5"/>
      <c r="S7793" s="5" t="s">
        <v>318</v>
      </c>
      <c r="T7793" s="5"/>
      <c r="U7793" s="7">
        <v>48.5</v>
      </c>
      <c r="V7793" s="5"/>
      <c r="W7793" s="7">
        <f>ROUND(W7792+U7793,5)</f>
        <v>15979.61</v>
      </c>
    </row>
    <row r="7794" spans="1:23" x14ac:dyDescent="0.25">
      <c r="A7794" s="5"/>
      <c r="B7794" s="5"/>
      <c r="C7794" s="5"/>
      <c r="D7794" s="5"/>
      <c r="E7794" s="5"/>
      <c r="F7794" s="5"/>
      <c r="G7794" s="5"/>
      <c r="H7794" s="5"/>
      <c r="I7794" s="5" t="s">
        <v>1243</v>
      </c>
      <c r="J7794" s="5"/>
      <c r="K7794" s="6">
        <v>44453</v>
      </c>
      <c r="L7794" s="5"/>
      <c r="M7794" s="5"/>
      <c r="N7794" s="5"/>
      <c r="O7794" s="5" t="s">
        <v>199</v>
      </c>
      <c r="P7794" s="5"/>
      <c r="Q7794" s="5" t="s">
        <v>503</v>
      </c>
      <c r="R7794" s="5"/>
      <c r="S7794" s="5" t="s">
        <v>318</v>
      </c>
      <c r="T7794" s="5"/>
      <c r="U7794" s="7">
        <v>54</v>
      </c>
      <c r="V7794" s="5"/>
      <c r="W7794" s="7">
        <f>ROUND(W7793+U7794,5)</f>
        <v>16033.61</v>
      </c>
    </row>
    <row r="7795" spans="1:23" x14ac:dyDescent="0.25">
      <c r="A7795" s="5"/>
      <c r="B7795" s="5"/>
      <c r="C7795" s="5"/>
      <c r="D7795" s="5"/>
      <c r="E7795" s="5"/>
      <c r="F7795" s="5"/>
      <c r="G7795" s="5"/>
      <c r="H7795" s="5"/>
      <c r="I7795" s="5" t="s">
        <v>1243</v>
      </c>
      <c r="J7795" s="5"/>
      <c r="K7795" s="6">
        <v>44453</v>
      </c>
      <c r="L7795" s="5"/>
      <c r="M7795" s="5"/>
      <c r="N7795" s="5"/>
      <c r="O7795" s="5" t="s">
        <v>199</v>
      </c>
      <c r="P7795" s="5"/>
      <c r="Q7795" s="5" t="s">
        <v>503</v>
      </c>
      <c r="R7795" s="5"/>
      <c r="S7795" s="5" t="s">
        <v>318</v>
      </c>
      <c r="T7795" s="5"/>
      <c r="U7795" s="7">
        <v>69.92</v>
      </c>
      <c r="V7795" s="5"/>
      <c r="W7795" s="7">
        <f>ROUND(W7794+U7795,5)</f>
        <v>16103.53</v>
      </c>
    </row>
    <row r="7796" spans="1:23" x14ac:dyDescent="0.25">
      <c r="A7796" s="5"/>
      <c r="B7796" s="5"/>
      <c r="C7796" s="5"/>
      <c r="D7796" s="5"/>
      <c r="E7796" s="5"/>
      <c r="F7796" s="5"/>
      <c r="G7796" s="5"/>
      <c r="H7796" s="5"/>
      <c r="I7796" s="5" t="s">
        <v>1243</v>
      </c>
      <c r="J7796" s="5"/>
      <c r="K7796" s="6">
        <v>44453</v>
      </c>
      <c r="L7796" s="5"/>
      <c r="M7796" s="5"/>
      <c r="N7796" s="5"/>
      <c r="O7796" s="5" t="s">
        <v>199</v>
      </c>
      <c r="P7796" s="5"/>
      <c r="Q7796" s="5" t="s">
        <v>503</v>
      </c>
      <c r="R7796" s="5"/>
      <c r="S7796" s="5" t="s">
        <v>318</v>
      </c>
      <c r="T7796" s="5"/>
      <c r="U7796" s="7">
        <v>61.2</v>
      </c>
      <c r="V7796" s="5"/>
      <c r="W7796" s="7">
        <f>ROUND(W7795+U7796,5)</f>
        <v>16164.73</v>
      </c>
    </row>
    <row r="7797" spans="1:23" x14ac:dyDescent="0.25">
      <c r="A7797" s="5"/>
      <c r="B7797" s="5"/>
      <c r="C7797" s="5"/>
      <c r="D7797" s="5"/>
      <c r="E7797" s="5"/>
      <c r="F7797" s="5"/>
      <c r="G7797" s="5"/>
      <c r="H7797" s="5"/>
      <c r="I7797" s="5" t="s">
        <v>1243</v>
      </c>
      <c r="J7797" s="5"/>
      <c r="K7797" s="6">
        <v>44453</v>
      </c>
      <c r="L7797" s="5"/>
      <c r="M7797" s="5"/>
      <c r="N7797" s="5"/>
      <c r="O7797" s="5" t="s">
        <v>199</v>
      </c>
      <c r="P7797" s="5"/>
      <c r="Q7797" s="5" t="s">
        <v>503</v>
      </c>
      <c r="R7797" s="5"/>
      <c r="S7797" s="5" t="s">
        <v>318</v>
      </c>
      <c r="T7797" s="5"/>
      <c r="U7797" s="7">
        <v>72.430000000000007</v>
      </c>
      <c r="V7797" s="5"/>
      <c r="W7797" s="7">
        <f>ROUND(W7796+U7797,5)</f>
        <v>16237.16</v>
      </c>
    </row>
    <row r="7798" spans="1:23" x14ac:dyDescent="0.25">
      <c r="A7798" s="5"/>
      <c r="B7798" s="5"/>
      <c r="C7798" s="5"/>
      <c r="D7798" s="5"/>
      <c r="E7798" s="5"/>
      <c r="F7798" s="5"/>
      <c r="G7798" s="5"/>
      <c r="H7798" s="5"/>
      <c r="I7798" s="5" t="s">
        <v>1243</v>
      </c>
      <c r="J7798" s="5"/>
      <c r="K7798" s="6">
        <v>44453</v>
      </c>
      <c r="L7798" s="5"/>
      <c r="M7798" s="5"/>
      <c r="N7798" s="5"/>
      <c r="O7798" s="5" t="s">
        <v>199</v>
      </c>
      <c r="P7798" s="5"/>
      <c r="Q7798" s="5" t="s">
        <v>503</v>
      </c>
      <c r="R7798" s="5"/>
      <c r="S7798" s="5" t="s">
        <v>318</v>
      </c>
      <c r="T7798" s="5"/>
      <c r="U7798" s="7">
        <v>61.5</v>
      </c>
      <c r="V7798" s="5"/>
      <c r="W7798" s="7">
        <f>ROUND(W7797+U7798,5)</f>
        <v>16298.66</v>
      </c>
    </row>
    <row r="7799" spans="1:23" x14ac:dyDescent="0.25">
      <c r="A7799" s="5"/>
      <c r="B7799" s="5"/>
      <c r="C7799" s="5"/>
      <c r="D7799" s="5"/>
      <c r="E7799" s="5"/>
      <c r="F7799" s="5"/>
      <c r="G7799" s="5"/>
      <c r="H7799" s="5"/>
      <c r="I7799" s="5" t="s">
        <v>1243</v>
      </c>
      <c r="J7799" s="5"/>
      <c r="K7799" s="6">
        <v>44453</v>
      </c>
      <c r="L7799" s="5"/>
      <c r="M7799" s="5"/>
      <c r="N7799" s="5"/>
      <c r="O7799" s="5" t="s">
        <v>199</v>
      </c>
      <c r="P7799" s="5"/>
      <c r="Q7799" s="5" t="s">
        <v>503</v>
      </c>
      <c r="R7799" s="5"/>
      <c r="S7799" s="5" t="s">
        <v>318</v>
      </c>
      <c r="T7799" s="5"/>
      <c r="U7799" s="7">
        <v>58</v>
      </c>
      <c r="V7799" s="5"/>
      <c r="W7799" s="7">
        <f>ROUND(W7798+U7799,5)</f>
        <v>16356.66</v>
      </c>
    </row>
    <row r="7800" spans="1:23" x14ac:dyDescent="0.25">
      <c r="A7800" s="5"/>
      <c r="B7800" s="5"/>
      <c r="C7800" s="5"/>
      <c r="D7800" s="5"/>
      <c r="E7800" s="5"/>
      <c r="F7800" s="5"/>
      <c r="G7800" s="5"/>
      <c r="H7800" s="5"/>
      <c r="I7800" s="5" t="s">
        <v>1243</v>
      </c>
      <c r="J7800" s="5"/>
      <c r="K7800" s="6">
        <v>44453</v>
      </c>
      <c r="L7800" s="5"/>
      <c r="M7800" s="5"/>
      <c r="N7800" s="5"/>
      <c r="O7800" s="5" t="s">
        <v>199</v>
      </c>
      <c r="P7800" s="5"/>
      <c r="Q7800" s="5" t="s">
        <v>503</v>
      </c>
      <c r="R7800" s="5"/>
      <c r="S7800" s="5" t="s">
        <v>318</v>
      </c>
      <c r="T7800" s="5"/>
      <c r="U7800" s="7">
        <v>70.099999999999994</v>
      </c>
      <c r="V7800" s="5"/>
      <c r="W7800" s="7">
        <f>ROUND(W7799+U7800,5)</f>
        <v>16426.759999999998</v>
      </c>
    </row>
    <row r="7801" spans="1:23" x14ac:dyDescent="0.25">
      <c r="A7801" s="5"/>
      <c r="B7801" s="5"/>
      <c r="C7801" s="5"/>
      <c r="D7801" s="5"/>
      <c r="E7801" s="5"/>
      <c r="F7801" s="5"/>
      <c r="G7801" s="5"/>
      <c r="H7801" s="5"/>
      <c r="I7801" s="5" t="s">
        <v>1243</v>
      </c>
      <c r="J7801" s="5"/>
      <c r="K7801" s="6">
        <v>44453</v>
      </c>
      <c r="L7801" s="5"/>
      <c r="M7801" s="5"/>
      <c r="N7801" s="5"/>
      <c r="O7801" s="5" t="s">
        <v>199</v>
      </c>
      <c r="P7801" s="5"/>
      <c r="Q7801" s="5" t="s">
        <v>503</v>
      </c>
      <c r="R7801" s="5"/>
      <c r="S7801" s="5" t="s">
        <v>318</v>
      </c>
      <c r="T7801" s="5"/>
      <c r="U7801" s="7">
        <v>53</v>
      </c>
      <c r="V7801" s="5"/>
      <c r="W7801" s="7">
        <f>ROUND(W7800+U7801,5)</f>
        <v>16479.759999999998</v>
      </c>
    </row>
    <row r="7802" spans="1:23" x14ac:dyDescent="0.25">
      <c r="A7802" s="5"/>
      <c r="B7802" s="5"/>
      <c r="C7802" s="5"/>
      <c r="D7802" s="5"/>
      <c r="E7802" s="5"/>
      <c r="F7802" s="5"/>
      <c r="G7802" s="5"/>
      <c r="H7802" s="5"/>
      <c r="I7802" s="5" t="s">
        <v>1243</v>
      </c>
      <c r="J7802" s="5"/>
      <c r="K7802" s="6">
        <v>44453</v>
      </c>
      <c r="L7802" s="5"/>
      <c r="M7802" s="5"/>
      <c r="N7802" s="5"/>
      <c r="O7802" s="5" t="s">
        <v>199</v>
      </c>
      <c r="P7802" s="5"/>
      <c r="Q7802" s="5" t="s">
        <v>503</v>
      </c>
      <c r="R7802" s="5"/>
      <c r="S7802" s="5" t="s">
        <v>318</v>
      </c>
      <c r="T7802" s="5"/>
      <c r="U7802" s="7">
        <v>40.29</v>
      </c>
      <c r="V7802" s="5"/>
      <c r="W7802" s="7">
        <f>ROUND(W7801+U7802,5)</f>
        <v>16520.05</v>
      </c>
    </row>
    <row r="7803" spans="1:23" x14ac:dyDescent="0.25">
      <c r="A7803" s="5"/>
      <c r="B7803" s="5"/>
      <c r="C7803" s="5"/>
      <c r="D7803" s="5"/>
      <c r="E7803" s="5"/>
      <c r="F7803" s="5"/>
      <c r="G7803" s="5"/>
      <c r="H7803" s="5"/>
      <c r="I7803" s="5" t="s">
        <v>1243</v>
      </c>
      <c r="J7803" s="5"/>
      <c r="K7803" s="6">
        <v>44453</v>
      </c>
      <c r="L7803" s="5"/>
      <c r="M7803" s="5"/>
      <c r="N7803" s="5"/>
      <c r="O7803" s="5" t="s">
        <v>199</v>
      </c>
      <c r="P7803" s="5"/>
      <c r="Q7803" s="5" t="s">
        <v>503</v>
      </c>
      <c r="R7803" s="5"/>
      <c r="S7803" s="5" t="s">
        <v>318</v>
      </c>
      <c r="T7803" s="5"/>
      <c r="U7803" s="7">
        <v>61.89</v>
      </c>
      <c r="V7803" s="5"/>
      <c r="W7803" s="7">
        <f>ROUND(W7802+U7803,5)</f>
        <v>16581.939999999999</v>
      </c>
    </row>
    <row r="7804" spans="1:23" x14ac:dyDescent="0.25">
      <c r="A7804" s="5"/>
      <c r="B7804" s="5"/>
      <c r="C7804" s="5"/>
      <c r="D7804" s="5"/>
      <c r="E7804" s="5"/>
      <c r="F7804" s="5"/>
      <c r="G7804" s="5"/>
      <c r="H7804" s="5"/>
      <c r="I7804" s="5" t="s">
        <v>1243</v>
      </c>
      <c r="J7804" s="5"/>
      <c r="K7804" s="6">
        <v>44453</v>
      </c>
      <c r="L7804" s="5"/>
      <c r="M7804" s="5"/>
      <c r="N7804" s="5"/>
      <c r="O7804" s="5" t="s">
        <v>199</v>
      </c>
      <c r="P7804" s="5"/>
      <c r="Q7804" s="5" t="s">
        <v>503</v>
      </c>
      <c r="R7804" s="5"/>
      <c r="S7804" s="5" t="s">
        <v>318</v>
      </c>
      <c r="T7804" s="5"/>
      <c r="U7804" s="7">
        <v>29.85</v>
      </c>
      <c r="V7804" s="5"/>
      <c r="W7804" s="7">
        <f>ROUND(W7803+U7804,5)</f>
        <v>16611.79</v>
      </c>
    </row>
    <row r="7805" spans="1:23" x14ac:dyDescent="0.25">
      <c r="A7805" s="5"/>
      <c r="B7805" s="5"/>
      <c r="C7805" s="5"/>
      <c r="D7805" s="5"/>
      <c r="E7805" s="5"/>
      <c r="F7805" s="5"/>
      <c r="G7805" s="5"/>
      <c r="H7805" s="5"/>
      <c r="I7805" s="5" t="s">
        <v>1243</v>
      </c>
      <c r="J7805" s="5"/>
      <c r="K7805" s="6">
        <v>44453</v>
      </c>
      <c r="L7805" s="5"/>
      <c r="M7805" s="5"/>
      <c r="N7805" s="5"/>
      <c r="O7805" s="5" t="s">
        <v>199</v>
      </c>
      <c r="P7805" s="5"/>
      <c r="Q7805" s="5" t="s">
        <v>503</v>
      </c>
      <c r="R7805" s="5"/>
      <c r="S7805" s="5" t="s">
        <v>318</v>
      </c>
      <c r="T7805" s="5"/>
      <c r="U7805" s="7">
        <v>65</v>
      </c>
      <c r="V7805" s="5"/>
      <c r="W7805" s="7">
        <f>ROUND(W7804+U7805,5)</f>
        <v>16676.79</v>
      </c>
    </row>
    <row r="7806" spans="1:23" x14ac:dyDescent="0.25">
      <c r="A7806" s="5"/>
      <c r="B7806" s="5"/>
      <c r="C7806" s="5"/>
      <c r="D7806" s="5"/>
      <c r="E7806" s="5"/>
      <c r="F7806" s="5"/>
      <c r="G7806" s="5"/>
      <c r="H7806" s="5"/>
      <c r="I7806" s="5" t="s">
        <v>1243</v>
      </c>
      <c r="J7806" s="5"/>
      <c r="K7806" s="6">
        <v>44453</v>
      </c>
      <c r="L7806" s="5"/>
      <c r="M7806" s="5"/>
      <c r="N7806" s="5"/>
      <c r="O7806" s="5" t="s">
        <v>199</v>
      </c>
      <c r="P7806" s="5"/>
      <c r="Q7806" s="5" t="s">
        <v>503</v>
      </c>
      <c r="R7806" s="5"/>
      <c r="S7806" s="5" t="s">
        <v>318</v>
      </c>
      <c r="T7806" s="5"/>
      <c r="U7806" s="7">
        <v>59</v>
      </c>
      <c r="V7806" s="5"/>
      <c r="W7806" s="7">
        <f>ROUND(W7805+U7806,5)</f>
        <v>16735.79</v>
      </c>
    </row>
    <row r="7807" spans="1:23" x14ac:dyDescent="0.25">
      <c r="A7807" s="5"/>
      <c r="B7807" s="5"/>
      <c r="C7807" s="5"/>
      <c r="D7807" s="5"/>
      <c r="E7807" s="5"/>
      <c r="F7807" s="5"/>
      <c r="G7807" s="5"/>
      <c r="H7807" s="5"/>
      <c r="I7807" s="5" t="s">
        <v>1243</v>
      </c>
      <c r="J7807" s="5"/>
      <c r="K7807" s="6">
        <v>44453</v>
      </c>
      <c r="L7807" s="5"/>
      <c r="M7807" s="5"/>
      <c r="N7807" s="5"/>
      <c r="O7807" s="5" t="s">
        <v>199</v>
      </c>
      <c r="P7807" s="5"/>
      <c r="Q7807" s="5" t="s">
        <v>503</v>
      </c>
      <c r="R7807" s="5"/>
      <c r="S7807" s="5" t="s">
        <v>318</v>
      </c>
      <c r="T7807" s="5"/>
      <c r="U7807" s="7">
        <v>64.87</v>
      </c>
      <c r="V7807" s="5"/>
      <c r="W7807" s="7">
        <f>ROUND(W7806+U7807,5)</f>
        <v>16800.66</v>
      </c>
    </row>
    <row r="7808" spans="1:23" x14ac:dyDescent="0.25">
      <c r="A7808" s="5"/>
      <c r="B7808" s="5"/>
      <c r="C7808" s="5"/>
      <c r="D7808" s="5"/>
      <c r="E7808" s="5"/>
      <c r="F7808" s="5"/>
      <c r="G7808" s="5"/>
      <c r="H7808" s="5"/>
      <c r="I7808" s="5" t="s">
        <v>1243</v>
      </c>
      <c r="J7808" s="5"/>
      <c r="K7808" s="6">
        <v>44453</v>
      </c>
      <c r="L7808" s="5"/>
      <c r="M7808" s="5"/>
      <c r="N7808" s="5"/>
      <c r="O7808" s="5" t="s">
        <v>199</v>
      </c>
      <c r="P7808" s="5"/>
      <c r="Q7808" s="5" t="s">
        <v>503</v>
      </c>
      <c r="R7808" s="5"/>
      <c r="S7808" s="5" t="s">
        <v>318</v>
      </c>
      <c r="T7808" s="5"/>
      <c r="U7808" s="7">
        <v>59</v>
      </c>
      <c r="V7808" s="5"/>
      <c r="W7808" s="7">
        <f>ROUND(W7807+U7808,5)</f>
        <v>16859.66</v>
      </c>
    </row>
    <row r="7809" spans="1:23" x14ac:dyDescent="0.25">
      <c r="A7809" s="5"/>
      <c r="B7809" s="5"/>
      <c r="C7809" s="5"/>
      <c r="D7809" s="5"/>
      <c r="E7809" s="5"/>
      <c r="F7809" s="5"/>
      <c r="G7809" s="5"/>
      <c r="H7809" s="5"/>
      <c r="I7809" s="5" t="s">
        <v>1243</v>
      </c>
      <c r="J7809" s="5"/>
      <c r="K7809" s="6">
        <v>44453</v>
      </c>
      <c r="L7809" s="5"/>
      <c r="M7809" s="5"/>
      <c r="N7809" s="5"/>
      <c r="O7809" s="5" t="s">
        <v>199</v>
      </c>
      <c r="P7809" s="5"/>
      <c r="Q7809" s="5" t="s">
        <v>503</v>
      </c>
      <c r="R7809" s="5"/>
      <c r="S7809" s="5" t="s">
        <v>318</v>
      </c>
      <c r="T7809" s="5"/>
      <c r="U7809" s="7">
        <v>68.790000000000006</v>
      </c>
      <c r="V7809" s="5"/>
      <c r="W7809" s="7">
        <f>ROUND(W7808+U7809,5)</f>
        <v>16928.45</v>
      </c>
    </row>
    <row r="7810" spans="1:23" x14ac:dyDescent="0.25">
      <c r="A7810" s="5"/>
      <c r="B7810" s="5"/>
      <c r="C7810" s="5"/>
      <c r="D7810" s="5"/>
      <c r="E7810" s="5"/>
      <c r="F7810" s="5"/>
      <c r="G7810" s="5"/>
      <c r="H7810" s="5"/>
      <c r="I7810" s="5" t="s">
        <v>1243</v>
      </c>
      <c r="J7810" s="5"/>
      <c r="K7810" s="6">
        <v>44453</v>
      </c>
      <c r="L7810" s="5"/>
      <c r="M7810" s="5"/>
      <c r="N7810" s="5"/>
      <c r="O7810" s="5" t="s">
        <v>199</v>
      </c>
      <c r="P7810" s="5"/>
      <c r="Q7810" s="5" t="s">
        <v>503</v>
      </c>
      <c r="R7810" s="5"/>
      <c r="S7810" s="5" t="s">
        <v>318</v>
      </c>
      <c r="T7810" s="5"/>
      <c r="U7810" s="7">
        <v>62.9</v>
      </c>
      <c r="V7810" s="5"/>
      <c r="W7810" s="7">
        <f>ROUND(W7809+U7810,5)</f>
        <v>16991.349999999999</v>
      </c>
    </row>
    <row r="7811" spans="1:23" x14ac:dyDescent="0.25">
      <c r="A7811" s="5"/>
      <c r="B7811" s="5"/>
      <c r="C7811" s="5"/>
      <c r="D7811" s="5"/>
      <c r="E7811" s="5"/>
      <c r="F7811" s="5"/>
      <c r="G7811" s="5"/>
      <c r="H7811" s="5"/>
      <c r="I7811" s="5" t="s">
        <v>1243</v>
      </c>
      <c r="J7811" s="5"/>
      <c r="K7811" s="6">
        <v>44453</v>
      </c>
      <c r="L7811" s="5"/>
      <c r="M7811" s="5"/>
      <c r="N7811" s="5"/>
      <c r="O7811" s="5" t="s">
        <v>199</v>
      </c>
      <c r="P7811" s="5"/>
      <c r="Q7811" s="5" t="s">
        <v>503</v>
      </c>
      <c r="R7811" s="5"/>
      <c r="S7811" s="5" t="s">
        <v>318</v>
      </c>
      <c r="T7811" s="5"/>
      <c r="U7811" s="7">
        <v>78.45</v>
      </c>
      <c r="V7811" s="5"/>
      <c r="W7811" s="7">
        <f>ROUND(W7810+U7811,5)</f>
        <v>17069.8</v>
      </c>
    </row>
    <row r="7812" spans="1:23" x14ac:dyDescent="0.25">
      <c r="A7812" s="5"/>
      <c r="B7812" s="5"/>
      <c r="C7812" s="5"/>
      <c r="D7812" s="5"/>
      <c r="E7812" s="5"/>
      <c r="F7812" s="5"/>
      <c r="G7812" s="5"/>
      <c r="H7812" s="5"/>
      <c r="I7812" s="5" t="s">
        <v>1243</v>
      </c>
      <c r="J7812" s="5"/>
      <c r="K7812" s="6">
        <v>44453</v>
      </c>
      <c r="L7812" s="5"/>
      <c r="M7812" s="5"/>
      <c r="N7812" s="5"/>
      <c r="O7812" s="5" t="s">
        <v>199</v>
      </c>
      <c r="P7812" s="5"/>
      <c r="Q7812" s="5" t="s">
        <v>503</v>
      </c>
      <c r="R7812" s="5"/>
      <c r="S7812" s="5" t="s">
        <v>318</v>
      </c>
      <c r="T7812" s="5"/>
      <c r="U7812" s="7">
        <v>61.61</v>
      </c>
      <c r="V7812" s="5"/>
      <c r="W7812" s="7">
        <f>ROUND(W7811+U7812,5)</f>
        <v>17131.41</v>
      </c>
    </row>
    <row r="7813" spans="1:23" x14ac:dyDescent="0.25">
      <c r="A7813" s="5"/>
      <c r="B7813" s="5"/>
      <c r="C7813" s="5"/>
      <c r="D7813" s="5"/>
      <c r="E7813" s="5"/>
      <c r="F7813" s="5"/>
      <c r="G7813" s="5"/>
      <c r="H7813" s="5"/>
      <c r="I7813" s="5" t="s">
        <v>1243</v>
      </c>
      <c r="J7813" s="5"/>
      <c r="K7813" s="6">
        <v>44453</v>
      </c>
      <c r="L7813" s="5"/>
      <c r="M7813" s="5"/>
      <c r="N7813" s="5"/>
      <c r="O7813" s="5" t="s">
        <v>199</v>
      </c>
      <c r="P7813" s="5"/>
      <c r="Q7813" s="5" t="s">
        <v>503</v>
      </c>
      <c r="R7813" s="5"/>
      <c r="S7813" s="5" t="s">
        <v>318</v>
      </c>
      <c r="T7813" s="5"/>
      <c r="U7813" s="7">
        <v>72.459999999999994</v>
      </c>
      <c r="V7813" s="5"/>
      <c r="W7813" s="7">
        <f>ROUND(W7812+U7813,5)</f>
        <v>17203.87</v>
      </c>
    </row>
    <row r="7814" spans="1:23" x14ac:dyDescent="0.25">
      <c r="A7814" s="5"/>
      <c r="B7814" s="5"/>
      <c r="C7814" s="5"/>
      <c r="D7814" s="5"/>
      <c r="E7814" s="5"/>
      <c r="F7814" s="5"/>
      <c r="G7814" s="5"/>
      <c r="H7814" s="5"/>
      <c r="I7814" s="5" t="s">
        <v>1243</v>
      </c>
      <c r="J7814" s="5"/>
      <c r="K7814" s="6">
        <v>44453</v>
      </c>
      <c r="L7814" s="5"/>
      <c r="M7814" s="5"/>
      <c r="N7814" s="5"/>
      <c r="O7814" s="5" t="s">
        <v>199</v>
      </c>
      <c r="P7814" s="5"/>
      <c r="Q7814" s="5" t="s">
        <v>503</v>
      </c>
      <c r="R7814" s="5"/>
      <c r="S7814" s="5" t="s">
        <v>318</v>
      </c>
      <c r="T7814" s="5"/>
      <c r="U7814" s="7">
        <v>67.709999999999994</v>
      </c>
      <c r="V7814" s="5"/>
      <c r="W7814" s="7">
        <f>ROUND(W7813+U7814,5)</f>
        <v>17271.580000000002</v>
      </c>
    </row>
    <row r="7815" spans="1:23" x14ac:dyDescent="0.25">
      <c r="A7815" s="5"/>
      <c r="B7815" s="5"/>
      <c r="C7815" s="5"/>
      <c r="D7815" s="5"/>
      <c r="E7815" s="5"/>
      <c r="F7815" s="5"/>
      <c r="G7815" s="5"/>
      <c r="H7815" s="5"/>
      <c r="I7815" s="5" t="s">
        <v>1243</v>
      </c>
      <c r="J7815" s="5"/>
      <c r="K7815" s="6">
        <v>44453</v>
      </c>
      <c r="L7815" s="5"/>
      <c r="M7815" s="5"/>
      <c r="N7815" s="5"/>
      <c r="O7815" s="5" t="s">
        <v>199</v>
      </c>
      <c r="P7815" s="5"/>
      <c r="Q7815" s="5" t="s">
        <v>503</v>
      </c>
      <c r="R7815" s="5"/>
      <c r="S7815" s="5" t="s">
        <v>318</v>
      </c>
      <c r="T7815" s="5"/>
      <c r="U7815" s="7">
        <v>55.61</v>
      </c>
      <c r="V7815" s="5"/>
      <c r="W7815" s="7">
        <f>ROUND(W7814+U7815,5)</f>
        <v>17327.189999999999</v>
      </c>
    </row>
    <row r="7816" spans="1:23" x14ac:dyDescent="0.25">
      <c r="A7816" s="5"/>
      <c r="B7816" s="5"/>
      <c r="C7816" s="5"/>
      <c r="D7816" s="5"/>
      <c r="E7816" s="5"/>
      <c r="F7816" s="5"/>
      <c r="G7816" s="5"/>
      <c r="H7816" s="5"/>
      <c r="I7816" s="5" t="s">
        <v>1243</v>
      </c>
      <c r="J7816" s="5"/>
      <c r="K7816" s="6">
        <v>44453</v>
      </c>
      <c r="L7816" s="5"/>
      <c r="M7816" s="5"/>
      <c r="N7816" s="5"/>
      <c r="O7816" s="5" t="s">
        <v>199</v>
      </c>
      <c r="P7816" s="5"/>
      <c r="Q7816" s="5" t="s">
        <v>503</v>
      </c>
      <c r="R7816" s="5"/>
      <c r="S7816" s="5" t="s">
        <v>318</v>
      </c>
      <c r="T7816" s="5"/>
      <c r="U7816" s="7">
        <v>61</v>
      </c>
      <c r="V7816" s="5"/>
      <c r="W7816" s="7">
        <f>ROUND(W7815+U7816,5)</f>
        <v>17388.189999999999</v>
      </c>
    </row>
    <row r="7817" spans="1:23" x14ac:dyDescent="0.25">
      <c r="A7817" s="5"/>
      <c r="B7817" s="5"/>
      <c r="C7817" s="5"/>
      <c r="D7817" s="5"/>
      <c r="E7817" s="5"/>
      <c r="F7817" s="5"/>
      <c r="G7817" s="5"/>
      <c r="H7817" s="5"/>
      <c r="I7817" s="5" t="s">
        <v>1243</v>
      </c>
      <c r="J7817" s="5"/>
      <c r="K7817" s="6">
        <v>44453</v>
      </c>
      <c r="L7817" s="5"/>
      <c r="M7817" s="5"/>
      <c r="N7817" s="5"/>
      <c r="O7817" s="5" t="s">
        <v>199</v>
      </c>
      <c r="P7817" s="5"/>
      <c r="Q7817" s="5" t="s">
        <v>503</v>
      </c>
      <c r="R7817" s="5"/>
      <c r="S7817" s="5" t="s">
        <v>318</v>
      </c>
      <c r="T7817" s="5"/>
      <c r="U7817" s="7">
        <v>72.67</v>
      </c>
      <c r="V7817" s="5"/>
      <c r="W7817" s="7">
        <f>ROUND(W7816+U7817,5)</f>
        <v>17460.86</v>
      </c>
    </row>
    <row r="7818" spans="1:23" x14ac:dyDescent="0.25">
      <c r="A7818" s="5"/>
      <c r="B7818" s="5"/>
      <c r="C7818" s="5"/>
      <c r="D7818" s="5"/>
      <c r="E7818" s="5"/>
      <c r="F7818" s="5"/>
      <c r="G7818" s="5"/>
      <c r="H7818" s="5"/>
      <c r="I7818" s="5" t="s">
        <v>1243</v>
      </c>
      <c r="J7818" s="5"/>
      <c r="K7818" s="6">
        <v>44472</v>
      </c>
      <c r="L7818" s="5"/>
      <c r="M7818" s="5"/>
      <c r="N7818" s="5"/>
      <c r="O7818" s="5" t="s">
        <v>173</v>
      </c>
      <c r="P7818" s="5"/>
      <c r="Q7818" s="5"/>
      <c r="R7818" s="5"/>
      <c r="S7818" s="5" t="s">
        <v>318</v>
      </c>
      <c r="T7818" s="5"/>
      <c r="U7818" s="7">
        <v>59.8</v>
      </c>
      <c r="V7818" s="5"/>
      <c r="W7818" s="7">
        <f>ROUND(W7817+U7818,5)</f>
        <v>17520.66</v>
      </c>
    </row>
    <row r="7819" spans="1:23" x14ac:dyDescent="0.25">
      <c r="A7819" s="5"/>
      <c r="B7819" s="5"/>
      <c r="C7819" s="5"/>
      <c r="D7819" s="5"/>
      <c r="E7819" s="5"/>
      <c r="F7819" s="5"/>
      <c r="G7819" s="5"/>
      <c r="H7819" s="5"/>
      <c r="I7819" s="5" t="s">
        <v>1243</v>
      </c>
      <c r="J7819" s="5"/>
      <c r="K7819" s="6">
        <v>44476</v>
      </c>
      <c r="L7819" s="5"/>
      <c r="M7819" s="5"/>
      <c r="N7819" s="5"/>
      <c r="O7819" s="5" t="s">
        <v>173</v>
      </c>
      <c r="P7819" s="5"/>
      <c r="Q7819" s="5" t="s">
        <v>516</v>
      </c>
      <c r="R7819" s="5"/>
      <c r="S7819" s="5" t="s">
        <v>318</v>
      </c>
      <c r="T7819" s="5"/>
      <c r="U7819" s="7">
        <v>71.849999999999994</v>
      </c>
      <c r="V7819" s="5"/>
      <c r="W7819" s="7">
        <f>ROUND(W7818+U7819,5)</f>
        <v>17592.509999999998</v>
      </c>
    </row>
    <row r="7820" spans="1:23" x14ac:dyDescent="0.25">
      <c r="A7820" s="5"/>
      <c r="B7820" s="5"/>
      <c r="C7820" s="5"/>
      <c r="D7820" s="5"/>
      <c r="E7820" s="5"/>
      <c r="F7820" s="5"/>
      <c r="G7820" s="5"/>
      <c r="H7820" s="5"/>
      <c r="I7820" s="5" t="s">
        <v>1243</v>
      </c>
      <c r="J7820" s="5"/>
      <c r="K7820" s="6">
        <v>44476</v>
      </c>
      <c r="L7820" s="5"/>
      <c r="M7820" s="5"/>
      <c r="N7820" s="5"/>
      <c r="O7820" s="5" t="s">
        <v>173</v>
      </c>
      <c r="P7820" s="5"/>
      <c r="Q7820" s="5" t="s">
        <v>516</v>
      </c>
      <c r="R7820" s="5"/>
      <c r="S7820" s="5" t="s">
        <v>318</v>
      </c>
      <c r="T7820" s="5"/>
      <c r="U7820" s="7">
        <v>62.95</v>
      </c>
      <c r="V7820" s="5"/>
      <c r="W7820" s="7">
        <f>ROUND(W7819+U7820,5)</f>
        <v>17655.46</v>
      </c>
    </row>
    <row r="7821" spans="1:23" x14ac:dyDescent="0.25">
      <c r="A7821" s="5"/>
      <c r="B7821" s="5"/>
      <c r="C7821" s="5"/>
      <c r="D7821" s="5"/>
      <c r="E7821" s="5"/>
      <c r="F7821" s="5"/>
      <c r="G7821" s="5"/>
      <c r="H7821" s="5"/>
      <c r="I7821" s="5" t="s">
        <v>1243</v>
      </c>
      <c r="J7821" s="5"/>
      <c r="K7821" s="6">
        <v>44476</v>
      </c>
      <c r="L7821" s="5"/>
      <c r="M7821" s="5"/>
      <c r="N7821" s="5"/>
      <c r="O7821" s="5" t="s">
        <v>173</v>
      </c>
      <c r="P7821" s="5"/>
      <c r="Q7821" s="5" t="s">
        <v>516</v>
      </c>
      <c r="R7821" s="5"/>
      <c r="S7821" s="5" t="s">
        <v>318</v>
      </c>
      <c r="T7821" s="5"/>
      <c r="U7821" s="7">
        <v>38.24</v>
      </c>
      <c r="V7821" s="5"/>
      <c r="W7821" s="7">
        <f>ROUND(W7820+U7821,5)</f>
        <v>17693.7</v>
      </c>
    </row>
    <row r="7822" spans="1:23" x14ac:dyDescent="0.25">
      <c r="A7822" s="5"/>
      <c r="B7822" s="5"/>
      <c r="C7822" s="5"/>
      <c r="D7822" s="5"/>
      <c r="E7822" s="5"/>
      <c r="F7822" s="5"/>
      <c r="G7822" s="5"/>
      <c r="H7822" s="5"/>
      <c r="I7822" s="5" t="s">
        <v>1243</v>
      </c>
      <c r="J7822" s="5"/>
      <c r="K7822" s="6">
        <v>44476</v>
      </c>
      <c r="L7822" s="5"/>
      <c r="M7822" s="5"/>
      <c r="N7822" s="5"/>
      <c r="O7822" s="5" t="s">
        <v>173</v>
      </c>
      <c r="P7822" s="5"/>
      <c r="Q7822" s="5" t="s">
        <v>516</v>
      </c>
      <c r="R7822" s="5"/>
      <c r="S7822" s="5" t="s">
        <v>318</v>
      </c>
      <c r="T7822" s="5"/>
      <c r="U7822" s="7">
        <v>95</v>
      </c>
      <c r="V7822" s="5"/>
      <c r="W7822" s="7">
        <f>ROUND(W7821+U7822,5)</f>
        <v>17788.7</v>
      </c>
    </row>
    <row r="7823" spans="1:23" x14ac:dyDescent="0.25">
      <c r="A7823" s="5"/>
      <c r="B7823" s="5"/>
      <c r="C7823" s="5"/>
      <c r="D7823" s="5"/>
      <c r="E7823" s="5"/>
      <c r="F7823" s="5"/>
      <c r="G7823" s="5"/>
      <c r="H7823" s="5"/>
      <c r="I7823" s="5" t="s">
        <v>1243</v>
      </c>
      <c r="J7823" s="5"/>
      <c r="K7823" s="6">
        <v>44480</v>
      </c>
      <c r="L7823" s="5"/>
      <c r="M7823" s="5"/>
      <c r="N7823" s="5"/>
      <c r="O7823" s="5" t="s">
        <v>199</v>
      </c>
      <c r="P7823" s="5"/>
      <c r="Q7823" s="5" t="s">
        <v>503</v>
      </c>
      <c r="R7823" s="5"/>
      <c r="S7823" s="5" t="s">
        <v>318</v>
      </c>
      <c r="T7823" s="5"/>
      <c r="U7823" s="7">
        <v>60.57</v>
      </c>
      <c r="V7823" s="5"/>
      <c r="W7823" s="7">
        <f>ROUND(W7822+U7823,5)</f>
        <v>17849.27</v>
      </c>
    </row>
    <row r="7824" spans="1:23" x14ac:dyDescent="0.25">
      <c r="A7824" s="5"/>
      <c r="B7824" s="5"/>
      <c r="C7824" s="5"/>
      <c r="D7824" s="5"/>
      <c r="E7824" s="5"/>
      <c r="F7824" s="5"/>
      <c r="G7824" s="5"/>
      <c r="H7824" s="5"/>
      <c r="I7824" s="5" t="s">
        <v>1243</v>
      </c>
      <c r="J7824" s="5"/>
      <c r="K7824" s="6">
        <v>44480</v>
      </c>
      <c r="L7824" s="5"/>
      <c r="M7824" s="5"/>
      <c r="N7824" s="5"/>
      <c r="O7824" s="5" t="s">
        <v>199</v>
      </c>
      <c r="P7824" s="5"/>
      <c r="Q7824" s="5" t="s">
        <v>503</v>
      </c>
      <c r="R7824" s="5"/>
      <c r="S7824" s="5" t="s">
        <v>318</v>
      </c>
      <c r="T7824" s="5"/>
      <c r="U7824" s="7">
        <v>69.709999999999994</v>
      </c>
      <c r="V7824" s="5"/>
      <c r="W7824" s="7">
        <f>ROUND(W7823+U7824,5)</f>
        <v>17918.98</v>
      </c>
    </row>
    <row r="7825" spans="1:23" x14ac:dyDescent="0.25">
      <c r="A7825" s="5"/>
      <c r="B7825" s="5"/>
      <c r="C7825" s="5"/>
      <c r="D7825" s="5"/>
      <c r="E7825" s="5"/>
      <c r="F7825" s="5"/>
      <c r="G7825" s="5"/>
      <c r="H7825" s="5"/>
      <c r="I7825" s="5" t="s">
        <v>1243</v>
      </c>
      <c r="J7825" s="5"/>
      <c r="K7825" s="6">
        <v>44480</v>
      </c>
      <c r="L7825" s="5"/>
      <c r="M7825" s="5"/>
      <c r="N7825" s="5"/>
      <c r="O7825" s="5" t="s">
        <v>199</v>
      </c>
      <c r="P7825" s="5"/>
      <c r="Q7825" s="5" t="s">
        <v>503</v>
      </c>
      <c r="R7825" s="5"/>
      <c r="S7825" s="5" t="s">
        <v>318</v>
      </c>
      <c r="T7825" s="5"/>
      <c r="U7825" s="7">
        <v>115.92</v>
      </c>
      <c r="V7825" s="5"/>
      <c r="W7825" s="7">
        <f>ROUND(W7824+U7825,5)</f>
        <v>18034.900000000001</v>
      </c>
    </row>
    <row r="7826" spans="1:23" x14ac:dyDescent="0.25">
      <c r="A7826" s="5"/>
      <c r="B7826" s="5"/>
      <c r="C7826" s="5"/>
      <c r="D7826" s="5"/>
      <c r="E7826" s="5"/>
      <c r="F7826" s="5"/>
      <c r="G7826" s="5"/>
      <c r="H7826" s="5"/>
      <c r="I7826" s="5" t="s">
        <v>1243</v>
      </c>
      <c r="J7826" s="5"/>
      <c r="K7826" s="6">
        <v>44480</v>
      </c>
      <c r="L7826" s="5"/>
      <c r="M7826" s="5"/>
      <c r="N7826" s="5"/>
      <c r="O7826" s="5" t="s">
        <v>199</v>
      </c>
      <c r="P7826" s="5"/>
      <c r="Q7826" s="5" t="s">
        <v>503</v>
      </c>
      <c r="R7826" s="5"/>
      <c r="S7826" s="5" t="s">
        <v>318</v>
      </c>
      <c r="T7826" s="5"/>
      <c r="U7826" s="7">
        <v>65.09</v>
      </c>
      <c r="V7826" s="5"/>
      <c r="W7826" s="7">
        <f>ROUND(W7825+U7826,5)</f>
        <v>18099.990000000002</v>
      </c>
    </row>
    <row r="7827" spans="1:23" x14ac:dyDescent="0.25">
      <c r="A7827" s="5"/>
      <c r="B7827" s="5"/>
      <c r="C7827" s="5"/>
      <c r="D7827" s="5"/>
      <c r="E7827" s="5"/>
      <c r="F7827" s="5"/>
      <c r="G7827" s="5"/>
      <c r="H7827" s="5"/>
      <c r="I7827" s="5" t="s">
        <v>1243</v>
      </c>
      <c r="J7827" s="5"/>
      <c r="K7827" s="6">
        <v>44480</v>
      </c>
      <c r="L7827" s="5"/>
      <c r="M7827" s="5"/>
      <c r="N7827" s="5"/>
      <c r="O7827" s="5" t="s">
        <v>199</v>
      </c>
      <c r="P7827" s="5"/>
      <c r="Q7827" s="5" t="s">
        <v>503</v>
      </c>
      <c r="R7827" s="5"/>
      <c r="S7827" s="5" t="s">
        <v>318</v>
      </c>
      <c r="T7827" s="5"/>
      <c r="U7827" s="7">
        <v>60</v>
      </c>
      <c r="V7827" s="5"/>
      <c r="W7827" s="7">
        <f>ROUND(W7826+U7827,5)</f>
        <v>18159.990000000002</v>
      </c>
    </row>
    <row r="7828" spans="1:23" x14ac:dyDescent="0.25">
      <c r="A7828" s="5"/>
      <c r="B7828" s="5"/>
      <c r="C7828" s="5"/>
      <c r="D7828" s="5"/>
      <c r="E7828" s="5"/>
      <c r="F7828" s="5"/>
      <c r="G7828" s="5"/>
      <c r="H7828" s="5"/>
      <c r="I7828" s="5" t="s">
        <v>1243</v>
      </c>
      <c r="J7828" s="5"/>
      <c r="K7828" s="6">
        <v>44480</v>
      </c>
      <c r="L7828" s="5"/>
      <c r="M7828" s="5"/>
      <c r="N7828" s="5"/>
      <c r="O7828" s="5" t="s">
        <v>199</v>
      </c>
      <c r="P7828" s="5"/>
      <c r="Q7828" s="5" t="s">
        <v>503</v>
      </c>
      <c r="R7828" s="5"/>
      <c r="S7828" s="5" t="s">
        <v>318</v>
      </c>
      <c r="T7828" s="5"/>
      <c r="U7828" s="7">
        <v>58</v>
      </c>
      <c r="V7828" s="5"/>
      <c r="W7828" s="7">
        <f>ROUND(W7827+U7828,5)</f>
        <v>18217.990000000002</v>
      </c>
    </row>
    <row r="7829" spans="1:23" x14ac:dyDescent="0.25">
      <c r="A7829" s="5"/>
      <c r="B7829" s="5"/>
      <c r="C7829" s="5"/>
      <c r="D7829" s="5"/>
      <c r="E7829" s="5"/>
      <c r="F7829" s="5"/>
      <c r="G7829" s="5"/>
      <c r="H7829" s="5"/>
      <c r="I7829" s="5" t="s">
        <v>1243</v>
      </c>
      <c r="J7829" s="5"/>
      <c r="K7829" s="6">
        <v>44480</v>
      </c>
      <c r="L7829" s="5"/>
      <c r="M7829" s="5"/>
      <c r="N7829" s="5"/>
      <c r="O7829" s="5" t="s">
        <v>199</v>
      </c>
      <c r="P7829" s="5"/>
      <c r="Q7829" s="5" t="s">
        <v>503</v>
      </c>
      <c r="R7829" s="5"/>
      <c r="S7829" s="5" t="s">
        <v>318</v>
      </c>
      <c r="T7829" s="5"/>
      <c r="U7829" s="7">
        <v>67.39</v>
      </c>
      <c r="V7829" s="5"/>
      <c r="W7829" s="7">
        <f>ROUND(W7828+U7829,5)</f>
        <v>18285.38</v>
      </c>
    </row>
    <row r="7830" spans="1:23" x14ac:dyDescent="0.25">
      <c r="A7830" s="5"/>
      <c r="B7830" s="5"/>
      <c r="C7830" s="5"/>
      <c r="D7830" s="5"/>
      <c r="E7830" s="5"/>
      <c r="F7830" s="5"/>
      <c r="G7830" s="5"/>
      <c r="H7830" s="5"/>
      <c r="I7830" s="5" t="s">
        <v>1243</v>
      </c>
      <c r="J7830" s="5"/>
      <c r="K7830" s="6">
        <v>44480</v>
      </c>
      <c r="L7830" s="5"/>
      <c r="M7830" s="5"/>
      <c r="N7830" s="5"/>
      <c r="O7830" s="5" t="s">
        <v>199</v>
      </c>
      <c r="P7830" s="5"/>
      <c r="Q7830" s="5" t="s">
        <v>503</v>
      </c>
      <c r="R7830" s="5"/>
      <c r="S7830" s="5" t="s">
        <v>318</v>
      </c>
      <c r="T7830" s="5"/>
      <c r="U7830" s="7">
        <v>42</v>
      </c>
      <c r="V7830" s="5"/>
      <c r="W7830" s="7">
        <f>ROUND(W7829+U7830,5)</f>
        <v>18327.38</v>
      </c>
    </row>
    <row r="7831" spans="1:23" x14ac:dyDescent="0.25">
      <c r="A7831" s="5"/>
      <c r="B7831" s="5"/>
      <c r="C7831" s="5"/>
      <c r="D7831" s="5"/>
      <c r="E7831" s="5"/>
      <c r="F7831" s="5"/>
      <c r="G7831" s="5"/>
      <c r="H7831" s="5"/>
      <c r="I7831" s="5" t="s">
        <v>1243</v>
      </c>
      <c r="J7831" s="5"/>
      <c r="K7831" s="6">
        <v>44480</v>
      </c>
      <c r="L7831" s="5"/>
      <c r="M7831" s="5"/>
      <c r="N7831" s="5"/>
      <c r="O7831" s="5" t="s">
        <v>199</v>
      </c>
      <c r="P7831" s="5"/>
      <c r="Q7831" s="5" t="s">
        <v>503</v>
      </c>
      <c r="R7831" s="5"/>
      <c r="S7831" s="5" t="s">
        <v>318</v>
      </c>
      <c r="T7831" s="5"/>
      <c r="U7831" s="7">
        <v>56.22</v>
      </c>
      <c r="V7831" s="5"/>
      <c r="W7831" s="7">
        <f>ROUND(W7830+U7831,5)</f>
        <v>18383.599999999999</v>
      </c>
    </row>
    <row r="7832" spans="1:23" x14ac:dyDescent="0.25">
      <c r="A7832" s="5"/>
      <c r="B7832" s="5"/>
      <c r="C7832" s="5"/>
      <c r="D7832" s="5"/>
      <c r="E7832" s="5"/>
      <c r="F7832" s="5"/>
      <c r="G7832" s="5"/>
      <c r="H7832" s="5"/>
      <c r="I7832" s="5" t="s">
        <v>1243</v>
      </c>
      <c r="J7832" s="5"/>
      <c r="K7832" s="6">
        <v>44480</v>
      </c>
      <c r="L7832" s="5"/>
      <c r="M7832" s="5"/>
      <c r="N7832" s="5"/>
      <c r="O7832" s="5" t="s">
        <v>199</v>
      </c>
      <c r="P7832" s="5"/>
      <c r="Q7832" s="5" t="s">
        <v>503</v>
      </c>
      <c r="R7832" s="5"/>
      <c r="S7832" s="5" t="s">
        <v>318</v>
      </c>
      <c r="T7832" s="5"/>
      <c r="U7832" s="7">
        <v>60</v>
      </c>
      <c r="V7832" s="5"/>
      <c r="W7832" s="7">
        <f>ROUND(W7831+U7832,5)</f>
        <v>18443.599999999999</v>
      </c>
    </row>
    <row r="7833" spans="1:23" x14ac:dyDescent="0.25">
      <c r="A7833" s="5"/>
      <c r="B7833" s="5"/>
      <c r="C7833" s="5"/>
      <c r="D7833" s="5"/>
      <c r="E7833" s="5"/>
      <c r="F7833" s="5"/>
      <c r="G7833" s="5"/>
      <c r="H7833" s="5"/>
      <c r="I7833" s="5" t="s">
        <v>1243</v>
      </c>
      <c r="J7833" s="5"/>
      <c r="K7833" s="6">
        <v>44480</v>
      </c>
      <c r="L7833" s="5"/>
      <c r="M7833" s="5"/>
      <c r="N7833" s="5"/>
      <c r="O7833" s="5" t="s">
        <v>199</v>
      </c>
      <c r="P7833" s="5"/>
      <c r="Q7833" s="5" t="s">
        <v>503</v>
      </c>
      <c r="R7833" s="5"/>
      <c r="S7833" s="5" t="s">
        <v>318</v>
      </c>
      <c r="T7833" s="5"/>
      <c r="U7833" s="7">
        <v>12.25</v>
      </c>
      <c r="V7833" s="5"/>
      <c r="W7833" s="7">
        <f>ROUND(W7832+U7833,5)</f>
        <v>18455.849999999999</v>
      </c>
    </row>
    <row r="7834" spans="1:23" x14ac:dyDescent="0.25">
      <c r="A7834" s="5"/>
      <c r="B7834" s="5"/>
      <c r="C7834" s="5"/>
      <c r="D7834" s="5"/>
      <c r="E7834" s="5"/>
      <c r="F7834" s="5"/>
      <c r="G7834" s="5"/>
      <c r="H7834" s="5"/>
      <c r="I7834" s="5" t="s">
        <v>1243</v>
      </c>
      <c r="J7834" s="5"/>
      <c r="K7834" s="6">
        <v>44480</v>
      </c>
      <c r="L7834" s="5"/>
      <c r="M7834" s="5"/>
      <c r="N7834" s="5"/>
      <c r="O7834" s="5" t="s">
        <v>199</v>
      </c>
      <c r="P7834" s="5"/>
      <c r="Q7834" s="5" t="s">
        <v>503</v>
      </c>
      <c r="R7834" s="5"/>
      <c r="S7834" s="5" t="s">
        <v>318</v>
      </c>
      <c r="T7834" s="5"/>
      <c r="U7834" s="7">
        <v>46</v>
      </c>
      <c r="V7834" s="5"/>
      <c r="W7834" s="7">
        <f>ROUND(W7833+U7834,5)</f>
        <v>18501.849999999999</v>
      </c>
    </row>
    <row r="7835" spans="1:23" x14ac:dyDescent="0.25">
      <c r="A7835" s="5"/>
      <c r="B7835" s="5"/>
      <c r="C7835" s="5"/>
      <c r="D7835" s="5"/>
      <c r="E7835" s="5"/>
      <c r="F7835" s="5"/>
      <c r="G7835" s="5"/>
      <c r="H7835" s="5"/>
      <c r="I7835" s="5" t="s">
        <v>1243</v>
      </c>
      <c r="J7835" s="5"/>
      <c r="K7835" s="6">
        <v>44480</v>
      </c>
      <c r="L7835" s="5"/>
      <c r="M7835" s="5"/>
      <c r="N7835" s="5"/>
      <c r="O7835" s="5" t="s">
        <v>199</v>
      </c>
      <c r="P7835" s="5"/>
      <c r="Q7835" s="5" t="s">
        <v>503</v>
      </c>
      <c r="R7835" s="5"/>
      <c r="S7835" s="5" t="s">
        <v>318</v>
      </c>
      <c r="T7835" s="5"/>
      <c r="U7835" s="7">
        <v>72.23</v>
      </c>
      <c r="V7835" s="5"/>
      <c r="W7835" s="7">
        <f>ROUND(W7834+U7835,5)</f>
        <v>18574.080000000002</v>
      </c>
    </row>
    <row r="7836" spans="1:23" x14ac:dyDescent="0.25">
      <c r="A7836" s="5"/>
      <c r="B7836" s="5"/>
      <c r="C7836" s="5"/>
      <c r="D7836" s="5"/>
      <c r="E7836" s="5"/>
      <c r="F7836" s="5"/>
      <c r="G7836" s="5"/>
      <c r="H7836" s="5"/>
      <c r="I7836" s="5" t="s">
        <v>1243</v>
      </c>
      <c r="J7836" s="5"/>
      <c r="K7836" s="6">
        <v>44480</v>
      </c>
      <c r="L7836" s="5"/>
      <c r="M7836" s="5"/>
      <c r="N7836" s="5"/>
      <c r="O7836" s="5" t="s">
        <v>199</v>
      </c>
      <c r="P7836" s="5"/>
      <c r="Q7836" s="5" t="s">
        <v>503</v>
      </c>
      <c r="R7836" s="5"/>
      <c r="S7836" s="5" t="s">
        <v>318</v>
      </c>
      <c r="T7836" s="5"/>
      <c r="U7836" s="7">
        <v>50</v>
      </c>
      <c r="V7836" s="5"/>
      <c r="W7836" s="7">
        <f>ROUND(W7835+U7836,5)</f>
        <v>18624.080000000002</v>
      </c>
    </row>
    <row r="7837" spans="1:23" x14ac:dyDescent="0.25">
      <c r="A7837" s="5"/>
      <c r="B7837" s="5"/>
      <c r="C7837" s="5"/>
      <c r="D7837" s="5"/>
      <c r="E7837" s="5"/>
      <c r="F7837" s="5"/>
      <c r="G7837" s="5"/>
      <c r="H7837" s="5"/>
      <c r="I7837" s="5" t="s">
        <v>1243</v>
      </c>
      <c r="J7837" s="5"/>
      <c r="K7837" s="6">
        <v>44480</v>
      </c>
      <c r="L7837" s="5"/>
      <c r="M7837" s="5"/>
      <c r="N7837" s="5"/>
      <c r="O7837" s="5" t="s">
        <v>199</v>
      </c>
      <c r="P7837" s="5"/>
      <c r="Q7837" s="5" t="s">
        <v>503</v>
      </c>
      <c r="R7837" s="5"/>
      <c r="S7837" s="5" t="s">
        <v>318</v>
      </c>
      <c r="T7837" s="5"/>
      <c r="U7837" s="7">
        <v>62</v>
      </c>
      <c r="V7837" s="5"/>
      <c r="W7837" s="7">
        <f>ROUND(W7836+U7837,5)</f>
        <v>18686.080000000002</v>
      </c>
    </row>
    <row r="7838" spans="1:23" x14ac:dyDescent="0.25">
      <c r="A7838" s="5"/>
      <c r="B7838" s="5"/>
      <c r="C7838" s="5"/>
      <c r="D7838" s="5"/>
      <c r="E7838" s="5"/>
      <c r="F7838" s="5"/>
      <c r="G7838" s="5"/>
      <c r="H7838" s="5"/>
      <c r="I7838" s="5" t="s">
        <v>1243</v>
      </c>
      <c r="J7838" s="5"/>
      <c r="K7838" s="6">
        <v>44480</v>
      </c>
      <c r="L7838" s="5"/>
      <c r="M7838" s="5"/>
      <c r="N7838" s="5"/>
      <c r="O7838" s="5" t="s">
        <v>199</v>
      </c>
      <c r="P7838" s="5"/>
      <c r="Q7838" s="5" t="s">
        <v>503</v>
      </c>
      <c r="R7838" s="5"/>
      <c r="S7838" s="5" t="s">
        <v>318</v>
      </c>
      <c r="T7838" s="5"/>
      <c r="U7838" s="7">
        <v>69.8</v>
      </c>
      <c r="V7838" s="5"/>
      <c r="W7838" s="7">
        <f>ROUND(W7837+U7838,5)</f>
        <v>18755.88</v>
      </c>
    </row>
    <row r="7839" spans="1:23" x14ac:dyDescent="0.25">
      <c r="A7839" s="5"/>
      <c r="B7839" s="5"/>
      <c r="C7839" s="5"/>
      <c r="D7839" s="5"/>
      <c r="E7839" s="5"/>
      <c r="F7839" s="5"/>
      <c r="G7839" s="5"/>
      <c r="H7839" s="5"/>
      <c r="I7839" s="5" t="s">
        <v>1243</v>
      </c>
      <c r="J7839" s="5"/>
      <c r="K7839" s="6">
        <v>44480</v>
      </c>
      <c r="L7839" s="5"/>
      <c r="M7839" s="5"/>
      <c r="N7839" s="5"/>
      <c r="O7839" s="5" t="s">
        <v>199</v>
      </c>
      <c r="P7839" s="5"/>
      <c r="Q7839" s="5" t="s">
        <v>503</v>
      </c>
      <c r="R7839" s="5"/>
      <c r="S7839" s="5" t="s">
        <v>318</v>
      </c>
      <c r="T7839" s="5"/>
      <c r="U7839" s="7">
        <v>45.69</v>
      </c>
      <c r="V7839" s="5"/>
      <c r="W7839" s="7">
        <f>ROUND(W7838+U7839,5)</f>
        <v>18801.57</v>
      </c>
    </row>
    <row r="7840" spans="1:23" x14ac:dyDescent="0.25">
      <c r="A7840" s="5"/>
      <c r="B7840" s="5"/>
      <c r="C7840" s="5"/>
      <c r="D7840" s="5"/>
      <c r="E7840" s="5"/>
      <c r="F7840" s="5"/>
      <c r="G7840" s="5"/>
      <c r="H7840" s="5"/>
      <c r="I7840" s="5" t="s">
        <v>1243</v>
      </c>
      <c r="J7840" s="5"/>
      <c r="K7840" s="6">
        <v>44480</v>
      </c>
      <c r="L7840" s="5"/>
      <c r="M7840" s="5"/>
      <c r="N7840" s="5"/>
      <c r="O7840" s="5" t="s">
        <v>199</v>
      </c>
      <c r="P7840" s="5"/>
      <c r="Q7840" s="5" t="s">
        <v>503</v>
      </c>
      <c r="R7840" s="5"/>
      <c r="S7840" s="5" t="s">
        <v>318</v>
      </c>
      <c r="T7840" s="5"/>
      <c r="U7840" s="7">
        <v>41.74</v>
      </c>
      <c r="V7840" s="5"/>
      <c r="W7840" s="7">
        <f>ROUND(W7839+U7840,5)</f>
        <v>18843.310000000001</v>
      </c>
    </row>
    <row r="7841" spans="1:23" x14ac:dyDescent="0.25">
      <c r="A7841" s="5"/>
      <c r="B7841" s="5"/>
      <c r="C7841" s="5"/>
      <c r="D7841" s="5"/>
      <c r="E7841" s="5"/>
      <c r="F7841" s="5"/>
      <c r="G7841" s="5"/>
      <c r="H7841" s="5"/>
      <c r="I7841" s="5" t="s">
        <v>1243</v>
      </c>
      <c r="J7841" s="5"/>
      <c r="K7841" s="6">
        <v>44480</v>
      </c>
      <c r="L7841" s="5"/>
      <c r="M7841" s="5"/>
      <c r="N7841" s="5"/>
      <c r="O7841" s="5" t="s">
        <v>199</v>
      </c>
      <c r="P7841" s="5"/>
      <c r="Q7841" s="5" t="s">
        <v>503</v>
      </c>
      <c r="R7841" s="5"/>
      <c r="S7841" s="5" t="s">
        <v>318</v>
      </c>
      <c r="T7841" s="5"/>
      <c r="U7841" s="7">
        <v>54.87</v>
      </c>
      <c r="V7841" s="5"/>
      <c r="W7841" s="7">
        <f>ROUND(W7840+U7841,5)</f>
        <v>18898.18</v>
      </c>
    </row>
    <row r="7842" spans="1:23" x14ac:dyDescent="0.25">
      <c r="A7842" s="5"/>
      <c r="B7842" s="5"/>
      <c r="C7842" s="5"/>
      <c r="D7842" s="5"/>
      <c r="E7842" s="5"/>
      <c r="F7842" s="5"/>
      <c r="G7842" s="5"/>
      <c r="H7842" s="5"/>
      <c r="I7842" s="5" t="s">
        <v>1243</v>
      </c>
      <c r="J7842" s="5"/>
      <c r="K7842" s="6">
        <v>44480</v>
      </c>
      <c r="L7842" s="5"/>
      <c r="M7842" s="5"/>
      <c r="N7842" s="5"/>
      <c r="O7842" s="5" t="s">
        <v>199</v>
      </c>
      <c r="P7842" s="5"/>
      <c r="Q7842" s="5" t="s">
        <v>503</v>
      </c>
      <c r="R7842" s="5"/>
      <c r="S7842" s="5" t="s">
        <v>318</v>
      </c>
      <c r="T7842" s="5"/>
      <c r="U7842" s="7">
        <v>67.260000000000005</v>
      </c>
      <c r="V7842" s="5"/>
      <c r="W7842" s="7">
        <f>ROUND(W7841+U7842,5)</f>
        <v>18965.439999999999</v>
      </c>
    </row>
    <row r="7843" spans="1:23" x14ac:dyDescent="0.25">
      <c r="A7843" s="5"/>
      <c r="B7843" s="5"/>
      <c r="C7843" s="5"/>
      <c r="D7843" s="5"/>
      <c r="E7843" s="5"/>
      <c r="F7843" s="5"/>
      <c r="G7843" s="5"/>
      <c r="H7843" s="5"/>
      <c r="I7843" s="5" t="s">
        <v>1243</v>
      </c>
      <c r="J7843" s="5"/>
      <c r="K7843" s="6">
        <v>44480</v>
      </c>
      <c r="L7843" s="5"/>
      <c r="M7843" s="5"/>
      <c r="N7843" s="5"/>
      <c r="O7843" s="5" t="s">
        <v>199</v>
      </c>
      <c r="P7843" s="5"/>
      <c r="Q7843" s="5" t="s">
        <v>503</v>
      </c>
      <c r="R7843" s="5"/>
      <c r="S7843" s="5" t="s">
        <v>318</v>
      </c>
      <c r="T7843" s="5"/>
      <c r="U7843" s="7">
        <v>71.290000000000006</v>
      </c>
      <c r="V7843" s="5"/>
      <c r="W7843" s="7">
        <f>ROUND(W7842+U7843,5)</f>
        <v>19036.73</v>
      </c>
    </row>
    <row r="7844" spans="1:23" x14ac:dyDescent="0.25">
      <c r="A7844" s="5"/>
      <c r="B7844" s="5"/>
      <c r="C7844" s="5"/>
      <c r="D7844" s="5"/>
      <c r="E7844" s="5"/>
      <c r="F7844" s="5"/>
      <c r="G7844" s="5"/>
      <c r="H7844" s="5"/>
      <c r="I7844" s="5" t="s">
        <v>1243</v>
      </c>
      <c r="J7844" s="5"/>
      <c r="K7844" s="6">
        <v>44480</v>
      </c>
      <c r="L7844" s="5"/>
      <c r="M7844" s="5"/>
      <c r="N7844" s="5"/>
      <c r="O7844" s="5" t="s">
        <v>199</v>
      </c>
      <c r="P7844" s="5"/>
      <c r="Q7844" s="5" t="s">
        <v>503</v>
      </c>
      <c r="R7844" s="5"/>
      <c r="S7844" s="5" t="s">
        <v>318</v>
      </c>
      <c r="T7844" s="5"/>
      <c r="U7844" s="7">
        <v>70.260000000000005</v>
      </c>
      <c r="V7844" s="5"/>
      <c r="W7844" s="7">
        <f>ROUND(W7843+U7844,5)</f>
        <v>19106.990000000002</v>
      </c>
    </row>
    <row r="7845" spans="1:23" x14ac:dyDescent="0.25">
      <c r="A7845" s="5"/>
      <c r="B7845" s="5"/>
      <c r="C7845" s="5"/>
      <c r="D7845" s="5"/>
      <c r="E7845" s="5"/>
      <c r="F7845" s="5"/>
      <c r="G7845" s="5"/>
      <c r="H7845" s="5"/>
      <c r="I7845" s="5" t="s">
        <v>1243</v>
      </c>
      <c r="J7845" s="5"/>
      <c r="K7845" s="6">
        <v>44480</v>
      </c>
      <c r="L7845" s="5"/>
      <c r="M7845" s="5"/>
      <c r="N7845" s="5"/>
      <c r="O7845" s="5" t="s">
        <v>199</v>
      </c>
      <c r="P7845" s="5"/>
      <c r="Q7845" s="5" t="s">
        <v>503</v>
      </c>
      <c r="R7845" s="5"/>
      <c r="S7845" s="5" t="s">
        <v>318</v>
      </c>
      <c r="T7845" s="5"/>
      <c r="U7845" s="7">
        <v>58.1</v>
      </c>
      <c r="V7845" s="5"/>
      <c r="W7845" s="7">
        <f>ROUND(W7844+U7845,5)</f>
        <v>19165.09</v>
      </c>
    </row>
    <row r="7846" spans="1:23" x14ac:dyDescent="0.25">
      <c r="A7846" s="5"/>
      <c r="B7846" s="5"/>
      <c r="C7846" s="5"/>
      <c r="D7846" s="5"/>
      <c r="E7846" s="5"/>
      <c r="F7846" s="5"/>
      <c r="G7846" s="5"/>
      <c r="H7846" s="5"/>
      <c r="I7846" s="5" t="s">
        <v>1243</v>
      </c>
      <c r="J7846" s="5"/>
      <c r="K7846" s="6">
        <v>44509</v>
      </c>
      <c r="L7846" s="5"/>
      <c r="M7846" s="5"/>
      <c r="N7846" s="5"/>
      <c r="O7846" s="5" t="s">
        <v>199</v>
      </c>
      <c r="P7846" s="5"/>
      <c r="Q7846" s="5" t="s">
        <v>503</v>
      </c>
      <c r="R7846" s="5"/>
      <c r="S7846" s="5" t="s">
        <v>318</v>
      </c>
      <c r="T7846" s="5"/>
      <c r="U7846" s="7">
        <v>68.53</v>
      </c>
      <c r="V7846" s="5"/>
      <c r="W7846" s="7">
        <f>ROUND(W7845+U7846,5)</f>
        <v>19233.62</v>
      </c>
    </row>
    <row r="7847" spans="1:23" x14ac:dyDescent="0.25">
      <c r="A7847" s="5"/>
      <c r="B7847" s="5"/>
      <c r="C7847" s="5"/>
      <c r="D7847" s="5"/>
      <c r="E7847" s="5"/>
      <c r="F7847" s="5"/>
      <c r="G7847" s="5"/>
      <c r="H7847" s="5"/>
      <c r="I7847" s="5" t="s">
        <v>1243</v>
      </c>
      <c r="J7847" s="5"/>
      <c r="K7847" s="6">
        <v>44509</v>
      </c>
      <c r="L7847" s="5"/>
      <c r="M7847" s="5"/>
      <c r="N7847" s="5"/>
      <c r="O7847" s="5" t="s">
        <v>199</v>
      </c>
      <c r="P7847" s="5"/>
      <c r="Q7847" s="5" t="s">
        <v>503</v>
      </c>
      <c r="R7847" s="5"/>
      <c r="S7847" s="5" t="s">
        <v>318</v>
      </c>
      <c r="T7847" s="5"/>
      <c r="U7847" s="7">
        <v>50.46</v>
      </c>
      <c r="V7847" s="5"/>
      <c r="W7847" s="7">
        <f>ROUND(W7846+U7847,5)</f>
        <v>19284.080000000002</v>
      </c>
    </row>
    <row r="7848" spans="1:23" x14ac:dyDescent="0.25">
      <c r="A7848" s="5"/>
      <c r="B7848" s="5"/>
      <c r="C7848" s="5"/>
      <c r="D7848" s="5"/>
      <c r="E7848" s="5"/>
      <c r="F7848" s="5"/>
      <c r="G7848" s="5"/>
      <c r="H7848" s="5"/>
      <c r="I7848" s="5" t="s">
        <v>1243</v>
      </c>
      <c r="J7848" s="5"/>
      <c r="K7848" s="6">
        <v>44509</v>
      </c>
      <c r="L7848" s="5"/>
      <c r="M7848" s="5"/>
      <c r="N7848" s="5"/>
      <c r="O7848" s="5" t="s">
        <v>199</v>
      </c>
      <c r="P7848" s="5"/>
      <c r="Q7848" s="5" t="s">
        <v>503</v>
      </c>
      <c r="R7848" s="5"/>
      <c r="S7848" s="5" t="s">
        <v>318</v>
      </c>
      <c r="T7848" s="5"/>
      <c r="U7848" s="7">
        <v>72.069999999999993</v>
      </c>
      <c r="V7848" s="5"/>
      <c r="W7848" s="7">
        <f>ROUND(W7847+U7848,5)</f>
        <v>19356.150000000001</v>
      </c>
    </row>
    <row r="7849" spans="1:23" x14ac:dyDescent="0.25">
      <c r="A7849" s="5"/>
      <c r="B7849" s="5"/>
      <c r="C7849" s="5"/>
      <c r="D7849" s="5"/>
      <c r="E7849" s="5"/>
      <c r="F7849" s="5"/>
      <c r="G7849" s="5"/>
      <c r="H7849" s="5"/>
      <c r="I7849" s="5" t="s">
        <v>1243</v>
      </c>
      <c r="J7849" s="5"/>
      <c r="K7849" s="6">
        <v>44509</v>
      </c>
      <c r="L7849" s="5"/>
      <c r="M7849" s="5"/>
      <c r="N7849" s="5"/>
      <c r="O7849" s="5" t="s">
        <v>199</v>
      </c>
      <c r="P7849" s="5"/>
      <c r="Q7849" s="5" t="s">
        <v>503</v>
      </c>
      <c r="R7849" s="5"/>
      <c r="S7849" s="5" t="s">
        <v>318</v>
      </c>
      <c r="T7849" s="5"/>
      <c r="U7849" s="7">
        <v>60</v>
      </c>
      <c r="V7849" s="5"/>
      <c r="W7849" s="7">
        <f>ROUND(W7848+U7849,5)</f>
        <v>19416.150000000001</v>
      </c>
    </row>
    <row r="7850" spans="1:23" x14ac:dyDescent="0.25">
      <c r="A7850" s="5"/>
      <c r="B7850" s="5"/>
      <c r="C7850" s="5"/>
      <c r="D7850" s="5"/>
      <c r="E7850" s="5"/>
      <c r="F7850" s="5"/>
      <c r="G7850" s="5"/>
      <c r="H7850" s="5"/>
      <c r="I7850" s="5" t="s">
        <v>1243</v>
      </c>
      <c r="J7850" s="5"/>
      <c r="K7850" s="6">
        <v>44509</v>
      </c>
      <c r="L7850" s="5"/>
      <c r="M7850" s="5"/>
      <c r="N7850" s="5"/>
      <c r="O7850" s="5" t="s">
        <v>199</v>
      </c>
      <c r="P7850" s="5"/>
      <c r="Q7850" s="5" t="s">
        <v>503</v>
      </c>
      <c r="R7850" s="5"/>
      <c r="S7850" s="5" t="s">
        <v>318</v>
      </c>
      <c r="T7850" s="5"/>
      <c r="U7850" s="7">
        <v>80.31</v>
      </c>
      <c r="V7850" s="5"/>
      <c r="W7850" s="7">
        <f>ROUND(W7849+U7850,5)</f>
        <v>19496.46</v>
      </c>
    </row>
    <row r="7851" spans="1:23" x14ac:dyDescent="0.25">
      <c r="A7851" s="5"/>
      <c r="B7851" s="5"/>
      <c r="C7851" s="5"/>
      <c r="D7851" s="5"/>
      <c r="E7851" s="5"/>
      <c r="F7851" s="5"/>
      <c r="G7851" s="5"/>
      <c r="H7851" s="5"/>
      <c r="I7851" s="5" t="s">
        <v>1243</v>
      </c>
      <c r="J7851" s="5"/>
      <c r="K7851" s="6">
        <v>44509</v>
      </c>
      <c r="L7851" s="5"/>
      <c r="M7851" s="5"/>
      <c r="N7851" s="5"/>
      <c r="O7851" s="5" t="s">
        <v>199</v>
      </c>
      <c r="P7851" s="5"/>
      <c r="Q7851" s="5" t="s">
        <v>503</v>
      </c>
      <c r="R7851" s="5"/>
      <c r="S7851" s="5" t="s">
        <v>318</v>
      </c>
      <c r="T7851" s="5"/>
      <c r="U7851" s="7">
        <v>60.61</v>
      </c>
      <c r="V7851" s="5"/>
      <c r="W7851" s="7">
        <f>ROUND(W7850+U7851,5)</f>
        <v>19557.07</v>
      </c>
    </row>
    <row r="7852" spans="1:23" x14ac:dyDescent="0.25">
      <c r="A7852" s="5"/>
      <c r="B7852" s="5"/>
      <c r="C7852" s="5"/>
      <c r="D7852" s="5"/>
      <c r="E7852" s="5"/>
      <c r="F7852" s="5"/>
      <c r="G7852" s="5"/>
      <c r="H7852" s="5"/>
      <c r="I7852" s="5" t="s">
        <v>1243</v>
      </c>
      <c r="J7852" s="5"/>
      <c r="K7852" s="6">
        <v>44509</v>
      </c>
      <c r="L7852" s="5"/>
      <c r="M7852" s="5"/>
      <c r="N7852" s="5"/>
      <c r="O7852" s="5" t="s">
        <v>199</v>
      </c>
      <c r="P7852" s="5"/>
      <c r="Q7852" s="5" t="s">
        <v>503</v>
      </c>
      <c r="R7852" s="5"/>
      <c r="S7852" s="5" t="s">
        <v>318</v>
      </c>
      <c r="T7852" s="5"/>
      <c r="U7852" s="7">
        <v>89.71</v>
      </c>
      <c r="V7852" s="5"/>
      <c r="W7852" s="7">
        <f>ROUND(W7851+U7852,5)</f>
        <v>19646.78</v>
      </c>
    </row>
    <row r="7853" spans="1:23" x14ac:dyDescent="0.25">
      <c r="A7853" s="5"/>
      <c r="B7853" s="5"/>
      <c r="C7853" s="5"/>
      <c r="D7853" s="5"/>
      <c r="E7853" s="5"/>
      <c r="F7853" s="5"/>
      <c r="G7853" s="5"/>
      <c r="H7853" s="5"/>
      <c r="I7853" s="5" t="s">
        <v>1243</v>
      </c>
      <c r="J7853" s="5"/>
      <c r="K7853" s="6">
        <v>44509</v>
      </c>
      <c r="L7853" s="5"/>
      <c r="M7853" s="5"/>
      <c r="N7853" s="5"/>
      <c r="O7853" s="5" t="s">
        <v>199</v>
      </c>
      <c r="P7853" s="5"/>
      <c r="Q7853" s="5" t="s">
        <v>503</v>
      </c>
      <c r="R7853" s="5"/>
      <c r="S7853" s="5" t="s">
        <v>318</v>
      </c>
      <c r="T7853" s="5"/>
      <c r="U7853" s="7">
        <v>69.81</v>
      </c>
      <c r="V7853" s="5"/>
      <c r="W7853" s="7">
        <f>ROUND(W7852+U7853,5)</f>
        <v>19716.59</v>
      </c>
    </row>
    <row r="7854" spans="1:23" x14ac:dyDescent="0.25">
      <c r="A7854" s="5"/>
      <c r="B7854" s="5"/>
      <c r="C7854" s="5"/>
      <c r="D7854" s="5"/>
      <c r="E7854" s="5"/>
      <c r="F7854" s="5"/>
      <c r="G7854" s="5"/>
      <c r="H7854" s="5"/>
      <c r="I7854" s="5" t="s">
        <v>1243</v>
      </c>
      <c r="J7854" s="5"/>
      <c r="K7854" s="6">
        <v>44509</v>
      </c>
      <c r="L7854" s="5"/>
      <c r="M7854" s="5"/>
      <c r="N7854" s="5"/>
      <c r="O7854" s="5" t="s">
        <v>199</v>
      </c>
      <c r="P7854" s="5"/>
      <c r="Q7854" s="5" t="s">
        <v>503</v>
      </c>
      <c r="R7854" s="5"/>
      <c r="S7854" s="5" t="s">
        <v>318</v>
      </c>
      <c r="T7854" s="5"/>
      <c r="U7854" s="7">
        <v>60</v>
      </c>
      <c r="V7854" s="5"/>
      <c r="W7854" s="7">
        <f>ROUND(W7853+U7854,5)</f>
        <v>19776.59</v>
      </c>
    </row>
    <row r="7855" spans="1:23" x14ac:dyDescent="0.25">
      <c r="A7855" s="5"/>
      <c r="B7855" s="5"/>
      <c r="C7855" s="5"/>
      <c r="D7855" s="5"/>
      <c r="E7855" s="5"/>
      <c r="F7855" s="5"/>
      <c r="G7855" s="5"/>
      <c r="H7855" s="5"/>
      <c r="I7855" s="5" t="s">
        <v>1243</v>
      </c>
      <c r="J7855" s="5"/>
      <c r="K7855" s="6">
        <v>44509</v>
      </c>
      <c r="L7855" s="5"/>
      <c r="M7855" s="5"/>
      <c r="N7855" s="5"/>
      <c r="O7855" s="5" t="s">
        <v>199</v>
      </c>
      <c r="P7855" s="5"/>
      <c r="Q7855" s="5" t="s">
        <v>503</v>
      </c>
      <c r="R7855" s="5"/>
      <c r="S7855" s="5" t="s">
        <v>318</v>
      </c>
      <c r="T7855" s="5"/>
      <c r="U7855" s="7">
        <v>70.599999999999994</v>
      </c>
      <c r="V7855" s="5"/>
      <c r="W7855" s="7">
        <f>ROUND(W7854+U7855,5)</f>
        <v>19847.189999999999</v>
      </c>
    </row>
    <row r="7856" spans="1:23" x14ac:dyDescent="0.25">
      <c r="A7856" s="5"/>
      <c r="B7856" s="5"/>
      <c r="C7856" s="5"/>
      <c r="D7856" s="5"/>
      <c r="E7856" s="5"/>
      <c r="F7856" s="5"/>
      <c r="G7856" s="5"/>
      <c r="H7856" s="5"/>
      <c r="I7856" s="5" t="s">
        <v>1243</v>
      </c>
      <c r="J7856" s="5"/>
      <c r="K7856" s="6">
        <v>44509</v>
      </c>
      <c r="L7856" s="5"/>
      <c r="M7856" s="5"/>
      <c r="N7856" s="5"/>
      <c r="O7856" s="5" t="s">
        <v>199</v>
      </c>
      <c r="P7856" s="5"/>
      <c r="Q7856" s="5" t="s">
        <v>503</v>
      </c>
      <c r="R7856" s="5"/>
      <c r="S7856" s="5" t="s">
        <v>318</v>
      </c>
      <c r="T7856" s="5"/>
      <c r="U7856" s="7">
        <v>17.5</v>
      </c>
      <c r="V7856" s="5"/>
      <c r="W7856" s="7">
        <f>ROUND(W7855+U7856,5)</f>
        <v>19864.689999999999</v>
      </c>
    </row>
    <row r="7857" spans="1:23" x14ac:dyDescent="0.25">
      <c r="A7857" s="5"/>
      <c r="B7857" s="5"/>
      <c r="C7857" s="5"/>
      <c r="D7857" s="5"/>
      <c r="E7857" s="5"/>
      <c r="F7857" s="5"/>
      <c r="G7857" s="5"/>
      <c r="H7857" s="5"/>
      <c r="I7857" s="5" t="s">
        <v>1243</v>
      </c>
      <c r="J7857" s="5"/>
      <c r="K7857" s="6">
        <v>44509</v>
      </c>
      <c r="L7857" s="5"/>
      <c r="M7857" s="5"/>
      <c r="N7857" s="5"/>
      <c r="O7857" s="5" t="s">
        <v>199</v>
      </c>
      <c r="P7857" s="5"/>
      <c r="Q7857" s="5" t="s">
        <v>503</v>
      </c>
      <c r="R7857" s="5"/>
      <c r="S7857" s="5" t="s">
        <v>318</v>
      </c>
      <c r="T7857" s="5"/>
      <c r="U7857" s="7">
        <v>66</v>
      </c>
      <c r="V7857" s="5"/>
      <c r="W7857" s="7">
        <f>ROUND(W7856+U7857,5)</f>
        <v>19930.689999999999</v>
      </c>
    </row>
    <row r="7858" spans="1:23" x14ac:dyDescent="0.25">
      <c r="A7858" s="5"/>
      <c r="B7858" s="5"/>
      <c r="C7858" s="5"/>
      <c r="D7858" s="5"/>
      <c r="E7858" s="5"/>
      <c r="F7858" s="5"/>
      <c r="G7858" s="5"/>
      <c r="H7858" s="5"/>
      <c r="I7858" s="5" t="s">
        <v>1243</v>
      </c>
      <c r="J7858" s="5"/>
      <c r="K7858" s="6">
        <v>44509</v>
      </c>
      <c r="L7858" s="5"/>
      <c r="M7858" s="5"/>
      <c r="N7858" s="5"/>
      <c r="O7858" s="5" t="s">
        <v>199</v>
      </c>
      <c r="P7858" s="5"/>
      <c r="Q7858" s="5" t="s">
        <v>503</v>
      </c>
      <c r="R7858" s="5"/>
      <c r="S7858" s="5" t="s">
        <v>318</v>
      </c>
      <c r="T7858" s="5"/>
      <c r="U7858" s="7">
        <v>66.58</v>
      </c>
      <c r="V7858" s="5"/>
      <c r="W7858" s="7">
        <f>ROUND(W7857+U7858,5)</f>
        <v>19997.27</v>
      </c>
    </row>
    <row r="7859" spans="1:23" x14ac:dyDescent="0.25">
      <c r="A7859" s="5"/>
      <c r="B7859" s="5"/>
      <c r="C7859" s="5"/>
      <c r="D7859" s="5"/>
      <c r="E7859" s="5"/>
      <c r="F7859" s="5"/>
      <c r="G7859" s="5"/>
      <c r="H7859" s="5"/>
      <c r="I7859" s="5" t="s">
        <v>1243</v>
      </c>
      <c r="J7859" s="5"/>
      <c r="K7859" s="6">
        <v>44509</v>
      </c>
      <c r="L7859" s="5"/>
      <c r="M7859" s="5"/>
      <c r="N7859" s="5"/>
      <c r="O7859" s="5" t="s">
        <v>199</v>
      </c>
      <c r="P7859" s="5"/>
      <c r="Q7859" s="5" t="s">
        <v>503</v>
      </c>
      <c r="R7859" s="5"/>
      <c r="S7859" s="5" t="s">
        <v>318</v>
      </c>
      <c r="T7859" s="5"/>
      <c r="U7859" s="7">
        <v>61.7</v>
      </c>
      <c r="V7859" s="5"/>
      <c r="W7859" s="7">
        <f>ROUND(W7858+U7859,5)</f>
        <v>20058.97</v>
      </c>
    </row>
    <row r="7860" spans="1:23" x14ac:dyDescent="0.25">
      <c r="A7860" s="5"/>
      <c r="B7860" s="5"/>
      <c r="C7860" s="5"/>
      <c r="D7860" s="5"/>
      <c r="E7860" s="5"/>
      <c r="F7860" s="5"/>
      <c r="G7860" s="5"/>
      <c r="H7860" s="5"/>
      <c r="I7860" s="5" t="s">
        <v>1243</v>
      </c>
      <c r="J7860" s="5"/>
      <c r="K7860" s="6">
        <v>44509</v>
      </c>
      <c r="L7860" s="5"/>
      <c r="M7860" s="5"/>
      <c r="N7860" s="5"/>
      <c r="O7860" s="5" t="s">
        <v>199</v>
      </c>
      <c r="P7860" s="5"/>
      <c r="Q7860" s="5" t="s">
        <v>503</v>
      </c>
      <c r="R7860" s="5"/>
      <c r="S7860" s="5" t="s">
        <v>318</v>
      </c>
      <c r="T7860" s="5"/>
      <c r="U7860" s="7">
        <v>73.459999999999994</v>
      </c>
      <c r="V7860" s="5"/>
      <c r="W7860" s="7">
        <f>ROUND(W7859+U7860,5)</f>
        <v>20132.43</v>
      </c>
    </row>
    <row r="7861" spans="1:23" x14ac:dyDescent="0.25">
      <c r="A7861" s="5"/>
      <c r="B7861" s="5"/>
      <c r="C7861" s="5"/>
      <c r="D7861" s="5"/>
      <c r="E7861" s="5"/>
      <c r="F7861" s="5"/>
      <c r="G7861" s="5"/>
      <c r="H7861" s="5"/>
      <c r="I7861" s="5" t="s">
        <v>1243</v>
      </c>
      <c r="J7861" s="5"/>
      <c r="K7861" s="6">
        <v>44509</v>
      </c>
      <c r="L7861" s="5"/>
      <c r="M7861" s="5"/>
      <c r="N7861" s="5"/>
      <c r="O7861" s="5" t="s">
        <v>199</v>
      </c>
      <c r="P7861" s="5"/>
      <c r="Q7861" s="5" t="s">
        <v>503</v>
      </c>
      <c r="R7861" s="5"/>
      <c r="S7861" s="5" t="s">
        <v>318</v>
      </c>
      <c r="T7861" s="5"/>
      <c r="U7861" s="7">
        <v>52</v>
      </c>
      <c r="V7861" s="5"/>
      <c r="W7861" s="7">
        <f>ROUND(W7860+U7861,5)</f>
        <v>20184.43</v>
      </c>
    </row>
    <row r="7862" spans="1:23" x14ac:dyDescent="0.25">
      <c r="A7862" s="5"/>
      <c r="B7862" s="5"/>
      <c r="C7862" s="5"/>
      <c r="D7862" s="5"/>
      <c r="E7862" s="5"/>
      <c r="F7862" s="5"/>
      <c r="G7862" s="5"/>
      <c r="H7862" s="5"/>
      <c r="I7862" s="5" t="s">
        <v>1243</v>
      </c>
      <c r="J7862" s="5"/>
      <c r="K7862" s="6">
        <v>44509</v>
      </c>
      <c r="L7862" s="5"/>
      <c r="M7862" s="5"/>
      <c r="N7862" s="5"/>
      <c r="O7862" s="5" t="s">
        <v>199</v>
      </c>
      <c r="P7862" s="5"/>
      <c r="Q7862" s="5" t="s">
        <v>503</v>
      </c>
      <c r="R7862" s="5"/>
      <c r="S7862" s="5" t="s">
        <v>318</v>
      </c>
      <c r="T7862" s="5"/>
      <c r="U7862" s="7">
        <v>72.63</v>
      </c>
      <c r="V7862" s="5"/>
      <c r="W7862" s="7">
        <f>ROUND(W7861+U7862,5)</f>
        <v>20257.060000000001</v>
      </c>
    </row>
    <row r="7863" spans="1:23" x14ac:dyDescent="0.25">
      <c r="A7863" s="5"/>
      <c r="B7863" s="5"/>
      <c r="C7863" s="5"/>
      <c r="D7863" s="5"/>
      <c r="E7863" s="5"/>
      <c r="F7863" s="5"/>
      <c r="G7863" s="5"/>
      <c r="H7863" s="5"/>
      <c r="I7863" s="5" t="s">
        <v>1243</v>
      </c>
      <c r="J7863" s="5"/>
      <c r="K7863" s="6">
        <v>44509</v>
      </c>
      <c r="L7863" s="5"/>
      <c r="M7863" s="5"/>
      <c r="N7863" s="5"/>
      <c r="O7863" s="5" t="s">
        <v>199</v>
      </c>
      <c r="P7863" s="5"/>
      <c r="Q7863" s="5" t="s">
        <v>503</v>
      </c>
      <c r="R7863" s="5"/>
      <c r="S7863" s="5" t="s">
        <v>318</v>
      </c>
      <c r="T7863" s="5"/>
      <c r="U7863" s="7">
        <v>55.71</v>
      </c>
      <c r="V7863" s="5"/>
      <c r="W7863" s="7">
        <f>ROUND(W7862+U7863,5)</f>
        <v>20312.77</v>
      </c>
    </row>
    <row r="7864" spans="1:23" x14ac:dyDescent="0.25">
      <c r="A7864" s="5"/>
      <c r="B7864" s="5"/>
      <c r="C7864" s="5"/>
      <c r="D7864" s="5"/>
      <c r="E7864" s="5"/>
      <c r="F7864" s="5"/>
      <c r="G7864" s="5"/>
      <c r="H7864" s="5"/>
      <c r="I7864" s="5" t="s">
        <v>1243</v>
      </c>
      <c r="J7864" s="5"/>
      <c r="K7864" s="6">
        <v>44509</v>
      </c>
      <c r="L7864" s="5"/>
      <c r="M7864" s="5"/>
      <c r="N7864" s="5"/>
      <c r="O7864" s="5" t="s">
        <v>199</v>
      </c>
      <c r="P7864" s="5"/>
      <c r="Q7864" s="5" t="s">
        <v>503</v>
      </c>
      <c r="R7864" s="5"/>
      <c r="S7864" s="5" t="s">
        <v>318</v>
      </c>
      <c r="T7864" s="5"/>
      <c r="U7864" s="7">
        <v>30.12</v>
      </c>
      <c r="V7864" s="5"/>
      <c r="W7864" s="7">
        <f>ROUND(W7863+U7864,5)</f>
        <v>20342.89</v>
      </c>
    </row>
    <row r="7865" spans="1:23" x14ac:dyDescent="0.25">
      <c r="A7865" s="5"/>
      <c r="B7865" s="5"/>
      <c r="C7865" s="5"/>
      <c r="D7865" s="5"/>
      <c r="E7865" s="5"/>
      <c r="F7865" s="5"/>
      <c r="G7865" s="5"/>
      <c r="H7865" s="5"/>
      <c r="I7865" s="5" t="s">
        <v>1243</v>
      </c>
      <c r="J7865" s="5"/>
      <c r="K7865" s="6">
        <v>44509</v>
      </c>
      <c r="L7865" s="5"/>
      <c r="M7865" s="5"/>
      <c r="N7865" s="5"/>
      <c r="O7865" s="5" t="s">
        <v>199</v>
      </c>
      <c r="P7865" s="5"/>
      <c r="Q7865" s="5" t="s">
        <v>503</v>
      </c>
      <c r="R7865" s="5"/>
      <c r="S7865" s="5" t="s">
        <v>318</v>
      </c>
      <c r="T7865" s="5"/>
      <c r="U7865" s="7">
        <v>87.43</v>
      </c>
      <c r="V7865" s="5"/>
      <c r="W7865" s="7">
        <f>ROUND(W7864+U7865,5)</f>
        <v>20430.32</v>
      </c>
    </row>
    <row r="7866" spans="1:23" x14ac:dyDescent="0.25">
      <c r="A7866" s="5"/>
      <c r="B7866" s="5"/>
      <c r="C7866" s="5"/>
      <c r="D7866" s="5"/>
      <c r="E7866" s="5"/>
      <c r="F7866" s="5"/>
      <c r="G7866" s="5"/>
      <c r="H7866" s="5"/>
      <c r="I7866" s="5" t="s">
        <v>1243</v>
      </c>
      <c r="J7866" s="5"/>
      <c r="K7866" s="6">
        <v>44509</v>
      </c>
      <c r="L7866" s="5"/>
      <c r="M7866" s="5"/>
      <c r="N7866" s="5"/>
      <c r="O7866" s="5" t="s">
        <v>199</v>
      </c>
      <c r="P7866" s="5"/>
      <c r="Q7866" s="5" t="s">
        <v>503</v>
      </c>
      <c r="R7866" s="5"/>
      <c r="S7866" s="5" t="s">
        <v>318</v>
      </c>
      <c r="T7866" s="5"/>
      <c r="U7866" s="7">
        <v>69.91</v>
      </c>
      <c r="V7866" s="5"/>
      <c r="W7866" s="7">
        <f>ROUND(W7865+U7866,5)</f>
        <v>20500.23</v>
      </c>
    </row>
    <row r="7867" spans="1:23" x14ac:dyDescent="0.25">
      <c r="A7867" s="5"/>
      <c r="B7867" s="5"/>
      <c r="C7867" s="5"/>
      <c r="D7867" s="5"/>
      <c r="E7867" s="5"/>
      <c r="F7867" s="5"/>
      <c r="G7867" s="5"/>
      <c r="H7867" s="5"/>
      <c r="I7867" s="5" t="s">
        <v>1243</v>
      </c>
      <c r="J7867" s="5"/>
      <c r="K7867" s="6">
        <v>44509</v>
      </c>
      <c r="L7867" s="5"/>
      <c r="M7867" s="5"/>
      <c r="N7867" s="5"/>
      <c r="O7867" s="5" t="s">
        <v>199</v>
      </c>
      <c r="P7867" s="5"/>
      <c r="Q7867" s="5" t="s">
        <v>503</v>
      </c>
      <c r="R7867" s="5"/>
      <c r="S7867" s="5" t="s">
        <v>318</v>
      </c>
      <c r="T7867" s="5"/>
      <c r="U7867" s="7">
        <v>44.52</v>
      </c>
      <c r="V7867" s="5"/>
      <c r="W7867" s="7">
        <f>ROUND(W7866+U7867,5)</f>
        <v>20544.75</v>
      </c>
    </row>
    <row r="7868" spans="1:23" x14ac:dyDescent="0.25">
      <c r="A7868" s="5"/>
      <c r="B7868" s="5"/>
      <c r="C7868" s="5"/>
      <c r="D7868" s="5"/>
      <c r="E7868" s="5"/>
      <c r="F7868" s="5"/>
      <c r="G7868" s="5"/>
      <c r="H7868" s="5"/>
      <c r="I7868" s="5" t="s">
        <v>1243</v>
      </c>
      <c r="J7868" s="5"/>
      <c r="K7868" s="6">
        <v>44509</v>
      </c>
      <c r="L7868" s="5"/>
      <c r="M7868" s="5"/>
      <c r="N7868" s="5"/>
      <c r="O7868" s="5" t="s">
        <v>199</v>
      </c>
      <c r="P7868" s="5"/>
      <c r="Q7868" s="5" t="s">
        <v>503</v>
      </c>
      <c r="R7868" s="5"/>
      <c r="S7868" s="5" t="s">
        <v>318</v>
      </c>
      <c r="T7868" s="5"/>
      <c r="U7868" s="7">
        <v>49</v>
      </c>
      <c r="V7868" s="5"/>
      <c r="W7868" s="7">
        <f>ROUND(W7867+U7868,5)</f>
        <v>20593.75</v>
      </c>
    </row>
    <row r="7869" spans="1:23" x14ac:dyDescent="0.25">
      <c r="A7869" s="5"/>
      <c r="B7869" s="5"/>
      <c r="C7869" s="5"/>
      <c r="D7869" s="5"/>
      <c r="E7869" s="5"/>
      <c r="F7869" s="5"/>
      <c r="G7869" s="5"/>
      <c r="H7869" s="5"/>
      <c r="I7869" s="5" t="s">
        <v>1243</v>
      </c>
      <c r="J7869" s="5"/>
      <c r="K7869" s="6">
        <v>44509</v>
      </c>
      <c r="L7869" s="5"/>
      <c r="M7869" s="5"/>
      <c r="N7869" s="5"/>
      <c r="O7869" s="5" t="s">
        <v>199</v>
      </c>
      <c r="P7869" s="5"/>
      <c r="Q7869" s="5" t="s">
        <v>503</v>
      </c>
      <c r="R7869" s="5"/>
      <c r="S7869" s="5" t="s">
        <v>318</v>
      </c>
      <c r="T7869" s="5"/>
      <c r="U7869" s="7">
        <v>62.46</v>
      </c>
      <c r="V7869" s="5"/>
      <c r="W7869" s="7">
        <f>ROUND(W7868+U7869,5)</f>
        <v>20656.21</v>
      </c>
    </row>
    <row r="7870" spans="1:23" x14ac:dyDescent="0.25">
      <c r="A7870" s="5"/>
      <c r="B7870" s="5"/>
      <c r="C7870" s="5"/>
      <c r="D7870" s="5"/>
      <c r="E7870" s="5"/>
      <c r="F7870" s="5"/>
      <c r="G7870" s="5"/>
      <c r="H7870" s="5"/>
      <c r="I7870" s="5" t="s">
        <v>1243</v>
      </c>
      <c r="J7870" s="5"/>
      <c r="K7870" s="6">
        <v>44509</v>
      </c>
      <c r="L7870" s="5"/>
      <c r="M7870" s="5"/>
      <c r="N7870" s="5"/>
      <c r="O7870" s="5" t="s">
        <v>199</v>
      </c>
      <c r="P7870" s="5"/>
      <c r="Q7870" s="5" t="s">
        <v>503</v>
      </c>
      <c r="R7870" s="5"/>
      <c r="S7870" s="5" t="s">
        <v>318</v>
      </c>
      <c r="T7870" s="5"/>
      <c r="U7870" s="7">
        <v>68.150000000000006</v>
      </c>
      <c r="V7870" s="5"/>
      <c r="W7870" s="7">
        <f>ROUND(W7869+U7870,5)</f>
        <v>20724.36</v>
      </c>
    </row>
    <row r="7871" spans="1:23" x14ac:dyDescent="0.25">
      <c r="A7871" s="5"/>
      <c r="B7871" s="5"/>
      <c r="C7871" s="5"/>
      <c r="D7871" s="5"/>
      <c r="E7871" s="5"/>
      <c r="F7871" s="5"/>
      <c r="G7871" s="5"/>
      <c r="H7871" s="5"/>
      <c r="I7871" s="5" t="s">
        <v>1243</v>
      </c>
      <c r="J7871" s="5"/>
      <c r="K7871" s="6">
        <v>44509</v>
      </c>
      <c r="L7871" s="5"/>
      <c r="M7871" s="5"/>
      <c r="N7871" s="5"/>
      <c r="O7871" s="5" t="s">
        <v>199</v>
      </c>
      <c r="P7871" s="5"/>
      <c r="Q7871" s="5" t="s">
        <v>503</v>
      </c>
      <c r="R7871" s="5"/>
      <c r="S7871" s="5" t="s">
        <v>318</v>
      </c>
      <c r="T7871" s="5"/>
      <c r="U7871" s="7">
        <v>58.03</v>
      </c>
      <c r="V7871" s="5"/>
      <c r="W7871" s="7">
        <f>ROUND(W7870+U7871,5)</f>
        <v>20782.39</v>
      </c>
    </row>
    <row r="7872" spans="1:23" x14ac:dyDescent="0.25">
      <c r="A7872" s="5"/>
      <c r="B7872" s="5"/>
      <c r="C7872" s="5"/>
      <c r="D7872" s="5"/>
      <c r="E7872" s="5"/>
      <c r="F7872" s="5"/>
      <c r="G7872" s="5"/>
      <c r="H7872" s="5"/>
      <c r="I7872" s="5" t="s">
        <v>1243</v>
      </c>
      <c r="J7872" s="5"/>
      <c r="K7872" s="6">
        <v>44509</v>
      </c>
      <c r="L7872" s="5"/>
      <c r="M7872" s="5"/>
      <c r="N7872" s="5"/>
      <c r="O7872" s="5" t="s">
        <v>199</v>
      </c>
      <c r="P7872" s="5"/>
      <c r="Q7872" s="5" t="s">
        <v>503</v>
      </c>
      <c r="R7872" s="5"/>
      <c r="S7872" s="5" t="s">
        <v>318</v>
      </c>
      <c r="T7872" s="5"/>
      <c r="U7872" s="7">
        <v>68.61</v>
      </c>
      <c r="V7872" s="5"/>
      <c r="W7872" s="7">
        <f>ROUND(W7871+U7872,5)</f>
        <v>20851</v>
      </c>
    </row>
    <row r="7873" spans="1:23" x14ac:dyDescent="0.25">
      <c r="A7873" s="5"/>
      <c r="B7873" s="5"/>
      <c r="C7873" s="5"/>
      <c r="D7873" s="5"/>
      <c r="E7873" s="5"/>
      <c r="F7873" s="5"/>
      <c r="G7873" s="5"/>
      <c r="H7873" s="5"/>
      <c r="I7873" s="5" t="s">
        <v>1243</v>
      </c>
      <c r="J7873" s="5"/>
      <c r="K7873" s="6">
        <v>44509</v>
      </c>
      <c r="L7873" s="5"/>
      <c r="M7873" s="5"/>
      <c r="N7873" s="5"/>
      <c r="O7873" s="5" t="s">
        <v>199</v>
      </c>
      <c r="P7873" s="5"/>
      <c r="Q7873" s="5" t="s">
        <v>503</v>
      </c>
      <c r="R7873" s="5"/>
      <c r="S7873" s="5" t="s">
        <v>318</v>
      </c>
      <c r="T7873" s="5"/>
      <c r="U7873" s="7">
        <v>95.73</v>
      </c>
      <c r="V7873" s="5"/>
      <c r="W7873" s="7">
        <f>ROUND(W7872+U7873,5)</f>
        <v>20946.73</v>
      </c>
    </row>
    <row r="7874" spans="1:23" x14ac:dyDescent="0.25">
      <c r="A7874" s="5"/>
      <c r="B7874" s="5"/>
      <c r="C7874" s="5"/>
      <c r="D7874" s="5"/>
      <c r="E7874" s="5"/>
      <c r="F7874" s="5"/>
      <c r="G7874" s="5"/>
      <c r="H7874" s="5"/>
      <c r="I7874" s="5" t="s">
        <v>1243</v>
      </c>
      <c r="J7874" s="5"/>
      <c r="K7874" s="6">
        <v>44509</v>
      </c>
      <c r="L7874" s="5"/>
      <c r="M7874" s="5"/>
      <c r="N7874" s="5"/>
      <c r="O7874" s="5" t="s">
        <v>199</v>
      </c>
      <c r="P7874" s="5"/>
      <c r="Q7874" s="5" t="s">
        <v>503</v>
      </c>
      <c r="R7874" s="5"/>
      <c r="S7874" s="5" t="s">
        <v>318</v>
      </c>
      <c r="T7874" s="5"/>
      <c r="U7874" s="7">
        <v>35.18</v>
      </c>
      <c r="V7874" s="5"/>
      <c r="W7874" s="7">
        <f>ROUND(W7873+U7874,5)</f>
        <v>20981.91</v>
      </c>
    </row>
    <row r="7875" spans="1:23" x14ac:dyDescent="0.25">
      <c r="A7875" s="5"/>
      <c r="B7875" s="5"/>
      <c r="C7875" s="5"/>
      <c r="D7875" s="5"/>
      <c r="E7875" s="5"/>
      <c r="F7875" s="5"/>
      <c r="G7875" s="5"/>
      <c r="H7875" s="5"/>
      <c r="I7875" s="5" t="s">
        <v>1243</v>
      </c>
      <c r="J7875" s="5"/>
      <c r="K7875" s="6">
        <v>44536</v>
      </c>
      <c r="L7875" s="5"/>
      <c r="M7875" s="5"/>
      <c r="N7875" s="5"/>
      <c r="O7875" s="5" t="s">
        <v>173</v>
      </c>
      <c r="P7875" s="5"/>
      <c r="Q7875" s="5" t="s">
        <v>516</v>
      </c>
      <c r="R7875" s="5"/>
      <c r="S7875" s="5" t="s">
        <v>318</v>
      </c>
      <c r="T7875" s="5"/>
      <c r="U7875" s="7">
        <v>59.7</v>
      </c>
      <c r="V7875" s="5"/>
      <c r="W7875" s="7">
        <f>ROUND(W7874+U7875,5)</f>
        <v>21041.61</v>
      </c>
    </row>
    <row r="7876" spans="1:23" x14ac:dyDescent="0.25">
      <c r="A7876" s="5"/>
      <c r="B7876" s="5"/>
      <c r="C7876" s="5"/>
      <c r="D7876" s="5"/>
      <c r="E7876" s="5"/>
      <c r="F7876" s="5"/>
      <c r="G7876" s="5"/>
      <c r="H7876" s="5"/>
      <c r="I7876" s="5" t="s">
        <v>1243</v>
      </c>
      <c r="J7876" s="5"/>
      <c r="K7876" s="6">
        <v>44536</v>
      </c>
      <c r="L7876" s="5"/>
      <c r="M7876" s="5"/>
      <c r="N7876" s="5"/>
      <c r="O7876" s="5" t="s">
        <v>173</v>
      </c>
      <c r="P7876" s="5"/>
      <c r="Q7876" s="5" t="s">
        <v>516</v>
      </c>
      <c r="R7876" s="5"/>
      <c r="S7876" s="5" t="s">
        <v>318</v>
      </c>
      <c r="T7876" s="5"/>
      <c r="U7876" s="7">
        <v>38.08</v>
      </c>
      <c r="V7876" s="5"/>
      <c r="W7876" s="7">
        <f>ROUND(W7875+U7876,5)</f>
        <v>21079.69</v>
      </c>
    </row>
    <row r="7877" spans="1:23" x14ac:dyDescent="0.25">
      <c r="A7877" s="5"/>
      <c r="B7877" s="5"/>
      <c r="C7877" s="5"/>
      <c r="D7877" s="5"/>
      <c r="E7877" s="5"/>
      <c r="F7877" s="5"/>
      <c r="G7877" s="5"/>
      <c r="H7877" s="5"/>
      <c r="I7877" s="5" t="s">
        <v>1243</v>
      </c>
      <c r="J7877" s="5"/>
      <c r="K7877" s="6">
        <v>44536</v>
      </c>
      <c r="L7877" s="5"/>
      <c r="M7877" s="5"/>
      <c r="N7877" s="5"/>
      <c r="O7877" s="5" t="s">
        <v>173</v>
      </c>
      <c r="P7877" s="5"/>
      <c r="Q7877" s="5" t="s">
        <v>516</v>
      </c>
      <c r="R7877" s="5"/>
      <c r="S7877" s="5" t="s">
        <v>318</v>
      </c>
      <c r="T7877" s="5"/>
      <c r="U7877" s="7">
        <v>25</v>
      </c>
      <c r="V7877" s="5"/>
      <c r="W7877" s="7">
        <f>ROUND(W7876+U7877,5)</f>
        <v>21104.69</v>
      </c>
    </row>
    <row r="7878" spans="1:23" x14ac:dyDescent="0.25">
      <c r="A7878" s="5"/>
      <c r="B7878" s="5"/>
      <c r="C7878" s="5"/>
      <c r="D7878" s="5"/>
      <c r="E7878" s="5"/>
      <c r="F7878" s="5"/>
      <c r="G7878" s="5"/>
      <c r="H7878" s="5"/>
      <c r="I7878" s="5" t="s">
        <v>1243</v>
      </c>
      <c r="J7878" s="5"/>
      <c r="K7878" s="6">
        <v>44536</v>
      </c>
      <c r="L7878" s="5"/>
      <c r="M7878" s="5"/>
      <c r="N7878" s="5"/>
      <c r="O7878" s="5" t="s">
        <v>173</v>
      </c>
      <c r="P7878" s="5"/>
      <c r="Q7878" s="5" t="s">
        <v>516</v>
      </c>
      <c r="R7878" s="5"/>
      <c r="S7878" s="5" t="s">
        <v>318</v>
      </c>
      <c r="T7878" s="5"/>
      <c r="U7878" s="7">
        <v>55.02</v>
      </c>
      <c r="V7878" s="5"/>
      <c r="W7878" s="7">
        <f>ROUND(W7877+U7878,5)</f>
        <v>21159.71</v>
      </c>
    </row>
    <row r="7879" spans="1:23" x14ac:dyDescent="0.25">
      <c r="A7879" s="5"/>
      <c r="B7879" s="5"/>
      <c r="C7879" s="5"/>
      <c r="D7879" s="5"/>
      <c r="E7879" s="5"/>
      <c r="F7879" s="5"/>
      <c r="G7879" s="5"/>
      <c r="H7879" s="5"/>
      <c r="I7879" s="5" t="s">
        <v>1243</v>
      </c>
      <c r="J7879" s="5"/>
      <c r="K7879" s="6">
        <v>44536</v>
      </c>
      <c r="L7879" s="5"/>
      <c r="M7879" s="5"/>
      <c r="N7879" s="5"/>
      <c r="O7879" s="5" t="s">
        <v>173</v>
      </c>
      <c r="P7879" s="5"/>
      <c r="Q7879" s="5" t="s">
        <v>516</v>
      </c>
      <c r="R7879" s="5"/>
      <c r="S7879" s="5" t="s">
        <v>318</v>
      </c>
      <c r="T7879" s="5"/>
      <c r="U7879" s="7">
        <v>58.81</v>
      </c>
      <c r="V7879" s="5"/>
      <c r="W7879" s="7">
        <f>ROUND(W7878+U7879,5)</f>
        <v>21218.52</v>
      </c>
    </row>
    <row r="7880" spans="1:23" x14ac:dyDescent="0.25">
      <c r="A7880" s="5"/>
      <c r="B7880" s="5"/>
      <c r="C7880" s="5"/>
      <c r="D7880" s="5"/>
      <c r="E7880" s="5"/>
      <c r="F7880" s="5"/>
      <c r="G7880" s="5"/>
      <c r="H7880" s="5"/>
      <c r="I7880" s="5" t="s">
        <v>1243</v>
      </c>
      <c r="J7880" s="5"/>
      <c r="K7880" s="6">
        <v>44536</v>
      </c>
      <c r="L7880" s="5"/>
      <c r="M7880" s="5"/>
      <c r="N7880" s="5"/>
      <c r="O7880" s="5" t="s">
        <v>173</v>
      </c>
      <c r="P7880" s="5"/>
      <c r="Q7880" s="5" t="s">
        <v>516</v>
      </c>
      <c r="R7880" s="5"/>
      <c r="S7880" s="5" t="s">
        <v>318</v>
      </c>
      <c r="T7880" s="5"/>
      <c r="U7880" s="7">
        <v>56.92</v>
      </c>
      <c r="V7880" s="5"/>
      <c r="W7880" s="7">
        <f>ROUND(W7879+U7880,5)</f>
        <v>21275.439999999999</v>
      </c>
    </row>
    <row r="7881" spans="1:23" x14ac:dyDescent="0.25">
      <c r="A7881" s="5"/>
      <c r="B7881" s="5"/>
      <c r="C7881" s="5"/>
      <c r="D7881" s="5"/>
      <c r="E7881" s="5"/>
      <c r="F7881" s="5"/>
      <c r="G7881" s="5"/>
      <c r="H7881" s="5"/>
      <c r="I7881" s="5" t="s">
        <v>1243</v>
      </c>
      <c r="J7881" s="5"/>
      <c r="K7881" s="6">
        <v>44538</v>
      </c>
      <c r="L7881" s="5"/>
      <c r="M7881" s="5"/>
      <c r="N7881" s="5"/>
      <c r="O7881" s="5" t="s">
        <v>199</v>
      </c>
      <c r="P7881" s="5"/>
      <c r="Q7881" s="5" t="s">
        <v>503</v>
      </c>
      <c r="R7881" s="5"/>
      <c r="S7881" s="5" t="s">
        <v>318</v>
      </c>
      <c r="T7881" s="5"/>
      <c r="U7881" s="7">
        <v>71.14</v>
      </c>
      <c r="V7881" s="5"/>
      <c r="W7881" s="7">
        <f>ROUND(W7880+U7881,5)</f>
        <v>21346.58</v>
      </c>
    </row>
    <row r="7882" spans="1:23" x14ac:dyDescent="0.25">
      <c r="A7882" s="5"/>
      <c r="B7882" s="5"/>
      <c r="C7882" s="5"/>
      <c r="D7882" s="5"/>
      <c r="E7882" s="5"/>
      <c r="F7882" s="5"/>
      <c r="G7882" s="5"/>
      <c r="H7882" s="5"/>
      <c r="I7882" s="5" t="s">
        <v>1243</v>
      </c>
      <c r="J7882" s="5"/>
      <c r="K7882" s="6">
        <v>44538</v>
      </c>
      <c r="L7882" s="5"/>
      <c r="M7882" s="5"/>
      <c r="N7882" s="5"/>
      <c r="O7882" s="5" t="s">
        <v>199</v>
      </c>
      <c r="P7882" s="5"/>
      <c r="Q7882" s="5" t="s">
        <v>503</v>
      </c>
      <c r="R7882" s="5"/>
      <c r="S7882" s="5" t="s">
        <v>318</v>
      </c>
      <c r="T7882" s="5"/>
      <c r="U7882" s="7">
        <v>70.209999999999994</v>
      </c>
      <c r="V7882" s="5"/>
      <c r="W7882" s="7">
        <f>ROUND(W7881+U7882,5)</f>
        <v>21416.79</v>
      </c>
    </row>
    <row r="7883" spans="1:23" x14ac:dyDescent="0.25">
      <c r="A7883" s="5"/>
      <c r="B7883" s="5"/>
      <c r="C7883" s="5"/>
      <c r="D7883" s="5"/>
      <c r="E7883" s="5"/>
      <c r="F7883" s="5"/>
      <c r="G7883" s="5"/>
      <c r="H7883" s="5"/>
      <c r="I7883" s="5" t="s">
        <v>1243</v>
      </c>
      <c r="J7883" s="5"/>
      <c r="K7883" s="6">
        <v>44538</v>
      </c>
      <c r="L7883" s="5"/>
      <c r="M7883" s="5"/>
      <c r="N7883" s="5"/>
      <c r="O7883" s="5" t="s">
        <v>199</v>
      </c>
      <c r="P7883" s="5"/>
      <c r="Q7883" s="5" t="s">
        <v>503</v>
      </c>
      <c r="R7883" s="5"/>
      <c r="S7883" s="5" t="s">
        <v>318</v>
      </c>
      <c r="T7883" s="5"/>
      <c r="U7883" s="7">
        <v>66.23</v>
      </c>
      <c r="V7883" s="5"/>
      <c r="W7883" s="7">
        <f>ROUND(W7882+U7883,5)</f>
        <v>21483.02</v>
      </c>
    </row>
    <row r="7884" spans="1:23" x14ac:dyDescent="0.25">
      <c r="A7884" s="5"/>
      <c r="B7884" s="5"/>
      <c r="C7884" s="5"/>
      <c r="D7884" s="5"/>
      <c r="E7884" s="5"/>
      <c r="F7884" s="5"/>
      <c r="G7884" s="5"/>
      <c r="H7884" s="5"/>
      <c r="I7884" s="5" t="s">
        <v>1243</v>
      </c>
      <c r="J7884" s="5"/>
      <c r="K7884" s="6">
        <v>44538</v>
      </c>
      <c r="L7884" s="5"/>
      <c r="M7884" s="5"/>
      <c r="N7884" s="5"/>
      <c r="O7884" s="5" t="s">
        <v>199</v>
      </c>
      <c r="P7884" s="5"/>
      <c r="Q7884" s="5" t="s">
        <v>503</v>
      </c>
      <c r="R7884" s="5"/>
      <c r="S7884" s="5" t="s">
        <v>318</v>
      </c>
      <c r="T7884" s="5"/>
      <c r="U7884" s="7">
        <v>64.06</v>
      </c>
      <c r="V7884" s="5"/>
      <c r="W7884" s="7">
        <f>ROUND(W7883+U7884,5)</f>
        <v>21547.08</v>
      </c>
    </row>
    <row r="7885" spans="1:23" x14ac:dyDescent="0.25">
      <c r="A7885" s="5"/>
      <c r="B7885" s="5"/>
      <c r="C7885" s="5"/>
      <c r="D7885" s="5"/>
      <c r="E7885" s="5"/>
      <c r="F7885" s="5"/>
      <c r="G7885" s="5"/>
      <c r="H7885" s="5"/>
      <c r="I7885" s="5" t="s">
        <v>1243</v>
      </c>
      <c r="J7885" s="5"/>
      <c r="K7885" s="6">
        <v>44538</v>
      </c>
      <c r="L7885" s="5"/>
      <c r="M7885" s="5"/>
      <c r="N7885" s="5"/>
      <c r="O7885" s="5" t="s">
        <v>199</v>
      </c>
      <c r="P7885" s="5"/>
      <c r="Q7885" s="5" t="s">
        <v>503</v>
      </c>
      <c r="R7885" s="5"/>
      <c r="S7885" s="5" t="s">
        <v>318</v>
      </c>
      <c r="T7885" s="5"/>
      <c r="U7885" s="7">
        <v>48.51</v>
      </c>
      <c r="V7885" s="5"/>
      <c r="W7885" s="7">
        <f>ROUND(W7884+U7885,5)</f>
        <v>21595.59</v>
      </c>
    </row>
    <row r="7886" spans="1:23" x14ac:dyDescent="0.25">
      <c r="A7886" s="5"/>
      <c r="B7886" s="5"/>
      <c r="C7886" s="5"/>
      <c r="D7886" s="5"/>
      <c r="E7886" s="5"/>
      <c r="F7886" s="5"/>
      <c r="G7886" s="5"/>
      <c r="H7886" s="5"/>
      <c r="I7886" s="5" t="s">
        <v>1243</v>
      </c>
      <c r="J7886" s="5"/>
      <c r="K7886" s="6">
        <v>44538</v>
      </c>
      <c r="L7886" s="5"/>
      <c r="M7886" s="5"/>
      <c r="N7886" s="5"/>
      <c r="O7886" s="5" t="s">
        <v>199</v>
      </c>
      <c r="P7886" s="5"/>
      <c r="Q7886" s="5" t="s">
        <v>503</v>
      </c>
      <c r="R7886" s="5"/>
      <c r="S7886" s="5" t="s">
        <v>318</v>
      </c>
      <c r="T7886" s="5"/>
      <c r="U7886" s="7">
        <v>51.2</v>
      </c>
      <c r="V7886" s="5"/>
      <c r="W7886" s="7">
        <f>ROUND(W7885+U7886,5)</f>
        <v>21646.79</v>
      </c>
    </row>
    <row r="7887" spans="1:23" x14ac:dyDescent="0.25">
      <c r="A7887" s="5"/>
      <c r="B7887" s="5"/>
      <c r="C7887" s="5"/>
      <c r="D7887" s="5"/>
      <c r="E7887" s="5"/>
      <c r="F7887" s="5"/>
      <c r="G7887" s="5"/>
      <c r="H7887" s="5"/>
      <c r="I7887" s="5" t="s">
        <v>1243</v>
      </c>
      <c r="J7887" s="5"/>
      <c r="K7887" s="6">
        <v>44538</v>
      </c>
      <c r="L7887" s="5"/>
      <c r="M7887" s="5"/>
      <c r="N7887" s="5"/>
      <c r="O7887" s="5" t="s">
        <v>199</v>
      </c>
      <c r="P7887" s="5"/>
      <c r="Q7887" s="5" t="s">
        <v>503</v>
      </c>
      <c r="R7887" s="5"/>
      <c r="S7887" s="5" t="s">
        <v>318</v>
      </c>
      <c r="T7887" s="5"/>
      <c r="U7887" s="7">
        <v>60.41</v>
      </c>
      <c r="V7887" s="5"/>
      <c r="W7887" s="7">
        <f>ROUND(W7886+U7887,5)</f>
        <v>21707.200000000001</v>
      </c>
    </row>
    <row r="7888" spans="1:23" x14ac:dyDescent="0.25">
      <c r="A7888" s="5"/>
      <c r="B7888" s="5"/>
      <c r="C7888" s="5"/>
      <c r="D7888" s="5"/>
      <c r="E7888" s="5"/>
      <c r="F7888" s="5"/>
      <c r="G7888" s="5"/>
      <c r="H7888" s="5"/>
      <c r="I7888" s="5" t="s">
        <v>1243</v>
      </c>
      <c r="J7888" s="5"/>
      <c r="K7888" s="6">
        <v>44538</v>
      </c>
      <c r="L7888" s="5"/>
      <c r="M7888" s="5"/>
      <c r="N7888" s="5"/>
      <c r="O7888" s="5" t="s">
        <v>199</v>
      </c>
      <c r="P7888" s="5"/>
      <c r="Q7888" s="5" t="s">
        <v>503</v>
      </c>
      <c r="R7888" s="5"/>
      <c r="S7888" s="5" t="s">
        <v>318</v>
      </c>
      <c r="T7888" s="5"/>
      <c r="U7888" s="7">
        <v>72.52</v>
      </c>
      <c r="V7888" s="5"/>
      <c r="W7888" s="7">
        <f>ROUND(W7887+U7888,5)</f>
        <v>21779.72</v>
      </c>
    </row>
    <row r="7889" spans="1:23" x14ac:dyDescent="0.25">
      <c r="A7889" s="5"/>
      <c r="B7889" s="5"/>
      <c r="C7889" s="5"/>
      <c r="D7889" s="5"/>
      <c r="E7889" s="5"/>
      <c r="F7889" s="5"/>
      <c r="G7889" s="5"/>
      <c r="H7889" s="5"/>
      <c r="I7889" s="5" t="s">
        <v>1243</v>
      </c>
      <c r="J7889" s="5"/>
      <c r="K7889" s="6">
        <v>44538</v>
      </c>
      <c r="L7889" s="5"/>
      <c r="M7889" s="5"/>
      <c r="N7889" s="5"/>
      <c r="O7889" s="5" t="s">
        <v>199</v>
      </c>
      <c r="P7889" s="5"/>
      <c r="Q7889" s="5" t="s">
        <v>503</v>
      </c>
      <c r="R7889" s="5"/>
      <c r="S7889" s="5" t="s">
        <v>318</v>
      </c>
      <c r="T7889" s="5"/>
      <c r="U7889" s="7">
        <v>72.849999999999994</v>
      </c>
      <c r="V7889" s="5"/>
      <c r="W7889" s="7">
        <f>ROUND(W7888+U7889,5)</f>
        <v>21852.57</v>
      </c>
    </row>
    <row r="7890" spans="1:23" x14ac:dyDescent="0.25">
      <c r="A7890" s="5"/>
      <c r="B7890" s="5"/>
      <c r="C7890" s="5"/>
      <c r="D7890" s="5"/>
      <c r="E7890" s="5"/>
      <c r="F7890" s="5"/>
      <c r="G7890" s="5"/>
      <c r="H7890" s="5"/>
      <c r="I7890" s="5" t="s">
        <v>1243</v>
      </c>
      <c r="J7890" s="5"/>
      <c r="K7890" s="6">
        <v>44538</v>
      </c>
      <c r="L7890" s="5"/>
      <c r="M7890" s="5"/>
      <c r="N7890" s="5"/>
      <c r="O7890" s="5" t="s">
        <v>199</v>
      </c>
      <c r="P7890" s="5"/>
      <c r="Q7890" s="5" t="s">
        <v>503</v>
      </c>
      <c r="R7890" s="5"/>
      <c r="S7890" s="5" t="s">
        <v>318</v>
      </c>
      <c r="T7890" s="5"/>
      <c r="U7890" s="7">
        <v>68.430000000000007</v>
      </c>
      <c r="V7890" s="5"/>
      <c r="W7890" s="7">
        <f>ROUND(W7889+U7890,5)</f>
        <v>21921</v>
      </c>
    </row>
    <row r="7891" spans="1:23" x14ac:dyDescent="0.25">
      <c r="A7891" s="5"/>
      <c r="B7891" s="5"/>
      <c r="C7891" s="5"/>
      <c r="D7891" s="5"/>
      <c r="E7891" s="5"/>
      <c r="F7891" s="5"/>
      <c r="G7891" s="5"/>
      <c r="H7891" s="5"/>
      <c r="I7891" s="5" t="s">
        <v>1243</v>
      </c>
      <c r="J7891" s="5"/>
      <c r="K7891" s="6">
        <v>44538</v>
      </c>
      <c r="L7891" s="5"/>
      <c r="M7891" s="5"/>
      <c r="N7891" s="5"/>
      <c r="O7891" s="5" t="s">
        <v>199</v>
      </c>
      <c r="P7891" s="5"/>
      <c r="Q7891" s="5" t="s">
        <v>503</v>
      </c>
      <c r="R7891" s="5"/>
      <c r="S7891" s="5" t="s">
        <v>318</v>
      </c>
      <c r="T7891" s="5"/>
      <c r="U7891" s="7">
        <v>56.59</v>
      </c>
      <c r="V7891" s="5"/>
      <c r="W7891" s="7">
        <f>ROUND(W7890+U7891,5)</f>
        <v>21977.59</v>
      </c>
    </row>
    <row r="7892" spans="1:23" x14ac:dyDescent="0.25">
      <c r="A7892" s="5"/>
      <c r="B7892" s="5"/>
      <c r="C7892" s="5"/>
      <c r="D7892" s="5"/>
      <c r="E7892" s="5"/>
      <c r="F7892" s="5"/>
      <c r="G7892" s="5"/>
      <c r="H7892" s="5"/>
      <c r="I7892" s="5" t="s">
        <v>1243</v>
      </c>
      <c r="J7892" s="5"/>
      <c r="K7892" s="6">
        <v>44538</v>
      </c>
      <c r="L7892" s="5"/>
      <c r="M7892" s="5"/>
      <c r="N7892" s="5"/>
      <c r="O7892" s="5" t="s">
        <v>199</v>
      </c>
      <c r="P7892" s="5"/>
      <c r="Q7892" s="5" t="s">
        <v>503</v>
      </c>
      <c r="R7892" s="5"/>
      <c r="S7892" s="5" t="s">
        <v>318</v>
      </c>
      <c r="T7892" s="5"/>
      <c r="U7892" s="7">
        <v>97.66</v>
      </c>
      <c r="V7892" s="5"/>
      <c r="W7892" s="7">
        <f>ROUND(W7891+U7892,5)</f>
        <v>22075.25</v>
      </c>
    </row>
    <row r="7893" spans="1:23" x14ac:dyDescent="0.25">
      <c r="A7893" s="5"/>
      <c r="B7893" s="5"/>
      <c r="C7893" s="5"/>
      <c r="D7893" s="5"/>
      <c r="E7893" s="5"/>
      <c r="F7893" s="5"/>
      <c r="G7893" s="5"/>
      <c r="H7893" s="5"/>
      <c r="I7893" s="5" t="s">
        <v>1243</v>
      </c>
      <c r="J7893" s="5"/>
      <c r="K7893" s="6">
        <v>44538</v>
      </c>
      <c r="L7893" s="5"/>
      <c r="M7893" s="5"/>
      <c r="N7893" s="5"/>
      <c r="O7893" s="5" t="s">
        <v>199</v>
      </c>
      <c r="P7893" s="5"/>
      <c r="Q7893" s="5" t="s">
        <v>503</v>
      </c>
      <c r="R7893" s="5"/>
      <c r="S7893" s="5" t="s">
        <v>318</v>
      </c>
      <c r="T7893" s="5"/>
      <c r="U7893" s="7">
        <v>69.69</v>
      </c>
      <c r="V7893" s="5"/>
      <c r="W7893" s="7">
        <f>ROUND(W7892+U7893,5)</f>
        <v>22144.94</v>
      </c>
    </row>
    <row r="7894" spans="1:23" x14ac:dyDescent="0.25">
      <c r="A7894" s="5"/>
      <c r="B7894" s="5"/>
      <c r="C7894" s="5"/>
      <c r="D7894" s="5"/>
      <c r="E7894" s="5"/>
      <c r="F7894" s="5"/>
      <c r="G7894" s="5"/>
      <c r="H7894" s="5"/>
      <c r="I7894" s="5" t="s">
        <v>1243</v>
      </c>
      <c r="J7894" s="5"/>
      <c r="K7894" s="6">
        <v>44538</v>
      </c>
      <c r="L7894" s="5"/>
      <c r="M7894" s="5"/>
      <c r="N7894" s="5"/>
      <c r="O7894" s="5" t="s">
        <v>199</v>
      </c>
      <c r="P7894" s="5"/>
      <c r="Q7894" s="5" t="s">
        <v>503</v>
      </c>
      <c r="R7894" s="5"/>
      <c r="S7894" s="5" t="s">
        <v>318</v>
      </c>
      <c r="T7894" s="5"/>
      <c r="U7894" s="7">
        <v>70.23</v>
      </c>
      <c r="V7894" s="5"/>
      <c r="W7894" s="7">
        <f>ROUND(W7893+U7894,5)</f>
        <v>22215.17</v>
      </c>
    </row>
    <row r="7895" spans="1:23" x14ac:dyDescent="0.25">
      <c r="A7895" s="5"/>
      <c r="B7895" s="5"/>
      <c r="C7895" s="5"/>
      <c r="D7895" s="5"/>
      <c r="E7895" s="5"/>
      <c r="F7895" s="5"/>
      <c r="G7895" s="5"/>
      <c r="H7895" s="5"/>
      <c r="I7895" s="5" t="s">
        <v>1243</v>
      </c>
      <c r="J7895" s="5"/>
      <c r="K7895" s="6">
        <v>44538</v>
      </c>
      <c r="L7895" s="5"/>
      <c r="M7895" s="5"/>
      <c r="N7895" s="5"/>
      <c r="O7895" s="5" t="s">
        <v>199</v>
      </c>
      <c r="P7895" s="5"/>
      <c r="Q7895" s="5" t="s">
        <v>503</v>
      </c>
      <c r="R7895" s="5"/>
      <c r="S7895" s="5" t="s">
        <v>318</v>
      </c>
      <c r="T7895" s="5"/>
      <c r="U7895" s="7">
        <v>41</v>
      </c>
      <c r="V7895" s="5"/>
      <c r="W7895" s="7">
        <f>ROUND(W7894+U7895,5)</f>
        <v>22256.17</v>
      </c>
    </row>
    <row r="7896" spans="1:23" x14ac:dyDescent="0.25">
      <c r="A7896" s="5"/>
      <c r="B7896" s="5"/>
      <c r="C7896" s="5"/>
      <c r="D7896" s="5"/>
      <c r="E7896" s="5"/>
      <c r="F7896" s="5"/>
      <c r="G7896" s="5"/>
      <c r="H7896" s="5"/>
      <c r="I7896" s="5" t="s">
        <v>1243</v>
      </c>
      <c r="J7896" s="5"/>
      <c r="K7896" s="6">
        <v>44538</v>
      </c>
      <c r="L7896" s="5"/>
      <c r="M7896" s="5"/>
      <c r="N7896" s="5"/>
      <c r="O7896" s="5" t="s">
        <v>199</v>
      </c>
      <c r="P7896" s="5"/>
      <c r="Q7896" s="5" t="s">
        <v>503</v>
      </c>
      <c r="R7896" s="5"/>
      <c r="S7896" s="5" t="s">
        <v>318</v>
      </c>
      <c r="T7896" s="5"/>
      <c r="U7896" s="7">
        <v>56.34</v>
      </c>
      <c r="V7896" s="5"/>
      <c r="W7896" s="7">
        <f>ROUND(W7895+U7896,5)</f>
        <v>22312.51</v>
      </c>
    </row>
    <row r="7897" spans="1:23" x14ac:dyDescent="0.25">
      <c r="A7897" s="5"/>
      <c r="B7897" s="5"/>
      <c r="C7897" s="5"/>
      <c r="D7897" s="5"/>
      <c r="E7897" s="5"/>
      <c r="F7897" s="5"/>
      <c r="G7897" s="5"/>
      <c r="H7897" s="5"/>
      <c r="I7897" s="5" t="s">
        <v>1243</v>
      </c>
      <c r="J7897" s="5"/>
      <c r="K7897" s="6">
        <v>44538</v>
      </c>
      <c r="L7897" s="5"/>
      <c r="M7897" s="5"/>
      <c r="N7897" s="5"/>
      <c r="O7897" s="5" t="s">
        <v>199</v>
      </c>
      <c r="P7897" s="5"/>
      <c r="Q7897" s="5" t="s">
        <v>503</v>
      </c>
      <c r="R7897" s="5"/>
      <c r="S7897" s="5" t="s">
        <v>318</v>
      </c>
      <c r="T7897" s="5"/>
      <c r="U7897" s="7">
        <v>42.95</v>
      </c>
      <c r="V7897" s="5"/>
      <c r="W7897" s="7">
        <f>ROUND(W7896+U7897,5)</f>
        <v>22355.46</v>
      </c>
    </row>
    <row r="7898" spans="1:23" x14ac:dyDescent="0.25">
      <c r="A7898" s="5"/>
      <c r="B7898" s="5"/>
      <c r="C7898" s="5"/>
      <c r="D7898" s="5"/>
      <c r="E7898" s="5"/>
      <c r="F7898" s="5"/>
      <c r="G7898" s="5"/>
      <c r="H7898" s="5"/>
      <c r="I7898" s="5" t="s">
        <v>1243</v>
      </c>
      <c r="J7898" s="5"/>
      <c r="K7898" s="6">
        <v>44538</v>
      </c>
      <c r="L7898" s="5"/>
      <c r="M7898" s="5"/>
      <c r="N7898" s="5"/>
      <c r="O7898" s="5" t="s">
        <v>199</v>
      </c>
      <c r="P7898" s="5"/>
      <c r="Q7898" s="5" t="s">
        <v>503</v>
      </c>
      <c r="R7898" s="5"/>
      <c r="S7898" s="5" t="s">
        <v>318</v>
      </c>
      <c r="T7898" s="5"/>
      <c r="U7898" s="7">
        <v>68.88</v>
      </c>
      <c r="V7898" s="5"/>
      <c r="W7898" s="7">
        <f>ROUND(W7897+U7898,5)</f>
        <v>22424.34</v>
      </c>
    </row>
    <row r="7899" spans="1:23" x14ac:dyDescent="0.25">
      <c r="A7899" s="5"/>
      <c r="B7899" s="5"/>
      <c r="C7899" s="5"/>
      <c r="D7899" s="5"/>
      <c r="E7899" s="5"/>
      <c r="F7899" s="5"/>
      <c r="G7899" s="5"/>
      <c r="H7899" s="5"/>
      <c r="I7899" s="5" t="s">
        <v>1243</v>
      </c>
      <c r="J7899" s="5"/>
      <c r="K7899" s="6">
        <v>44538</v>
      </c>
      <c r="L7899" s="5"/>
      <c r="M7899" s="5"/>
      <c r="N7899" s="5"/>
      <c r="O7899" s="5" t="s">
        <v>199</v>
      </c>
      <c r="P7899" s="5"/>
      <c r="Q7899" s="5" t="s">
        <v>503</v>
      </c>
      <c r="R7899" s="5"/>
      <c r="S7899" s="5" t="s">
        <v>318</v>
      </c>
      <c r="T7899" s="5"/>
      <c r="U7899" s="7">
        <v>56</v>
      </c>
      <c r="V7899" s="5"/>
      <c r="W7899" s="7">
        <f>ROUND(W7898+U7899,5)</f>
        <v>22480.34</v>
      </c>
    </row>
    <row r="7900" spans="1:23" x14ac:dyDescent="0.25">
      <c r="A7900" s="5"/>
      <c r="B7900" s="5"/>
      <c r="C7900" s="5"/>
      <c r="D7900" s="5"/>
      <c r="E7900" s="5"/>
      <c r="F7900" s="5"/>
      <c r="G7900" s="5"/>
      <c r="H7900" s="5"/>
      <c r="I7900" s="5" t="s">
        <v>1243</v>
      </c>
      <c r="J7900" s="5"/>
      <c r="K7900" s="6">
        <v>44538</v>
      </c>
      <c r="L7900" s="5"/>
      <c r="M7900" s="5"/>
      <c r="N7900" s="5"/>
      <c r="O7900" s="5" t="s">
        <v>199</v>
      </c>
      <c r="P7900" s="5"/>
      <c r="Q7900" s="5" t="s">
        <v>503</v>
      </c>
      <c r="R7900" s="5"/>
      <c r="S7900" s="5" t="s">
        <v>318</v>
      </c>
      <c r="T7900" s="5"/>
      <c r="U7900" s="7">
        <v>67.84</v>
      </c>
      <c r="V7900" s="5"/>
      <c r="W7900" s="7">
        <f>ROUND(W7899+U7900,5)</f>
        <v>22548.18</v>
      </c>
    </row>
    <row r="7901" spans="1:23" x14ac:dyDescent="0.25">
      <c r="A7901" s="5"/>
      <c r="B7901" s="5"/>
      <c r="C7901" s="5"/>
      <c r="D7901" s="5"/>
      <c r="E7901" s="5"/>
      <c r="F7901" s="5"/>
      <c r="G7901" s="5"/>
      <c r="H7901" s="5"/>
      <c r="I7901" s="5" t="s">
        <v>1243</v>
      </c>
      <c r="J7901" s="5"/>
      <c r="K7901" s="6">
        <v>44538</v>
      </c>
      <c r="L7901" s="5"/>
      <c r="M7901" s="5"/>
      <c r="N7901" s="5"/>
      <c r="O7901" s="5" t="s">
        <v>199</v>
      </c>
      <c r="P7901" s="5"/>
      <c r="Q7901" s="5" t="s">
        <v>503</v>
      </c>
      <c r="R7901" s="5"/>
      <c r="S7901" s="5" t="s">
        <v>318</v>
      </c>
      <c r="T7901" s="5"/>
      <c r="U7901" s="7">
        <v>73.36</v>
      </c>
      <c r="V7901" s="5"/>
      <c r="W7901" s="7">
        <f>ROUND(W7900+U7901,5)</f>
        <v>22621.54</v>
      </c>
    </row>
    <row r="7902" spans="1:23" x14ac:dyDescent="0.25">
      <c r="A7902" s="5"/>
      <c r="B7902" s="5"/>
      <c r="C7902" s="5"/>
      <c r="D7902" s="5"/>
      <c r="E7902" s="5"/>
      <c r="F7902" s="5"/>
      <c r="G7902" s="5"/>
      <c r="H7902" s="5"/>
      <c r="I7902" s="5" t="s">
        <v>1243</v>
      </c>
      <c r="J7902" s="5"/>
      <c r="K7902" s="6">
        <v>44538</v>
      </c>
      <c r="L7902" s="5"/>
      <c r="M7902" s="5"/>
      <c r="N7902" s="5"/>
      <c r="O7902" s="5" t="s">
        <v>199</v>
      </c>
      <c r="P7902" s="5"/>
      <c r="Q7902" s="5" t="s">
        <v>503</v>
      </c>
      <c r="R7902" s="5"/>
      <c r="S7902" s="5" t="s">
        <v>318</v>
      </c>
      <c r="T7902" s="5"/>
      <c r="U7902" s="7">
        <v>69.08</v>
      </c>
      <c r="V7902" s="5"/>
      <c r="W7902" s="7">
        <f>ROUND(W7901+U7902,5)</f>
        <v>22690.62</v>
      </c>
    </row>
    <row r="7903" spans="1:23" x14ac:dyDescent="0.25">
      <c r="A7903" s="5"/>
      <c r="B7903" s="5"/>
      <c r="C7903" s="5"/>
      <c r="D7903" s="5"/>
      <c r="E7903" s="5"/>
      <c r="F7903" s="5"/>
      <c r="G7903" s="5"/>
      <c r="H7903" s="5"/>
      <c r="I7903" s="5" t="s">
        <v>1243</v>
      </c>
      <c r="J7903" s="5"/>
      <c r="K7903" s="6">
        <v>44538</v>
      </c>
      <c r="L7903" s="5"/>
      <c r="M7903" s="5"/>
      <c r="N7903" s="5"/>
      <c r="O7903" s="5" t="s">
        <v>199</v>
      </c>
      <c r="P7903" s="5"/>
      <c r="Q7903" s="5" t="s">
        <v>503</v>
      </c>
      <c r="R7903" s="5"/>
      <c r="S7903" s="5" t="s">
        <v>318</v>
      </c>
      <c r="T7903" s="5"/>
      <c r="U7903" s="7">
        <v>59</v>
      </c>
      <c r="V7903" s="5"/>
      <c r="W7903" s="7">
        <f>ROUND(W7902+U7903,5)</f>
        <v>22749.62</v>
      </c>
    </row>
    <row r="7904" spans="1:23" x14ac:dyDescent="0.25">
      <c r="A7904" s="5"/>
      <c r="B7904" s="5"/>
      <c r="C7904" s="5"/>
      <c r="D7904" s="5"/>
      <c r="E7904" s="5"/>
      <c r="F7904" s="5"/>
      <c r="G7904" s="5"/>
      <c r="H7904" s="5"/>
      <c r="I7904" s="5" t="s">
        <v>1243</v>
      </c>
      <c r="J7904" s="5"/>
      <c r="K7904" s="6">
        <v>44538</v>
      </c>
      <c r="L7904" s="5"/>
      <c r="M7904" s="5"/>
      <c r="N7904" s="5"/>
      <c r="O7904" s="5" t="s">
        <v>199</v>
      </c>
      <c r="P7904" s="5"/>
      <c r="Q7904" s="5" t="s">
        <v>503</v>
      </c>
      <c r="R7904" s="5"/>
      <c r="S7904" s="5" t="s">
        <v>318</v>
      </c>
      <c r="T7904" s="5"/>
      <c r="U7904" s="7">
        <v>70.12</v>
      </c>
      <c r="V7904" s="5"/>
      <c r="W7904" s="7">
        <f>ROUND(W7903+U7904,5)</f>
        <v>22819.74</v>
      </c>
    </row>
    <row r="7905" spans="1:23" x14ac:dyDescent="0.25">
      <c r="A7905" s="5"/>
      <c r="B7905" s="5"/>
      <c r="C7905" s="5"/>
      <c r="D7905" s="5"/>
      <c r="E7905" s="5"/>
      <c r="F7905" s="5"/>
      <c r="G7905" s="5"/>
      <c r="H7905" s="5"/>
      <c r="I7905" s="5" t="s">
        <v>1243</v>
      </c>
      <c r="J7905" s="5"/>
      <c r="K7905" s="6">
        <v>44538</v>
      </c>
      <c r="L7905" s="5"/>
      <c r="M7905" s="5"/>
      <c r="N7905" s="5"/>
      <c r="O7905" s="5" t="s">
        <v>199</v>
      </c>
      <c r="P7905" s="5"/>
      <c r="Q7905" s="5" t="s">
        <v>503</v>
      </c>
      <c r="R7905" s="5"/>
      <c r="S7905" s="5" t="s">
        <v>318</v>
      </c>
      <c r="T7905" s="5"/>
      <c r="U7905" s="7">
        <v>69.64</v>
      </c>
      <c r="V7905" s="5"/>
      <c r="W7905" s="7">
        <f>ROUND(W7904+U7905,5)</f>
        <v>22889.38</v>
      </c>
    </row>
    <row r="7906" spans="1:23" ht="15.75" thickBot="1" x14ac:dyDescent="0.3">
      <c r="A7906" s="5"/>
      <c r="B7906" s="5"/>
      <c r="C7906" s="5"/>
      <c r="D7906" s="5"/>
      <c r="E7906" s="5"/>
      <c r="F7906" s="5"/>
      <c r="G7906" s="5"/>
      <c r="H7906" s="5"/>
      <c r="I7906" s="5" t="s">
        <v>1243</v>
      </c>
      <c r="J7906" s="5"/>
      <c r="K7906" s="6">
        <v>44538</v>
      </c>
      <c r="L7906" s="5"/>
      <c r="M7906" s="5"/>
      <c r="N7906" s="5"/>
      <c r="O7906" s="5" t="s">
        <v>199</v>
      </c>
      <c r="P7906" s="5"/>
      <c r="Q7906" s="5" t="s">
        <v>503</v>
      </c>
      <c r="R7906" s="5"/>
      <c r="S7906" s="5" t="s">
        <v>318</v>
      </c>
      <c r="T7906" s="5"/>
      <c r="U7906" s="8">
        <v>71.58</v>
      </c>
      <c r="V7906" s="5"/>
      <c r="W7906" s="8">
        <f>ROUND(W7905+U7906,5)</f>
        <v>22960.959999999999</v>
      </c>
    </row>
    <row r="7907" spans="1:23" x14ac:dyDescent="0.25">
      <c r="A7907" s="5"/>
      <c r="B7907" s="5"/>
      <c r="C7907" s="5" t="s">
        <v>1936</v>
      </c>
      <c r="D7907" s="5"/>
      <c r="E7907" s="5"/>
      <c r="F7907" s="5"/>
      <c r="G7907" s="5"/>
      <c r="H7907" s="5"/>
      <c r="I7907" s="5"/>
      <c r="J7907" s="5"/>
      <c r="K7907" s="6"/>
      <c r="L7907" s="5"/>
      <c r="M7907" s="5"/>
      <c r="N7907" s="5"/>
      <c r="O7907" s="5"/>
      <c r="P7907" s="5"/>
      <c r="Q7907" s="5"/>
      <c r="R7907" s="5"/>
      <c r="S7907" s="5"/>
      <c r="T7907" s="5"/>
      <c r="U7907" s="7">
        <f>ROUND(SUM(U7538:U7906),5)</f>
        <v>22960.959999999999</v>
      </c>
      <c r="V7907" s="5"/>
      <c r="W7907" s="7">
        <f>W7906</f>
        <v>22960.959999999999</v>
      </c>
    </row>
    <row r="7908" spans="1:23" x14ac:dyDescent="0.25">
      <c r="A7908" s="2"/>
      <c r="B7908" s="2"/>
      <c r="C7908" s="2" t="s">
        <v>1937</v>
      </c>
      <c r="D7908" s="2"/>
      <c r="E7908" s="2"/>
      <c r="F7908" s="2"/>
      <c r="G7908" s="2"/>
      <c r="H7908" s="2"/>
      <c r="I7908" s="2"/>
      <c r="J7908" s="2"/>
      <c r="K7908" s="4"/>
      <c r="L7908" s="2"/>
      <c r="M7908" s="2"/>
      <c r="N7908" s="2"/>
      <c r="O7908" s="2"/>
      <c r="P7908" s="2"/>
      <c r="Q7908" s="2"/>
      <c r="R7908" s="2"/>
      <c r="S7908" s="2"/>
      <c r="T7908" s="2"/>
      <c r="U7908" s="3"/>
      <c r="V7908" s="2"/>
      <c r="W7908" s="3">
        <v>0</v>
      </c>
    </row>
    <row r="7909" spans="1:23" x14ac:dyDescent="0.25">
      <c r="A7909" s="5"/>
      <c r="B7909" s="5"/>
      <c r="C7909" s="5"/>
      <c r="D7909" s="5"/>
      <c r="E7909" s="5"/>
      <c r="F7909" s="5"/>
      <c r="G7909" s="5"/>
      <c r="H7909" s="5"/>
      <c r="I7909" s="5" t="s">
        <v>1243</v>
      </c>
      <c r="J7909" s="5"/>
      <c r="K7909" s="6">
        <v>44410</v>
      </c>
      <c r="L7909" s="5"/>
      <c r="M7909" s="5"/>
      <c r="N7909" s="5"/>
      <c r="O7909" s="5" t="s">
        <v>173</v>
      </c>
      <c r="P7909" s="5"/>
      <c r="Q7909" s="5" t="s">
        <v>958</v>
      </c>
      <c r="R7909" s="5"/>
      <c r="S7909" s="5" t="s">
        <v>318</v>
      </c>
      <c r="T7909" s="5"/>
      <c r="U7909" s="7">
        <v>30</v>
      </c>
      <c r="V7909" s="5"/>
      <c r="W7909" s="7">
        <f>ROUND(W7908+U7909,5)</f>
        <v>30</v>
      </c>
    </row>
    <row r="7910" spans="1:23" ht="15.75" thickBot="1" x14ac:dyDescent="0.3">
      <c r="A7910" s="5"/>
      <c r="B7910" s="5"/>
      <c r="C7910" s="5"/>
      <c r="D7910" s="5"/>
      <c r="E7910" s="5"/>
      <c r="F7910" s="5"/>
      <c r="G7910" s="5"/>
      <c r="H7910" s="5"/>
      <c r="I7910" s="5" t="s">
        <v>1243</v>
      </c>
      <c r="J7910" s="5"/>
      <c r="K7910" s="6">
        <v>44410</v>
      </c>
      <c r="L7910" s="5"/>
      <c r="M7910" s="5"/>
      <c r="N7910" s="5"/>
      <c r="O7910" s="5" t="s">
        <v>173</v>
      </c>
      <c r="P7910" s="5"/>
      <c r="Q7910" s="5" t="s">
        <v>958</v>
      </c>
      <c r="R7910" s="5"/>
      <c r="S7910" s="5" t="s">
        <v>318</v>
      </c>
      <c r="T7910" s="5"/>
      <c r="U7910" s="8">
        <v>1.5</v>
      </c>
      <c r="V7910" s="5"/>
      <c r="W7910" s="8">
        <f>ROUND(W7909+U7910,5)</f>
        <v>31.5</v>
      </c>
    </row>
    <row r="7911" spans="1:23" x14ac:dyDescent="0.25">
      <c r="A7911" s="5"/>
      <c r="B7911" s="5"/>
      <c r="C7911" s="5" t="s">
        <v>1938</v>
      </c>
      <c r="D7911" s="5"/>
      <c r="E7911" s="5"/>
      <c r="F7911" s="5"/>
      <c r="G7911" s="5"/>
      <c r="H7911" s="5"/>
      <c r="I7911" s="5"/>
      <c r="J7911" s="5"/>
      <c r="K7911" s="6"/>
      <c r="L7911" s="5"/>
      <c r="M7911" s="5"/>
      <c r="N7911" s="5"/>
      <c r="O7911" s="5"/>
      <c r="P7911" s="5"/>
      <c r="Q7911" s="5"/>
      <c r="R7911" s="5"/>
      <c r="S7911" s="5"/>
      <c r="T7911" s="5"/>
      <c r="U7911" s="7">
        <f>ROUND(SUM(U7908:U7910),5)</f>
        <v>31.5</v>
      </c>
      <c r="V7911" s="5"/>
      <c r="W7911" s="7">
        <f>W7910</f>
        <v>31.5</v>
      </c>
    </row>
    <row r="7912" spans="1:23" x14ac:dyDescent="0.25">
      <c r="A7912" s="2"/>
      <c r="B7912" s="2"/>
      <c r="C7912" s="2" t="s">
        <v>1939</v>
      </c>
      <c r="D7912" s="2"/>
      <c r="E7912" s="2"/>
      <c r="F7912" s="2"/>
      <c r="G7912" s="2"/>
      <c r="H7912" s="2"/>
      <c r="I7912" s="2"/>
      <c r="J7912" s="2"/>
      <c r="K7912" s="4"/>
      <c r="L7912" s="2"/>
      <c r="M7912" s="2"/>
      <c r="N7912" s="2"/>
      <c r="O7912" s="2"/>
      <c r="P7912" s="2"/>
      <c r="Q7912" s="2"/>
      <c r="R7912" s="2"/>
      <c r="S7912" s="2"/>
      <c r="T7912" s="2"/>
      <c r="U7912" s="3"/>
      <c r="V7912" s="2"/>
      <c r="W7912" s="3">
        <v>0</v>
      </c>
    </row>
    <row r="7913" spans="1:23" x14ac:dyDescent="0.25">
      <c r="A7913" s="5"/>
      <c r="B7913" s="5"/>
      <c r="C7913" s="5" t="s">
        <v>1940</v>
      </c>
      <c r="D7913" s="5"/>
      <c r="E7913" s="5"/>
      <c r="F7913" s="5"/>
      <c r="G7913" s="5"/>
      <c r="H7913" s="5"/>
      <c r="I7913" s="5"/>
      <c r="J7913" s="5"/>
      <c r="K7913" s="6"/>
      <c r="L7913" s="5"/>
      <c r="M7913" s="5"/>
      <c r="N7913" s="5"/>
      <c r="O7913" s="5"/>
      <c r="P7913" s="5"/>
      <c r="Q7913" s="5"/>
      <c r="R7913" s="5"/>
      <c r="S7913" s="5"/>
      <c r="T7913" s="5"/>
      <c r="U7913" s="7"/>
      <c r="V7913" s="5"/>
      <c r="W7913" s="7">
        <f>W7912</f>
        <v>0</v>
      </c>
    </row>
    <row r="7914" spans="1:23" x14ac:dyDescent="0.25">
      <c r="A7914" s="2"/>
      <c r="B7914" s="2"/>
      <c r="C7914" s="2" t="s">
        <v>1505</v>
      </c>
      <c r="D7914" s="2"/>
      <c r="E7914" s="2"/>
      <c r="F7914" s="2"/>
      <c r="G7914" s="2"/>
      <c r="H7914" s="2"/>
      <c r="I7914" s="2"/>
      <c r="J7914" s="2"/>
      <c r="K7914" s="4"/>
      <c r="L7914" s="2"/>
      <c r="M7914" s="2"/>
      <c r="N7914" s="2"/>
      <c r="O7914" s="2"/>
      <c r="P7914" s="2"/>
      <c r="Q7914" s="2"/>
      <c r="R7914" s="2"/>
      <c r="S7914" s="2"/>
      <c r="T7914" s="2"/>
      <c r="U7914" s="3"/>
      <c r="V7914" s="2"/>
      <c r="W7914" s="3">
        <v>0</v>
      </c>
    </row>
    <row r="7915" spans="1:23" x14ac:dyDescent="0.25">
      <c r="A7915" s="5"/>
      <c r="B7915" s="5"/>
      <c r="C7915" s="5"/>
      <c r="D7915" s="5"/>
      <c r="E7915" s="5"/>
      <c r="F7915" s="5"/>
      <c r="G7915" s="5"/>
      <c r="H7915" s="5"/>
      <c r="I7915" s="5" t="s">
        <v>1243</v>
      </c>
      <c r="J7915" s="5"/>
      <c r="K7915" s="6">
        <v>44211</v>
      </c>
      <c r="L7915" s="5"/>
      <c r="M7915" s="5"/>
      <c r="N7915" s="5"/>
      <c r="O7915" s="5" t="s">
        <v>203</v>
      </c>
      <c r="P7915" s="5"/>
      <c r="Q7915" s="5"/>
      <c r="R7915" s="5"/>
      <c r="S7915" s="5" t="s">
        <v>318</v>
      </c>
      <c r="T7915" s="5"/>
      <c r="U7915" s="7">
        <v>405.91</v>
      </c>
      <c r="V7915" s="5"/>
      <c r="W7915" s="7">
        <f>ROUND(W7914+U7915,5)</f>
        <v>405.91</v>
      </c>
    </row>
    <row r="7916" spans="1:23" x14ac:dyDescent="0.25">
      <c r="A7916" s="5"/>
      <c r="B7916" s="5"/>
      <c r="C7916" s="5"/>
      <c r="D7916" s="5"/>
      <c r="E7916" s="5"/>
      <c r="F7916" s="5"/>
      <c r="G7916" s="5"/>
      <c r="H7916" s="5"/>
      <c r="I7916" s="5" t="s">
        <v>1243</v>
      </c>
      <c r="J7916" s="5"/>
      <c r="K7916" s="6">
        <v>44225</v>
      </c>
      <c r="L7916" s="5"/>
      <c r="M7916" s="5"/>
      <c r="N7916" s="5"/>
      <c r="O7916" s="5" t="s">
        <v>203</v>
      </c>
      <c r="P7916" s="5"/>
      <c r="Q7916" s="5" t="s">
        <v>1971</v>
      </c>
      <c r="R7916" s="5"/>
      <c r="S7916" s="5" t="s">
        <v>318</v>
      </c>
      <c r="T7916" s="5"/>
      <c r="U7916" s="7">
        <v>224.76</v>
      </c>
      <c r="V7916" s="5"/>
      <c r="W7916" s="7">
        <f>ROUND(W7915+U7916,5)</f>
        <v>630.66999999999996</v>
      </c>
    </row>
    <row r="7917" spans="1:23" x14ac:dyDescent="0.25">
      <c r="A7917" s="5"/>
      <c r="B7917" s="5"/>
      <c r="C7917" s="5"/>
      <c r="D7917" s="5"/>
      <c r="E7917" s="5"/>
      <c r="F7917" s="5"/>
      <c r="G7917" s="5"/>
      <c r="H7917" s="5"/>
      <c r="I7917" s="5" t="s">
        <v>1243</v>
      </c>
      <c r="J7917" s="5"/>
      <c r="K7917" s="6">
        <v>44225</v>
      </c>
      <c r="L7917" s="5"/>
      <c r="M7917" s="5"/>
      <c r="N7917" s="5"/>
      <c r="O7917" s="5" t="s">
        <v>203</v>
      </c>
      <c r="P7917" s="5"/>
      <c r="Q7917" s="5" t="s">
        <v>1972</v>
      </c>
      <c r="R7917" s="5"/>
      <c r="S7917" s="5" t="s">
        <v>318</v>
      </c>
      <c r="T7917" s="5"/>
      <c r="U7917" s="7">
        <v>282.93</v>
      </c>
      <c r="V7917" s="5"/>
      <c r="W7917" s="7">
        <f>ROUND(W7916+U7917,5)</f>
        <v>913.6</v>
      </c>
    </row>
    <row r="7918" spans="1:23" x14ac:dyDescent="0.25">
      <c r="A7918" s="5"/>
      <c r="B7918" s="5"/>
      <c r="C7918" s="5"/>
      <c r="D7918" s="5"/>
      <c r="E7918" s="5"/>
      <c r="F7918" s="5"/>
      <c r="G7918" s="5"/>
      <c r="H7918" s="5"/>
      <c r="I7918" s="5" t="s">
        <v>1243</v>
      </c>
      <c r="J7918" s="5"/>
      <c r="K7918" s="6">
        <v>44225</v>
      </c>
      <c r="L7918" s="5"/>
      <c r="M7918" s="5"/>
      <c r="N7918" s="5"/>
      <c r="O7918" s="5" t="s">
        <v>203</v>
      </c>
      <c r="P7918" s="5"/>
      <c r="Q7918" s="5" t="s">
        <v>1973</v>
      </c>
      <c r="R7918" s="5"/>
      <c r="S7918" s="5" t="s">
        <v>318</v>
      </c>
      <c r="T7918" s="5"/>
      <c r="U7918" s="7">
        <v>348.24</v>
      </c>
      <c r="V7918" s="5"/>
      <c r="W7918" s="7">
        <f>ROUND(W7917+U7918,5)</f>
        <v>1261.8399999999999</v>
      </c>
    </row>
    <row r="7919" spans="1:23" x14ac:dyDescent="0.25">
      <c r="A7919" s="5"/>
      <c r="B7919" s="5"/>
      <c r="C7919" s="5"/>
      <c r="D7919" s="5"/>
      <c r="E7919" s="5"/>
      <c r="F7919" s="5"/>
      <c r="G7919" s="5"/>
      <c r="H7919" s="5"/>
      <c r="I7919" s="5" t="s">
        <v>1243</v>
      </c>
      <c r="J7919" s="5"/>
      <c r="K7919" s="6">
        <v>44229</v>
      </c>
      <c r="L7919" s="5"/>
      <c r="M7919" s="5"/>
      <c r="N7919" s="5"/>
      <c r="O7919" s="5" t="s">
        <v>173</v>
      </c>
      <c r="P7919" s="5"/>
      <c r="Q7919" s="5" t="s">
        <v>301</v>
      </c>
      <c r="R7919" s="5"/>
      <c r="S7919" s="5" t="s">
        <v>318</v>
      </c>
      <c r="T7919" s="5"/>
      <c r="U7919" s="7">
        <v>989.65</v>
      </c>
      <c r="V7919" s="5"/>
      <c r="W7919" s="7">
        <f>ROUND(W7918+U7919,5)</f>
        <v>2251.4899999999998</v>
      </c>
    </row>
    <row r="7920" spans="1:23" x14ac:dyDescent="0.25">
      <c r="A7920" s="5"/>
      <c r="B7920" s="5"/>
      <c r="C7920" s="5"/>
      <c r="D7920" s="5"/>
      <c r="E7920" s="5"/>
      <c r="F7920" s="5"/>
      <c r="G7920" s="5"/>
      <c r="H7920" s="5"/>
      <c r="I7920" s="5" t="s">
        <v>1243</v>
      </c>
      <c r="J7920" s="5"/>
      <c r="K7920" s="6">
        <v>44232</v>
      </c>
      <c r="L7920" s="5"/>
      <c r="M7920" s="5"/>
      <c r="N7920" s="5"/>
      <c r="O7920" s="5" t="s">
        <v>211</v>
      </c>
      <c r="P7920" s="5"/>
      <c r="Q7920" s="5"/>
      <c r="R7920" s="5"/>
      <c r="S7920" s="5" t="s">
        <v>318</v>
      </c>
      <c r="T7920" s="5"/>
      <c r="U7920" s="7">
        <v>31.95</v>
      </c>
      <c r="V7920" s="5"/>
      <c r="W7920" s="7">
        <f>ROUND(W7919+U7920,5)</f>
        <v>2283.44</v>
      </c>
    </row>
    <row r="7921" spans="1:23" x14ac:dyDescent="0.25">
      <c r="A7921" s="5"/>
      <c r="B7921" s="5"/>
      <c r="C7921" s="5"/>
      <c r="D7921" s="5"/>
      <c r="E7921" s="5"/>
      <c r="F7921" s="5"/>
      <c r="G7921" s="5"/>
      <c r="H7921" s="5"/>
      <c r="I7921" s="5" t="s">
        <v>1243</v>
      </c>
      <c r="J7921" s="5"/>
      <c r="K7921" s="6">
        <v>44264</v>
      </c>
      <c r="L7921" s="5"/>
      <c r="M7921" s="5"/>
      <c r="N7921" s="5"/>
      <c r="O7921" s="5" t="s">
        <v>211</v>
      </c>
      <c r="P7921" s="5"/>
      <c r="Q7921" s="5" t="s">
        <v>504</v>
      </c>
      <c r="R7921" s="5"/>
      <c r="S7921" s="5" t="s">
        <v>318</v>
      </c>
      <c r="T7921" s="5"/>
      <c r="U7921" s="7">
        <v>1527.25</v>
      </c>
      <c r="V7921" s="5"/>
      <c r="W7921" s="7">
        <f>ROUND(W7920+U7921,5)</f>
        <v>3810.69</v>
      </c>
    </row>
    <row r="7922" spans="1:23" x14ac:dyDescent="0.25">
      <c r="A7922" s="5"/>
      <c r="B7922" s="5"/>
      <c r="C7922" s="5"/>
      <c r="D7922" s="5"/>
      <c r="E7922" s="5"/>
      <c r="F7922" s="5"/>
      <c r="G7922" s="5"/>
      <c r="H7922" s="5"/>
      <c r="I7922" s="5" t="s">
        <v>1243</v>
      </c>
      <c r="J7922" s="5"/>
      <c r="K7922" s="6">
        <v>44267</v>
      </c>
      <c r="L7922" s="5"/>
      <c r="M7922" s="5"/>
      <c r="N7922" s="5"/>
      <c r="O7922" s="5" t="s">
        <v>203</v>
      </c>
      <c r="P7922" s="5"/>
      <c r="Q7922" s="5" t="s">
        <v>506</v>
      </c>
      <c r="R7922" s="5"/>
      <c r="S7922" s="5" t="s">
        <v>318</v>
      </c>
      <c r="T7922" s="5"/>
      <c r="U7922" s="7">
        <v>1343.67</v>
      </c>
      <c r="V7922" s="5"/>
      <c r="W7922" s="7">
        <f>ROUND(W7921+U7922,5)</f>
        <v>5154.3599999999997</v>
      </c>
    </row>
    <row r="7923" spans="1:23" x14ac:dyDescent="0.25">
      <c r="A7923" s="5"/>
      <c r="B7923" s="5"/>
      <c r="C7923" s="5"/>
      <c r="D7923" s="5"/>
      <c r="E7923" s="5"/>
      <c r="F7923" s="5"/>
      <c r="G7923" s="5"/>
      <c r="H7923" s="5"/>
      <c r="I7923" s="5" t="s">
        <v>1243</v>
      </c>
      <c r="J7923" s="5"/>
      <c r="K7923" s="6">
        <v>44293</v>
      </c>
      <c r="L7923" s="5"/>
      <c r="M7923" s="5"/>
      <c r="N7923" s="5"/>
      <c r="O7923" s="5" t="s">
        <v>173</v>
      </c>
      <c r="P7923" s="5"/>
      <c r="Q7923" s="5" t="s">
        <v>516</v>
      </c>
      <c r="R7923" s="5"/>
      <c r="S7923" s="5" t="s">
        <v>318</v>
      </c>
      <c r="T7923" s="5"/>
      <c r="U7923" s="7">
        <v>339.98</v>
      </c>
      <c r="V7923" s="5"/>
      <c r="W7923" s="7">
        <f>ROUND(W7922+U7923,5)</f>
        <v>5494.34</v>
      </c>
    </row>
    <row r="7924" spans="1:23" x14ac:dyDescent="0.25">
      <c r="A7924" s="5"/>
      <c r="B7924" s="5"/>
      <c r="C7924" s="5"/>
      <c r="D7924" s="5"/>
      <c r="E7924" s="5"/>
      <c r="F7924" s="5"/>
      <c r="G7924" s="5"/>
      <c r="H7924" s="5"/>
      <c r="I7924" s="5" t="s">
        <v>1243</v>
      </c>
      <c r="J7924" s="5"/>
      <c r="K7924" s="6">
        <v>44295</v>
      </c>
      <c r="L7924" s="5"/>
      <c r="M7924" s="5"/>
      <c r="N7924" s="5"/>
      <c r="O7924" s="5" t="s">
        <v>211</v>
      </c>
      <c r="P7924" s="5"/>
      <c r="Q7924" s="5" t="s">
        <v>528</v>
      </c>
      <c r="R7924" s="5"/>
      <c r="S7924" s="5" t="s">
        <v>318</v>
      </c>
      <c r="T7924" s="5"/>
      <c r="U7924" s="7">
        <v>35.96</v>
      </c>
      <c r="V7924" s="5"/>
      <c r="W7924" s="7">
        <f>ROUND(W7923+U7924,5)</f>
        <v>5530.3</v>
      </c>
    </row>
    <row r="7925" spans="1:23" x14ac:dyDescent="0.25">
      <c r="A7925" s="5"/>
      <c r="B7925" s="5"/>
      <c r="C7925" s="5"/>
      <c r="D7925" s="5"/>
      <c r="E7925" s="5"/>
      <c r="F7925" s="5"/>
      <c r="G7925" s="5"/>
      <c r="H7925" s="5"/>
      <c r="I7925" s="5" t="s">
        <v>1243</v>
      </c>
      <c r="J7925" s="5"/>
      <c r="K7925" s="6">
        <v>44295</v>
      </c>
      <c r="L7925" s="5"/>
      <c r="M7925" s="5"/>
      <c r="N7925" s="5"/>
      <c r="O7925" s="5" t="s">
        <v>211</v>
      </c>
      <c r="P7925" s="5"/>
      <c r="Q7925" s="5" t="s">
        <v>528</v>
      </c>
      <c r="R7925" s="5"/>
      <c r="S7925" s="5" t="s">
        <v>318</v>
      </c>
      <c r="T7925" s="5"/>
      <c r="U7925" s="7">
        <v>677.62</v>
      </c>
      <c r="V7925" s="5"/>
      <c r="W7925" s="7">
        <f>ROUND(W7924+U7925,5)</f>
        <v>6207.92</v>
      </c>
    </row>
    <row r="7926" spans="1:23" x14ac:dyDescent="0.25">
      <c r="A7926" s="5"/>
      <c r="B7926" s="5"/>
      <c r="C7926" s="5"/>
      <c r="D7926" s="5"/>
      <c r="E7926" s="5"/>
      <c r="F7926" s="5"/>
      <c r="G7926" s="5"/>
      <c r="H7926" s="5"/>
      <c r="I7926" s="5" t="s">
        <v>1243</v>
      </c>
      <c r="J7926" s="5"/>
      <c r="K7926" s="6">
        <v>44295</v>
      </c>
      <c r="L7926" s="5"/>
      <c r="M7926" s="5"/>
      <c r="N7926" s="5"/>
      <c r="O7926" s="5" t="s">
        <v>203</v>
      </c>
      <c r="P7926" s="5"/>
      <c r="Q7926" s="5" t="s">
        <v>506</v>
      </c>
      <c r="R7926" s="5"/>
      <c r="S7926" s="5" t="s">
        <v>318</v>
      </c>
      <c r="T7926" s="5"/>
      <c r="U7926" s="7">
        <v>282.93</v>
      </c>
      <c r="V7926" s="5"/>
      <c r="W7926" s="7">
        <f>ROUND(W7925+U7926,5)</f>
        <v>6490.85</v>
      </c>
    </row>
    <row r="7927" spans="1:23" x14ac:dyDescent="0.25">
      <c r="A7927" s="5"/>
      <c r="B7927" s="5"/>
      <c r="C7927" s="5"/>
      <c r="D7927" s="5"/>
      <c r="E7927" s="5"/>
      <c r="F7927" s="5"/>
      <c r="G7927" s="5"/>
      <c r="H7927" s="5"/>
      <c r="I7927" s="5" t="s">
        <v>1243</v>
      </c>
      <c r="J7927" s="5"/>
      <c r="K7927" s="6">
        <v>44295</v>
      </c>
      <c r="L7927" s="5"/>
      <c r="M7927" s="5"/>
      <c r="N7927" s="5"/>
      <c r="O7927" s="5" t="s">
        <v>203</v>
      </c>
      <c r="P7927" s="5"/>
      <c r="Q7927" s="5" t="s">
        <v>506</v>
      </c>
      <c r="R7927" s="5"/>
      <c r="S7927" s="5" t="s">
        <v>318</v>
      </c>
      <c r="T7927" s="5"/>
      <c r="U7927" s="7">
        <v>68.05</v>
      </c>
      <c r="V7927" s="5"/>
      <c r="W7927" s="7">
        <f>ROUND(W7926+U7927,5)</f>
        <v>6558.9</v>
      </c>
    </row>
    <row r="7928" spans="1:23" x14ac:dyDescent="0.25">
      <c r="A7928" s="5"/>
      <c r="B7928" s="5"/>
      <c r="C7928" s="5"/>
      <c r="D7928" s="5"/>
      <c r="E7928" s="5"/>
      <c r="F7928" s="5"/>
      <c r="G7928" s="5"/>
      <c r="H7928" s="5"/>
      <c r="I7928" s="5" t="s">
        <v>1243</v>
      </c>
      <c r="J7928" s="5"/>
      <c r="K7928" s="6">
        <v>44295</v>
      </c>
      <c r="L7928" s="5"/>
      <c r="M7928" s="5"/>
      <c r="N7928" s="5"/>
      <c r="O7928" s="5" t="s">
        <v>203</v>
      </c>
      <c r="P7928" s="5"/>
      <c r="Q7928" s="5" t="s">
        <v>506</v>
      </c>
      <c r="R7928" s="5"/>
      <c r="S7928" s="5" t="s">
        <v>318</v>
      </c>
      <c r="T7928" s="5"/>
      <c r="U7928" s="7">
        <v>1224.98</v>
      </c>
      <c r="V7928" s="5"/>
      <c r="W7928" s="7">
        <f>ROUND(W7927+U7928,5)</f>
        <v>7783.88</v>
      </c>
    </row>
    <row r="7929" spans="1:23" x14ac:dyDescent="0.25">
      <c r="A7929" s="5"/>
      <c r="B7929" s="5"/>
      <c r="C7929" s="5"/>
      <c r="D7929" s="5"/>
      <c r="E7929" s="5"/>
      <c r="F7929" s="5"/>
      <c r="G7929" s="5"/>
      <c r="H7929" s="5"/>
      <c r="I7929" s="5" t="s">
        <v>1243</v>
      </c>
      <c r="J7929" s="5"/>
      <c r="K7929" s="6">
        <v>44329</v>
      </c>
      <c r="L7929" s="5"/>
      <c r="M7929" s="5"/>
      <c r="N7929" s="5"/>
      <c r="O7929" s="5" t="s">
        <v>203</v>
      </c>
      <c r="P7929" s="5"/>
      <c r="Q7929" s="5" t="s">
        <v>506</v>
      </c>
      <c r="R7929" s="5"/>
      <c r="S7929" s="5" t="s">
        <v>318</v>
      </c>
      <c r="T7929" s="5"/>
      <c r="U7929" s="7">
        <v>282.93</v>
      </c>
      <c r="V7929" s="5"/>
      <c r="W7929" s="7">
        <f>ROUND(W7928+U7929,5)</f>
        <v>8066.81</v>
      </c>
    </row>
    <row r="7930" spans="1:23" x14ac:dyDescent="0.25">
      <c r="A7930" s="5"/>
      <c r="B7930" s="5"/>
      <c r="C7930" s="5"/>
      <c r="D7930" s="5"/>
      <c r="E7930" s="5"/>
      <c r="F7930" s="5"/>
      <c r="G7930" s="5"/>
      <c r="H7930" s="5"/>
      <c r="I7930" s="5" t="s">
        <v>1243</v>
      </c>
      <c r="J7930" s="5"/>
      <c r="K7930" s="6">
        <v>44329</v>
      </c>
      <c r="L7930" s="5"/>
      <c r="M7930" s="5"/>
      <c r="N7930" s="5"/>
      <c r="O7930" s="5" t="s">
        <v>203</v>
      </c>
      <c r="P7930" s="5"/>
      <c r="Q7930" s="5" t="s">
        <v>506</v>
      </c>
      <c r="R7930" s="5"/>
      <c r="S7930" s="5" t="s">
        <v>318</v>
      </c>
      <c r="T7930" s="5"/>
      <c r="U7930" s="7">
        <v>648.47</v>
      </c>
      <c r="V7930" s="5"/>
      <c r="W7930" s="7">
        <f>ROUND(W7929+U7930,5)</f>
        <v>8715.2800000000007</v>
      </c>
    </row>
    <row r="7931" spans="1:23" x14ac:dyDescent="0.25">
      <c r="A7931" s="5"/>
      <c r="B7931" s="5"/>
      <c r="C7931" s="5"/>
      <c r="D7931" s="5"/>
      <c r="E7931" s="5"/>
      <c r="F7931" s="5"/>
      <c r="G7931" s="5"/>
      <c r="H7931" s="5"/>
      <c r="I7931" s="5" t="s">
        <v>1243</v>
      </c>
      <c r="J7931" s="5"/>
      <c r="K7931" s="6">
        <v>44329</v>
      </c>
      <c r="L7931" s="5"/>
      <c r="M7931" s="5"/>
      <c r="N7931" s="5"/>
      <c r="O7931" s="5" t="s">
        <v>203</v>
      </c>
      <c r="P7931" s="5"/>
      <c r="Q7931" s="5" t="s">
        <v>506</v>
      </c>
      <c r="R7931" s="5"/>
      <c r="S7931" s="5" t="s">
        <v>318</v>
      </c>
      <c r="T7931" s="5"/>
      <c r="U7931" s="7">
        <v>387.94</v>
      </c>
      <c r="V7931" s="5"/>
      <c r="W7931" s="7">
        <f>ROUND(W7930+U7931,5)</f>
        <v>9103.2199999999993</v>
      </c>
    </row>
    <row r="7932" spans="1:23" x14ac:dyDescent="0.25">
      <c r="A7932" s="5"/>
      <c r="B7932" s="5"/>
      <c r="C7932" s="5"/>
      <c r="D7932" s="5"/>
      <c r="E7932" s="5"/>
      <c r="F7932" s="5"/>
      <c r="G7932" s="5"/>
      <c r="H7932" s="5"/>
      <c r="I7932" s="5" t="s">
        <v>1243</v>
      </c>
      <c r="J7932" s="5"/>
      <c r="K7932" s="6">
        <v>44336</v>
      </c>
      <c r="L7932" s="5"/>
      <c r="M7932" s="5"/>
      <c r="N7932" s="5"/>
      <c r="O7932" s="5" t="s">
        <v>203</v>
      </c>
      <c r="P7932" s="5"/>
      <c r="Q7932" s="5"/>
      <c r="R7932" s="5"/>
      <c r="S7932" s="5" t="s">
        <v>318</v>
      </c>
      <c r="T7932" s="5"/>
      <c r="U7932" s="7">
        <v>678.61</v>
      </c>
      <c r="V7932" s="5"/>
      <c r="W7932" s="7">
        <f>ROUND(W7931+U7932,5)</f>
        <v>9781.83</v>
      </c>
    </row>
    <row r="7933" spans="1:23" x14ac:dyDescent="0.25">
      <c r="A7933" s="5"/>
      <c r="B7933" s="5"/>
      <c r="C7933" s="5"/>
      <c r="D7933" s="5"/>
      <c r="E7933" s="5"/>
      <c r="F7933" s="5"/>
      <c r="G7933" s="5"/>
      <c r="H7933" s="5"/>
      <c r="I7933" s="5" t="s">
        <v>1243</v>
      </c>
      <c r="J7933" s="5"/>
      <c r="K7933" s="6">
        <v>44336</v>
      </c>
      <c r="L7933" s="5"/>
      <c r="M7933" s="5"/>
      <c r="N7933" s="5"/>
      <c r="O7933" s="5" t="s">
        <v>203</v>
      </c>
      <c r="P7933" s="5"/>
      <c r="Q7933" s="5"/>
      <c r="R7933" s="5"/>
      <c r="S7933" s="5" t="s">
        <v>318</v>
      </c>
      <c r="T7933" s="5"/>
      <c r="U7933" s="7">
        <v>669.02</v>
      </c>
      <c r="V7933" s="5"/>
      <c r="W7933" s="7">
        <f>ROUND(W7932+U7933,5)</f>
        <v>10450.85</v>
      </c>
    </row>
    <row r="7934" spans="1:23" x14ac:dyDescent="0.25">
      <c r="A7934" s="5"/>
      <c r="B7934" s="5"/>
      <c r="C7934" s="5"/>
      <c r="D7934" s="5"/>
      <c r="E7934" s="5"/>
      <c r="F7934" s="5"/>
      <c r="G7934" s="5"/>
      <c r="H7934" s="5"/>
      <c r="I7934" s="5" t="s">
        <v>1243</v>
      </c>
      <c r="J7934" s="5"/>
      <c r="K7934" s="6">
        <v>44351</v>
      </c>
      <c r="L7934" s="5"/>
      <c r="M7934" s="5"/>
      <c r="N7934" s="5"/>
      <c r="O7934" s="5" t="s">
        <v>173</v>
      </c>
      <c r="P7934" s="5"/>
      <c r="Q7934" s="5" t="s">
        <v>195</v>
      </c>
      <c r="R7934" s="5"/>
      <c r="S7934" s="5" t="s">
        <v>318</v>
      </c>
      <c r="T7934" s="5"/>
      <c r="U7934" s="7">
        <v>719.32</v>
      </c>
      <c r="V7934" s="5"/>
      <c r="W7934" s="7">
        <f>ROUND(W7933+U7934,5)</f>
        <v>11170.17</v>
      </c>
    </row>
    <row r="7935" spans="1:23" x14ac:dyDescent="0.25">
      <c r="A7935" s="5"/>
      <c r="B7935" s="5"/>
      <c r="C7935" s="5"/>
      <c r="D7935" s="5"/>
      <c r="E7935" s="5"/>
      <c r="F7935" s="5"/>
      <c r="G7935" s="5"/>
      <c r="H7935" s="5"/>
      <c r="I7935" s="5" t="s">
        <v>1243</v>
      </c>
      <c r="J7935" s="5"/>
      <c r="K7935" s="6">
        <v>44351</v>
      </c>
      <c r="L7935" s="5"/>
      <c r="M7935" s="5"/>
      <c r="N7935" s="5"/>
      <c r="O7935" s="5" t="s">
        <v>173</v>
      </c>
      <c r="P7935" s="5"/>
      <c r="Q7935" s="5" t="s">
        <v>195</v>
      </c>
      <c r="R7935" s="5"/>
      <c r="S7935" s="5" t="s">
        <v>318</v>
      </c>
      <c r="T7935" s="5"/>
      <c r="U7935" s="7">
        <v>789.27</v>
      </c>
      <c r="V7935" s="5"/>
      <c r="W7935" s="7">
        <f>ROUND(W7934+U7935,5)</f>
        <v>11959.44</v>
      </c>
    </row>
    <row r="7936" spans="1:23" x14ac:dyDescent="0.25">
      <c r="A7936" s="5"/>
      <c r="B7936" s="5"/>
      <c r="C7936" s="5"/>
      <c r="D7936" s="5"/>
      <c r="E7936" s="5"/>
      <c r="F7936" s="5"/>
      <c r="G7936" s="5"/>
      <c r="H7936" s="5"/>
      <c r="I7936" s="5" t="s">
        <v>1243</v>
      </c>
      <c r="J7936" s="5"/>
      <c r="K7936" s="6">
        <v>44356</v>
      </c>
      <c r="L7936" s="5"/>
      <c r="M7936" s="5"/>
      <c r="N7936" s="5"/>
      <c r="O7936" s="5" t="s">
        <v>730</v>
      </c>
      <c r="P7936" s="5"/>
      <c r="Q7936" s="5" t="s">
        <v>741</v>
      </c>
      <c r="R7936" s="5"/>
      <c r="S7936" s="5" t="s">
        <v>318</v>
      </c>
      <c r="T7936" s="5"/>
      <c r="U7936" s="7">
        <v>275</v>
      </c>
      <c r="V7936" s="5"/>
      <c r="W7936" s="7">
        <f>ROUND(W7935+U7936,5)</f>
        <v>12234.44</v>
      </c>
    </row>
    <row r="7937" spans="1:23" x14ac:dyDescent="0.25">
      <c r="A7937" s="5"/>
      <c r="B7937" s="5"/>
      <c r="C7937" s="5"/>
      <c r="D7937" s="5"/>
      <c r="E7937" s="5"/>
      <c r="F7937" s="5"/>
      <c r="G7937" s="5"/>
      <c r="H7937" s="5"/>
      <c r="I7937" s="5" t="s">
        <v>1243</v>
      </c>
      <c r="J7937" s="5"/>
      <c r="K7937" s="6">
        <v>44384</v>
      </c>
      <c r="L7937" s="5"/>
      <c r="M7937" s="5"/>
      <c r="N7937" s="5"/>
      <c r="O7937" s="5" t="s">
        <v>173</v>
      </c>
      <c r="P7937" s="5"/>
      <c r="Q7937" s="5"/>
      <c r="R7937" s="5"/>
      <c r="S7937" s="5" t="s">
        <v>318</v>
      </c>
      <c r="T7937" s="5"/>
      <c r="U7937" s="7">
        <v>25</v>
      </c>
      <c r="V7937" s="5"/>
      <c r="W7937" s="7">
        <f>ROUND(W7936+U7937,5)</f>
        <v>12259.44</v>
      </c>
    </row>
    <row r="7938" spans="1:23" x14ac:dyDescent="0.25">
      <c r="A7938" s="5"/>
      <c r="B7938" s="5"/>
      <c r="C7938" s="5"/>
      <c r="D7938" s="5"/>
      <c r="E7938" s="5"/>
      <c r="F7938" s="5"/>
      <c r="G7938" s="5"/>
      <c r="H7938" s="5"/>
      <c r="I7938" s="5" t="s">
        <v>1243</v>
      </c>
      <c r="J7938" s="5"/>
      <c r="K7938" s="6">
        <v>44384</v>
      </c>
      <c r="L7938" s="5"/>
      <c r="M7938" s="5"/>
      <c r="N7938" s="5"/>
      <c r="O7938" s="5" t="s">
        <v>173</v>
      </c>
      <c r="P7938" s="5"/>
      <c r="Q7938" s="5"/>
      <c r="R7938" s="5"/>
      <c r="S7938" s="5" t="s">
        <v>318</v>
      </c>
      <c r="T7938" s="5"/>
      <c r="U7938" s="7">
        <v>873.35</v>
      </c>
      <c r="V7938" s="5"/>
      <c r="W7938" s="7">
        <f>ROUND(W7937+U7938,5)</f>
        <v>13132.79</v>
      </c>
    </row>
    <row r="7939" spans="1:23" x14ac:dyDescent="0.25">
      <c r="A7939" s="5"/>
      <c r="B7939" s="5"/>
      <c r="C7939" s="5"/>
      <c r="D7939" s="5"/>
      <c r="E7939" s="5"/>
      <c r="F7939" s="5"/>
      <c r="G7939" s="5"/>
      <c r="H7939" s="5"/>
      <c r="I7939" s="5" t="s">
        <v>1243</v>
      </c>
      <c r="J7939" s="5"/>
      <c r="K7939" s="6">
        <v>44396</v>
      </c>
      <c r="L7939" s="5"/>
      <c r="M7939" s="5"/>
      <c r="N7939" s="5"/>
      <c r="O7939" s="5" t="s">
        <v>203</v>
      </c>
      <c r="P7939" s="5"/>
      <c r="Q7939" s="5"/>
      <c r="R7939" s="5"/>
      <c r="S7939" s="5" t="s">
        <v>318</v>
      </c>
      <c r="T7939" s="5"/>
      <c r="U7939" s="7">
        <v>299.63</v>
      </c>
      <c r="V7939" s="5"/>
      <c r="W7939" s="7">
        <f>ROUND(W7938+U7939,5)</f>
        <v>13432.42</v>
      </c>
    </row>
    <row r="7940" spans="1:23" x14ac:dyDescent="0.25">
      <c r="A7940" s="5"/>
      <c r="B7940" s="5"/>
      <c r="C7940" s="5"/>
      <c r="D7940" s="5"/>
      <c r="E7940" s="5"/>
      <c r="F7940" s="5"/>
      <c r="G7940" s="5"/>
      <c r="H7940" s="5"/>
      <c r="I7940" s="5" t="s">
        <v>1243</v>
      </c>
      <c r="J7940" s="5"/>
      <c r="K7940" s="6">
        <v>44396</v>
      </c>
      <c r="L7940" s="5"/>
      <c r="M7940" s="5"/>
      <c r="N7940" s="5"/>
      <c r="O7940" s="5" t="s">
        <v>203</v>
      </c>
      <c r="P7940" s="5"/>
      <c r="Q7940" s="5"/>
      <c r="R7940" s="5"/>
      <c r="S7940" s="5" t="s">
        <v>318</v>
      </c>
      <c r="T7940" s="5"/>
      <c r="U7940" s="7">
        <v>383.1</v>
      </c>
      <c r="V7940" s="5"/>
      <c r="W7940" s="7">
        <f>ROUND(W7939+U7940,5)</f>
        <v>13815.52</v>
      </c>
    </row>
    <row r="7941" spans="1:23" x14ac:dyDescent="0.25">
      <c r="A7941" s="5"/>
      <c r="B7941" s="5"/>
      <c r="C7941" s="5"/>
      <c r="D7941" s="5"/>
      <c r="E7941" s="5"/>
      <c r="F7941" s="5"/>
      <c r="G7941" s="5"/>
      <c r="H7941" s="5"/>
      <c r="I7941" s="5" t="s">
        <v>1243</v>
      </c>
      <c r="J7941" s="5"/>
      <c r="K7941" s="6">
        <v>44410</v>
      </c>
      <c r="L7941" s="5"/>
      <c r="M7941" s="5"/>
      <c r="N7941" s="5"/>
      <c r="O7941" s="5" t="s">
        <v>173</v>
      </c>
      <c r="P7941" s="5"/>
      <c r="Q7941" s="5" t="s">
        <v>1974</v>
      </c>
      <c r="R7941" s="5"/>
      <c r="S7941" s="5" t="s">
        <v>318</v>
      </c>
      <c r="T7941" s="5"/>
      <c r="U7941" s="7">
        <v>898</v>
      </c>
      <c r="V7941" s="5"/>
      <c r="W7941" s="7">
        <f>ROUND(W7940+U7941,5)</f>
        <v>14713.52</v>
      </c>
    </row>
    <row r="7942" spans="1:23" x14ac:dyDescent="0.25">
      <c r="A7942" s="5"/>
      <c r="B7942" s="5"/>
      <c r="C7942" s="5"/>
      <c r="D7942" s="5"/>
      <c r="E7942" s="5"/>
      <c r="F7942" s="5"/>
      <c r="G7942" s="5"/>
      <c r="H7942" s="5"/>
      <c r="I7942" s="5" t="s">
        <v>1243</v>
      </c>
      <c r="J7942" s="5"/>
      <c r="K7942" s="6">
        <v>44446</v>
      </c>
      <c r="L7942" s="5"/>
      <c r="M7942" s="5"/>
      <c r="N7942" s="5"/>
      <c r="O7942" s="5" t="s">
        <v>173</v>
      </c>
      <c r="P7942" s="5"/>
      <c r="Q7942" s="5" t="s">
        <v>1975</v>
      </c>
      <c r="R7942" s="5"/>
      <c r="S7942" s="5" t="s">
        <v>318</v>
      </c>
      <c r="T7942" s="5"/>
      <c r="U7942" s="7">
        <v>25</v>
      </c>
      <c r="V7942" s="5"/>
      <c r="W7942" s="7">
        <f>ROUND(W7941+U7942,5)</f>
        <v>14738.52</v>
      </c>
    </row>
    <row r="7943" spans="1:23" x14ac:dyDescent="0.25">
      <c r="A7943" s="5"/>
      <c r="B7943" s="5"/>
      <c r="C7943" s="5"/>
      <c r="D7943" s="5"/>
      <c r="E7943" s="5"/>
      <c r="F7943" s="5"/>
      <c r="G7943" s="5"/>
      <c r="H7943" s="5"/>
      <c r="I7943" s="5" t="s">
        <v>1243</v>
      </c>
      <c r="J7943" s="5"/>
      <c r="K7943" s="6">
        <v>44446</v>
      </c>
      <c r="L7943" s="5"/>
      <c r="M7943" s="5"/>
      <c r="N7943" s="5"/>
      <c r="O7943" s="5" t="s">
        <v>173</v>
      </c>
      <c r="P7943" s="5"/>
      <c r="Q7943" s="5" t="s">
        <v>1976</v>
      </c>
      <c r="R7943" s="5"/>
      <c r="S7943" s="5" t="s">
        <v>318</v>
      </c>
      <c r="T7943" s="5"/>
      <c r="U7943" s="7">
        <v>16</v>
      </c>
      <c r="V7943" s="5"/>
      <c r="W7943" s="7">
        <f>ROUND(W7942+U7943,5)</f>
        <v>14754.52</v>
      </c>
    </row>
    <row r="7944" spans="1:23" x14ac:dyDescent="0.25">
      <c r="A7944" s="5"/>
      <c r="B7944" s="5"/>
      <c r="C7944" s="5"/>
      <c r="D7944" s="5"/>
      <c r="E7944" s="5"/>
      <c r="F7944" s="5"/>
      <c r="G7944" s="5"/>
      <c r="H7944" s="5"/>
      <c r="I7944" s="5" t="s">
        <v>1243</v>
      </c>
      <c r="J7944" s="5"/>
      <c r="K7944" s="6">
        <v>44453</v>
      </c>
      <c r="L7944" s="5"/>
      <c r="M7944" s="5"/>
      <c r="N7944" s="5"/>
      <c r="O7944" s="5" t="s">
        <v>203</v>
      </c>
      <c r="P7944" s="5"/>
      <c r="Q7944" s="5" t="s">
        <v>970</v>
      </c>
      <c r="R7944" s="5"/>
      <c r="S7944" s="5" t="s">
        <v>318</v>
      </c>
      <c r="T7944" s="5"/>
      <c r="U7944" s="7">
        <v>244.34</v>
      </c>
      <c r="V7944" s="5"/>
      <c r="W7944" s="7">
        <f>ROUND(W7943+U7944,5)</f>
        <v>14998.86</v>
      </c>
    </row>
    <row r="7945" spans="1:23" x14ac:dyDescent="0.25">
      <c r="A7945" s="5"/>
      <c r="B7945" s="5"/>
      <c r="C7945" s="5"/>
      <c r="D7945" s="5"/>
      <c r="E7945" s="5"/>
      <c r="F7945" s="5"/>
      <c r="G7945" s="5"/>
      <c r="H7945" s="5"/>
      <c r="I7945" s="5" t="s">
        <v>1243</v>
      </c>
      <c r="J7945" s="5"/>
      <c r="K7945" s="6">
        <v>44453</v>
      </c>
      <c r="L7945" s="5"/>
      <c r="M7945" s="5"/>
      <c r="N7945" s="5"/>
      <c r="O7945" s="5" t="s">
        <v>203</v>
      </c>
      <c r="P7945" s="5"/>
      <c r="Q7945" s="5" t="s">
        <v>970</v>
      </c>
      <c r="R7945" s="5"/>
      <c r="S7945" s="5" t="s">
        <v>318</v>
      </c>
      <c r="T7945" s="5"/>
      <c r="U7945" s="7">
        <v>32.64</v>
      </c>
      <c r="V7945" s="5"/>
      <c r="W7945" s="7">
        <f>ROUND(W7944+U7945,5)</f>
        <v>15031.5</v>
      </c>
    </row>
    <row r="7946" spans="1:23" x14ac:dyDescent="0.25">
      <c r="A7946" s="5"/>
      <c r="B7946" s="5"/>
      <c r="C7946" s="5"/>
      <c r="D7946" s="5"/>
      <c r="E7946" s="5"/>
      <c r="F7946" s="5"/>
      <c r="G7946" s="5"/>
      <c r="H7946" s="5"/>
      <c r="I7946" s="5" t="s">
        <v>1243</v>
      </c>
      <c r="J7946" s="5"/>
      <c r="K7946" s="6">
        <v>44453</v>
      </c>
      <c r="L7946" s="5"/>
      <c r="M7946" s="5"/>
      <c r="N7946" s="5"/>
      <c r="O7946" s="5" t="s">
        <v>203</v>
      </c>
      <c r="P7946" s="5"/>
      <c r="Q7946" s="5" t="s">
        <v>970</v>
      </c>
      <c r="R7946" s="5"/>
      <c r="S7946" s="5" t="s">
        <v>318</v>
      </c>
      <c r="T7946" s="5"/>
      <c r="U7946" s="7">
        <v>255.98</v>
      </c>
      <c r="V7946" s="5"/>
      <c r="W7946" s="7">
        <f>ROUND(W7945+U7946,5)</f>
        <v>15287.48</v>
      </c>
    </row>
    <row r="7947" spans="1:23" x14ac:dyDescent="0.25">
      <c r="A7947" s="5"/>
      <c r="B7947" s="5"/>
      <c r="C7947" s="5"/>
      <c r="D7947" s="5"/>
      <c r="E7947" s="5"/>
      <c r="F7947" s="5"/>
      <c r="G7947" s="5"/>
      <c r="H7947" s="5"/>
      <c r="I7947" s="5" t="s">
        <v>1243</v>
      </c>
      <c r="J7947" s="5"/>
      <c r="K7947" s="6">
        <v>44459</v>
      </c>
      <c r="L7947" s="5"/>
      <c r="M7947" s="5"/>
      <c r="N7947" s="5"/>
      <c r="O7947" s="5" t="s">
        <v>211</v>
      </c>
      <c r="P7947" s="5"/>
      <c r="Q7947" s="5"/>
      <c r="R7947" s="5"/>
      <c r="S7947" s="5" t="s">
        <v>318</v>
      </c>
      <c r="T7947" s="5"/>
      <c r="U7947" s="7">
        <v>37.74</v>
      </c>
      <c r="V7947" s="5"/>
      <c r="W7947" s="7">
        <f>ROUND(W7946+U7947,5)</f>
        <v>15325.22</v>
      </c>
    </row>
    <row r="7948" spans="1:23" x14ac:dyDescent="0.25">
      <c r="A7948" s="5"/>
      <c r="B7948" s="5"/>
      <c r="C7948" s="5"/>
      <c r="D7948" s="5"/>
      <c r="E7948" s="5"/>
      <c r="F7948" s="5"/>
      <c r="G7948" s="5"/>
      <c r="H7948" s="5"/>
      <c r="I7948" s="5" t="s">
        <v>1243</v>
      </c>
      <c r="J7948" s="5"/>
      <c r="K7948" s="6">
        <v>44483</v>
      </c>
      <c r="L7948" s="5"/>
      <c r="M7948" s="5"/>
      <c r="N7948" s="5"/>
      <c r="O7948" s="5" t="s">
        <v>203</v>
      </c>
      <c r="P7948" s="5"/>
      <c r="Q7948" s="5"/>
      <c r="R7948" s="5"/>
      <c r="S7948" s="5" t="s">
        <v>318</v>
      </c>
      <c r="T7948" s="5"/>
      <c r="U7948" s="7">
        <v>811.4</v>
      </c>
      <c r="V7948" s="5"/>
      <c r="W7948" s="7">
        <f>ROUND(W7947+U7948,5)</f>
        <v>16136.62</v>
      </c>
    </row>
    <row r="7949" spans="1:23" x14ac:dyDescent="0.25">
      <c r="A7949" s="5"/>
      <c r="B7949" s="5"/>
      <c r="C7949" s="5"/>
      <c r="D7949" s="5"/>
      <c r="E7949" s="5"/>
      <c r="F7949" s="5"/>
      <c r="G7949" s="5"/>
      <c r="H7949" s="5"/>
      <c r="I7949" s="5" t="s">
        <v>1243</v>
      </c>
      <c r="J7949" s="5"/>
      <c r="K7949" s="6">
        <v>44483</v>
      </c>
      <c r="L7949" s="5"/>
      <c r="M7949" s="5"/>
      <c r="N7949" s="5"/>
      <c r="O7949" s="5" t="s">
        <v>203</v>
      </c>
      <c r="P7949" s="5"/>
      <c r="Q7949" s="5"/>
      <c r="R7949" s="5"/>
      <c r="S7949" s="5" t="s">
        <v>318</v>
      </c>
      <c r="T7949" s="5"/>
      <c r="U7949" s="7">
        <v>498.54</v>
      </c>
      <c r="V7949" s="5"/>
      <c r="W7949" s="7">
        <f>ROUND(W7948+U7949,5)</f>
        <v>16635.16</v>
      </c>
    </row>
    <row r="7950" spans="1:23" ht="15.75" thickBot="1" x14ac:dyDescent="0.3">
      <c r="A7950" s="5"/>
      <c r="B7950" s="5"/>
      <c r="C7950" s="5"/>
      <c r="D7950" s="5"/>
      <c r="E7950" s="5"/>
      <c r="F7950" s="5"/>
      <c r="G7950" s="5"/>
      <c r="H7950" s="5"/>
      <c r="I7950" s="5" t="s">
        <v>1243</v>
      </c>
      <c r="J7950" s="5"/>
      <c r="K7950" s="6">
        <v>44546</v>
      </c>
      <c r="L7950" s="5"/>
      <c r="M7950" s="5"/>
      <c r="N7950" s="5"/>
      <c r="O7950" s="5" t="s">
        <v>154</v>
      </c>
      <c r="P7950" s="5"/>
      <c r="Q7950" s="5" t="s">
        <v>1977</v>
      </c>
      <c r="R7950" s="5"/>
      <c r="S7950" s="5" t="s">
        <v>318</v>
      </c>
      <c r="T7950" s="5"/>
      <c r="U7950" s="8">
        <v>218.75</v>
      </c>
      <c r="V7950" s="5"/>
      <c r="W7950" s="8">
        <f>ROUND(W7949+U7950,5)</f>
        <v>16853.91</v>
      </c>
    </row>
    <row r="7951" spans="1:23" x14ac:dyDescent="0.25">
      <c r="A7951" s="5"/>
      <c r="B7951" s="5"/>
      <c r="C7951" s="5" t="s">
        <v>1941</v>
      </c>
      <c r="D7951" s="5"/>
      <c r="E7951" s="5"/>
      <c r="F7951" s="5"/>
      <c r="G7951" s="5"/>
      <c r="H7951" s="5"/>
      <c r="I7951" s="5"/>
      <c r="J7951" s="5"/>
      <c r="K7951" s="6"/>
      <c r="L7951" s="5"/>
      <c r="M7951" s="5"/>
      <c r="N7951" s="5"/>
      <c r="O7951" s="5"/>
      <c r="P7951" s="5"/>
      <c r="Q7951" s="5"/>
      <c r="R7951" s="5"/>
      <c r="S7951" s="5"/>
      <c r="T7951" s="5"/>
      <c r="U7951" s="7">
        <f>ROUND(SUM(U7914:U7950),5)</f>
        <v>16853.91</v>
      </c>
      <c r="V7951" s="5"/>
      <c r="W7951" s="7">
        <f>W7950</f>
        <v>16853.91</v>
      </c>
    </row>
    <row r="7952" spans="1:23" x14ac:dyDescent="0.25">
      <c r="A7952" s="2"/>
      <c r="B7952" s="2"/>
      <c r="C7952" s="2" t="s">
        <v>1942</v>
      </c>
      <c r="D7952" s="2"/>
      <c r="E7952" s="2"/>
      <c r="F7952" s="2"/>
      <c r="G7952" s="2"/>
      <c r="H7952" s="2"/>
      <c r="I7952" s="2"/>
      <c r="J7952" s="2"/>
      <c r="K7952" s="4"/>
      <c r="L7952" s="2"/>
      <c r="M7952" s="2"/>
      <c r="N7952" s="2"/>
      <c r="O7952" s="2"/>
      <c r="P7952" s="2"/>
      <c r="Q7952" s="2"/>
      <c r="R7952" s="2"/>
      <c r="S7952" s="2"/>
      <c r="T7952" s="2"/>
      <c r="U7952" s="3"/>
      <c r="V7952" s="2"/>
      <c r="W7952" s="3">
        <v>0</v>
      </c>
    </row>
    <row r="7953" spans="1:23" ht="15.75" thickBot="1" x14ac:dyDescent="0.3">
      <c r="A7953" s="5"/>
      <c r="B7953" s="5"/>
      <c r="C7953" s="5" t="s">
        <v>1943</v>
      </c>
      <c r="D7953" s="5"/>
      <c r="E7953" s="5"/>
      <c r="F7953" s="5"/>
      <c r="G7953" s="5"/>
      <c r="H7953" s="5"/>
      <c r="I7953" s="5"/>
      <c r="J7953" s="5"/>
      <c r="K7953" s="6"/>
      <c r="L7953" s="5"/>
      <c r="M7953" s="5"/>
      <c r="N7953" s="5"/>
      <c r="O7953" s="5"/>
      <c r="P7953" s="5"/>
      <c r="Q7953" s="5"/>
      <c r="R7953" s="5"/>
      <c r="S7953" s="5"/>
      <c r="T7953" s="5"/>
      <c r="U7953" s="8"/>
      <c r="V7953" s="5"/>
      <c r="W7953" s="8">
        <f>W7952</f>
        <v>0</v>
      </c>
    </row>
    <row r="7954" spans="1:23" x14ac:dyDescent="0.25">
      <c r="A7954" s="5"/>
      <c r="B7954" s="5" t="s">
        <v>1944</v>
      </c>
      <c r="C7954" s="5"/>
      <c r="D7954" s="5"/>
      <c r="E7954" s="5"/>
      <c r="F7954" s="5"/>
      <c r="G7954" s="5"/>
      <c r="H7954" s="5"/>
      <c r="I7954" s="5"/>
      <c r="J7954" s="5"/>
      <c r="K7954" s="6"/>
      <c r="L7954" s="5"/>
      <c r="M7954" s="5"/>
      <c r="N7954" s="5"/>
      <c r="O7954" s="5"/>
      <c r="P7954" s="5"/>
      <c r="Q7954" s="5"/>
      <c r="R7954" s="5"/>
      <c r="S7954" s="5"/>
      <c r="T7954" s="5"/>
      <c r="U7954" s="7">
        <f>ROUND(U7907+U7911+U7913+U7951+U7953,5)</f>
        <v>39846.370000000003</v>
      </c>
      <c r="V7954" s="5"/>
      <c r="W7954" s="7">
        <f>ROUND(W7907+W7911+W7913+W7951+W7953,5)</f>
        <v>39846.370000000003</v>
      </c>
    </row>
    <row r="7955" spans="1:23" x14ac:dyDescent="0.25">
      <c r="A7955" s="2"/>
      <c r="B7955" s="2" t="s">
        <v>1945</v>
      </c>
      <c r="C7955" s="2"/>
      <c r="D7955" s="2"/>
      <c r="E7955" s="2"/>
      <c r="F7955" s="2"/>
      <c r="G7955" s="2"/>
      <c r="H7955" s="2"/>
      <c r="I7955" s="2"/>
      <c r="J7955" s="2"/>
      <c r="K7955" s="4"/>
      <c r="L7955" s="2"/>
      <c r="M7955" s="2"/>
      <c r="N7955" s="2"/>
      <c r="O7955" s="2"/>
      <c r="P7955" s="2"/>
      <c r="Q7955" s="2"/>
      <c r="R7955" s="2"/>
      <c r="S7955" s="2"/>
      <c r="T7955" s="2"/>
      <c r="U7955" s="3"/>
      <c r="V7955" s="2"/>
      <c r="W7955" s="3">
        <v>0</v>
      </c>
    </row>
    <row r="7956" spans="1:23" x14ac:dyDescent="0.25">
      <c r="A7956" s="5"/>
      <c r="B7956" s="5" t="s">
        <v>1946</v>
      </c>
      <c r="C7956" s="5"/>
      <c r="D7956" s="5"/>
      <c r="E7956" s="5"/>
      <c r="F7956" s="5"/>
      <c r="G7956" s="5"/>
      <c r="H7956" s="5"/>
      <c r="I7956" s="5"/>
      <c r="J7956" s="5"/>
      <c r="K7956" s="6"/>
      <c r="L7956" s="5"/>
      <c r="M7956" s="5"/>
      <c r="N7956" s="5"/>
      <c r="O7956" s="5"/>
      <c r="P7956" s="5"/>
      <c r="Q7956" s="5"/>
      <c r="R7956" s="5"/>
      <c r="S7956" s="5"/>
      <c r="T7956" s="5"/>
      <c r="U7956" s="7"/>
      <c r="V7956" s="5"/>
      <c r="W7956" s="7">
        <f>W7955</f>
        <v>0</v>
      </c>
    </row>
    <row r="7957" spans="1:23" x14ac:dyDescent="0.25">
      <c r="A7957" s="2"/>
      <c r="B7957" s="2" t="s">
        <v>316</v>
      </c>
      <c r="C7957" s="2"/>
      <c r="D7957" s="2"/>
      <c r="E7957" s="2"/>
      <c r="F7957" s="2"/>
      <c r="G7957" s="2"/>
      <c r="H7957" s="2"/>
      <c r="I7957" s="2"/>
      <c r="J7957" s="2"/>
      <c r="K7957" s="4"/>
      <c r="L7957" s="2"/>
      <c r="M7957" s="2"/>
      <c r="N7957" s="2"/>
      <c r="O7957" s="2"/>
      <c r="P7957" s="2"/>
      <c r="Q7957" s="2"/>
      <c r="R7957" s="2"/>
      <c r="S7957" s="2"/>
      <c r="T7957" s="2"/>
      <c r="U7957" s="3"/>
      <c r="V7957" s="2"/>
      <c r="W7957" s="3">
        <v>0</v>
      </c>
    </row>
    <row r="7958" spans="1:23" x14ac:dyDescent="0.25">
      <c r="A7958" s="5"/>
      <c r="B7958" s="5"/>
      <c r="C7958" s="5"/>
      <c r="D7958" s="5"/>
      <c r="E7958" s="5"/>
      <c r="F7958" s="5"/>
      <c r="G7958" s="5"/>
      <c r="H7958" s="5"/>
      <c r="I7958" s="5" t="s">
        <v>26</v>
      </c>
      <c r="J7958" s="5"/>
      <c r="K7958" s="6">
        <v>44255</v>
      </c>
      <c r="L7958" s="5"/>
      <c r="M7958" s="5"/>
      <c r="N7958" s="5"/>
      <c r="O7958" s="5"/>
      <c r="P7958" s="5"/>
      <c r="Q7958" s="5" t="s">
        <v>215</v>
      </c>
      <c r="R7958" s="5"/>
      <c r="S7958" s="5" t="s">
        <v>8</v>
      </c>
      <c r="T7958" s="5"/>
      <c r="U7958" s="7">
        <v>1</v>
      </c>
      <c r="V7958" s="5"/>
      <c r="W7958" s="7">
        <f>ROUND(W7957+U7958,5)</f>
        <v>1</v>
      </c>
    </row>
    <row r="7959" spans="1:23" x14ac:dyDescent="0.25">
      <c r="A7959" s="5"/>
      <c r="B7959" s="5"/>
      <c r="C7959" s="5"/>
      <c r="D7959" s="5"/>
      <c r="E7959" s="5"/>
      <c r="F7959" s="5"/>
      <c r="G7959" s="5"/>
      <c r="H7959" s="5"/>
      <c r="I7959" s="5" t="s">
        <v>26</v>
      </c>
      <c r="J7959" s="5"/>
      <c r="K7959" s="6">
        <v>44286</v>
      </c>
      <c r="L7959" s="5"/>
      <c r="M7959" s="5"/>
      <c r="N7959" s="5"/>
      <c r="O7959" s="5"/>
      <c r="P7959" s="5"/>
      <c r="Q7959" s="5" t="s">
        <v>215</v>
      </c>
      <c r="R7959" s="5"/>
      <c r="S7959" s="5" t="s">
        <v>8</v>
      </c>
      <c r="T7959" s="5"/>
      <c r="U7959" s="7">
        <v>1</v>
      </c>
      <c r="V7959" s="5"/>
      <c r="W7959" s="7">
        <f>ROUND(W7958+U7959,5)</f>
        <v>2</v>
      </c>
    </row>
    <row r="7960" spans="1:23" x14ac:dyDescent="0.25">
      <c r="A7960" s="5"/>
      <c r="B7960" s="5"/>
      <c r="C7960" s="5"/>
      <c r="D7960" s="5"/>
      <c r="E7960" s="5"/>
      <c r="F7960" s="5"/>
      <c r="G7960" s="5"/>
      <c r="H7960" s="5"/>
      <c r="I7960" s="5" t="s">
        <v>1243</v>
      </c>
      <c r="J7960" s="5"/>
      <c r="K7960" s="6">
        <v>44295</v>
      </c>
      <c r="L7960" s="5"/>
      <c r="M7960" s="5"/>
      <c r="N7960" s="5"/>
      <c r="O7960" s="5" t="s">
        <v>178</v>
      </c>
      <c r="P7960" s="5"/>
      <c r="Q7960" s="5" t="s">
        <v>521</v>
      </c>
      <c r="R7960" s="5"/>
      <c r="S7960" s="5" t="s">
        <v>318</v>
      </c>
      <c r="T7960" s="5"/>
      <c r="U7960" s="7">
        <v>5</v>
      </c>
      <c r="V7960" s="5"/>
      <c r="W7960" s="7">
        <f>ROUND(W7959+U7960,5)</f>
        <v>7</v>
      </c>
    </row>
    <row r="7961" spans="1:23" x14ac:dyDescent="0.25">
      <c r="A7961" s="5"/>
      <c r="B7961" s="5"/>
      <c r="C7961" s="5"/>
      <c r="D7961" s="5"/>
      <c r="E7961" s="5"/>
      <c r="F7961" s="5"/>
      <c r="G7961" s="5"/>
      <c r="H7961" s="5"/>
      <c r="I7961" s="5" t="s">
        <v>26</v>
      </c>
      <c r="J7961" s="5"/>
      <c r="K7961" s="6">
        <v>44316</v>
      </c>
      <c r="L7961" s="5"/>
      <c r="M7961" s="5"/>
      <c r="N7961" s="5"/>
      <c r="O7961" s="5"/>
      <c r="P7961" s="5"/>
      <c r="Q7961" s="5" t="s">
        <v>215</v>
      </c>
      <c r="R7961" s="5"/>
      <c r="S7961" s="5" t="s">
        <v>8</v>
      </c>
      <c r="T7961" s="5"/>
      <c r="U7961" s="7">
        <v>1</v>
      </c>
      <c r="V7961" s="5"/>
      <c r="W7961" s="7">
        <f>ROUND(W7960+U7961,5)</f>
        <v>8</v>
      </c>
    </row>
    <row r="7962" spans="1:23" x14ac:dyDescent="0.25">
      <c r="A7962" s="5"/>
      <c r="B7962" s="5"/>
      <c r="C7962" s="5"/>
      <c r="D7962" s="5"/>
      <c r="E7962" s="5"/>
      <c r="F7962" s="5"/>
      <c r="G7962" s="5"/>
      <c r="H7962" s="5"/>
      <c r="I7962" s="5" t="s">
        <v>26</v>
      </c>
      <c r="J7962" s="5"/>
      <c r="K7962" s="6">
        <v>44347</v>
      </c>
      <c r="L7962" s="5"/>
      <c r="M7962" s="5"/>
      <c r="N7962" s="5"/>
      <c r="O7962" s="5"/>
      <c r="P7962" s="5"/>
      <c r="Q7962" s="5" t="s">
        <v>215</v>
      </c>
      <c r="R7962" s="5"/>
      <c r="S7962" s="5" t="s">
        <v>8</v>
      </c>
      <c r="T7962" s="5"/>
      <c r="U7962" s="7">
        <v>1</v>
      </c>
      <c r="V7962" s="5"/>
      <c r="W7962" s="7">
        <f>ROUND(W7961+U7962,5)</f>
        <v>9</v>
      </c>
    </row>
    <row r="7963" spans="1:23" x14ac:dyDescent="0.25">
      <c r="A7963" s="5"/>
      <c r="B7963" s="5"/>
      <c r="C7963" s="5"/>
      <c r="D7963" s="5"/>
      <c r="E7963" s="5"/>
      <c r="F7963" s="5"/>
      <c r="G7963" s="5"/>
      <c r="H7963" s="5"/>
      <c r="I7963" s="5" t="s">
        <v>27</v>
      </c>
      <c r="J7963" s="5"/>
      <c r="K7963" s="6">
        <v>44361</v>
      </c>
      <c r="L7963" s="5"/>
      <c r="M7963" s="5"/>
      <c r="N7963" s="5"/>
      <c r="O7963" s="5" t="s">
        <v>1966</v>
      </c>
      <c r="P7963" s="5"/>
      <c r="Q7963" s="5" t="s">
        <v>27</v>
      </c>
      <c r="R7963" s="5"/>
      <c r="S7963" s="5" t="s">
        <v>1095</v>
      </c>
      <c r="T7963" s="5"/>
      <c r="U7963" s="7">
        <v>-35</v>
      </c>
      <c r="V7963" s="5"/>
      <c r="W7963" s="7">
        <f>ROUND(W7962+U7963,5)</f>
        <v>-26</v>
      </c>
    </row>
    <row r="7964" spans="1:23" x14ac:dyDescent="0.25">
      <c r="A7964" s="5"/>
      <c r="B7964" s="5"/>
      <c r="C7964" s="5"/>
      <c r="D7964" s="5"/>
      <c r="E7964" s="5"/>
      <c r="F7964" s="5"/>
      <c r="G7964" s="5"/>
      <c r="H7964" s="5"/>
      <c r="I7964" s="5" t="s">
        <v>26</v>
      </c>
      <c r="J7964" s="5"/>
      <c r="K7964" s="6">
        <v>44377</v>
      </c>
      <c r="L7964" s="5"/>
      <c r="M7964" s="5"/>
      <c r="N7964" s="5"/>
      <c r="O7964" s="5"/>
      <c r="P7964" s="5"/>
      <c r="Q7964" s="5" t="s">
        <v>215</v>
      </c>
      <c r="R7964" s="5"/>
      <c r="S7964" s="5" t="s">
        <v>1095</v>
      </c>
      <c r="T7964" s="5"/>
      <c r="U7964" s="7">
        <v>35</v>
      </c>
      <c r="V7964" s="5"/>
      <c r="W7964" s="7">
        <f>ROUND(W7963+U7964,5)</f>
        <v>9</v>
      </c>
    </row>
    <row r="7965" spans="1:23" x14ac:dyDescent="0.25">
      <c r="A7965" s="5"/>
      <c r="B7965" s="5"/>
      <c r="C7965" s="5"/>
      <c r="D7965" s="5"/>
      <c r="E7965" s="5"/>
      <c r="F7965" s="5"/>
      <c r="G7965" s="5"/>
      <c r="H7965" s="5"/>
      <c r="I7965" s="5" t="s">
        <v>26</v>
      </c>
      <c r="J7965" s="5"/>
      <c r="K7965" s="6">
        <v>44377</v>
      </c>
      <c r="L7965" s="5"/>
      <c r="M7965" s="5"/>
      <c r="N7965" s="5"/>
      <c r="O7965" s="5"/>
      <c r="P7965" s="5"/>
      <c r="Q7965" s="5" t="s">
        <v>215</v>
      </c>
      <c r="R7965" s="5"/>
      <c r="S7965" s="5" t="s">
        <v>8</v>
      </c>
      <c r="T7965" s="5"/>
      <c r="U7965" s="7">
        <v>1</v>
      </c>
      <c r="V7965" s="5"/>
      <c r="W7965" s="7">
        <f>ROUND(W7964+U7965,5)</f>
        <v>10</v>
      </c>
    </row>
    <row r="7966" spans="1:23" x14ac:dyDescent="0.25">
      <c r="A7966" s="5"/>
      <c r="B7966" s="5"/>
      <c r="C7966" s="5"/>
      <c r="D7966" s="5"/>
      <c r="E7966" s="5"/>
      <c r="F7966" s="5"/>
      <c r="G7966" s="5"/>
      <c r="H7966" s="5"/>
      <c r="I7966" s="5" t="s">
        <v>1243</v>
      </c>
      <c r="J7966" s="5"/>
      <c r="K7966" s="6">
        <v>44397</v>
      </c>
      <c r="L7966" s="5"/>
      <c r="M7966" s="5"/>
      <c r="N7966" s="5"/>
      <c r="O7966" s="5" t="s">
        <v>178</v>
      </c>
      <c r="P7966" s="5"/>
      <c r="Q7966" s="5" t="s">
        <v>765</v>
      </c>
      <c r="R7966" s="5"/>
      <c r="S7966" s="5" t="s">
        <v>318</v>
      </c>
      <c r="T7966" s="5"/>
      <c r="U7966" s="7">
        <v>5</v>
      </c>
      <c r="V7966" s="5"/>
      <c r="W7966" s="7">
        <f>ROUND(W7965+U7966,5)</f>
        <v>15</v>
      </c>
    </row>
    <row r="7967" spans="1:23" x14ac:dyDescent="0.25">
      <c r="A7967" s="5"/>
      <c r="B7967" s="5"/>
      <c r="C7967" s="5"/>
      <c r="D7967" s="5"/>
      <c r="E7967" s="5"/>
      <c r="F7967" s="5"/>
      <c r="G7967" s="5"/>
      <c r="H7967" s="5"/>
      <c r="I7967" s="5" t="s">
        <v>26</v>
      </c>
      <c r="J7967" s="5"/>
      <c r="K7967" s="6">
        <v>44408</v>
      </c>
      <c r="L7967" s="5"/>
      <c r="M7967" s="5"/>
      <c r="N7967" s="5"/>
      <c r="O7967" s="5"/>
      <c r="P7967" s="5"/>
      <c r="Q7967" s="5" t="s">
        <v>215</v>
      </c>
      <c r="R7967" s="5"/>
      <c r="S7967" s="5" t="s">
        <v>1079</v>
      </c>
      <c r="T7967" s="5"/>
      <c r="U7967" s="7">
        <v>2</v>
      </c>
      <c r="V7967" s="5"/>
      <c r="W7967" s="7">
        <f>ROUND(W7966+U7967,5)</f>
        <v>17</v>
      </c>
    </row>
    <row r="7968" spans="1:23" x14ac:dyDescent="0.25">
      <c r="A7968" s="5"/>
      <c r="B7968" s="5"/>
      <c r="C7968" s="5"/>
      <c r="D7968" s="5"/>
      <c r="E7968" s="5"/>
      <c r="F7968" s="5"/>
      <c r="G7968" s="5"/>
      <c r="H7968" s="5"/>
      <c r="I7968" s="5" t="s">
        <v>26</v>
      </c>
      <c r="J7968" s="5"/>
      <c r="K7968" s="6">
        <v>44408</v>
      </c>
      <c r="L7968" s="5"/>
      <c r="M7968" s="5"/>
      <c r="N7968" s="5"/>
      <c r="O7968" s="5"/>
      <c r="P7968" s="5"/>
      <c r="Q7968" s="5" t="s">
        <v>215</v>
      </c>
      <c r="R7968" s="5"/>
      <c r="S7968" s="5" t="s">
        <v>8</v>
      </c>
      <c r="T7968" s="5"/>
      <c r="U7968" s="7">
        <v>1</v>
      </c>
      <c r="V7968" s="5"/>
      <c r="W7968" s="7">
        <f>ROUND(W7967+U7968,5)</f>
        <v>18</v>
      </c>
    </row>
    <row r="7969" spans="1:23" x14ac:dyDescent="0.25">
      <c r="A7969" s="5"/>
      <c r="B7969" s="5"/>
      <c r="C7969" s="5"/>
      <c r="D7969" s="5"/>
      <c r="E7969" s="5"/>
      <c r="F7969" s="5"/>
      <c r="G7969" s="5"/>
      <c r="H7969" s="5"/>
      <c r="I7969" s="5" t="s">
        <v>26</v>
      </c>
      <c r="J7969" s="5"/>
      <c r="K7969" s="6">
        <v>44439</v>
      </c>
      <c r="L7969" s="5"/>
      <c r="M7969" s="5"/>
      <c r="N7969" s="5"/>
      <c r="O7969" s="5"/>
      <c r="P7969" s="5"/>
      <c r="Q7969" s="5" t="s">
        <v>215</v>
      </c>
      <c r="R7969" s="5"/>
      <c r="S7969" s="5" t="s">
        <v>1093</v>
      </c>
      <c r="T7969" s="5"/>
      <c r="U7969" s="7">
        <v>0.01</v>
      </c>
      <c r="V7969" s="5"/>
      <c r="W7969" s="7">
        <f>ROUND(W7968+U7969,5)</f>
        <v>18.010000000000002</v>
      </c>
    </row>
    <row r="7970" spans="1:23" x14ac:dyDescent="0.25">
      <c r="A7970" s="5"/>
      <c r="B7970" s="5"/>
      <c r="C7970" s="5"/>
      <c r="D7970" s="5"/>
      <c r="E7970" s="5"/>
      <c r="F7970" s="5"/>
      <c r="G7970" s="5"/>
      <c r="H7970" s="5"/>
      <c r="I7970" s="5" t="s">
        <v>26</v>
      </c>
      <c r="J7970" s="5"/>
      <c r="K7970" s="6">
        <v>44439</v>
      </c>
      <c r="L7970" s="5"/>
      <c r="M7970" s="5"/>
      <c r="N7970" s="5"/>
      <c r="O7970" s="5"/>
      <c r="P7970" s="5"/>
      <c r="Q7970" s="5" t="s">
        <v>215</v>
      </c>
      <c r="R7970" s="5"/>
      <c r="S7970" s="5" t="s">
        <v>8</v>
      </c>
      <c r="T7970" s="5"/>
      <c r="U7970" s="7">
        <v>1</v>
      </c>
      <c r="V7970" s="5"/>
      <c r="W7970" s="7">
        <f>ROUND(W7969+U7970,5)</f>
        <v>19.010000000000002</v>
      </c>
    </row>
    <row r="7971" spans="1:23" x14ac:dyDescent="0.25">
      <c r="A7971" s="5"/>
      <c r="B7971" s="5"/>
      <c r="C7971" s="5"/>
      <c r="D7971" s="5"/>
      <c r="E7971" s="5"/>
      <c r="F7971" s="5"/>
      <c r="G7971" s="5"/>
      <c r="H7971" s="5"/>
      <c r="I7971" s="5" t="s">
        <v>1243</v>
      </c>
      <c r="J7971" s="5"/>
      <c r="K7971" s="6">
        <v>44446</v>
      </c>
      <c r="L7971" s="5"/>
      <c r="M7971" s="5"/>
      <c r="N7971" s="5"/>
      <c r="O7971" s="5" t="s">
        <v>173</v>
      </c>
      <c r="P7971" s="5"/>
      <c r="Q7971" s="5" t="s">
        <v>1978</v>
      </c>
      <c r="R7971" s="5"/>
      <c r="S7971" s="5" t="s">
        <v>318</v>
      </c>
      <c r="T7971" s="5"/>
      <c r="U7971" s="7">
        <v>20</v>
      </c>
      <c r="V7971" s="5"/>
      <c r="W7971" s="7">
        <f>ROUND(W7970+U7971,5)</f>
        <v>39.01</v>
      </c>
    </row>
    <row r="7972" spans="1:23" x14ac:dyDescent="0.25">
      <c r="A7972" s="5"/>
      <c r="B7972" s="5"/>
      <c r="C7972" s="5"/>
      <c r="D7972" s="5"/>
      <c r="E7972" s="5"/>
      <c r="F7972" s="5"/>
      <c r="G7972" s="5"/>
      <c r="H7972" s="5"/>
      <c r="I7972" s="5" t="s">
        <v>26</v>
      </c>
      <c r="J7972" s="5"/>
      <c r="K7972" s="6">
        <v>44469</v>
      </c>
      <c r="L7972" s="5"/>
      <c r="M7972" s="5"/>
      <c r="N7972" s="5"/>
      <c r="O7972" s="5"/>
      <c r="P7972" s="5"/>
      <c r="Q7972" s="5" t="s">
        <v>215</v>
      </c>
      <c r="R7972" s="5"/>
      <c r="S7972" s="5" t="s">
        <v>1079</v>
      </c>
      <c r="T7972" s="5"/>
      <c r="U7972" s="7">
        <v>0.67</v>
      </c>
      <c r="V7972" s="5"/>
      <c r="W7972" s="7">
        <f>ROUND(W7971+U7972,5)</f>
        <v>39.68</v>
      </c>
    </row>
    <row r="7973" spans="1:23" x14ac:dyDescent="0.25">
      <c r="A7973" s="5"/>
      <c r="B7973" s="5"/>
      <c r="C7973" s="5"/>
      <c r="D7973" s="5"/>
      <c r="E7973" s="5"/>
      <c r="F7973" s="5"/>
      <c r="G7973" s="5"/>
      <c r="H7973" s="5"/>
      <c r="I7973" s="5" t="s">
        <v>26</v>
      </c>
      <c r="J7973" s="5"/>
      <c r="K7973" s="6">
        <v>44469</v>
      </c>
      <c r="L7973" s="5"/>
      <c r="M7973" s="5"/>
      <c r="N7973" s="5"/>
      <c r="O7973" s="5"/>
      <c r="P7973" s="5"/>
      <c r="Q7973" s="5" t="s">
        <v>215</v>
      </c>
      <c r="R7973" s="5"/>
      <c r="S7973" s="5" t="s">
        <v>8</v>
      </c>
      <c r="T7973" s="5"/>
      <c r="U7973" s="7">
        <v>2</v>
      </c>
      <c r="V7973" s="5"/>
      <c r="W7973" s="7">
        <f>ROUND(W7972+U7973,5)</f>
        <v>41.68</v>
      </c>
    </row>
    <row r="7974" spans="1:23" x14ac:dyDescent="0.25">
      <c r="A7974" s="5"/>
      <c r="B7974" s="5"/>
      <c r="C7974" s="5"/>
      <c r="D7974" s="5"/>
      <c r="E7974" s="5"/>
      <c r="F7974" s="5"/>
      <c r="G7974" s="5"/>
      <c r="H7974" s="5"/>
      <c r="I7974" s="5" t="s">
        <v>1243</v>
      </c>
      <c r="J7974" s="5"/>
      <c r="K7974" s="6">
        <v>44477</v>
      </c>
      <c r="L7974" s="5"/>
      <c r="M7974" s="5"/>
      <c r="N7974" s="5"/>
      <c r="O7974" s="5" t="s">
        <v>178</v>
      </c>
      <c r="P7974" s="5"/>
      <c r="Q7974" s="5" t="s">
        <v>985</v>
      </c>
      <c r="R7974" s="5"/>
      <c r="S7974" s="5" t="s">
        <v>318</v>
      </c>
      <c r="T7974" s="5"/>
      <c r="U7974" s="7">
        <v>17.78</v>
      </c>
      <c r="V7974" s="5"/>
      <c r="W7974" s="7">
        <f>ROUND(W7973+U7974,5)</f>
        <v>59.46</v>
      </c>
    </row>
    <row r="7975" spans="1:23" x14ac:dyDescent="0.25">
      <c r="A7975" s="5"/>
      <c r="B7975" s="5"/>
      <c r="C7975" s="5"/>
      <c r="D7975" s="5"/>
      <c r="E7975" s="5"/>
      <c r="F7975" s="5"/>
      <c r="G7975" s="5"/>
      <c r="H7975" s="5"/>
      <c r="I7975" s="5" t="s">
        <v>26</v>
      </c>
      <c r="J7975" s="5"/>
      <c r="K7975" s="6">
        <v>44500</v>
      </c>
      <c r="L7975" s="5"/>
      <c r="M7975" s="5"/>
      <c r="N7975" s="5"/>
      <c r="O7975" s="5"/>
      <c r="P7975" s="5"/>
      <c r="Q7975" s="5" t="s">
        <v>215</v>
      </c>
      <c r="R7975" s="5"/>
      <c r="S7975" s="5" t="s">
        <v>8</v>
      </c>
      <c r="T7975" s="5"/>
      <c r="U7975" s="7">
        <v>2</v>
      </c>
      <c r="V7975" s="5"/>
      <c r="W7975" s="7">
        <f>ROUND(W7974+U7975,5)</f>
        <v>61.46</v>
      </c>
    </row>
    <row r="7976" spans="1:23" x14ac:dyDescent="0.25">
      <c r="A7976" s="5"/>
      <c r="B7976" s="5"/>
      <c r="C7976" s="5"/>
      <c r="D7976" s="5"/>
      <c r="E7976" s="5"/>
      <c r="F7976" s="5"/>
      <c r="G7976" s="5"/>
      <c r="H7976" s="5"/>
      <c r="I7976" s="5" t="s">
        <v>26</v>
      </c>
      <c r="J7976" s="5"/>
      <c r="K7976" s="6">
        <v>44530</v>
      </c>
      <c r="L7976" s="5"/>
      <c r="M7976" s="5"/>
      <c r="N7976" s="5"/>
      <c r="O7976" s="5"/>
      <c r="P7976" s="5"/>
      <c r="Q7976" s="5" t="s">
        <v>215</v>
      </c>
      <c r="R7976" s="5"/>
      <c r="S7976" s="5" t="s">
        <v>8</v>
      </c>
      <c r="T7976" s="5"/>
      <c r="U7976" s="7">
        <v>2</v>
      </c>
      <c r="V7976" s="5"/>
      <c r="W7976" s="7">
        <f>ROUND(W7975+U7976,5)</f>
        <v>63.46</v>
      </c>
    </row>
    <row r="7977" spans="1:23" ht="15.75" thickBot="1" x14ac:dyDescent="0.3">
      <c r="A7977" s="5"/>
      <c r="B7977" s="5"/>
      <c r="C7977" s="5"/>
      <c r="D7977" s="5"/>
      <c r="E7977" s="5"/>
      <c r="F7977" s="5"/>
      <c r="G7977" s="5"/>
      <c r="H7977" s="5"/>
      <c r="I7977" s="5" t="s">
        <v>26</v>
      </c>
      <c r="J7977" s="5"/>
      <c r="K7977" s="6">
        <v>44561</v>
      </c>
      <c r="L7977" s="5"/>
      <c r="M7977" s="5"/>
      <c r="N7977" s="5"/>
      <c r="O7977" s="5"/>
      <c r="P7977" s="5"/>
      <c r="Q7977" s="5" t="s">
        <v>215</v>
      </c>
      <c r="R7977" s="5"/>
      <c r="S7977" s="5" t="s">
        <v>8</v>
      </c>
      <c r="T7977" s="5"/>
      <c r="U7977" s="8">
        <v>2</v>
      </c>
      <c r="V7977" s="5"/>
      <c r="W7977" s="8">
        <f>ROUND(W7976+U7977,5)</f>
        <v>65.459999999999994</v>
      </c>
    </row>
    <row r="7978" spans="1:23" x14ac:dyDescent="0.25">
      <c r="A7978" s="5"/>
      <c r="B7978" s="5" t="s">
        <v>1947</v>
      </c>
      <c r="C7978" s="5"/>
      <c r="D7978" s="5"/>
      <c r="E7978" s="5"/>
      <c r="F7978" s="5"/>
      <c r="G7978" s="5"/>
      <c r="H7978" s="5"/>
      <c r="I7978" s="5"/>
      <c r="J7978" s="5"/>
      <c r="K7978" s="6"/>
      <c r="L7978" s="5"/>
      <c r="M7978" s="5"/>
      <c r="N7978" s="5"/>
      <c r="O7978" s="5"/>
      <c r="P7978" s="5"/>
      <c r="Q7978" s="5"/>
      <c r="R7978" s="5"/>
      <c r="S7978" s="5"/>
      <c r="T7978" s="5"/>
      <c r="U7978" s="7">
        <f>ROUND(SUM(U7957:U7977),5)</f>
        <v>65.459999999999994</v>
      </c>
      <c r="V7978" s="5"/>
      <c r="W7978" s="7">
        <f>W7977</f>
        <v>65.459999999999994</v>
      </c>
    </row>
    <row r="7979" spans="1:23" x14ac:dyDescent="0.25">
      <c r="A7979" s="2"/>
      <c r="B7979" s="2" t="s">
        <v>1503</v>
      </c>
      <c r="C7979" s="2"/>
      <c r="D7979" s="2"/>
      <c r="E7979" s="2"/>
      <c r="F7979" s="2"/>
      <c r="G7979" s="2"/>
      <c r="H7979" s="2"/>
      <c r="I7979" s="2"/>
      <c r="J7979" s="2"/>
      <c r="K7979" s="4"/>
      <c r="L7979" s="2"/>
      <c r="M7979" s="2"/>
      <c r="N7979" s="2"/>
      <c r="O7979" s="2"/>
      <c r="P7979" s="2"/>
      <c r="Q7979" s="2"/>
      <c r="R7979" s="2"/>
      <c r="S7979" s="2"/>
      <c r="T7979" s="2"/>
      <c r="U7979" s="3"/>
      <c r="V7979" s="2"/>
      <c r="W7979" s="3">
        <v>0</v>
      </c>
    </row>
    <row r="7980" spans="1:23" x14ac:dyDescent="0.25">
      <c r="A7980" s="5"/>
      <c r="B7980" s="5"/>
      <c r="C7980" s="5"/>
      <c r="D7980" s="5"/>
      <c r="E7980" s="5"/>
      <c r="F7980" s="5"/>
      <c r="G7980" s="5"/>
      <c r="H7980" s="5"/>
      <c r="I7980" s="5" t="s">
        <v>1243</v>
      </c>
      <c r="J7980" s="5"/>
      <c r="K7980" s="6">
        <v>44207</v>
      </c>
      <c r="L7980" s="5"/>
      <c r="M7980" s="5" t="s">
        <v>1447</v>
      </c>
      <c r="N7980" s="5"/>
      <c r="O7980" s="5" t="s">
        <v>152</v>
      </c>
      <c r="P7980" s="5"/>
      <c r="Q7980" s="5" t="s">
        <v>1485</v>
      </c>
      <c r="R7980" s="5"/>
      <c r="S7980" s="5" t="s">
        <v>318</v>
      </c>
      <c r="T7980" s="5"/>
      <c r="U7980" s="7">
        <v>200</v>
      </c>
      <c r="V7980" s="5"/>
      <c r="W7980" s="7">
        <f>ROUND(W7979+U7980,5)</f>
        <v>200</v>
      </c>
    </row>
    <row r="7981" spans="1:23" x14ac:dyDescent="0.25">
      <c r="A7981" s="5"/>
      <c r="B7981" s="5"/>
      <c r="C7981" s="5"/>
      <c r="D7981" s="5"/>
      <c r="E7981" s="5"/>
      <c r="F7981" s="5"/>
      <c r="G7981" s="5"/>
      <c r="H7981" s="5"/>
      <c r="I7981" s="5" t="s">
        <v>1243</v>
      </c>
      <c r="J7981" s="5"/>
      <c r="K7981" s="6">
        <v>44208</v>
      </c>
      <c r="L7981" s="5"/>
      <c r="M7981" s="5" t="s">
        <v>1448</v>
      </c>
      <c r="N7981" s="5"/>
      <c r="O7981" s="5" t="s">
        <v>152</v>
      </c>
      <c r="P7981" s="5"/>
      <c r="Q7981" s="5" t="s">
        <v>1486</v>
      </c>
      <c r="R7981" s="5"/>
      <c r="S7981" s="5" t="s">
        <v>318</v>
      </c>
      <c r="T7981" s="5"/>
      <c r="U7981" s="7">
        <v>540</v>
      </c>
      <c r="V7981" s="5"/>
      <c r="W7981" s="7">
        <f>ROUND(W7980+U7981,5)</f>
        <v>740</v>
      </c>
    </row>
    <row r="7982" spans="1:23" x14ac:dyDescent="0.25">
      <c r="A7982" s="5"/>
      <c r="B7982" s="5"/>
      <c r="C7982" s="5"/>
      <c r="D7982" s="5"/>
      <c r="E7982" s="5"/>
      <c r="F7982" s="5"/>
      <c r="G7982" s="5"/>
      <c r="H7982" s="5"/>
      <c r="I7982" s="5" t="s">
        <v>1243</v>
      </c>
      <c r="J7982" s="5"/>
      <c r="K7982" s="6">
        <v>44208</v>
      </c>
      <c r="L7982" s="5"/>
      <c r="M7982" s="5" t="s">
        <v>1449</v>
      </c>
      <c r="N7982" s="5"/>
      <c r="O7982" s="5" t="s">
        <v>152</v>
      </c>
      <c r="P7982" s="5"/>
      <c r="Q7982" s="5" t="s">
        <v>1487</v>
      </c>
      <c r="R7982" s="5"/>
      <c r="S7982" s="5" t="s">
        <v>318</v>
      </c>
      <c r="T7982" s="5"/>
      <c r="U7982" s="7">
        <v>0</v>
      </c>
      <c r="V7982" s="5"/>
      <c r="W7982" s="7">
        <f>ROUND(W7981+U7982,5)</f>
        <v>740</v>
      </c>
    </row>
    <row r="7983" spans="1:23" x14ac:dyDescent="0.25">
      <c r="A7983" s="5"/>
      <c r="B7983" s="5"/>
      <c r="C7983" s="5"/>
      <c r="D7983" s="5"/>
      <c r="E7983" s="5"/>
      <c r="F7983" s="5"/>
      <c r="G7983" s="5"/>
      <c r="H7983" s="5"/>
      <c r="I7983" s="5" t="s">
        <v>1243</v>
      </c>
      <c r="J7983" s="5"/>
      <c r="K7983" s="6">
        <v>44208</v>
      </c>
      <c r="L7983" s="5"/>
      <c r="M7983" s="5" t="s">
        <v>1450</v>
      </c>
      <c r="N7983" s="5"/>
      <c r="O7983" s="5" t="s">
        <v>152</v>
      </c>
      <c r="P7983" s="5"/>
      <c r="Q7983" s="5" t="s">
        <v>1488</v>
      </c>
      <c r="R7983" s="5"/>
      <c r="S7983" s="5" t="s">
        <v>318</v>
      </c>
      <c r="T7983" s="5"/>
      <c r="U7983" s="7">
        <v>1000</v>
      </c>
      <c r="V7983" s="5"/>
      <c r="W7983" s="7">
        <f>ROUND(W7982+U7983,5)</f>
        <v>1740</v>
      </c>
    </row>
    <row r="7984" spans="1:23" x14ac:dyDescent="0.25">
      <c r="A7984" s="5"/>
      <c r="B7984" s="5"/>
      <c r="C7984" s="5"/>
      <c r="D7984" s="5"/>
      <c r="E7984" s="5"/>
      <c r="F7984" s="5"/>
      <c r="G7984" s="5"/>
      <c r="H7984" s="5"/>
      <c r="I7984" s="5" t="s">
        <v>1243</v>
      </c>
      <c r="J7984" s="5"/>
      <c r="K7984" s="6">
        <v>44208</v>
      </c>
      <c r="L7984" s="5"/>
      <c r="M7984" s="5" t="s">
        <v>1451</v>
      </c>
      <c r="N7984" s="5"/>
      <c r="O7984" s="5" t="s">
        <v>152</v>
      </c>
      <c r="P7984" s="5"/>
      <c r="Q7984" s="5" t="s">
        <v>296</v>
      </c>
      <c r="R7984" s="5"/>
      <c r="S7984" s="5" t="s">
        <v>318</v>
      </c>
      <c r="T7984" s="5"/>
      <c r="U7984" s="7">
        <v>330</v>
      </c>
      <c r="V7984" s="5"/>
      <c r="W7984" s="7">
        <f>ROUND(W7983+U7984,5)</f>
        <v>2070</v>
      </c>
    </row>
    <row r="7985" spans="1:23" x14ac:dyDescent="0.25">
      <c r="A7985" s="5"/>
      <c r="B7985" s="5"/>
      <c r="C7985" s="5"/>
      <c r="D7985" s="5"/>
      <c r="E7985" s="5"/>
      <c r="F7985" s="5"/>
      <c r="G7985" s="5"/>
      <c r="H7985" s="5"/>
      <c r="I7985" s="5" t="s">
        <v>1243</v>
      </c>
      <c r="J7985" s="5"/>
      <c r="K7985" s="6">
        <v>44208</v>
      </c>
      <c r="L7985" s="5"/>
      <c r="M7985" s="5" t="s">
        <v>1452</v>
      </c>
      <c r="N7985" s="5"/>
      <c r="O7985" s="5" t="s">
        <v>152</v>
      </c>
      <c r="P7985" s="5"/>
      <c r="Q7985" s="5" t="s">
        <v>1979</v>
      </c>
      <c r="R7985" s="5"/>
      <c r="S7985" s="5" t="s">
        <v>318</v>
      </c>
      <c r="T7985" s="5"/>
      <c r="U7985" s="7">
        <v>125</v>
      </c>
      <c r="V7985" s="5"/>
      <c r="W7985" s="7">
        <f>ROUND(W7984+U7985,5)</f>
        <v>2195</v>
      </c>
    </row>
    <row r="7986" spans="1:23" x14ac:dyDescent="0.25">
      <c r="A7986" s="5"/>
      <c r="B7986" s="5"/>
      <c r="C7986" s="5"/>
      <c r="D7986" s="5"/>
      <c r="E7986" s="5"/>
      <c r="F7986" s="5"/>
      <c r="G7986" s="5"/>
      <c r="H7986" s="5"/>
      <c r="I7986" s="5" t="s">
        <v>1243</v>
      </c>
      <c r="J7986" s="5"/>
      <c r="K7986" s="6">
        <v>44292</v>
      </c>
      <c r="L7986" s="5"/>
      <c r="M7986" s="5" t="s">
        <v>1517</v>
      </c>
      <c r="N7986" s="5"/>
      <c r="O7986" s="5" t="s">
        <v>152</v>
      </c>
      <c r="P7986" s="5"/>
      <c r="Q7986" s="5" t="s">
        <v>530</v>
      </c>
      <c r="R7986" s="5"/>
      <c r="S7986" s="5" t="s">
        <v>318</v>
      </c>
      <c r="T7986" s="5"/>
      <c r="U7986" s="7">
        <v>675</v>
      </c>
      <c r="V7986" s="5"/>
      <c r="W7986" s="7">
        <f>ROUND(W7985+U7986,5)</f>
        <v>2870</v>
      </c>
    </row>
    <row r="7987" spans="1:23" x14ac:dyDescent="0.25">
      <c r="A7987" s="5"/>
      <c r="B7987" s="5"/>
      <c r="C7987" s="5"/>
      <c r="D7987" s="5"/>
      <c r="E7987" s="5"/>
      <c r="F7987" s="5"/>
      <c r="G7987" s="5"/>
      <c r="H7987" s="5"/>
      <c r="I7987" s="5" t="s">
        <v>1243</v>
      </c>
      <c r="J7987" s="5"/>
      <c r="K7987" s="6">
        <v>44306</v>
      </c>
      <c r="L7987" s="5"/>
      <c r="M7987" s="5" t="s">
        <v>1522</v>
      </c>
      <c r="N7987" s="5"/>
      <c r="O7987" s="5" t="s">
        <v>152</v>
      </c>
      <c r="P7987" s="5"/>
      <c r="Q7987" s="5" t="s">
        <v>535</v>
      </c>
      <c r="R7987" s="5"/>
      <c r="S7987" s="5" t="s">
        <v>318</v>
      </c>
      <c r="T7987" s="5"/>
      <c r="U7987" s="7">
        <v>405</v>
      </c>
      <c r="V7987" s="5"/>
      <c r="W7987" s="7">
        <f>ROUND(W7986+U7987,5)</f>
        <v>3275</v>
      </c>
    </row>
    <row r="7988" spans="1:23" x14ac:dyDescent="0.25">
      <c r="A7988" s="5"/>
      <c r="B7988" s="5"/>
      <c r="C7988" s="5"/>
      <c r="D7988" s="5"/>
      <c r="E7988" s="5"/>
      <c r="F7988" s="5"/>
      <c r="G7988" s="5"/>
      <c r="H7988" s="5"/>
      <c r="I7988" s="5" t="s">
        <v>1243</v>
      </c>
      <c r="J7988" s="5"/>
      <c r="K7988" s="6">
        <v>44323</v>
      </c>
      <c r="L7988" s="5"/>
      <c r="M7988" s="5"/>
      <c r="N7988" s="5"/>
      <c r="O7988" s="5" t="s">
        <v>494</v>
      </c>
      <c r="P7988" s="5"/>
      <c r="Q7988" s="5" t="s">
        <v>543</v>
      </c>
      <c r="R7988" s="5"/>
      <c r="S7988" s="5" t="s">
        <v>318</v>
      </c>
      <c r="T7988" s="5"/>
      <c r="U7988" s="7">
        <v>626.13</v>
      </c>
      <c r="V7988" s="5"/>
      <c r="W7988" s="7">
        <f>ROUND(W7987+U7988,5)</f>
        <v>3901.13</v>
      </c>
    </row>
    <row r="7989" spans="1:23" x14ac:dyDescent="0.25">
      <c r="A7989" s="5"/>
      <c r="B7989" s="5"/>
      <c r="C7989" s="5"/>
      <c r="D7989" s="5"/>
      <c r="E7989" s="5"/>
      <c r="F7989" s="5"/>
      <c r="G7989" s="5"/>
      <c r="H7989" s="5"/>
      <c r="I7989" s="5" t="s">
        <v>1243</v>
      </c>
      <c r="J7989" s="5"/>
      <c r="K7989" s="6">
        <v>44328</v>
      </c>
      <c r="L7989" s="5"/>
      <c r="M7989" s="5" t="s">
        <v>1524</v>
      </c>
      <c r="N7989" s="5"/>
      <c r="O7989" s="5" t="s">
        <v>152</v>
      </c>
      <c r="P7989" s="5"/>
      <c r="Q7989" s="5" t="s">
        <v>555</v>
      </c>
      <c r="R7989" s="5"/>
      <c r="S7989" s="5" t="s">
        <v>318</v>
      </c>
      <c r="T7989" s="5"/>
      <c r="U7989" s="7">
        <v>1000</v>
      </c>
      <c r="V7989" s="5"/>
      <c r="W7989" s="7">
        <f>ROUND(W7988+U7989,5)</f>
        <v>4901.13</v>
      </c>
    </row>
    <row r="7990" spans="1:23" x14ac:dyDescent="0.25">
      <c r="A7990" s="5"/>
      <c r="B7990" s="5"/>
      <c r="C7990" s="5"/>
      <c r="D7990" s="5"/>
      <c r="E7990" s="5"/>
      <c r="F7990" s="5"/>
      <c r="G7990" s="5"/>
      <c r="H7990" s="5"/>
      <c r="I7990" s="5" t="s">
        <v>1243</v>
      </c>
      <c r="J7990" s="5"/>
      <c r="K7990" s="6">
        <v>44365</v>
      </c>
      <c r="L7990" s="5"/>
      <c r="M7990" s="5"/>
      <c r="N7990" s="5"/>
      <c r="O7990" s="5" t="s">
        <v>152</v>
      </c>
      <c r="P7990" s="5"/>
      <c r="Q7990" s="5" t="s">
        <v>1533</v>
      </c>
      <c r="R7990" s="5"/>
      <c r="S7990" s="5" t="s">
        <v>318</v>
      </c>
      <c r="T7990" s="5"/>
      <c r="U7990" s="7">
        <v>300</v>
      </c>
      <c r="V7990" s="5"/>
      <c r="W7990" s="7">
        <f>ROUND(W7989+U7990,5)</f>
        <v>5201.13</v>
      </c>
    </row>
    <row r="7991" spans="1:23" x14ac:dyDescent="0.25">
      <c r="A7991" s="5"/>
      <c r="B7991" s="5"/>
      <c r="C7991" s="5"/>
      <c r="D7991" s="5"/>
      <c r="E7991" s="5"/>
      <c r="F7991" s="5"/>
      <c r="G7991" s="5"/>
      <c r="H7991" s="5"/>
      <c r="I7991" s="5" t="s">
        <v>1243</v>
      </c>
      <c r="J7991" s="5"/>
      <c r="K7991" s="6">
        <v>44365</v>
      </c>
      <c r="L7991" s="5"/>
      <c r="M7991" s="5" t="s">
        <v>1531</v>
      </c>
      <c r="N7991" s="5"/>
      <c r="O7991" s="5" t="s">
        <v>152</v>
      </c>
      <c r="P7991" s="5"/>
      <c r="Q7991" s="5" t="s">
        <v>1534</v>
      </c>
      <c r="R7991" s="5"/>
      <c r="S7991" s="5" t="s">
        <v>318</v>
      </c>
      <c r="T7991" s="5"/>
      <c r="U7991" s="7">
        <v>250</v>
      </c>
      <c r="V7991" s="5"/>
      <c r="W7991" s="7">
        <f>ROUND(W7990+U7991,5)</f>
        <v>5451.13</v>
      </c>
    </row>
    <row r="7992" spans="1:23" x14ac:dyDescent="0.25">
      <c r="A7992" s="5"/>
      <c r="B7992" s="5"/>
      <c r="C7992" s="5"/>
      <c r="D7992" s="5"/>
      <c r="E7992" s="5"/>
      <c r="F7992" s="5"/>
      <c r="G7992" s="5"/>
      <c r="H7992" s="5"/>
      <c r="I7992" s="5" t="s">
        <v>1243</v>
      </c>
      <c r="J7992" s="5"/>
      <c r="K7992" s="6">
        <v>44397</v>
      </c>
      <c r="L7992" s="5"/>
      <c r="M7992" s="5" t="s">
        <v>1544</v>
      </c>
      <c r="N7992" s="5"/>
      <c r="O7992" s="5" t="s">
        <v>152</v>
      </c>
      <c r="P7992" s="5"/>
      <c r="Q7992" s="5" t="s">
        <v>1550</v>
      </c>
      <c r="R7992" s="5"/>
      <c r="S7992" s="5" t="s">
        <v>318</v>
      </c>
      <c r="T7992" s="5"/>
      <c r="U7992" s="7">
        <v>400</v>
      </c>
      <c r="V7992" s="5"/>
      <c r="W7992" s="7">
        <f>ROUND(W7991+U7992,5)</f>
        <v>5851.13</v>
      </c>
    </row>
    <row r="7993" spans="1:23" x14ac:dyDescent="0.25">
      <c r="A7993" s="5"/>
      <c r="B7993" s="5"/>
      <c r="C7993" s="5"/>
      <c r="D7993" s="5"/>
      <c r="E7993" s="5"/>
      <c r="F7993" s="5"/>
      <c r="G7993" s="5"/>
      <c r="H7993" s="5"/>
      <c r="I7993" s="5" t="s">
        <v>1243</v>
      </c>
      <c r="J7993" s="5"/>
      <c r="K7993" s="6">
        <v>44397</v>
      </c>
      <c r="L7993" s="5"/>
      <c r="M7993" s="5" t="s">
        <v>1545</v>
      </c>
      <c r="N7993" s="5"/>
      <c r="O7993" s="5" t="s">
        <v>152</v>
      </c>
      <c r="P7993" s="5"/>
      <c r="Q7993" s="5" t="s">
        <v>1551</v>
      </c>
      <c r="R7993" s="5"/>
      <c r="S7993" s="5" t="s">
        <v>318</v>
      </c>
      <c r="T7993" s="5"/>
      <c r="U7993" s="7">
        <v>300</v>
      </c>
      <c r="V7993" s="5"/>
      <c r="W7993" s="7">
        <f>ROUND(W7992+U7993,5)</f>
        <v>6151.13</v>
      </c>
    </row>
    <row r="7994" spans="1:23" x14ac:dyDescent="0.25">
      <c r="A7994" s="5"/>
      <c r="B7994" s="5"/>
      <c r="C7994" s="5"/>
      <c r="D7994" s="5"/>
      <c r="E7994" s="5"/>
      <c r="F7994" s="5"/>
      <c r="G7994" s="5"/>
      <c r="H7994" s="5"/>
      <c r="I7994" s="5" t="s">
        <v>1243</v>
      </c>
      <c r="J7994" s="5"/>
      <c r="K7994" s="6">
        <v>44397</v>
      </c>
      <c r="L7994" s="5"/>
      <c r="M7994" s="5" t="s">
        <v>1546</v>
      </c>
      <c r="N7994" s="5"/>
      <c r="O7994" s="5" t="s">
        <v>152</v>
      </c>
      <c r="P7994" s="5"/>
      <c r="Q7994" s="5" t="s">
        <v>1552</v>
      </c>
      <c r="R7994" s="5"/>
      <c r="S7994" s="5" t="s">
        <v>318</v>
      </c>
      <c r="T7994" s="5"/>
      <c r="U7994" s="7">
        <v>1200</v>
      </c>
      <c r="V7994" s="5"/>
      <c r="W7994" s="7">
        <f>ROUND(W7993+U7994,5)</f>
        <v>7351.13</v>
      </c>
    </row>
    <row r="7995" spans="1:23" x14ac:dyDescent="0.25">
      <c r="A7995" s="5"/>
      <c r="B7995" s="5"/>
      <c r="C7995" s="5"/>
      <c r="D7995" s="5"/>
      <c r="E7995" s="5"/>
      <c r="F7995" s="5"/>
      <c r="G7995" s="5"/>
      <c r="H7995" s="5"/>
      <c r="I7995" s="5" t="s">
        <v>1243</v>
      </c>
      <c r="J7995" s="5"/>
      <c r="K7995" s="6">
        <v>44472</v>
      </c>
      <c r="L7995" s="5"/>
      <c r="M7995" s="5" t="s">
        <v>1559</v>
      </c>
      <c r="N7995" s="5"/>
      <c r="O7995" s="5" t="s">
        <v>152</v>
      </c>
      <c r="P7995" s="5"/>
      <c r="Q7995" s="5" t="s">
        <v>1569</v>
      </c>
      <c r="R7995" s="5"/>
      <c r="S7995" s="5" t="s">
        <v>318</v>
      </c>
      <c r="T7995" s="5"/>
      <c r="U7995" s="7">
        <v>270</v>
      </c>
      <c r="V7995" s="5"/>
      <c r="W7995" s="7">
        <f>ROUND(W7994+U7995,5)</f>
        <v>7621.13</v>
      </c>
    </row>
    <row r="7996" spans="1:23" x14ac:dyDescent="0.25">
      <c r="A7996" s="5"/>
      <c r="B7996" s="5"/>
      <c r="C7996" s="5"/>
      <c r="D7996" s="5"/>
      <c r="E7996" s="5"/>
      <c r="F7996" s="5"/>
      <c r="G7996" s="5"/>
      <c r="H7996" s="5"/>
      <c r="I7996" s="5" t="s">
        <v>1243</v>
      </c>
      <c r="J7996" s="5"/>
      <c r="K7996" s="6">
        <v>44472</v>
      </c>
      <c r="L7996" s="5"/>
      <c r="M7996" s="5" t="s">
        <v>1560</v>
      </c>
      <c r="N7996" s="5"/>
      <c r="O7996" s="5" t="s">
        <v>152</v>
      </c>
      <c r="P7996" s="5"/>
      <c r="Q7996" s="5" t="s">
        <v>1570</v>
      </c>
      <c r="R7996" s="5"/>
      <c r="S7996" s="5" t="s">
        <v>318</v>
      </c>
      <c r="T7996" s="5"/>
      <c r="U7996" s="7">
        <v>400</v>
      </c>
      <c r="V7996" s="5"/>
      <c r="W7996" s="7">
        <f>ROUND(W7995+U7996,5)</f>
        <v>8021.13</v>
      </c>
    </row>
    <row r="7997" spans="1:23" x14ac:dyDescent="0.25">
      <c r="A7997" s="5"/>
      <c r="B7997" s="5"/>
      <c r="C7997" s="5"/>
      <c r="D7997" s="5"/>
      <c r="E7997" s="5"/>
      <c r="F7997" s="5"/>
      <c r="G7997" s="5"/>
      <c r="H7997" s="5"/>
      <c r="I7997" s="5" t="s">
        <v>1243</v>
      </c>
      <c r="J7997" s="5"/>
      <c r="K7997" s="6">
        <v>44481</v>
      </c>
      <c r="L7997" s="5"/>
      <c r="M7997" s="5"/>
      <c r="N7997" s="5"/>
      <c r="O7997" s="5" t="s">
        <v>152</v>
      </c>
      <c r="P7997" s="5"/>
      <c r="Q7997" s="5"/>
      <c r="R7997" s="5"/>
      <c r="S7997" s="5" t="s">
        <v>318</v>
      </c>
      <c r="T7997" s="5"/>
      <c r="U7997" s="7">
        <v>475</v>
      </c>
      <c r="V7997" s="5"/>
      <c r="W7997" s="7">
        <f>ROUND(W7996+U7997,5)</f>
        <v>8496.1299999999992</v>
      </c>
    </row>
    <row r="7998" spans="1:23" ht="15.75" thickBot="1" x14ac:dyDescent="0.3">
      <c r="A7998" s="5"/>
      <c r="B7998" s="5"/>
      <c r="C7998" s="5"/>
      <c r="D7998" s="5"/>
      <c r="E7998" s="5"/>
      <c r="F7998" s="5"/>
      <c r="G7998" s="5"/>
      <c r="H7998" s="5"/>
      <c r="I7998" s="5" t="s">
        <v>1243</v>
      </c>
      <c r="J7998" s="5"/>
      <c r="K7998" s="6">
        <v>44509</v>
      </c>
      <c r="L7998" s="5"/>
      <c r="M7998" s="5" t="s">
        <v>1562</v>
      </c>
      <c r="N7998" s="5"/>
      <c r="O7998" s="5" t="s">
        <v>152</v>
      </c>
      <c r="P7998" s="5"/>
      <c r="Q7998" s="5" t="s">
        <v>1572</v>
      </c>
      <c r="R7998" s="5"/>
      <c r="S7998" s="5" t="s">
        <v>318</v>
      </c>
      <c r="T7998" s="5"/>
      <c r="U7998" s="8">
        <v>270</v>
      </c>
      <c r="V7998" s="5"/>
      <c r="W7998" s="8">
        <f>ROUND(W7997+U7998,5)</f>
        <v>8766.1299999999992</v>
      </c>
    </row>
    <row r="7999" spans="1:23" x14ac:dyDescent="0.25">
      <c r="A7999" s="5"/>
      <c r="B7999" s="5" t="s">
        <v>1948</v>
      </c>
      <c r="C7999" s="5"/>
      <c r="D7999" s="5"/>
      <c r="E7999" s="5"/>
      <c r="F7999" s="5"/>
      <c r="G7999" s="5"/>
      <c r="H7999" s="5"/>
      <c r="I7999" s="5"/>
      <c r="J7999" s="5"/>
      <c r="K7999" s="6"/>
      <c r="L7999" s="5"/>
      <c r="M7999" s="5"/>
      <c r="N7999" s="5"/>
      <c r="O7999" s="5"/>
      <c r="P7999" s="5"/>
      <c r="Q7999" s="5"/>
      <c r="R7999" s="5"/>
      <c r="S7999" s="5"/>
      <c r="T7999" s="5"/>
      <c r="U7999" s="7">
        <f>ROUND(SUM(U7979:U7998),5)</f>
        <v>8766.1299999999992</v>
      </c>
      <c r="V7999" s="5"/>
      <c r="W7999" s="7">
        <f>W7998</f>
        <v>8766.1299999999992</v>
      </c>
    </row>
    <row r="8000" spans="1:23" x14ac:dyDescent="0.25">
      <c r="A8000" s="2"/>
      <c r="B8000" s="2" t="s">
        <v>1949</v>
      </c>
      <c r="C8000" s="2"/>
      <c r="D8000" s="2"/>
      <c r="E8000" s="2"/>
      <c r="F8000" s="2"/>
      <c r="G8000" s="2"/>
      <c r="H8000" s="2"/>
      <c r="I8000" s="2"/>
      <c r="J8000" s="2"/>
      <c r="K8000" s="4"/>
      <c r="L8000" s="2"/>
      <c r="M8000" s="2"/>
      <c r="N8000" s="2"/>
      <c r="O8000" s="2"/>
      <c r="P8000" s="2"/>
      <c r="Q8000" s="2"/>
      <c r="R8000" s="2"/>
      <c r="S8000" s="2"/>
      <c r="T8000" s="2"/>
      <c r="U8000" s="3"/>
      <c r="V8000" s="2"/>
      <c r="W8000" s="3">
        <v>0</v>
      </c>
    </row>
    <row r="8001" spans="1:23" x14ac:dyDescent="0.25">
      <c r="A8001" s="5"/>
      <c r="B8001" s="5" t="s">
        <v>1950</v>
      </c>
      <c r="C8001" s="5"/>
      <c r="D8001" s="5"/>
      <c r="E8001" s="5"/>
      <c r="F8001" s="5"/>
      <c r="G8001" s="5"/>
      <c r="H8001" s="5"/>
      <c r="I8001" s="5"/>
      <c r="J8001" s="5"/>
      <c r="K8001" s="6"/>
      <c r="L8001" s="5"/>
      <c r="M8001" s="5"/>
      <c r="N8001" s="5"/>
      <c r="O8001" s="5"/>
      <c r="P8001" s="5"/>
      <c r="Q8001" s="5"/>
      <c r="R8001" s="5"/>
      <c r="S8001" s="5"/>
      <c r="T8001" s="5"/>
      <c r="U8001" s="7"/>
      <c r="V8001" s="5"/>
      <c r="W8001" s="7">
        <f>W8000</f>
        <v>0</v>
      </c>
    </row>
    <row r="8002" spans="1:23" x14ac:dyDescent="0.25">
      <c r="A8002" s="2"/>
      <c r="B8002" s="2" t="s">
        <v>1951</v>
      </c>
      <c r="C8002" s="2"/>
      <c r="D8002" s="2"/>
      <c r="E8002" s="2"/>
      <c r="F8002" s="2"/>
      <c r="G8002" s="2"/>
      <c r="H8002" s="2"/>
      <c r="I8002" s="2"/>
      <c r="J8002" s="2"/>
      <c r="K8002" s="4"/>
      <c r="L8002" s="2"/>
      <c r="M8002" s="2"/>
      <c r="N8002" s="2"/>
      <c r="O8002" s="2"/>
      <c r="P8002" s="2"/>
      <c r="Q8002" s="2"/>
      <c r="R8002" s="2"/>
      <c r="S8002" s="2"/>
      <c r="T8002" s="2"/>
      <c r="U8002" s="3"/>
      <c r="V8002" s="2"/>
      <c r="W8002" s="3">
        <v>0</v>
      </c>
    </row>
    <row r="8003" spans="1:23" ht="15.75" thickBot="1" x14ac:dyDescent="0.3">
      <c r="A8003" s="1"/>
      <c r="B8003" s="1"/>
      <c r="C8003" s="1"/>
      <c r="D8003" s="1"/>
      <c r="E8003" s="1"/>
      <c r="F8003" s="1"/>
      <c r="G8003" s="5"/>
      <c r="H8003" s="5"/>
      <c r="I8003" s="5" t="s">
        <v>1243</v>
      </c>
      <c r="J8003" s="5"/>
      <c r="K8003" s="6">
        <v>44351</v>
      </c>
      <c r="L8003" s="5"/>
      <c r="M8003" s="5"/>
      <c r="N8003" s="5"/>
      <c r="O8003" s="5" t="s">
        <v>173</v>
      </c>
      <c r="P8003" s="5"/>
      <c r="Q8003" s="5" t="s">
        <v>1980</v>
      </c>
      <c r="R8003" s="5"/>
      <c r="S8003" s="5" t="s">
        <v>318</v>
      </c>
      <c r="T8003" s="5"/>
      <c r="U8003" s="8">
        <v>80</v>
      </c>
      <c r="V8003" s="5"/>
      <c r="W8003" s="8">
        <f>ROUND(W8002+U8003,5)</f>
        <v>80</v>
      </c>
    </row>
    <row r="8004" spans="1:23" x14ac:dyDescent="0.25">
      <c r="A8004" s="5"/>
      <c r="B8004" s="5" t="s">
        <v>1952</v>
      </c>
      <c r="C8004" s="5"/>
      <c r="D8004" s="5"/>
      <c r="E8004" s="5"/>
      <c r="F8004" s="5"/>
      <c r="G8004" s="5"/>
      <c r="H8004" s="5"/>
      <c r="I8004" s="5"/>
      <c r="J8004" s="5"/>
      <c r="K8004" s="6"/>
      <c r="L8004" s="5"/>
      <c r="M8004" s="5"/>
      <c r="N8004" s="5"/>
      <c r="O8004" s="5"/>
      <c r="P8004" s="5"/>
      <c r="Q8004" s="5"/>
      <c r="R8004" s="5"/>
      <c r="S8004" s="5"/>
      <c r="T8004" s="5"/>
      <c r="U8004" s="7">
        <f>ROUND(SUM(U8002:U8003),5)</f>
        <v>80</v>
      </c>
      <c r="V8004" s="5"/>
      <c r="W8004" s="7">
        <f>W8003</f>
        <v>80</v>
      </c>
    </row>
    <row r="8005" spans="1:23" x14ac:dyDescent="0.25">
      <c r="A8005" s="2"/>
      <c r="B8005" s="2" t="s">
        <v>1573</v>
      </c>
      <c r="C8005" s="2"/>
      <c r="D8005" s="2"/>
      <c r="E8005" s="2"/>
      <c r="F8005" s="2"/>
      <c r="G8005" s="2"/>
      <c r="H8005" s="2"/>
      <c r="I8005" s="2"/>
      <c r="J8005" s="2"/>
      <c r="K8005" s="4"/>
      <c r="L8005" s="2"/>
      <c r="M8005" s="2"/>
      <c r="N8005" s="2"/>
      <c r="O8005" s="2"/>
      <c r="P8005" s="2"/>
      <c r="Q8005" s="2"/>
      <c r="R8005" s="2"/>
      <c r="S8005" s="2"/>
      <c r="T8005" s="2"/>
      <c r="U8005" s="3"/>
      <c r="V8005" s="2"/>
      <c r="W8005" s="3">
        <v>0</v>
      </c>
    </row>
    <row r="8006" spans="1:23" ht="15.75" thickBot="1" x14ac:dyDescent="0.3">
      <c r="A8006" s="1"/>
      <c r="B8006" s="1"/>
      <c r="C8006" s="1"/>
      <c r="D8006" s="1"/>
      <c r="E8006" s="1"/>
      <c r="F8006" s="1"/>
      <c r="G8006" s="5"/>
      <c r="H8006" s="5"/>
      <c r="I8006" s="5" t="s">
        <v>1243</v>
      </c>
      <c r="J8006" s="5"/>
      <c r="K8006" s="6">
        <v>44481</v>
      </c>
      <c r="L8006" s="5"/>
      <c r="M8006" s="5"/>
      <c r="N8006" s="5"/>
      <c r="O8006" s="5" t="s">
        <v>957</v>
      </c>
      <c r="P8006" s="5"/>
      <c r="Q8006" s="5"/>
      <c r="R8006" s="5"/>
      <c r="S8006" s="5" t="s">
        <v>318</v>
      </c>
      <c r="T8006" s="5"/>
      <c r="U8006" s="8">
        <v>886.02</v>
      </c>
      <c r="V8006" s="5"/>
      <c r="W8006" s="8">
        <f>ROUND(W8005+U8006,5)</f>
        <v>886.02</v>
      </c>
    </row>
    <row r="8007" spans="1:23" x14ac:dyDescent="0.25">
      <c r="A8007" s="5"/>
      <c r="B8007" s="5" t="s">
        <v>1953</v>
      </c>
      <c r="C8007" s="5"/>
      <c r="D8007" s="5"/>
      <c r="E8007" s="5"/>
      <c r="F8007" s="5"/>
      <c r="G8007" s="5"/>
      <c r="H8007" s="5"/>
      <c r="I8007" s="5"/>
      <c r="J8007" s="5"/>
      <c r="K8007" s="6"/>
      <c r="L8007" s="5"/>
      <c r="M8007" s="5"/>
      <c r="N8007" s="5"/>
      <c r="O8007" s="5"/>
      <c r="P8007" s="5"/>
      <c r="Q8007" s="5"/>
      <c r="R8007" s="5"/>
      <c r="S8007" s="5"/>
      <c r="T8007" s="5"/>
      <c r="U8007" s="7">
        <f>ROUND(SUM(U8005:U8006),5)</f>
        <v>886.02</v>
      </c>
      <c r="V8007" s="5"/>
      <c r="W8007" s="7">
        <f>W8006</f>
        <v>886.02</v>
      </c>
    </row>
    <row r="8008" spans="1:23" x14ac:dyDescent="0.25">
      <c r="A8008" s="2"/>
      <c r="B8008" s="2" t="s">
        <v>1954</v>
      </c>
      <c r="C8008" s="2"/>
      <c r="D8008" s="2"/>
      <c r="E8008" s="2"/>
      <c r="F8008" s="2"/>
      <c r="G8008" s="2"/>
      <c r="H8008" s="2"/>
      <c r="I8008" s="2"/>
      <c r="J8008" s="2"/>
      <c r="K8008" s="4"/>
      <c r="L8008" s="2"/>
      <c r="M8008" s="2"/>
      <c r="N8008" s="2"/>
      <c r="O8008" s="2"/>
      <c r="P8008" s="2"/>
      <c r="Q8008" s="2"/>
      <c r="R8008" s="2"/>
      <c r="S8008" s="2"/>
      <c r="T8008" s="2"/>
      <c r="U8008" s="3"/>
      <c r="V8008" s="2"/>
      <c r="W8008" s="3">
        <v>0</v>
      </c>
    </row>
    <row r="8009" spans="1:23" x14ac:dyDescent="0.25">
      <c r="A8009" s="2"/>
      <c r="B8009" s="2"/>
      <c r="C8009" s="2" t="s">
        <v>1955</v>
      </c>
      <c r="D8009" s="2"/>
      <c r="E8009" s="2"/>
      <c r="F8009" s="2"/>
      <c r="G8009" s="2"/>
      <c r="H8009" s="2"/>
      <c r="I8009" s="2"/>
      <c r="J8009" s="2"/>
      <c r="K8009" s="4"/>
      <c r="L8009" s="2"/>
      <c r="M8009" s="2"/>
      <c r="N8009" s="2"/>
      <c r="O8009" s="2"/>
      <c r="P8009" s="2"/>
      <c r="Q8009" s="2"/>
      <c r="R8009" s="2"/>
      <c r="S8009" s="2"/>
      <c r="T8009" s="2"/>
      <c r="U8009" s="3"/>
      <c r="V8009" s="2"/>
      <c r="W8009" s="3">
        <v>0</v>
      </c>
    </row>
    <row r="8010" spans="1:23" x14ac:dyDescent="0.25">
      <c r="A8010" s="5"/>
      <c r="B8010" s="5"/>
      <c r="C8010" s="5"/>
      <c r="D8010" s="5"/>
      <c r="E8010" s="5"/>
      <c r="F8010" s="5"/>
      <c r="G8010" s="5"/>
      <c r="H8010" s="5"/>
      <c r="I8010" s="5" t="s">
        <v>1243</v>
      </c>
      <c r="J8010" s="5"/>
      <c r="K8010" s="6">
        <v>44225</v>
      </c>
      <c r="L8010" s="5"/>
      <c r="M8010" s="5"/>
      <c r="N8010" s="5"/>
      <c r="O8010" s="5" t="s">
        <v>208</v>
      </c>
      <c r="P8010" s="5"/>
      <c r="Q8010" s="5" t="s">
        <v>299</v>
      </c>
      <c r="R8010" s="5"/>
      <c r="S8010" s="5" t="s">
        <v>318</v>
      </c>
      <c r="T8010" s="5"/>
      <c r="U8010" s="7">
        <v>4452.16</v>
      </c>
      <c r="V8010" s="5"/>
      <c r="W8010" s="7">
        <f>ROUND(W8009+U8010,5)</f>
        <v>4452.16</v>
      </c>
    </row>
    <row r="8011" spans="1:23" x14ac:dyDescent="0.25">
      <c r="A8011" s="5"/>
      <c r="B8011" s="5"/>
      <c r="C8011" s="5"/>
      <c r="D8011" s="5"/>
      <c r="E8011" s="5"/>
      <c r="F8011" s="5"/>
      <c r="G8011" s="5"/>
      <c r="H8011" s="5"/>
      <c r="I8011" s="5" t="s">
        <v>1243</v>
      </c>
      <c r="J8011" s="5"/>
      <c r="K8011" s="6">
        <v>44259</v>
      </c>
      <c r="L8011" s="5"/>
      <c r="M8011" s="5"/>
      <c r="N8011" s="5"/>
      <c r="O8011" s="5" t="s">
        <v>208</v>
      </c>
      <c r="P8011" s="5"/>
      <c r="Q8011" s="5" t="s">
        <v>496</v>
      </c>
      <c r="R8011" s="5"/>
      <c r="S8011" s="5" t="s">
        <v>318</v>
      </c>
      <c r="T8011" s="5"/>
      <c r="U8011" s="7">
        <v>4452.16</v>
      </c>
      <c r="V8011" s="5"/>
      <c r="W8011" s="7">
        <f>ROUND(W8010+U8011,5)</f>
        <v>8904.32</v>
      </c>
    </row>
    <row r="8012" spans="1:23" x14ac:dyDescent="0.25">
      <c r="A8012" s="5"/>
      <c r="B8012" s="5"/>
      <c r="C8012" s="5"/>
      <c r="D8012" s="5"/>
      <c r="E8012" s="5"/>
      <c r="F8012" s="5"/>
      <c r="G8012" s="5"/>
      <c r="H8012" s="5"/>
      <c r="I8012" s="5" t="s">
        <v>1243</v>
      </c>
      <c r="J8012" s="5"/>
      <c r="K8012" s="6">
        <v>44293</v>
      </c>
      <c r="L8012" s="5"/>
      <c r="M8012" s="5"/>
      <c r="N8012" s="5"/>
      <c r="O8012" s="5" t="s">
        <v>208</v>
      </c>
      <c r="P8012" s="5"/>
      <c r="Q8012" s="5" t="s">
        <v>1981</v>
      </c>
      <c r="R8012" s="5"/>
      <c r="S8012" s="5" t="s">
        <v>318</v>
      </c>
      <c r="T8012" s="5"/>
      <c r="U8012" s="7">
        <v>4452.16</v>
      </c>
      <c r="V8012" s="5"/>
      <c r="W8012" s="7">
        <f>ROUND(W8011+U8012,5)</f>
        <v>13356.48</v>
      </c>
    </row>
    <row r="8013" spans="1:23" x14ac:dyDescent="0.25">
      <c r="A8013" s="5"/>
      <c r="B8013" s="5"/>
      <c r="C8013" s="5"/>
      <c r="D8013" s="5"/>
      <c r="E8013" s="5"/>
      <c r="F8013" s="5"/>
      <c r="G8013" s="5"/>
      <c r="H8013" s="5"/>
      <c r="I8013" s="5" t="s">
        <v>1243</v>
      </c>
      <c r="J8013" s="5"/>
      <c r="K8013" s="6">
        <v>44295</v>
      </c>
      <c r="L8013" s="5"/>
      <c r="M8013" s="5"/>
      <c r="N8013" s="5"/>
      <c r="O8013" s="5" t="s">
        <v>208</v>
      </c>
      <c r="P8013" s="5"/>
      <c r="Q8013" s="5" t="s">
        <v>532</v>
      </c>
      <c r="R8013" s="5"/>
      <c r="S8013" s="5" t="s">
        <v>318</v>
      </c>
      <c r="T8013" s="5"/>
      <c r="U8013" s="7">
        <v>4452.16</v>
      </c>
      <c r="V8013" s="5"/>
      <c r="W8013" s="7">
        <f>ROUND(W8012+U8013,5)</f>
        <v>17808.64</v>
      </c>
    </row>
    <row r="8014" spans="1:23" x14ac:dyDescent="0.25">
      <c r="A8014" s="5"/>
      <c r="B8014" s="5"/>
      <c r="C8014" s="5"/>
      <c r="D8014" s="5"/>
      <c r="E8014" s="5"/>
      <c r="F8014" s="5"/>
      <c r="G8014" s="5"/>
      <c r="H8014" s="5"/>
      <c r="I8014" s="5" t="s">
        <v>1243</v>
      </c>
      <c r="J8014" s="5"/>
      <c r="K8014" s="6">
        <v>44305</v>
      </c>
      <c r="L8014" s="5"/>
      <c r="M8014" s="5"/>
      <c r="N8014" s="5"/>
      <c r="O8014" s="5" t="s">
        <v>208</v>
      </c>
      <c r="P8014" s="5"/>
      <c r="Q8014" s="5" t="s">
        <v>738</v>
      </c>
      <c r="R8014" s="5"/>
      <c r="S8014" s="5" t="s">
        <v>318</v>
      </c>
      <c r="T8014" s="5"/>
      <c r="U8014" s="7">
        <v>4452.16</v>
      </c>
      <c r="V8014" s="5"/>
      <c r="W8014" s="7">
        <f>ROUND(W8013+U8014,5)</f>
        <v>22260.799999999999</v>
      </c>
    </row>
    <row r="8015" spans="1:23" x14ac:dyDescent="0.25">
      <c r="A8015" s="5"/>
      <c r="B8015" s="5"/>
      <c r="C8015" s="5"/>
      <c r="D8015" s="5"/>
      <c r="E8015" s="5"/>
      <c r="F8015" s="5"/>
      <c r="G8015" s="5"/>
      <c r="H8015" s="5"/>
      <c r="I8015" s="5" t="s">
        <v>1243</v>
      </c>
      <c r="J8015" s="5"/>
      <c r="K8015" s="6">
        <v>44351</v>
      </c>
      <c r="L8015" s="5"/>
      <c r="M8015" s="5"/>
      <c r="N8015" s="5"/>
      <c r="O8015" s="5" t="s">
        <v>208</v>
      </c>
      <c r="P8015" s="5"/>
      <c r="Q8015" s="5" t="s">
        <v>757</v>
      </c>
      <c r="R8015" s="5"/>
      <c r="S8015" s="5" t="s">
        <v>318</v>
      </c>
      <c r="T8015" s="5"/>
      <c r="U8015" s="7">
        <v>4452.16</v>
      </c>
      <c r="V8015" s="5"/>
      <c r="W8015" s="7">
        <f>ROUND(W8014+U8015,5)</f>
        <v>26712.959999999999</v>
      </c>
    </row>
    <row r="8016" spans="1:23" x14ac:dyDescent="0.25">
      <c r="A8016" s="5"/>
      <c r="B8016" s="5"/>
      <c r="C8016" s="5"/>
      <c r="D8016" s="5"/>
      <c r="E8016" s="5"/>
      <c r="F8016" s="5"/>
      <c r="G8016" s="5"/>
      <c r="H8016" s="5"/>
      <c r="I8016" s="5" t="s">
        <v>1243</v>
      </c>
      <c r="J8016" s="5"/>
      <c r="K8016" s="6">
        <v>44408</v>
      </c>
      <c r="L8016" s="5"/>
      <c r="M8016" s="5"/>
      <c r="N8016" s="5"/>
      <c r="O8016" s="5" t="s">
        <v>208</v>
      </c>
      <c r="P8016" s="5"/>
      <c r="Q8016" s="5" t="s">
        <v>770</v>
      </c>
      <c r="R8016" s="5"/>
      <c r="S8016" s="5" t="s">
        <v>318</v>
      </c>
      <c r="T8016" s="5"/>
      <c r="U8016" s="7">
        <v>4452.16</v>
      </c>
      <c r="V8016" s="5"/>
      <c r="W8016" s="7">
        <f>ROUND(W8015+U8016,5)</f>
        <v>31165.119999999999</v>
      </c>
    </row>
    <row r="8017" spans="1:23" x14ac:dyDescent="0.25">
      <c r="A8017" s="5"/>
      <c r="B8017" s="5"/>
      <c r="C8017" s="5"/>
      <c r="D8017" s="5"/>
      <c r="E8017" s="5"/>
      <c r="F8017" s="5"/>
      <c r="G8017" s="5"/>
      <c r="H8017" s="5"/>
      <c r="I8017" s="5" t="s">
        <v>1243</v>
      </c>
      <c r="J8017" s="5"/>
      <c r="K8017" s="6">
        <v>44413</v>
      </c>
      <c r="L8017" s="5"/>
      <c r="M8017" s="5"/>
      <c r="N8017" s="5"/>
      <c r="O8017" s="5" t="s">
        <v>208</v>
      </c>
      <c r="P8017" s="5"/>
      <c r="Q8017" s="5" t="s">
        <v>960</v>
      </c>
      <c r="R8017" s="5"/>
      <c r="S8017" s="5" t="s">
        <v>318</v>
      </c>
      <c r="T8017" s="5"/>
      <c r="U8017" s="7">
        <v>4452.16</v>
      </c>
      <c r="V8017" s="5"/>
      <c r="W8017" s="7">
        <f>ROUND(W8016+U8017,5)</f>
        <v>35617.279999999999</v>
      </c>
    </row>
    <row r="8018" spans="1:23" x14ac:dyDescent="0.25">
      <c r="A8018" s="5"/>
      <c r="B8018" s="5"/>
      <c r="C8018" s="5"/>
      <c r="D8018" s="5"/>
      <c r="E8018" s="5"/>
      <c r="F8018" s="5"/>
      <c r="G8018" s="5"/>
      <c r="H8018" s="5"/>
      <c r="I8018" s="5" t="s">
        <v>1243</v>
      </c>
      <c r="J8018" s="5"/>
      <c r="K8018" s="6">
        <v>44439</v>
      </c>
      <c r="L8018" s="5"/>
      <c r="M8018" s="5"/>
      <c r="N8018" s="5"/>
      <c r="O8018" s="5" t="s">
        <v>208</v>
      </c>
      <c r="P8018" s="5"/>
      <c r="Q8018" s="5" t="s">
        <v>1982</v>
      </c>
      <c r="R8018" s="5"/>
      <c r="S8018" s="5" t="s">
        <v>318</v>
      </c>
      <c r="T8018" s="5"/>
      <c r="U8018" s="7">
        <v>4452.16</v>
      </c>
      <c r="V8018" s="5"/>
      <c r="W8018" s="7">
        <f>ROUND(W8017+U8018,5)</f>
        <v>40069.440000000002</v>
      </c>
    </row>
    <row r="8019" spans="1:23" x14ac:dyDescent="0.25">
      <c r="A8019" s="5"/>
      <c r="B8019" s="5"/>
      <c r="C8019" s="5"/>
      <c r="D8019" s="5"/>
      <c r="E8019" s="5"/>
      <c r="F8019" s="5"/>
      <c r="G8019" s="5"/>
      <c r="H8019" s="5"/>
      <c r="I8019" s="5" t="s">
        <v>1243</v>
      </c>
      <c r="J8019" s="5"/>
      <c r="K8019" s="6">
        <v>44509</v>
      </c>
      <c r="L8019" s="5"/>
      <c r="M8019" s="5"/>
      <c r="N8019" s="5"/>
      <c r="O8019" s="5" t="s">
        <v>208</v>
      </c>
      <c r="P8019" s="5"/>
      <c r="Q8019" s="5" t="s">
        <v>1001</v>
      </c>
      <c r="R8019" s="5"/>
      <c r="S8019" s="5" t="s">
        <v>318</v>
      </c>
      <c r="T8019" s="5"/>
      <c r="U8019" s="7">
        <v>4452.16</v>
      </c>
      <c r="V8019" s="5"/>
      <c r="W8019" s="7">
        <f>ROUND(W8018+U8019,5)</f>
        <v>44521.599999999999</v>
      </c>
    </row>
    <row r="8020" spans="1:23" ht="15.75" thickBot="1" x14ac:dyDescent="0.3">
      <c r="A8020" s="5"/>
      <c r="B8020" s="5"/>
      <c r="C8020" s="5"/>
      <c r="D8020" s="5"/>
      <c r="E8020" s="5"/>
      <c r="F8020" s="5"/>
      <c r="G8020" s="5"/>
      <c r="H8020" s="5"/>
      <c r="I8020" s="5" t="s">
        <v>1243</v>
      </c>
      <c r="J8020" s="5"/>
      <c r="K8020" s="6">
        <v>44531</v>
      </c>
      <c r="L8020" s="5"/>
      <c r="M8020" s="5"/>
      <c r="N8020" s="5"/>
      <c r="O8020" s="5" t="s">
        <v>208</v>
      </c>
      <c r="P8020" s="5"/>
      <c r="Q8020" s="5" t="s">
        <v>1009</v>
      </c>
      <c r="R8020" s="5"/>
      <c r="S8020" s="5" t="s">
        <v>318</v>
      </c>
      <c r="T8020" s="5"/>
      <c r="U8020" s="8">
        <v>4452.16</v>
      </c>
      <c r="V8020" s="5"/>
      <c r="W8020" s="8">
        <f>ROUND(W8019+U8020,5)</f>
        <v>48973.760000000002</v>
      </c>
    </row>
    <row r="8021" spans="1:23" x14ac:dyDescent="0.25">
      <c r="A8021" s="5"/>
      <c r="B8021" s="5"/>
      <c r="C8021" s="5" t="s">
        <v>1956</v>
      </c>
      <c r="D8021" s="5"/>
      <c r="E8021" s="5"/>
      <c r="F8021" s="5"/>
      <c r="G8021" s="5"/>
      <c r="H8021" s="5"/>
      <c r="I8021" s="5"/>
      <c r="J8021" s="5"/>
      <c r="K8021" s="6"/>
      <c r="L8021" s="5"/>
      <c r="M8021" s="5"/>
      <c r="N8021" s="5"/>
      <c r="O8021" s="5"/>
      <c r="P8021" s="5"/>
      <c r="Q8021" s="5"/>
      <c r="R8021" s="5"/>
      <c r="S8021" s="5"/>
      <c r="T8021" s="5"/>
      <c r="U8021" s="7">
        <f>ROUND(SUM(U8009:U8020),5)</f>
        <v>48973.760000000002</v>
      </c>
      <c r="V8021" s="5"/>
      <c r="W8021" s="7">
        <f>W8020</f>
        <v>48973.760000000002</v>
      </c>
    </row>
    <row r="8022" spans="1:23" x14ac:dyDescent="0.25">
      <c r="A8022" s="2"/>
      <c r="B8022" s="2"/>
      <c r="C8022" s="2" t="s">
        <v>1537</v>
      </c>
      <c r="D8022" s="2"/>
      <c r="E8022" s="2"/>
      <c r="F8022" s="2"/>
      <c r="G8022" s="2"/>
      <c r="H8022" s="2"/>
      <c r="I8022" s="2"/>
      <c r="J8022" s="2"/>
      <c r="K8022" s="4"/>
      <c r="L8022" s="2"/>
      <c r="M8022" s="2"/>
      <c r="N8022" s="2"/>
      <c r="O8022" s="2"/>
      <c r="P8022" s="2"/>
      <c r="Q8022" s="2"/>
      <c r="R8022" s="2"/>
      <c r="S8022" s="2"/>
      <c r="T8022" s="2"/>
      <c r="U8022" s="3"/>
      <c r="V8022" s="2"/>
      <c r="W8022" s="3">
        <v>0</v>
      </c>
    </row>
    <row r="8023" spans="1:23" x14ac:dyDescent="0.25">
      <c r="A8023" s="5"/>
      <c r="B8023" s="5"/>
      <c r="C8023" s="5"/>
      <c r="D8023" s="5"/>
      <c r="E8023" s="5"/>
      <c r="F8023" s="5"/>
      <c r="G8023" s="5"/>
      <c r="H8023" s="5"/>
      <c r="I8023" s="5" t="s">
        <v>1243</v>
      </c>
      <c r="J8023" s="5"/>
      <c r="K8023" s="6">
        <v>44358</v>
      </c>
      <c r="L8023" s="5"/>
      <c r="M8023" s="5"/>
      <c r="N8023" s="5"/>
      <c r="O8023" s="5" t="s">
        <v>158</v>
      </c>
      <c r="P8023" s="5"/>
      <c r="Q8023" s="5" t="s">
        <v>246</v>
      </c>
      <c r="R8023" s="5"/>
      <c r="S8023" s="5" t="s">
        <v>318</v>
      </c>
      <c r="T8023" s="5"/>
      <c r="U8023" s="7">
        <v>3161</v>
      </c>
      <c r="V8023" s="5"/>
      <c r="W8023" s="7">
        <f>ROUND(W8022+U8023,5)</f>
        <v>3161</v>
      </c>
    </row>
    <row r="8024" spans="1:23" x14ac:dyDescent="0.25">
      <c r="A8024" s="5"/>
      <c r="B8024" s="5"/>
      <c r="C8024" s="5"/>
      <c r="D8024" s="5"/>
      <c r="E8024" s="5"/>
      <c r="F8024" s="5"/>
      <c r="G8024" s="5"/>
      <c r="H8024" s="5"/>
      <c r="I8024" s="5" t="s">
        <v>1243</v>
      </c>
      <c r="J8024" s="5"/>
      <c r="K8024" s="6">
        <v>44396</v>
      </c>
      <c r="L8024" s="5"/>
      <c r="M8024" s="5"/>
      <c r="N8024" s="5"/>
      <c r="O8024" s="5" t="s">
        <v>159</v>
      </c>
      <c r="P8024" s="5"/>
      <c r="Q8024" s="5" t="s">
        <v>248</v>
      </c>
      <c r="R8024" s="5"/>
      <c r="S8024" s="5" t="s">
        <v>318</v>
      </c>
      <c r="T8024" s="5"/>
      <c r="U8024" s="7">
        <v>22220</v>
      </c>
      <c r="V8024" s="5"/>
      <c r="W8024" s="7">
        <f>ROUND(W8023+U8024,5)</f>
        <v>25381</v>
      </c>
    </row>
    <row r="8025" spans="1:23" x14ac:dyDescent="0.25">
      <c r="A8025" s="5"/>
      <c r="B8025" s="5"/>
      <c r="C8025" s="5"/>
      <c r="D8025" s="5"/>
      <c r="E8025" s="5"/>
      <c r="F8025" s="5"/>
      <c r="G8025" s="5"/>
      <c r="H8025" s="5"/>
      <c r="I8025" s="5" t="s">
        <v>1243</v>
      </c>
      <c r="J8025" s="5"/>
      <c r="K8025" s="6">
        <v>44484</v>
      </c>
      <c r="L8025" s="5"/>
      <c r="M8025" s="5"/>
      <c r="N8025" s="5"/>
      <c r="O8025" s="5" t="s">
        <v>158</v>
      </c>
      <c r="P8025" s="5"/>
      <c r="Q8025" s="5" t="s">
        <v>989</v>
      </c>
      <c r="R8025" s="5"/>
      <c r="S8025" s="5" t="s">
        <v>318</v>
      </c>
      <c r="T8025" s="5"/>
      <c r="U8025" s="7">
        <v>480</v>
      </c>
      <c r="V8025" s="5"/>
      <c r="W8025" s="7">
        <f>ROUND(W8024+U8025,5)</f>
        <v>25861</v>
      </c>
    </row>
    <row r="8026" spans="1:23" ht="15.75" thickBot="1" x14ac:dyDescent="0.3">
      <c r="A8026" s="5"/>
      <c r="B8026" s="5"/>
      <c r="C8026" s="5"/>
      <c r="D8026" s="5"/>
      <c r="E8026" s="5"/>
      <c r="F8026" s="5"/>
      <c r="G8026" s="5"/>
      <c r="H8026" s="5"/>
      <c r="I8026" s="5" t="s">
        <v>1243</v>
      </c>
      <c r="J8026" s="5"/>
      <c r="K8026" s="6">
        <v>44538</v>
      </c>
      <c r="L8026" s="5"/>
      <c r="M8026" s="5"/>
      <c r="N8026" s="5"/>
      <c r="O8026" s="5" t="s">
        <v>1323</v>
      </c>
      <c r="P8026" s="5"/>
      <c r="Q8026" s="5" t="s">
        <v>1334</v>
      </c>
      <c r="R8026" s="5"/>
      <c r="S8026" s="5" t="s">
        <v>318</v>
      </c>
      <c r="T8026" s="5"/>
      <c r="U8026" s="8">
        <v>203.6</v>
      </c>
      <c r="V8026" s="5"/>
      <c r="W8026" s="8">
        <f>ROUND(W8025+U8026,5)</f>
        <v>26064.6</v>
      </c>
    </row>
    <row r="8027" spans="1:23" x14ac:dyDescent="0.25">
      <c r="A8027" s="5"/>
      <c r="B8027" s="5"/>
      <c r="C8027" s="5" t="s">
        <v>1957</v>
      </c>
      <c r="D8027" s="5"/>
      <c r="E8027" s="5"/>
      <c r="F8027" s="5"/>
      <c r="G8027" s="5"/>
      <c r="H8027" s="5"/>
      <c r="I8027" s="5"/>
      <c r="J8027" s="5"/>
      <c r="K8027" s="6"/>
      <c r="L8027" s="5"/>
      <c r="M8027" s="5"/>
      <c r="N8027" s="5"/>
      <c r="O8027" s="5"/>
      <c r="P8027" s="5"/>
      <c r="Q8027" s="5"/>
      <c r="R8027" s="5"/>
      <c r="S8027" s="5"/>
      <c r="T8027" s="5"/>
      <c r="U8027" s="7">
        <f>ROUND(SUM(U8022:U8026),5)</f>
        <v>26064.6</v>
      </c>
      <c r="V8027" s="5"/>
      <c r="W8027" s="7">
        <f>W8026</f>
        <v>26064.6</v>
      </c>
    </row>
    <row r="8028" spans="1:23" x14ac:dyDescent="0.25">
      <c r="A8028" s="2"/>
      <c r="B8028" s="2"/>
      <c r="C8028" s="2" t="s">
        <v>1958</v>
      </c>
      <c r="D8028" s="2"/>
      <c r="E8028" s="2"/>
      <c r="F8028" s="2"/>
      <c r="G8028" s="2"/>
      <c r="H8028" s="2"/>
      <c r="I8028" s="2"/>
      <c r="J8028" s="2"/>
      <c r="K8028" s="4"/>
      <c r="L8028" s="2"/>
      <c r="M8028" s="2"/>
      <c r="N8028" s="2"/>
      <c r="O8028" s="2"/>
      <c r="P8028" s="2"/>
      <c r="Q8028" s="2"/>
      <c r="R8028" s="2"/>
      <c r="S8028" s="2"/>
      <c r="T8028" s="2"/>
      <c r="U8028" s="3"/>
      <c r="V8028" s="2"/>
      <c r="W8028" s="3">
        <v>0</v>
      </c>
    </row>
    <row r="8029" spans="1:23" x14ac:dyDescent="0.25">
      <c r="A8029" s="5"/>
      <c r="B8029" s="5"/>
      <c r="C8029" s="5"/>
      <c r="D8029" s="5"/>
      <c r="E8029" s="5"/>
      <c r="F8029" s="5"/>
      <c r="G8029" s="5"/>
      <c r="H8029" s="5"/>
      <c r="I8029" s="5" t="s">
        <v>1243</v>
      </c>
      <c r="J8029" s="5"/>
      <c r="K8029" s="6">
        <v>44225</v>
      </c>
      <c r="L8029" s="5"/>
      <c r="M8029" s="5"/>
      <c r="N8029" s="5"/>
      <c r="O8029" s="5" t="s">
        <v>208</v>
      </c>
      <c r="P8029" s="5"/>
      <c r="Q8029" s="5" t="s">
        <v>299</v>
      </c>
      <c r="R8029" s="5"/>
      <c r="S8029" s="5" t="s">
        <v>318</v>
      </c>
      <c r="T8029" s="5"/>
      <c r="U8029" s="7">
        <v>5</v>
      </c>
      <c r="V8029" s="5"/>
      <c r="W8029" s="7">
        <f>ROUND(W8028+U8029,5)</f>
        <v>5</v>
      </c>
    </row>
    <row r="8030" spans="1:23" x14ac:dyDescent="0.25">
      <c r="A8030" s="5"/>
      <c r="B8030" s="5"/>
      <c r="C8030" s="5"/>
      <c r="D8030" s="5"/>
      <c r="E8030" s="5"/>
      <c r="F8030" s="5"/>
      <c r="G8030" s="5"/>
      <c r="H8030" s="5"/>
      <c r="I8030" s="5" t="s">
        <v>1243</v>
      </c>
      <c r="J8030" s="5"/>
      <c r="K8030" s="6">
        <v>44259</v>
      </c>
      <c r="L8030" s="5"/>
      <c r="M8030" s="5"/>
      <c r="N8030" s="5"/>
      <c r="O8030" s="5" t="s">
        <v>208</v>
      </c>
      <c r="P8030" s="5"/>
      <c r="Q8030" s="5" t="s">
        <v>496</v>
      </c>
      <c r="R8030" s="5"/>
      <c r="S8030" s="5" t="s">
        <v>318</v>
      </c>
      <c r="T8030" s="5"/>
      <c r="U8030" s="7">
        <v>5</v>
      </c>
      <c r="V8030" s="5"/>
      <c r="W8030" s="7">
        <f>ROUND(W8029+U8030,5)</f>
        <v>10</v>
      </c>
    </row>
    <row r="8031" spans="1:23" x14ac:dyDescent="0.25">
      <c r="A8031" s="5"/>
      <c r="B8031" s="5"/>
      <c r="C8031" s="5"/>
      <c r="D8031" s="5"/>
      <c r="E8031" s="5"/>
      <c r="F8031" s="5"/>
      <c r="G8031" s="5"/>
      <c r="H8031" s="5"/>
      <c r="I8031" s="5" t="s">
        <v>1243</v>
      </c>
      <c r="J8031" s="5"/>
      <c r="K8031" s="6">
        <v>44293</v>
      </c>
      <c r="L8031" s="5"/>
      <c r="M8031" s="5"/>
      <c r="N8031" s="5"/>
      <c r="O8031" s="5" t="s">
        <v>208</v>
      </c>
      <c r="P8031" s="5"/>
      <c r="Q8031" s="5" t="s">
        <v>514</v>
      </c>
      <c r="R8031" s="5"/>
      <c r="S8031" s="5" t="s">
        <v>318</v>
      </c>
      <c r="T8031" s="5"/>
      <c r="U8031" s="7">
        <v>5</v>
      </c>
      <c r="V8031" s="5"/>
      <c r="W8031" s="7">
        <f>ROUND(W8030+U8031,5)</f>
        <v>15</v>
      </c>
    </row>
    <row r="8032" spans="1:23" x14ac:dyDescent="0.25">
      <c r="A8032" s="5"/>
      <c r="B8032" s="5"/>
      <c r="C8032" s="5"/>
      <c r="D8032" s="5"/>
      <c r="E8032" s="5"/>
      <c r="F8032" s="5"/>
      <c r="G8032" s="5"/>
      <c r="H8032" s="5"/>
      <c r="I8032" s="5" t="s">
        <v>1243</v>
      </c>
      <c r="J8032" s="5"/>
      <c r="K8032" s="6">
        <v>44295</v>
      </c>
      <c r="L8032" s="5"/>
      <c r="M8032" s="5"/>
      <c r="N8032" s="5"/>
      <c r="O8032" s="5" t="s">
        <v>208</v>
      </c>
      <c r="P8032" s="5"/>
      <c r="Q8032" s="5" t="s">
        <v>532</v>
      </c>
      <c r="R8032" s="5"/>
      <c r="S8032" s="5" t="s">
        <v>318</v>
      </c>
      <c r="T8032" s="5"/>
      <c r="U8032" s="7">
        <v>5</v>
      </c>
      <c r="V8032" s="5"/>
      <c r="W8032" s="7">
        <f>ROUND(W8031+U8032,5)</f>
        <v>20</v>
      </c>
    </row>
    <row r="8033" spans="1:23" x14ac:dyDescent="0.25">
      <c r="A8033" s="5"/>
      <c r="B8033" s="5"/>
      <c r="C8033" s="5"/>
      <c r="D8033" s="5"/>
      <c r="E8033" s="5"/>
      <c r="F8033" s="5"/>
      <c r="G8033" s="5"/>
      <c r="H8033" s="5"/>
      <c r="I8033" s="5" t="s">
        <v>1243</v>
      </c>
      <c r="J8033" s="5"/>
      <c r="K8033" s="6">
        <v>44305</v>
      </c>
      <c r="L8033" s="5"/>
      <c r="M8033" s="5"/>
      <c r="N8033" s="5"/>
      <c r="O8033" s="5" t="s">
        <v>208</v>
      </c>
      <c r="P8033" s="5"/>
      <c r="Q8033" s="5" t="s">
        <v>738</v>
      </c>
      <c r="R8033" s="5"/>
      <c r="S8033" s="5" t="s">
        <v>318</v>
      </c>
      <c r="T8033" s="5"/>
      <c r="U8033" s="7">
        <v>5</v>
      </c>
      <c r="V8033" s="5"/>
      <c r="W8033" s="7">
        <f>ROUND(W8032+U8033,5)</f>
        <v>25</v>
      </c>
    </row>
    <row r="8034" spans="1:23" x14ac:dyDescent="0.25">
      <c r="A8034" s="5"/>
      <c r="B8034" s="5"/>
      <c r="C8034" s="5"/>
      <c r="D8034" s="5"/>
      <c r="E8034" s="5"/>
      <c r="F8034" s="5"/>
      <c r="G8034" s="5"/>
      <c r="H8034" s="5"/>
      <c r="I8034" s="5" t="s">
        <v>1243</v>
      </c>
      <c r="J8034" s="5"/>
      <c r="K8034" s="6">
        <v>44351</v>
      </c>
      <c r="L8034" s="5"/>
      <c r="M8034" s="5"/>
      <c r="N8034" s="5"/>
      <c r="O8034" s="5" t="s">
        <v>208</v>
      </c>
      <c r="P8034" s="5"/>
      <c r="Q8034" s="5" t="s">
        <v>757</v>
      </c>
      <c r="R8034" s="5"/>
      <c r="S8034" s="5" t="s">
        <v>318</v>
      </c>
      <c r="T8034" s="5"/>
      <c r="U8034" s="7">
        <v>5</v>
      </c>
      <c r="V8034" s="5"/>
      <c r="W8034" s="7">
        <f>ROUND(W8033+U8034,5)</f>
        <v>30</v>
      </c>
    </row>
    <row r="8035" spans="1:23" x14ac:dyDescent="0.25">
      <c r="A8035" s="5"/>
      <c r="B8035" s="5"/>
      <c r="C8035" s="5"/>
      <c r="D8035" s="5"/>
      <c r="E8035" s="5"/>
      <c r="F8035" s="5"/>
      <c r="G8035" s="5"/>
      <c r="H8035" s="5"/>
      <c r="I8035" s="5" t="s">
        <v>1243</v>
      </c>
      <c r="J8035" s="5"/>
      <c r="K8035" s="6">
        <v>44408</v>
      </c>
      <c r="L8035" s="5"/>
      <c r="M8035" s="5"/>
      <c r="N8035" s="5"/>
      <c r="O8035" s="5" t="s">
        <v>208</v>
      </c>
      <c r="P8035" s="5"/>
      <c r="Q8035" s="5" t="s">
        <v>770</v>
      </c>
      <c r="R8035" s="5"/>
      <c r="S8035" s="5" t="s">
        <v>318</v>
      </c>
      <c r="T8035" s="5"/>
      <c r="U8035" s="7">
        <v>5</v>
      </c>
      <c r="V8035" s="5"/>
      <c r="W8035" s="7">
        <f>ROUND(W8034+U8035,5)</f>
        <v>35</v>
      </c>
    </row>
    <row r="8036" spans="1:23" x14ac:dyDescent="0.25">
      <c r="A8036" s="5"/>
      <c r="B8036" s="5"/>
      <c r="C8036" s="5"/>
      <c r="D8036" s="5"/>
      <c r="E8036" s="5"/>
      <c r="F8036" s="5"/>
      <c r="G8036" s="5"/>
      <c r="H8036" s="5"/>
      <c r="I8036" s="5" t="s">
        <v>1243</v>
      </c>
      <c r="J8036" s="5"/>
      <c r="K8036" s="6">
        <v>44413</v>
      </c>
      <c r="L8036" s="5"/>
      <c r="M8036" s="5"/>
      <c r="N8036" s="5"/>
      <c r="O8036" s="5" t="s">
        <v>208</v>
      </c>
      <c r="P8036" s="5"/>
      <c r="Q8036" s="5" t="s">
        <v>1554</v>
      </c>
      <c r="R8036" s="5"/>
      <c r="S8036" s="5" t="s">
        <v>318</v>
      </c>
      <c r="T8036" s="5"/>
      <c r="U8036" s="7">
        <v>5</v>
      </c>
      <c r="V8036" s="5"/>
      <c r="W8036" s="7">
        <f>ROUND(W8035+U8036,5)</f>
        <v>40</v>
      </c>
    </row>
    <row r="8037" spans="1:23" x14ac:dyDescent="0.25">
      <c r="A8037" s="5"/>
      <c r="B8037" s="5"/>
      <c r="C8037" s="5"/>
      <c r="D8037" s="5"/>
      <c r="E8037" s="5"/>
      <c r="F8037" s="5"/>
      <c r="G8037" s="5"/>
      <c r="H8037" s="5"/>
      <c r="I8037" s="5" t="s">
        <v>1243</v>
      </c>
      <c r="J8037" s="5"/>
      <c r="K8037" s="6">
        <v>44439</v>
      </c>
      <c r="L8037" s="5"/>
      <c r="M8037" s="5"/>
      <c r="N8037" s="5"/>
      <c r="O8037" s="5" t="s">
        <v>208</v>
      </c>
      <c r="P8037" s="5"/>
      <c r="Q8037" s="5" t="s">
        <v>977</v>
      </c>
      <c r="R8037" s="5"/>
      <c r="S8037" s="5" t="s">
        <v>318</v>
      </c>
      <c r="T8037" s="5"/>
      <c r="U8037" s="7">
        <v>5</v>
      </c>
      <c r="V8037" s="5"/>
      <c r="W8037" s="7">
        <f>ROUND(W8036+U8037,5)</f>
        <v>45</v>
      </c>
    </row>
    <row r="8038" spans="1:23" x14ac:dyDescent="0.25">
      <c r="A8038" s="5"/>
      <c r="B8038" s="5"/>
      <c r="C8038" s="5"/>
      <c r="D8038" s="5"/>
      <c r="E8038" s="5"/>
      <c r="F8038" s="5"/>
      <c r="G8038" s="5"/>
      <c r="H8038" s="5"/>
      <c r="I8038" s="5" t="s">
        <v>1243</v>
      </c>
      <c r="J8038" s="5"/>
      <c r="K8038" s="6">
        <v>44509</v>
      </c>
      <c r="L8038" s="5"/>
      <c r="M8038" s="5"/>
      <c r="N8038" s="5"/>
      <c r="O8038" s="5" t="s">
        <v>208</v>
      </c>
      <c r="P8038" s="5"/>
      <c r="Q8038" s="5" t="s">
        <v>1001</v>
      </c>
      <c r="R8038" s="5"/>
      <c r="S8038" s="5" t="s">
        <v>318</v>
      </c>
      <c r="T8038" s="5"/>
      <c r="U8038" s="7">
        <v>5</v>
      </c>
      <c r="V8038" s="5"/>
      <c r="W8038" s="7">
        <f>ROUND(W8037+U8038,5)</f>
        <v>50</v>
      </c>
    </row>
    <row r="8039" spans="1:23" ht="15.75" thickBot="1" x14ac:dyDescent="0.3">
      <c r="A8039" s="5"/>
      <c r="B8039" s="5"/>
      <c r="C8039" s="5"/>
      <c r="D8039" s="5"/>
      <c r="E8039" s="5"/>
      <c r="F8039" s="5"/>
      <c r="G8039" s="5"/>
      <c r="H8039" s="5"/>
      <c r="I8039" s="5" t="s">
        <v>1243</v>
      </c>
      <c r="J8039" s="5"/>
      <c r="K8039" s="6">
        <v>44531</v>
      </c>
      <c r="L8039" s="5"/>
      <c r="M8039" s="5"/>
      <c r="N8039" s="5"/>
      <c r="O8039" s="5" t="s">
        <v>208</v>
      </c>
      <c r="P8039" s="5"/>
      <c r="Q8039" s="5" t="s">
        <v>1009</v>
      </c>
      <c r="R8039" s="5"/>
      <c r="S8039" s="5" t="s">
        <v>318</v>
      </c>
      <c r="T8039" s="5"/>
      <c r="U8039" s="8">
        <v>5</v>
      </c>
      <c r="V8039" s="5"/>
      <c r="W8039" s="8">
        <f>ROUND(W8038+U8039,5)</f>
        <v>55</v>
      </c>
    </row>
    <row r="8040" spans="1:23" x14ac:dyDescent="0.25">
      <c r="A8040" s="5"/>
      <c r="B8040" s="5"/>
      <c r="C8040" s="5" t="s">
        <v>1959</v>
      </c>
      <c r="D8040" s="5"/>
      <c r="E8040" s="5"/>
      <c r="F8040" s="5"/>
      <c r="G8040" s="5"/>
      <c r="H8040" s="5"/>
      <c r="I8040" s="5"/>
      <c r="J8040" s="5"/>
      <c r="K8040" s="6"/>
      <c r="L8040" s="5"/>
      <c r="M8040" s="5"/>
      <c r="N8040" s="5"/>
      <c r="O8040" s="5"/>
      <c r="P8040" s="5"/>
      <c r="Q8040" s="5"/>
      <c r="R8040" s="5"/>
      <c r="S8040" s="5"/>
      <c r="T8040" s="5"/>
      <c r="U8040" s="7">
        <f>ROUND(SUM(U8028:U8039),5)</f>
        <v>55</v>
      </c>
      <c r="V8040" s="5"/>
      <c r="W8040" s="7">
        <f>W8039</f>
        <v>55</v>
      </c>
    </row>
    <row r="8041" spans="1:23" x14ac:dyDescent="0.25">
      <c r="A8041" s="2"/>
      <c r="B8041" s="2"/>
      <c r="C8041" s="2" t="s">
        <v>1960</v>
      </c>
      <c r="D8041" s="2"/>
      <c r="E8041" s="2"/>
      <c r="F8041" s="2"/>
      <c r="G8041" s="2"/>
      <c r="H8041" s="2"/>
      <c r="I8041" s="2"/>
      <c r="J8041" s="2"/>
      <c r="K8041" s="4"/>
      <c r="L8041" s="2"/>
      <c r="M8041" s="2"/>
      <c r="N8041" s="2"/>
      <c r="O8041" s="2"/>
      <c r="P8041" s="2"/>
      <c r="Q8041" s="2"/>
      <c r="R8041" s="2"/>
      <c r="S8041" s="2"/>
      <c r="T8041" s="2"/>
      <c r="U8041" s="3"/>
      <c r="V8041" s="2"/>
      <c r="W8041" s="3">
        <v>0</v>
      </c>
    </row>
    <row r="8042" spans="1:23" ht="15.75" thickBot="1" x14ac:dyDescent="0.3">
      <c r="A8042" s="5"/>
      <c r="B8042" s="5"/>
      <c r="C8042" s="5" t="s">
        <v>1961</v>
      </c>
      <c r="D8042" s="5"/>
      <c r="E8042" s="5"/>
      <c r="F8042" s="5"/>
      <c r="G8042" s="5"/>
      <c r="H8042" s="5"/>
      <c r="I8042" s="5"/>
      <c r="J8042" s="5"/>
      <c r="K8042" s="6"/>
      <c r="L8042" s="5"/>
      <c r="M8042" s="5"/>
      <c r="N8042" s="5"/>
      <c r="O8042" s="5"/>
      <c r="P8042" s="5"/>
      <c r="Q8042" s="5"/>
      <c r="R8042" s="5"/>
      <c r="S8042" s="5"/>
      <c r="T8042" s="5"/>
      <c r="U8042" s="8"/>
      <c r="V8042" s="5"/>
      <c r="W8042" s="8">
        <f>W8041</f>
        <v>0</v>
      </c>
    </row>
    <row r="8043" spans="1:23" x14ac:dyDescent="0.25">
      <c r="A8043" s="5"/>
      <c r="B8043" s="5" t="s">
        <v>1962</v>
      </c>
      <c r="C8043" s="5"/>
      <c r="D8043" s="5"/>
      <c r="E8043" s="5"/>
      <c r="F8043" s="5"/>
      <c r="G8043" s="5"/>
      <c r="H8043" s="5"/>
      <c r="I8043" s="5"/>
      <c r="J8043" s="5"/>
      <c r="K8043" s="6"/>
      <c r="L8043" s="5"/>
      <c r="M8043" s="5"/>
      <c r="N8043" s="5"/>
      <c r="O8043" s="5"/>
      <c r="P8043" s="5"/>
      <c r="Q8043" s="5"/>
      <c r="R8043" s="5"/>
      <c r="S8043" s="5"/>
      <c r="T8043" s="5"/>
      <c r="U8043" s="7">
        <f>ROUND(U8021+U8027+U8040+U8042,5)</f>
        <v>75093.36</v>
      </c>
      <c r="V8043" s="5"/>
      <c r="W8043" s="7">
        <f>ROUND(W8021+W8027+W8040+W8042,5)</f>
        <v>75093.36</v>
      </c>
    </row>
    <row r="8044" spans="1:23" x14ac:dyDescent="0.25">
      <c r="A8044" s="2"/>
      <c r="B8044" s="2" t="s">
        <v>1494</v>
      </c>
      <c r="C8044" s="2"/>
      <c r="D8044" s="2"/>
      <c r="E8044" s="2"/>
      <c r="F8044" s="2"/>
      <c r="G8044" s="2"/>
      <c r="H8044" s="2"/>
      <c r="I8044" s="2"/>
      <c r="J8044" s="2"/>
      <c r="K8044" s="4"/>
      <c r="L8044" s="2"/>
      <c r="M8044" s="2"/>
      <c r="N8044" s="2"/>
      <c r="O8044" s="2"/>
      <c r="P8044" s="2"/>
      <c r="Q8044" s="2"/>
      <c r="R8044" s="2"/>
      <c r="S8044" s="2"/>
      <c r="T8044" s="2"/>
      <c r="U8044" s="3"/>
      <c r="V8044" s="2"/>
      <c r="W8044" s="3">
        <v>0</v>
      </c>
    </row>
    <row r="8045" spans="1:23" x14ac:dyDescent="0.25">
      <c r="A8045" s="5"/>
      <c r="B8045" s="5"/>
      <c r="C8045" s="5"/>
      <c r="D8045" s="5"/>
      <c r="E8045" s="5"/>
      <c r="F8045" s="5"/>
      <c r="G8045" s="5"/>
      <c r="H8045" s="5"/>
      <c r="I8045" s="5" t="s">
        <v>1243</v>
      </c>
      <c r="J8045" s="5"/>
      <c r="K8045" s="6">
        <v>44197</v>
      </c>
      <c r="L8045" s="5"/>
      <c r="M8045" s="5"/>
      <c r="N8045" s="5"/>
      <c r="O8045" s="5" t="s">
        <v>192</v>
      </c>
      <c r="P8045" s="5"/>
      <c r="Q8045" s="5" t="s">
        <v>291</v>
      </c>
      <c r="R8045" s="5"/>
      <c r="S8045" s="5" t="s">
        <v>318</v>
      </c>
      <c r="T8045" s="5"/>
      <c r="U8045" s="7">
        <v>300</v>
      </c>
      <c r="V8045" s="5"/>
      <c r="W8045" s="7">
        <f>ROUND(W8044+U8045,5)</f>
        <v>300</v>
      </c>
    </row>
    <row r="8046" spans="1:23" x14ac:dyDescent="0.25">
      <c r="A8046" s="5"/>
      <c r="B8046" s="5"/>
      <c r="C8046" s="5"/>
      <c r="D8046" s="5"/>
      <c r="E8046" s="5"/>
      <c r="F8046" s="5"/>
      <c r="G8046" s="5"/>
      <c r="H8046" s="5"/>
      <c r="I8046" s="5" t="s">
        <v>1243</v>
      </c>
      <c r="J8046" s="5"/>
      <c r="K8046" s="6">
        <v>44228</v>
      </c>
      <c r="L8046" s="5"/>
      <c r="M8046" s="5"/>
      <c r="N8046" s="5"/>
      <c r="O8046" s="5" t="s">
        <v>192</v>
      </c>
      <c r="P8046" s="5"/>
      <c r="Q8046" s="5" t="s">
        <v>291</v>
      </c>
      <c r="R8046" s="5"/>
      <c r="S8046" s="5" t="s">
        <v>318</v>
      </c>
      <c r="T8046" s="5"/>
      <c r="U8046" s="7">
        <v>300</v>
      </c>
      <c r="V8046" s="5"/>
      <c r="W8046" s="7">
        <f>ROUND(W8045+U8046,5)</f>
        <v>600</v>
      </c>
    </row>
    <row r="8047" spans="1:23" x14ac:dyDescent="0.25">
      <c r="A8047" s="5"/>
      <c r="B8047" s="5"/>
      <c r="C8047" s="5"/>
      <c r="D8047" s="5"/>
      <c r="E8047" s="5"/>
      <c r="F8047" s="5"/>
      <c r="G8047" s="5"/>
      <c r="H8047" s="5"/>
      <c r="I8047" s="5" t="s">
        <v>1243</v>
      </c>
      <c r="J8047" s="5"/>
      <c r="K8047" s="6">
        <v>44232</v>
      </c>
      <c r="L8047" s="5"/>
      <c r="M8047" s="5"/>
      <c r="N8047" s="5"/>
      <c r="O8047" s="5" t="s">
        <v>210</v>
      </c>
      <c r="P8047" s="5"/>
      <c r="Q8047" s="5" t="s">
        <v>308</v>
      </c>
      <c r="R8047" s="5"/>
      <c r="S8047" s="5" t="s">
        <v>318</v>
      </c>
      <c r="T8047" s="5"/>
      <c r="U8047" s="7">
        <v>410</v>
      </c>
      <c r="V8047" s="5"/>
      <c r="W8047" s="7">
        <f>ROUND(W8046+U8047,5)</f>
        <v>1010</v>
      </c>
    </row>
    <row r="8048" spans="1:23" x14ac:dyDescent="0.25">
      <c r="A8048" s="5"/>
      <c r="B8048" s="5"/>
      <c r="C8048" s="5"/>
      <c r="D8048" s="5"/>
      <c r="E8048" s="5"/>
      <c r="F8048" s="5"/>
      <c r="G8048" s="5"/>
      <c r="H8048" s="5"/>
      <c r="I8048" s="5" t="s">
        <v>1243</v>
      </c>
      <c r="J8048" s="5"/>
      <c r="K8048" s="6">
        <v>44256</v>
      </c>
      <c r="L8048" s="5"/>
      <c r="M8048" s="5"/>
      <c r="N8048" s="5"/>
      <c r="O8048" s="5" t="s">
        <v>192</v>
      </c>
      <c r="P8048" s="5"/>
      <c r="Q8048" s="5" t="s">
        <v>291</v>
      </c>
      <c r="R8048" s="5"/>
      <c r="S8048" s="5" t="s">
        <v>318</v>
      </c>
      <c r="T8048" s="5"/>
      <c r="U8048" s="7">
        <v>300</v>
      </c>
      <c r="V8048" s="5"/>
      <c r="W8048" s="7">
        <f>ROUND(W8047+U8048,5)</f>
        <v>1310</v>
      </c>
    </row>
    <row r="8049" spans="1:23" x14ac:dyDescent="0.25">
      <c r="A8049" s="5"/>
      <c r="B8049" s="5"/>
      <c r="C8049" s="5"/>
      <c r="D8049" s="5"/>
      <c r="E8049" s="5"/>
      <c r="F8049" s="5"/>
      <c r="G8049" s="5"/>
      <c r="H8049" s="5"/>
      <c r="I8049" s="5" t="s">
        <v>1243</v>
      </c>
      <c r="J8049" s="5"/>
      <c r="K8049" s="6">
        <v>44287</v>
      </c>
      <c r="L8049" s="5"/>
      <c r="M8049" s="5"/>
      <c r="N8049" s="5"/>
      <c r="O8049" s="5" t="s">
        <v>192</v>
      </c>
      <c r="P8049" s="5"/>
      <c r="Q8049" s="5" t="s">
        <v>291</v>
      </c>
      <c r="R8049" s="5"/>
      <c r="S8049" s="5" t="s">
        <v>318</v>
      </c>
      <c r="T8049" s="5"/>
      <c r="U8049" s="7">
        <v>300</v>
      </c>
      <c r="V8049" s="5"/>
      <c r="W8049" s="7">
        <f>ROUND(W8048+U8049,5)</f>
        <v>1610</v>
      </c>
    </row>
    <row r="8050" spans="1:23" x14ac:dyDescent="0.25">
      <c r="A8050" s="5"/>
      <c r="B8050" s="5"/>
      <c r="C8050" s="5"/>
      <c r="D8050" s="5"/>
      <c r="E8050" s="5"/>
      <c r="F8050" s="5"/>
      <c r="G8050" s="5"/>
      <c r="H8050" s="5"/>
      <c r="I8050" s="5" t="s">
        <v>1243</v>
      </c>
      <c r="J8050" s="5"/>
      <c r="K8050" s="6">
        <v>44317</v>
      </c>
      <c r="L8050" s="5"/>
      <c r="M8050" s="5"/>
      <c r="N8050" s="5"/>
      <c r="O8050" s="5" t="s">
        <v>192</v>
      </c>
      <c r="P8050" s="5"/>
      <c r="Q8050" s="5" t="s">
        <v>291</v>
      </c>
      <c r="R8050" s="5"/>
      <c r="S8050" s="5" t="s">
        <v>318</v>
      </c>
      <c r="T8050" s="5"/>
      <c r="U8050" s="7">
        <v>300</v>
      </c>
      <c r="V8050" s="5"/>
      <c r="W8050" s="7">
        <f>ROUND(W8049+U8050,5)</f>
        <v>1910</v>
      </c>
    </row>
    <row r="8051" spans="1:23" x14ac:dyDescent="0.25">
      <c r="A8051" s="5"/>
      <c r="B8051" s="5"/>
      <c r="C8051" s="5"/>
      <c r="D8051" s="5"/>
      <c r="E8051" s="5"/>
      <c r="F8051" s="5"/>
      <c r="G8051" s="5"/>
      <c r="H8051" s="5"/>
      <c r="I8051" s="5" t="s">
        <v>1243</v>
      </c>
      <c r="J8051" s="5"/>
      <c r="K8051" s="6">
        <v>44328</v>
      </c>
      <c r="L8051" s="5"/>
      <c r="M8051" s="5"/>
      <c r="N8051" s="5"/>
      <c r="O8051" s="5" t="s">
        <v>210</v>
      </c>
      <c r="P8051" s="5"/>
      <c r="Q8051" s="5" t="s">
        <v>551</v>
      </c>
      <c r="R8051" s="5"/>
      <c r="S8051" s="5" t="s">
        <v>318</v>
      </c>
      <c r="T8051" s="5"/>
      <c r="U8051" s="7">
        <v>400</v>
      </c>
      <c r="V8051" s="5"/>
      <c r="W8051" s="7">
        <f>ROUND(W8050+U8051,5)</f>
        <v>2310</v>
      </c>
    </row>
    <row r="8052" spans="1:23" x14ac:dyDescent="0.25">
      <c r="A8052" s="5"/>
      <c r="B8052" s="5"/>
      <c r="C8052" s="5"/>
      <c r="D8052" s="5"/>
      <c r="E8052" s="5"/>
      <c r="F8052" s="5"/>
      <c r="G8052" s="5"/>
      <c r="H8052" s="5"/>
      <c r="I8052" s="5" t="s">
        <v>1243</v>
      </c>
      <c r="J8052" s="5"/>
      <c r="K8052" s="6">
        <v>44348</v>
      </c>
      <c r="L8052" s="5"/>
      <c r="M8052" s="5"/>
      <c r="N8052" s="5"/>
      <c r="O8052" s="5" t="s">
        <v>192</v>
      </c>
      <c r="P8052" s="5"/>
      <c r="Q8052" s="5" t="s">
        <v>291</v>
      </c>
      <c r="R8052" s="5"/>
      <c r="S8052" s="5" t="s">
        <v>318</v>
      </c>
      <c r="T8052" s="5"/>
      <c r="U8052" s="7">
        <v>300</v>
      </c>
      <c r="V8052" s="5"/>
      <c r="W8052" s="7">
        <f>ROUND(W8051+U8052,5)</f>
        <v>2610</v>
      </c>
    </row>
    <row r="8053" spans="1:23" x14ac:dyDescent="0.25">
      <c r="A8053" s="5"/>
      <c r="B8053" s="5"/>
      <c r="C8053" s="5"/>
      <c r="D8053" s="5"/>
      <c r="E8053" s="5"/>
      <c r="F8053" s="5"/>
      <c r="G8053" s="5"/>
      <c r="H8053" s="5"/>
      <c r="I8053" s="5" t="s">
        <v>1243</v>
      </c>
      <c r="J8053" s="5"/>
      <c r="K8053" s="6">
        <v>44378</v>
      </c>
      <c r="L8053" s="5"/>
      <c r="M8053" s="5"/>
      <c r="N8053" s="5"/>
      <c r="O8053" s="5" t="s">
        <v>192</v>
      </c>
      <c r="P8053" s="5"/>
      <c r="Q8053" s="5" t="s">
        <v>291</v>
      </c>
      <c r="R8053" s="5"/>
      <c r="S8053" s="5" t="s">
        <v>318</v>
      </c>
      <c r="T8053" s="5"/>
      <c r="U8053" s="7">
        <v>300</v>
      </c>
      <c r="V8053" s="5"/>
      <c r="W8053" s="7">
        <f>ROUND(W8052+U8053,5)</f>
        <v>2910</v>
      </c>
    </row>
    <row r="8054" spans="1:23" x14ac:dyDescent="0.25">
      <c r="A8054" s="5"/>
      <c r="B8054" s="5"/>
      <c r="C8054" s="5"/>
      <c r="D8054" s="5"/>
      <c r="E8054" s="5"/>
      <c r="F8054" s="5"/>
      <c r="G8054" s="5"/>
      <c r="H8054" s="5"/>
      <c r="I8054" s="5" t="s">
        <v>1243</v>
      </c>
      <c r="J8054" s="5"/>
      <c r="K8054" s="6">
        <v>44409</v>
      </c>
      <c r="L8054" s="5"/>
      <c r="M8054" s="5"/>
      <c r="N8054" s="5"/>
      <c r="O8054" s="5" t="s">
        <v>192</v>
      </c>
      <c r="P8054" s="5"/>
      <c r="Q8054" s="5" t="s">
        <v>291</v>
      </c>
      <c r="R8054" s="5"/>
      <c r="S8054" s="5" t="s">
        <v>318</v>
      </c>
      <c r="T8054" s="5"/>
      <c r="U8054" s="7">
        <v>300</v>
      </c>
      <c r="V8054" s="5"/>
      <c r="W8054" s="7">
        <f>ROUND(W8053+U8054,5)</f>
        <v>3210</v>
      </c>
    </row>
    <row r="8055" spans="1:23" x14ac:dyDescent="0.25">
      <c r="A8055" s="5"/>
      <c r="B8055" s="5"/>
      <c r="C8055" s="5"/>
      <c r="D8055" s="5"/>
      <c r="E8055" s="5"/>
      <c r="F8055" s="5"/>
      <c r="G8055" s="5"/>
      <c r="H8055" s="5"/>
      <c r="I8055" s="5" t="s">
        <v>1243</v>
      </c>
      <c r="J8055" s="5"/>
      <c r="K8055" s="6">
        <v>44420</v>
      </c>
      <c r="L8055" s="5"/>
      <c r="M8055" s="5"/>
      <c r="N8055" s="5"/>
      <c r="O8055" s="5" t="s">
        <v>210</v>
      </c>
      <c r="P8055" s="5"/>
      <c r="Q8055" s="5" t="s">
        <v>779</v>
      </c>
      <c r="R8055" s="5"/>
      <c r="S8055" s="5" t="s">
        <v>318</v>
      </c>
      <c r="T8055" s="5"/>
      <c r="U8055" s="7">
        <v>400</v>
      </c>
      <c r="V8055" s="5"/>
      <c r="W8055" s="7">
        <f>ROUND(W8054+U8055,5)</f>
        <v>3610</v>
      </c>
    </row>
    <row r="8056" spans="1:23" x14ac:dyDescent="0.25">
      <c r="A8056" s="5"/>
      <c r="B8056" s="5"/>
      <c r="C8056" s="5"/>
      <c r="D8056" s="5"/>
      <c r="E8056" s="5"/>
      <c r="F8056" s="5"/>
      <c r="G8056" s="5"/>
      <c r="H8056" s="5"/>
      <c r="I8056" s="5" t="s">
        <v>1243</v>
      </c>
      <c r="J8056" s="5"/>
      <c r="K8056" s="6">
        <v>44440</v>
      </c>
      <c r="L8056" s="5"/>
      <c r="M8056" s="5"/>
      <c r="N8056" s="5"/>
      <c r="O8056" s="5" t="s">
        <v>192</v>
      </c>
      <c r="P8056" s="5"/>
      <c r="Q8056" s="5" t="s">
        <v>291</v>
      </c>
      <c r="R8056" s="5"/>
      <c r="S8056" s="5" t="s">
        <v>318</v>
      </c>
      <c r="T8056" s="5"/>
      <c r="U8056" s="7">
        <v>300</v>
      </c>
      <c r="V8056" s="5"/>
      <c r="W8056" s="7">
        <f>ROUND(W8055+U8056,5)</f>
        <v>3910</v>
      </c>
    </row>
    <row r="8057" spans="1:23" x14ac:dyDescent="0.25">
      <c r="A8057" s="5"/>
      <c r="B8057" s="5"/>
      <c r="C8057" s="5"/>
      <c r="D8057" s="5"/>
      <c r="E8057" s="5"/>
      <c r="F8057" s="5"/>
      <c r="G8057" s="5"/>
      <c r="H8057" s="5"/>
      <c r="I8057" s="5" t="s">
        <v>1243</v>
      </c>
      <c r="J8057" s="5"/>
      <c r="K8057" s="6">
        <v>44470</v>
      </c>
      <c r="L8057" s="5"/>
      <c r="M8057" s="5"/>
      <c r="N8057" s="5"/>
      <c r="O8057" s="5" t="s">
        <v>192</v>
      </c>
      <c r="P8057" s="5"/>
      <c r="Q8057" s="5" t="s">
        <v>291</v>
      </c>
      <c r="R8057" s="5"/>
      <c r="S8057" s="5" t="s">
        <v>318</v>
      </c>
      <c r="T8057" s="5"/>
      <c r="U8057" s="7">
        <v>300</v>
      </c>
      <c r="V8057" s="5"/>
      <c r="W8057" s="7">
        <f>ROUND(W8056+U8057,5)</f>
        <v>4210</v>
      </c>
    </row>
    <row r="8058" spans="1:23" x14ac:dyDescent="0.25">
      <c r="A8058" s="5"/>
      <c r="B8058" s="5"/>
      <c r="C8058" s="5"/>
      <c r="D8058" s="5"/>
      <c r="E8058" s="5"/>
      <c r="F8058" s="5"/>
      <c r="G8058" s="5"/>
      <c r="H8058" s="5"/>
      <c r="I8058" s="5" t="s">
        <v>1243</v>
      </c>
      <c r="J8058" s="5"/>
      <c r="K8058" s="6">
        <v>44489</v>
      </c>
      <c r="L8058" s="5"/>
      <c r="M8058" s="5"/>
      <c r="N8058" s="5"/>
      <c r="O8058" s="5" t="s">
        <v>210</v>
      </c>
      <c r="P8058" s="5"/>
      <c r="Q8058" s="5" t="s">
        <v>995</v>
      </c>
      <c r="R8058" s="5"/>
      <c r="S8058" s="5" t="s">
        <v>318</v>
      </c>
      <c r="T8058" s="5"/>
      <c r="U8058" s="7">
        <v>400</v>
      </c>
      <c r="V8058" s="5"/>
      <c r="W8058" s="7">
        <f>ROUND(W8057+U8058,5)</f>
        <v>4610</v>
      </c>
    </row>
    <row r="8059" spans="1:23" x14ac:dyDescent="0.25">
      <c r="A8059" s="5"/>
      <c r="B8059" s="5"/>
      <c r="C8059" s="5"/>
      <c r="D8059" s="5"/>
      <c r="E8059" s="5"/>
      <c r="F8059" s="5"/>
      <c r="G8059" s="5"/>
      <c r="H8059" s="5"/>
      <c r="I8059" s="5" t="s">
        <v>1243</v>
      </c>
      <c r="J8059" s="5"/>
      <c r="K8059" s="6">
        <v>44501</v>
      </c>
      <c r="L8059" s="5"/>
      <c r="M8059" s="5"/>
      <c r="N8059" s="5"/>
      <c r="O8059" s="5" t="s">
        <v>192</v>
      </c>
      <c r="P8059" s="5"/>
      <c r="Q8059" s="5" t="s">
        <v>291</v>
      </c>
      <c r="R8059" s="5"/>
      <c r="S8059" s="5" t="s">
        <v>318</v>
      </c>
      <c r="T8059" s="5"/>
      <c r="U8059" s="7">
        <v>300</v>
      </c>
      <c r="V8059" s="5"/>
      <c r="W8059" s="7">
        <f>ROUND(W8058+U8059,5)</f>
        <v>4910</v>
      </c>
    </row>
    <row r="8060" spans="1:23" ht="15.75" thickBot="1" x14ac:dyDescent="0.3">
      <c r="A8060" s="5"/>
      <c r="B8060" s="5"/>
      <c r="C8060" s="5"/>
      <c r="D8060" s="5"/>
      <c r="E8060" s="5"/>
      <c r="F8060" s="5"/>
      <c r="G8060" s="5"/>
      <c r="H8060" s="5"/>
      <c r="I8060" s="5" t="s">
        <v>1243</v>
      </c>
      <c r="J8060" s="5"/>
      <c r="K8060" s="6">
        <v>44531</v>
      </c>
      <c r="L8060" s="5"/>
      <c r="M8060" s="5"/>
      <c r="N8060" s="5"/>
      <c r="O8060" s="5" t="s">
        <v>192</v>
      </c>
      <c r="P8060" s="5"/>
      <c r="Q8060" s="5" t="s">
        <v>291</v>
      </c>
      <c r="R8060" s="5"/>
      <c r="S8060" s="5" t="s">
        <v>318</v>
      </c>
      <c r="T8060" s="5"/>
      <c r="U8060" s="8">
        <v>300</v>
      </c>
      <c r="V8060" s="5"/>
      <c r="W8060" s="8">
        <f>ROUND(W8059+U8060,5)</f>
        <v>5210</v>
      </c>
    </row>
    <row r="8061" spans="1:23" x14ac:dyDescent="0.25">
      <c r="A8061" s="5"/>
      <c r="B8061" s="5" t="s">
        <v>1963</v>
      </c>
      <c r="C8061" s="5"/>
      <c r="D8061" s="5"/>
      <c r="E8061" s="5"/>
      <c r="F8061" s="5"/>
      <c r="G8061" s="5"/>
      <c r="H8061" s="5"/>
      <c r="I8061" s="5"/>
      <c r="J8061" s="5"/>
      <c r="K8061" s="6"/>
      <c r="L8061" s="5"/>
      <c r="M8061" s="5"/>
      <c r="N8061" s="5"/>
      <c r="O8061" s="5"/>
      <c r="P8061" s="5"/>
      <c r="Q8061" s="5"/>
      <c r="R8061" s="5"/>
      <c r="S8061" s="5"/>
      <c r="T8061" s="5"/>
      <c r="U8061" s="7">
        <f>ROUND(SUM(U8044:U8060),5)</f>
        <v>5210</v>
      </c>
      <c r="V8061" s="5"/>
      <c r="W8061" s="7">
        <f>W8060</f>
        <v>5210</v>
      </c>
    </row>
    <row r="8062" spans="1:23" x14ac:dyDescent="0.25">
      <c r="A8062" s="2"/>
      <c r="B8062" s="2" t="s">
        <v>1964</v>
      </c>
      <c r="C8062" s="2"/>
      <c r="D8062" s="2"/>
      <c r="E8062" s="2"/>
      <c r="F8062" s="2"/>
      <c r="G8062" s="2"/>
      <c r="H8062" s="2"/>
      <c r="I8062" s="2"/>
      <c r="J8062" s="2"/>
      <c r="K8062" s="4"/>
      <c r="L8062" s="2"/>
      <c r="M8062" s="2"/>
      <c r="N8062" s="2"/>
      <c r="O8062" s="2"/>
      <c r="P8062" s="2"/>
      <c r="Q8062" s="2"/>
      <c r="R8062" s="2"/>
      <c r="S8062" s="2"/>
      <c r="T8062" s="2"/>
      <c r="U8062" s="3"/>
      <c r="V8062" s="2"/>
      <c r="W8062" s="3">
        <v>0</v>
      </c>
    </row>
    <row r="8063" spans="1:23" x14ac:dyDescent="0.25">
      <c r="A8063" s="5"/>
      <c r="B8063" s="5"/>
      <c r="C8063" s="5"/>
      <c r="D8063" s="5"/>
      <c r="E8063" s="5"/>
      <c r="F8063" s="5"/>
      <c r="G8063" s="5"/>
      <c r="H8063" s="5"/>
      <c r="I8063" s="5" t="s">
        <v>1243</v>
      </c>
      <c r="J8063" s="5"/>
      <c r="K8063" s="6">
        <v>44410</v>
      </c>
      <c r="L8063" s="5"/>
      <c r="M8063" s="5"/>
      <c r="N8063" s="5"/>
      <c r="O8063" s="5" t="s">
        <v>173</v>
      </c>
      <c r="P8063" s="5"/>
      <c r="Q8063" s="5" t="s">
        <v>1983</v>
      </c>
      <c r="R8063" s="5"/>
      <c r="S8063" s="5" t="s">
        <v>318</v>
      </c>
      <c r="T8063" s="5"/>
      <c r="U8063" s="7">
        <v>125</v>
      </c>
      <c r="V8063" s="5"/>
      <c r="W8063" s="7">
        <f>ROUND(W8062+U8063,5)</f>
        <v>125</v>
      </c>
    </row>
    <row r="8064" spans="1:23" x14ac:dyDescent="0.25">
      <c r="A8064" s="5"/>
      <c r="B8064" s="5"/>
      <c r="C8064" s="5"/>
      <c r="D8064" s="5"/>
      <c r="E8064" s="5"/>
      <c r="F8064" s="5"/>
      <c r="G8064" s="5"/>
      <c r="H8064" s="5"/>
      <c r="I8064" s="5" t="s">
        <v>1243</v>
      </c>
      <c r="J8064" s="5"/>
      <c r="K8064" s="6">
        <v>44410</v>
      </c>
      <c r="L8064" s="5"/>
      <c r="M8064" s="5"/>
      <c r="N8064" s="5"/>
      <c r="O8064" s="5" t="s">
        <v>173</v>
      </c>
      <c r="P8064" s="5"/>
      <c r="Q8064" s="5" t="s">
        <v>1983</v>
      </c>
      <c r="R8064" s="5"/>
      <c r="S8064" s="5" t="s">
        <v>318</v>
      </c>
      <c r="T8064" s="5"/>
      <c r="U8064" s="7">
        <v>125</v>
      </c>
      <c r="V8064" s="5"/>
      <c r="W8064" s="7">
        <f>ROUND(W8063+U8064,5)</f>
        <v>250</v>
      </c>
    </row>
    <row r="8065" spans="1:23" ht="15.75" thickBot="1" x14ac:dyDescent="0.3">
      <c r="A8065" s="5"/>
      <c r="B8065" s="5"/>
      <c r="C8065" s="5"/>
      <c r="D8065" s="5"/>
      <c r="E8065" s="5"/>
      <c r="F8065" s="5"/>
      <c r="G8065" s="5"/>
      <c r="H8065" s="5"/>
      <c r="I8065" s="5" t="s">
        <v>1243</v>
      </c>
      <c r="J8065" s="5"/>
      <c r="K8065" s="6">
        <v>44446</v>
      </c>
      <c r="L8065" s="5"/>
      <c r="M8065" s="5"/>
      <c r="N8065" s="5"/>
      <c r="O8065" s="5" t="s">
        <v>173</v>
      </c>
      <c r="P8065" s="5"/>
      <c r="Q8065" s="5" t="s">
        <v>1984</v>
      </c>
      <c r="R8065" s="5"/>
      <c r="S8065" s="5" t="s">
        <v>318</v>
      </c>
      <c r="T8065" s="5"/>
      <c r="U8065" s="8">
        <v>1500</v>
      </c>
      <c r="V8065" s="5"/>
      <c r="W8065" s="8">
        <f>ROUND(W8064+U8065,5)</f>
        <v>1750</v>
      </c>
    </row>
    <row r="8066" spans="1:23" x14ac:dyDescent="0.25">
      <c r="A8066" s="5"/>
      <c r="B8066" s="5" t="s">
        <v>1965</v>
      </c>
      <c r="C8066" s="5"/>
      <c r="D8066" s="5"/>
      <c r="E8066" s="5"/>
      <c r="F8066" s="5"/>
      <c r="G8066" s="5"/>
      <c r="H8066" s="5"/>
      <c r="I8066" s="5"/>
      <c r="J8066" s="5"/>
      <c r="K8066" s="6"/>
      <c r="L8066" s="5"/>
      <c r="M8066" s="5"/>
      <c r="N8066" s="5"/>
      <c r="O8066" s="5"/>
      <c r="P8066" s="5"/>
      <c r="Q8066" s="5"/>
      <c r="R8066" s="5"/>
      <c r="S8066" s="5"/>
      <c r="T8066" s="5"/>
      <c r="U8066" s="7">
        <f>ROUND(SUM(U8062:U8065),5)</f>
        <v>1750</v>
      </c>
      <c r="V8066" s="5"/>
      <c r="W8066" s="7">
        <f>W8065</f>
        <v>1750</v>
      </c>
    </row>
    <row r="8067" spans="1:23" x14ac:dyDescent="0.25">
      <c r="A8067" s="2"/>
      <c r="B8067" s="2" t="s">
        <v>1535</v>
      </c>
      <c r="C8067" s="2"/>
      <c r="D8067" s="2"/>
      <c r="E8067" s="2"/>
      <c r="F8067" s="2"/>
      <c r="G8067" s="2"/>
      <c r="H8067" s="2"/>
      <c r="I8067" s="2"/>
      <c r="J8067" s="2"/>
      <c r="K8067" s="4"/>
      <c r="L8067" s="2"/>
      <c r="M8067" s="2"/>
      <c r="N8067" s="2"/>
      <c r="O8067" s="2"/>
      <c r="P8067" s="2"/>
      <c r="Q8067" s="2"/>
      <c r="R8067" s="2"/>
      <c r="S8067" s="2"/>
      <c r="T8067" s="2"/>
      <c r="U8067" s="3"/>
      <c r="V8067" s="2"/>
      <c r="W8067" s="3">
        <v>0</v>
      </c>
    </row>
    <row r="8068" spans="1:23" x14ac:dyDescent="0.25">
      <c r="A8068" s="5"/>
      <c r="B8068" s="5"/>
      <c r="C8068" s="5"/>
      <c r="D8068" s="5"/>
      <c r="E8068" s="5"/>
      <c r="F8068" s="5"/>
      <c r="G8068" s="5"/>
      <c r="H8068" s="5"/>
      <c r="I8068" s="5" t="s">
        <v>1243</v>
      </c>
      <c r="J8068" s="5"/>
      <c r="K8068" s="6">
        <v>44257</v>
      </c>
      <c r="L8068" s="5"/>
      <c r="M8068" s="5"/>
      <c r="N8068" s="5"/>
      <c r="O8068" s="5" t="s">
        <v>173</v>
      </c>
      <c r="P8068" s="5"/>
      <c r="Q8068" s="5"/>
      <c r="R8068" s="5"/>
      <c r="S8068" s="5" t="s">
        <v>318</v>
      </c>
      <c r="T8068" s="5"/>
      <c r="U8068" s="7">
        <v>523.5</v>
      </c>
      <c r="V8068" s="5"/>
      <c r="W8068" s="7">
        <f>ROUND(W8067+U8068,5)</f>
        <v>523.5</v>
      </c>
    </row>
    <row r="8069" spans="1:23" x14ac:dyDescent="0.25">
      <c r="A8069" s="5"/>
      <c r="B8069" s="5"/>
      <c r="C8069" s="5"/>
      <c r="D8069" s="5"/>
      <c r="E8069" s="5"/>
      <c r="F8069" s="5"/>
      <c r="G8069" s="5"/>
      <c r="H8069" s="5"/>
      <c r="I8069" s="5" t="s">
        <v>1243</v>
      </c>
      <c r="J8069" s="5"/>
      <c r="K8069" s="6">
        <v>44319</v>
      </c>
      <c r="L8069" s="5"/>
      <c r="M8069" s="5"/>
      <c r="N8069" s="5"/>
      <c r="O8069" s="5" t="s">
        <v>493</v>
      </c>
      <c r="P8069" s="5"/>
      <c r="Q8069" s="5" t="s">
        <v>540</v>
      </c>
      <c r="R8069" s="5"/>
      <c r="S8069" s="5" t="s">
        <v>318</v>
      </c>
      <c r="T8069" s="5"/>
      <c r="U8069" s="7">
        <v>1185.5</v>
      </c>
      <c r="V8069" s="5"/>
      <c r="W8069" s="7">
        <f>ROUND(W8068+U8069,5)</f>
        <v>1709</v>
      </c>
    </row>
    <row r="8070" spans="1:23" x14ac:dyDescent="0.25">
      <c r="A8070" s="5"/>
      <c r="B8070" s="5"/>
      <c r="C8070" s="5"/>
      <c r="D8070" s="5"/>
      <c r="E8070" s="5"/>
      <c r="F8070" s="5"/>
      <c r="G8070" s="5"/>
      <c r="H8070" s="5"/>
      <c r="I8070" s="5" t="s">
        <v>1243</v>
      </c>
      <c r="J8070" s="5"/>
      <c r="K8070" s="6">
        <v>44351</v>
      </c>
      <c r="L8070" s="5"/>
      <c r="M8070" s="5"/>
      <c r="N8070" s="5"/>
      <c r="O8070" s="5" t="s">
        <v>151</v>
      </c>
      <c r="P8070" s="5"/>
      <c r="Q8070" s="5" t="s">
        <v>747</v>
      </c>
      <c r="R8070" s="5"/>
      <c r="S8070" s="5" t="s">
        <v>318</v>
      </c>
      <c r="T8070" s="5"/>
      <c r="U8070" s="7">
        <v>799.5</v>
      </c>
      <c r="V8070" s="5"/>
      <c r="W8070" s="7">
        <f>ROUND(W8069+U8070,5)</f>
        <v>2508.5</v>
      </c>
    </row>
    <row r="8071" spans="1:23" x14ac:dyDescent="0.25">
      <c r="A8071" s="5"/>
      <c r="B8071" s="5"/>
      <c r="C8071" s="5"/>
      <c r="D8071" s="5"/>
      <c r="E8071" s="5"/>
      <c r="F8071" s="5"/>
      <c r="G8071" s="5"/>
      <c r="H8071" s="5"/>
      <c r="I8071" s="5" t="s">
        <v>1243</v>
      </c>
      <c r="J8071" s="5"/>
      <c r="K8071" s="6">
        <v>44351</v>
      </c>
      <c r="L8071" s="5"/>
      <c r="M8071" s="5" t="s">
        <v>1525</v>
      </c>
      <c r="N8071" s="5"/>
      <c r="O8071" s="5" t="s">
        <v>152</v>
      </c>
      <c r="P8071" s="5"/>
      <c r="Q8071" s="5" t="s">
        <v>555</v>
      </c>
      <c r="R8071" s="5"/>
      <c r="S8071" s="5" t="s">
        <v>318</v>
      </c>
      <c r="T8071" s="5"/>
      <c r="U8071" s="7">
        <v>1849.79</v>
      </c>
      <c r="V8071" s="5"/>
      <c r="W8071" s="7">
        <f>ROUND(W8070+U8071,5)</f>
        <v>4358.29</v>
      </c>
    </row>
    <row r="8072" spans="1:23" x14ac:dyDescent="0.25">
      <c r="A8072" s="5"/>
      <c r="B8072" s="5"/>
      <c r="C8072" s="5"/>
      <c r="D8072" s="5"/>
      <c r="E8072" s="5"/>
      <c r="F8072" s="5"/>
      <c r="G8072" s="5"/>
      <c r="H8072" s="5"/>
      <c r="I8072" s="5" t="s">
        <v>1243</v>
      </c>
      <c r="J8072" s="5"/>
      <c r="K8072" s="6">
        <v>44396</v>
      </c>
      <c r="L8072" s="5"/>
      <c r="M8072" s="5"/>
      <c r="N8072" s="5"/>
      <c r="O8072" s="5" t="s">
        <v>736</v>
      </c>
      <c r="P8072" s="5"/>
      <c r="Q8072" s="5" t="s">
        <v>756</v>
      </c>
      <c r="R8072" s="5"/>
      <c r="S8072" s="5" t="s">
        <v>318</v>
      </c>
      <c r="T8072" s="5"/>
      <c r="U8072" s="7">
        <v>220.07</v>
      </c>
      <c r="V8072" s="5"/>
      <c r="W8072" s="7">
        <f>ROUND(W8071+U8072,5)</f>
        <v>4578.3599999999997</v>
      </c>
    </row>
    <row r="8073" spans="1:23" x14ac:dyDescent="0.25">
      <c r="A8073" s="5"/>
      <c r="B8073" s="5"/>
      <c r="C8073" s="5"/>
      <c r="D8073" s="5"/>
      <c r="E8073" s="5"/>
      <c r="F8073" s="5"/>
      <c r="G8073" s="5"/>
      <c r="H8073" s="5"/>
      <c r="I8073" s="5" t="s">
        <v>1243</v>
      </c>
      <c r="J8073" s="5"/>
      <c r="K8073" s="6">
        <v>44397</v>
      </c>
      <c r="L8073" s="5"/>
      <c r="M8073" s="5" t="s">
        <v>1540</v>
      </c>
      <c r="N8073" s="5"/>
      <c r="O8073" s="5" t="s">
        <v>151</v>
      </c>
      <c r="P8073" s="5"/>
      <c r="Q8073" s="5" t="s">
        <v>1549</v>
      </c>
      <c r="R8073" s="5"/>
      <c r="S8073" s="5" t="s">
        <v>318</v>
      </c>
      <c r="T8073" s="5"/>
      <c r="U8073" s="7">
        <v>410</v>
      </c>
      <c r="V8073" s="5"/>
      <c r="W8073" s="7">
        <f>ROUND(W8072+U8073,5)</f>
        <v>4988.3599999999997</v>
      </c>
    </row>
    <row r="8074" spans="1:23" x14ac:dyDescent="0.25">
      <c r="A8074" s="5"/>
      <c r="B8074" s="5"/>
      <c r="C8074" s="5"/>
      <c r="D8074" s="5"/>
      <c r="E8074" s="5"/>
      <c r="F8074" s="5"/>
      <c r="G8074" s="5"/>
      <c r="H8074" s="5"/>
      <c r="I8074" s="5" t="s">
        <v>1243</v>
      </c>
      <c r="J8074" s="5"/>
      <c r="K8074" s="6">
        <v>44397</v>
      </c>
      <c r="L8074" s="5"/>
      <c r="M8074" s="5" t="s">
        <v>1541</v>
      </c>
      <c r="N8074" s="5"/>
      <c r="O8074" s="5" t="s">
        <v>151</v>
      </c>
      <c r="P8074" s="5"/>
      <c r="Q8074" s="5" t="s">
        <v>1549</v>
      </c>
      <c r="R8074" s="5"/>
      <c r="S8074" s="5" t="s">
        <v>318</v>
      </c>
      <c r="T8074" s="5"/>
      <c r="U8074" s="7">
        <v>2338.75</v>
      </c>
      <c r="V8074" s="5"/>
      <c r="W8074" s="7">
        <f>ROUND(W8073+U8074,5)</f>
        <v>7327.11</v>
      </c>
    </row>
    <row r="8075" spans="1:23" x14ac:dyDescent="0.25">
      <c r="A8075" s="5"/>
      <c r="B8075" s="5"/>
      <c r="C8075" s="5"/>
      <c r="D8075" s="5"/>
      <c r="E8075" s="5"/>
      <c r="F8075" s="5"/>
      <c r="G8075" s="5"/>
      <c r="H8075" s="5"/>
      <c r="I8075" s="5" t="s">
        <v>1243</v>
      </c>
      <c r="J8075" s="5"/>
      <c r="K8075" s="6">
        <v>44397</v>
      </c>
      <c r="L8075" s="5"/>
      <c r="M8075" s="5" t="s">
        <v>1542</v>
      </c>
      <c r="N8075" s="5"/>
      <c r="O8075" s="5" t="s">
        <v>151</v>
      </c>
      <c r="P8075" s="5"/>
      <c r="Q8075" s="5" t="s">
        <v>1549</v>
      </c>
      <c r="R8075" s="5"/>
      <c r="S8075" s="5" t="s">
        <v>318</v>
      </c>
      <c r="T8075" s="5"/>
      <c r="U8075" s="7">
        <v>124</v>
      </c>
      <c r="V8075" s="5"/>
      <c r="W8075" s="7">
        <f>ROUND(W8074+U8075,5)</f>
        <v>7451.11</v>
      </c>
    </row>
    <row r="8076" spans="1:23" x14ac:dyDescent="0.25">
      <c r="A8076" s="5"/>
      <c r="B8076" s="5"/>
      <c r="C8076" s="5"/>
      <c r="D8076" s="5"/>
      <c r="E8076" s="5"/>
      <c r="F8076" s="5"/>
      <c r="G8076" s="5"/>
      <c r="H8076" s="5"/>
      <c r="I8076" s="5" t="s">
        <v>1243</v>
      </c>
      <c r="J8076" s="5"/>
      <c r="K8076" s="6">
        <v>44397</v>
      </c>
      <c r="L8076" s="5"/>
      <c r="M8076" s="5" t="s">
        <v>1543</v>
      </c>
      <c r="N8076" s="5"/>
      <c r="O8076" s="5" t="s">
        <v>151</v>
      </c>
      <c r="P8076" s="5"/>
      <c r="Q8076" s="5" t="s">
        <v>1549</v>
      </c>
      <c r="R8076" s="5"/>
      <c r="S8076" s="5" t="s">
        <v>318</v>
      </c>
      <c r="T8076" s="5"/>
      <c r="U8076" s="7">
        <v>410</v>
      </c>
      <c r="V8076" s="5"/>
      <c r="W8076" s="7">
        <f>ROUND(W8075+U8076,5)</f>
        <v>7861.11</v>
      </c>
    </row>
    <row r="8077" spans="1:23" x14ac:dyDescent="0.25">
      <c r="A8077" s="5"/>
      <c r="B8077" s="5"/>
      <c r="C8077" s="5"/>
      <c r="D8077" s="5"/>
      <c r="E8077" s="5"/>
      <c r="F8077" s="5"/>
      <c r="G8077" s="5"/>
      <c r="H8077" s="5"/>
      <c r="I8077" s="5" t="s">
        <v>1243</v>
      </c>
      <c r="J8077" s="5"/>
      <c r="K8077" s="6">
        <v>44453</v>
      </c>
      <c r="L8077" s="5"/>
      <c r="M8077" s="5"/>
      <c r="N8077" s="5"/>
      <c r="O8077" s="5" t="s">
        <v>957</v>
      </c>
      <c r="P8077" s="5"/>
      <c r="Q8077" s="5" t="s">
        <v>971</v>
      </c>
      <c r="R8077" s="5"/>
      <c r="S8077" s="5" t="s">
        <v>318</v>
      </c>
      <c r="T8077" s="5"/>
      <c r="U8077" s="7">
        <v>167.46</v>
      </c>
      <c r="V8077" s="5"/>
      <c r="W8077" s="7">
        <f>ROUND(W8076+U8077,5)</f>
        <v>8028.57</v>
      </c>
    </row>
    <row r="8078" spans="1:23" ht="15.75" thickBot="1" x14ac:dyDescent="0.3">
      <c r="A8078" s="5"/>
      <c r="B8078" s="5"/>
      <c r="C8078" s="5"/>
      <c r="D8078" s="5"/>
      <c r="E8078" s="5"/>
      <c r="F8078" s="5"/>
      <c r="G8078" s="5"/>
      <c r="H8078" s="5"/>
      <c r="I8078" s="5" t="s">
        <v>1243</v>
      </c>
      <c r="J8078" s="5"/>
      <c r="K8078" s="6">
        <v>44538</v>
      </c>
      <c r="L8078" s="5"/>
      <c r="M8078" s="5"/>
      <c r="N8078" s="5"/>
      <c r="O8078" s="5" t="s">
        <v>1322</v>
      </c>
      <c r="P8078" s="5"/>
      <c r="Q8078" s="5" t="s">
        <v>1331</v>
      </c>
      <c r="R8078" s="5"/>
      <c r="S8078" s="5" t="s">
        <v>318</v>
      </c>
      <c r="T8078" s="5"/>
      <c r="U8078" s="8">
        <v>170</v>
      </c>
      <c r="V8078" s="5"/>
      <c r="W8078" s="8">
        <f>ROUND(W8077+U8078,5)</f>
        <v>8198.57</v>
      </c>
    </row>
    <row r="8079" spans="1:23" x14ac:dyDescent="0.25">
      <c r="A8079" s="5"/>
      <c r="B8079" s="5" t="s">
        <v>1985</v>
      </c>
      <c r="C8079" s="5"/>
      <c r="D8079" s="5"/>
      <c r="E8079" s="5"/>
      <c r="F8079" s="5"/>
      <c r="G8079" s="5"/>
      <c r="H8079" s="5"/>
      <c r="I8079" s="5"/>
      <c r="J8079" s="5"/>
      <c r="K8079" s="6"/>
      <c r="L8079" s="5"/>
      <c r="M8079" s="5"/>
      <c r="N8079" s="5"/>
      <c r="O8079" s="5"/>
      <c r="P8079" s="5"/>
      <c r="Q8079" s="5"/>
      <c r="R8079" s="5"/>
      <c r="S8079" s="5"/>
      <c r="T8079" s="5"/>
      <c r="U8079" s="7">
        <f>ROUND(SUM(U8067:U8078),5)</f>
        <v>8198.57</v>
      </c>
      <c r="V8079" s="5"/>
      <c r="W8079" s="7">
        <f>W8078</f>
        <v>8198.57</v>
      </c>
    </row>
    <row r="8080" spans="1:23" x14ac:dyDescent="0.25">
      <c r="A8080" s="2"/>
      <c r="B8080" s="2" t="s">
        <v>1986</v>
      </c>
      <c r="C8080" s="2"/>
      <c r="D8080" s="2"/>
      <c r="E8080" s="2"/>
      <c r="F8080" s="2"/>
      <c r="G8080" s="2"/>
      <c r="H8080" s="2"/>
      <c r="I8080" s="2"/>
      <c r="J8080" s="2"/>
      <c r="K8080" s="4"/>
      <c r="L8080" s="2"/>
      <c r="M8080" s="2"/>
      <c r="N8080" s="2"/>
      <c r="O8080" s="2"/>
      <c r="P8080" s="2"/>
      <c r="Q8080" s="2"/>
      <c r="R8080" s="2"/>
      <c r="S8080" s="2"/>
      <c r="T8080" s="2"/>
      <c r="U8080" s="3"/>
      <c r="V8080" s="2"/>
      <c r="W8080" s="3">
        <v>0</v>
      </c>
    </row>
    <row r="8081" spans="1:23" x14ac:dyDescent="0.25">
      <c r="A8081" s="5"/>
      <c r="B8081" s="5" t="s">
        <v>1987</v>
      </c>
      <c r="C8081" s="5"/>
      <c r="D8081" s="5"/>
      <c r="E8081" s="5"/>
      <c r="F8081" s="5"/>
      <c r="G8081" s="5"/>
      <c r="H8081" s="5"/>
      <c r="I8081" s="5"/>
      <c r="J8081" s="5"/>
      <c r="K8081" s="6"/>
      <c r="L8081" s="5"/>
      <c r="M8081" s="5"/>
      <c r="N8081" s="5"/>
      <c r="O8081" s="5"/>
      <c r="P8081" s="5"/>
      <c r="Q8081" s="5"/>
      <c r="R8081" s="5"/>
      <c r="S8081" s="5"/>
      <c r="T8081" s="5"/>
      <c r="U8081" s="7"/>
      <c r="V8081" s="5"/>
      <c r="W8081" s="7">
        <f>W8080</f>
        <v>0</v>
      </c>
    </row>
    <row r="8082" spans="1:23" x14ac:dyDescent="0.25">
      <c r="A8082" s="2"/>
      <c r="B8082" s="2" t="s">
        <v>1516</v>
      </c>
      <c r="C8082" s="2"/>
      <c r="D8082" s="2"/>
      <c r="E8082" s="2"/>
      <c r="F8082" s="2"/>
      <c r="G8082" s="2"/>
      <c r="H8082" s="2"/>
      <c r="I8082" s="2"/>
      <c r="J8082" s="2"/>
      <c r="K8082" s="4"/>
      <c r="L8082" s="2"/>
      <c r="M8082" s="2"/>
      <c r="N8082" s="2"/>
      <c r="O8082" s="2"/>
      <c r="P8082" s="2"/>
      <c r="Q8082" s="2"/>
      <c r="R8082" s="2"/>
      <c r="S8082" s="2"/>
      <c r="T8082" s="2"/>
      <c r="U8082" s="3"/>
      <c r="V8082" s="2"/>
      <c r="W8082" s="3">
        <v>0</v>
      </c>
    </row>
    <row r="8083" spans="1:23" x14ac:dyDescent="0.25">
      <c r="A8083" s="5"/>
      <c r="B8083" s="5"/>
      <c r="C8083" s="5"/>
      <c r="D8083" s="5"/>
      <c r="E8083" s="5"/>
      <c r="F8083" s="5"/>
      <c r="G8083" s="5"/>
      <c r="H8083" s="5"/>
      <c r="I8083" s="5" t="s">
        <v>1243</v>
      </c>
      <c r="J8083" s="5"/>
      <c r="K8083" s="6">
        <v>44225</v>
      </c>
      <c r="L8083" s="5"/>
      <c r="M8083" s="5"/>
      <c r="N8083" s="5"/>
      <c r="O8083" s="5" t="s">
        <v>209</v>
      </c>
      <c r="P8083" s="5"/>
      <c r="Q8083" s="5"/>
      <c r="R8083" s="5"/>
      <c r="S8083" s="5" t="s">
        <v>318</v>
      </c>
      <c r="T8083" s="5"/>
      <c r="U8083" s="7">
        <v>120</v>
      </c>
      <c r="V8083" s="5"/>
      <c r="W8083" s="7">
        <f>ROUND(W8082+U8083,5)</f>
        <v>120</v>
      </c>
    </row>
    <row r="8084" spans="1:23" x14ac:dyDescent="0.25">
      <c r="A8084" s="5"/>
      <c r="B8084" s="5"/>
      <c r="C8084" s="5"/>
      <c r="D8084" s="5"/>
      <c r="E8084" s="5"/>
      <c r="F8084" s="5"/>
      <c r="G8084" s="5"/>
      <c r="H8084" s="5"/>
      <c r="I8084" s="5" t="s">
        <v>1243</v>
      </c>
      <c r="J8084" s="5"/>
      <c r="K8084" s="6">
        <v>44225</v>
      </c>
      <c r="L8084" s="5"/>
      <c r="M8084" s="5"/>
      <c r="N8084" s="5"/>
      <c r="O8084" s="5" t="s">
        <v>209</v>
      </c>
      <c r="P8084" s="5"/>
      <c r="Q8084" s="5"/>
      <c r="R8084" s="5"/>
      <c r="S8084" s="5" t="s">
        <v>318</v>
      </c>
      <c r="T8084" s="5"/>
      <c r="U8084" s="7">
        <v>10</v>
      </c>
      <c r="V8084" s="5"/>
      <c r="W8084" s="7">
        <f>ROUND(W8083+U8084,5)</f>
        <v>130</v>
      </c>
    </row>
    <row r="8085" spans="1:23" x14ac:dyDescent="0.25">
      <c r="A8085" s="5"/>
      <c r="B8085" s="5"/>
      <c r="C8085" s="5"/>
      <c r="D8085" s="5"/>
      <c r="E8085" s="5"/>
      <c r="F8085" s="5"/>
      <c r="G8085" s="5"/>
      <c r="H8085" s="5"/>
      <c r="I8085" s="5" t="s">
        <v>1243</v>
      </c>
      <c r="J8085" s="5"/>
      <c r="K8085" s="6">
        <v>44229</v>
      </c>
      <c r="L8085" s="5"/>
      <c r="M8085" s="5"/>
      <c r="N8085" s="5"/>
      <c r="O8085" s="5" t="s">
        <v>173</v>
      </c>
      <c r="P8085" s="5"/>
      <c r="Q8085" s="5" t="s">
        <v>301</v>
      </c>
      <c r="R8085" s="5"/>
      <c r="S8085" s="5" t="s">
        <v>318</v>
      </c>
      <c r="T8085" s="5"/>
      <c r="U8085" s="7">
        <v>109.33</v>
      </c>
      <c r="V8085" s="5"/>
      <c r="W8085" s="7">
        <f>ROUND(W8084+U8085,5)</f>
        <v>239.33</v>
      </c>
    </row>
    <row r="8086" spans="1:23" x14ac:dyDescent="0.25">
      <c r="A8086" s="5"/>
      <c r="B8086" s="5"/>
      <c r="C8086" s="5"/>
      <c r="D8086" s="5"/>
      <c r="E8086" s="5"/>
      <c r="F8086" s="5"/>
      <c r="G8086" s="5"/>
      <c r="H8086" s="5"/>
      <c r="I8086" s="5" t="s">
        <v>1243</v>
      </c>
      <c r="J8086" s="5"/>
      <c r="K8086" s="6">
        <v>44229</v>
      </c>
      <c r="L8086" s="5"/>
      <c r="M8086" s="5"/>
      <c r="N8086" s="5"/>
      <c r="O8086" s="5" t="s">
        <v>173</v>
      </c>
      <c r="P8086" s="5"/>
      <c r="Q8086" s="5" t="s">
        <v>301</v>
      </c>
      <c r="R8086" s="5"/>
      <c r="S8086" s="5" t="s">
        <v>318</v>
      </c>
      <c r="T8086" s="5"/>
      <c r="U8086" s="7">
        <v>45.98</v>
      </c>
      <c r="V8086" s="5"/>
      <c r="W8086" s="7">
        <f>ROUND(W8085+U8086,5)</f>
        <v>285.31</v>
      </c>
    </row>
    <row r="8087" spans="1:23" x14ac:dyDescent="0.25">
      <c r="A8087" s="5"/>
      <c r="B8087" s="5"/>
      <c r="C8087" s="5"/>
      <c r="D8087" s="5"/>
      <c r="E8087" s="5"/>
      <c r="F8087" s="5"/>
      <c r="G8087" s="5"/>
      <c r="H8087" s="5"/>
      <c r="I8087" s="5" t="s">
        <v>1243</v>
      </c>
      <c r="J8087" s="5"/>
      <c r="K8087" s="6">
        <v>44229</v>
      </c>
      <c r="L8087" s="5"/>
      <c r="M8087" s="5"/>
      <c r="N8087" s="5"/>
      <c r="O8087" s="5" t="s">
        <v>173</v>
      </c>
      <c r="P8087" s="5"/>
      <c r="Q8087" s="5" t="s">
        <v>301</v>
      </c>
      <c r="R8087" s="5"/>
      <c r="S8087" s="5" t="s">
        <v>318</v>
      </c>
      <c r="T8087" s="5"/>
      <c r="U8087" s="7">
        <v>212.7</v>
      </c>
      <c r="V8087" s="5"/>
      <c r="W8087" s="7">
        <f>ROUND(W8086+U8087,5)</f>
        <v>498.01</v>
      </c>
    </row>
    <row r="8088" spans="1:23" x14ac:dyDescent="0.25">
      <c r="A8088" s="5"/>
      <c r="B8088" s="5"/>
      <c r="C8088" s="5"/>
      <c r="D8088" s="5"/>
      <c r="E8088" s="5"/>
      <c r="F8088" s="5"/>
      <c r="G8088" s="5"/>
      <c r="H8088" s="5"/>
      <c r="I8088" s="5" t="s">
        <v>1243</v>
      </c>
      <c r="J8088" s="5"/>
      <c r="K8088" s="6">
        <v>44229</v>
      </c>
      <c r="L8088" s="5"/>
      <c r="M8088" s="5"/>
      <c r="N8088" s="5"/>
      <c r="O8088" s="5" t="s">
        <v>173</v>
      </c>
      <c r="P8088" s="5"/>
      <c r="Q8088" s="5" t="s">
        <v>301</v>
      </c>
      <c r="R8088" s="5"/>
      <c r="S8088" s="5" t="s">
        <v>318</v>
      </c>
      <c r="T8088" s="5"/>
      <c r="U8088" s="7">
        <v>500</v>
      </c>
      <c r="V8088" s="5"/>
      <c r="W8088" s="7">
        <f>ROUND(W8087+U8088,5)</f>
        <v>998.01</v>
      </c>
    </row>
    <row r="8089" spans="1:23" x14ac:dyDescent="0.25">
      <c r="A8089" s="5"/>
      <c r="B8089" s="5"/>
      <c r="C8089" s="5"/>
      <c r="D8089" s="5"/>
      <c r="E8089" s="5"/>
      <c r="F8089" s="5"/>
      <c r="G8089" s="5"/>
      <c r="H8089" s="5"/>
      <c r="I8089" s="5" t="s">
        <v>1243</v>
      </c>
      <c r="J8089" s="5"/>
      <c r="K8089" s="6">
        <v>44239</v>
      </c>
      <c r="L8089" s="5"/>
      <c r="M8089" s="5"/>
      <c r="N8089" s="5"/>
      <c r="O8089" s="5" t="s">
        <v>209</v>
      </c>
      <c r="P8089" s="5"/>
      <c r="Q8089" s="5" t="s">
        <v>1491</v>
      </c>
      <c r="R8089" s="5"/>
      <c r="S8089" s="5" t="s">
        <v>318</v>
      </c>
      <c r="T8089" s="5"/>
      <c r="U8089" s="7">
        <v>126</v>
      </c>
      <c r="V8089" s="5"/>
      <c r="W8089" s="7">
        <f>ROUND(W8088+U8089,5)</f>
        <v>1124.01</v>
      </c>
    </row>
    <row r="8090" spans="1:23" x14ac:dyDescent="0.25">
      <c r="A8090" s="5"/>
      <c r="B8090" s="5"/>
      <c r="C8090" s="5"/>
      <c r="D8090" s="5"/>
      <c r="E8090" s="5"/>
      <c r="F8090" s="5"/>
      <c r="G8090" s="5"/>
      <c r="H8090" s="5"/>
      <c r="I8090" s="5" t="s">
        <v>1243</v>
      </c>
      <c r="J8090" s="5"/>
      <c r="K8090" s="6">
        <v>44239</v>
      </c>
      <c r="L8090" s="5"/>
      <c r="M8090" s="5"/>
      <c r="N8090" s="5"/>
      <c r="O8090" s="5" t="s">
        <v>209</v>
      </c>
      <c r="P8090" s="5"/>
      <c r="Q8090" s="5" t="s">
        <v>1491</v>
      </c>
      <c r="R8090" s="5"/>
      <c r="S8090" s="5" t="s">
        <v>318</v>
      </c>
      <c r="T8090" s="5"/>
      <c r="U8090" s="7">
        <v>126</v>
      </c>
      <c r="V8090" s="5"/>
      <c r="W8090" s="7">
        <f>ROUND(W8089+U8090,5)</f>
        <v>1250.01</v>
      </c>
    </row>
    <row r="8091" spans="1:23" x14ac:dyDescent="0.25">
      <c r="A8091" s="5"/>
      <c r="B8091" s="5"/>
      <c r="C8091" s="5"/>
      <c r="D8091" s="5"/>
      <c r="E8091" s="5"/>
      <c r="F8091" s="5"/>
      <c r="G8091" s="5"/>
      <c r="H8091" s="5"/>
      <c r="I8091" s="5" t="s">
        <v>1243</v>
      </c>
      <c r="J8091" s="5"/>
      <c r="K8091" s="6">
        <v>44239</v>
      </c>
      <c r="L8091" s="5"/>
      <c r="M8091" s="5"/>
      <c r="N8091" s="5"/>
      <c r="O8091" s="5" t="s">
        <v>209</v>
      </c>
      <c r="P8091" s="5"/>
      <c r="Q8091" s="5" t="s">
        <v>1491</v>
      </c>
      <c r="R8091" s="5"/>
      <c r="S8091" s="5" t="s">
        <v>318</v>
      </c>
      <c r="T8091" s="5"/>
      <c r="U8091" s="7">
        <v>378</v>
      </c>
      <c r="V8091" s="5"/>
      <c r="W8091" s="7">
        <f>ROUND(W8090+U8091,5)</f>
        <v>1628.01</v>
      </c>
    </row>
    <row r="8092" spans="1:23" x14ac:dyDescent="0.25">
      <c r="A8092" s="5"/>
      <c r="B8092" s="5"/>
      <c r="C8092" s="5"/>
      <c r="D8092" s="5"/>
      <c r="E8092" s="5"/>
      <c r="F8092" s="5"/>
      <c r="G8092" s="5"/>
      <c r="H8092" s="5"/>
      <c r="I8092" s="5" t="s">
        <v>1243</v>
      </c>
      <c r="J8092" s="5"/>
      <c r="K8092" s="6">
        <v>44257</v>
      </c>
      <c r="L8092" s="5"/>
      <c r="M8092" s="5"/>
      <c r="N8092" s="5"/>
      <c r="O8092" s="5" t="s">
        <v>173</v>
      </c>
      <c r="P8092" s="5"/>
      <c r="Q8092" s="5"/>
      <c r="R8092" s="5"/>
      <c r="S8092" s="5" t="s">
        <v>318</v>
      </c>
      <c r="T8092" s="5"/>
      <c r="U8092" s="7">
        <v>15.29</v>
      </c>
      <c r="V8092" s="5"/>
      <c r="W8092" s="7">
        <f>ROUND(W8091+U8092,5)</f>
        <v>1643.3</v>
      </c>
    </row>
    <row r="8093" spans="1:23" x14ac:dyDescent="0.25">
      <c r="A8093" s="5"/>
      <c r="B8093" s="5"/>
      <c r="C8093" s="5"/>
      <c r="D8093" s="5"/>
      <c r="E8093" s="5"/>
      <c r="F8093" s="5"/>
      <c r="G8093" s="5"/>
      <c r="H8093" s="5"/>
      <c r="I8093" s="5" t="s">
        <v>1243</v>
      </c>
      <c r="J8093" s="5"/>
      <c r="K8093" s="6">
        <v>44257</v>
      </c>
      <c r="L8093" s="5"/>
      <c r="M8093" s="5"/>
      <c r="N8093" s="5"/>
      <c r="O8093" s="5" t="s">
        <v>173</v>
      </c>
      <c r="P8093" s="5"/>
      <c r="Q8093" s="5"/>
      <c r="R8093" s="5"/>
      <c r="S8093" s="5" t="s">
        <v>318</v>
      </c>
      <c r="T8093" s="5"/>
      <c r="U8093" s="7">
        <v>112.45</v>
      </c>
      <c r="V8093" s="5"/>
      <c r="W8093" s="7">
        <f>ROUND(W8092+U8093,5)</f>
        <v>1755.75</v>
      </c>
    </row>
    <row r="8094" spans="1:23" x14ac:dyDescent="0.25">
      <c r="A8094" s="5"/>
      <c r="B8094" s="5"/>
      <c r="C8094" s="5"/>
      <c r="D8094" s="5"/>
      <c r="E8094" s="5"/>
      <c r="F8094" s="5"/>
      <c r="G8094" s="5"/>
      <c r="H8094" s="5"/>
      <c r="I8094" s="5" t="s">
        <v>1243</v>
      </c>
      <c r="J8094" s="5"/>
      <c r="K8094" s="6">
        <v>44257</v>
      </c>
      <c r="L8094" s="5"/>
      <c r="M8094" s="5"/>
      <c r="N8094" s="5"/>
      <c r="O8094" s="5" t="s">
        <v>173</v>
      </c>
      <c r="P8094" s="5"/>
      <c r="Q8094" s="5"/>
      <c r="R8094" s="5"/>
      <c r="S8094" s="5" t="s">
        <v>318</v>
      </c>
      <c r="T8094" s="5"/>
      <c r="U8094" s="7">
        <v>159.99</v>
      </c>
      <c r="V8094" s="5"/>
      <c r="W8094" s="7">
        <f>ROUND(W8093+U8094,5)</f>
        <v>1915.74</v>
      </c>
    </row>
    <row r="8095" spans="1:23" x14ac:dyDescent="0.25">
      <c r="A8095" s="5"/>
      <c r="B8095" s="5"/>
      <c r="C8095" s="5"/>
      <c r="D8095" s="5"/>
      <c r="E8095" s="5"/>
      <c r="F8095" s="5"/>
      <c r="G8095" s="5"/>
      <c r="H8095" s="5"/>
      <c r="I8095" s="5" t="s">
        <v>1243</v>
      </c>
      <c r="J8095" s="5"/>
      <c r="K8095" s="6">
        <v>44267</v>
      </c>
      <c r="L8095" s="5"/>
      <c r="M8095" s="5"/>
      <c r="N8095" s="5"/>
      <c r="O8095" s="5" t="s">
        <v>489</v>
      </c>
      <c r="P8095" s="5"/>
      <c r="Q8095" s="5" t="s">
        <v>502</v>
      </c>
      <c r="R8095" s="5"/>
      <c r="S8095" s="5" t="s">
        <v>318</v>
      </c>
      <c r="T8095" s="5"/>
      <c r="U8095" s="7">
        <v>87.5</v>
      </c>
      <c r="V8095" s="5"/>
      <c r="W8095" s="7">
        <f>ROUND(W8094+U8095,5)</f>
        <v>2003.24</v>
      </c>
    </row>
    <row r="8096" spans="1:23" x14ac:dyDescent="0.25">
      <c r="A8096" s="5"/>
      <c r="B8096" s="5"/>
      <c r="C8096" s="5"/>
      <c r="D8096" s="5"/>
      <c r="E8096" s="5"/>
      <c r="F8096" s="5"/>
      <c r="G8096" s="5"/>
      <c r="H8096" s="5"/>
      <c r="I8096" s="5" t="s">
        <v>1243</v>
      </c>
      <c r="J8096" s="5"/>
      <c r="K8096" s="6">
        <v>44292</v>
      </c>
      <c r="L8096" s="5"/>
      <c r="M8096" s="5"/>
      <c r="N8096" s="5"/>
      <c r="O8096" s="5" t="s">
        <v>492</v>
      </c>
      <c r="P8096" s="5"/>
      <c r="Q8096" s="5" t="s">
        <v>531</v>
      </c>
      <c r="R8096" s="5"/>
      <c r="S8096" s="5" t="s">
        <v>318</v>
      </c>
      <c r="T8096" s="5"/>
      <c r="U8096" s="7">
        <v>1165.6500000000001</v>
      </c>
      <c r="V8096" s="5"/>
      <c r="W8096" s="7">
        <f>ROUND(W8095+U8096,5)</f>
        <v>3168.89</v>
      </c>
    </row>
    <row r="8097" spans="1:23" x14ac:dyDescent="0.25">
      <c r="A8097" s="5"/>
      <c r="B8097" s="5"/>
      <c r="C8097" s="5"/>
      <c r="D8097" s="5"/>
      <c r="E8097" s="5"/>
      <c r="F8097" s="5"/>
      <c r="G8097" s="5"/>
      <c r="H8097" s="5"/>
      <c r="I8097" s="5" t="s">
        <v>1243</v>
      </c>
      <c r="J8097" s="5"/>
      <c r="K8097" s="6">
        <v>44295</v>
      </c>
      <c r="L8097" s="5"/>
      <c r="M8097" s="5" t="s">
        <v>1520</v>
      </c>
      <c r="N8097" s="5"/>
      <c r="O8097" s="5" t="s">
        <v>209</v>
      </c>
      <c r="P8097" s="5"/>
      <c r="Q8097" s="5" t="s">
        <v>524</v>
      </c>
      <c r="R8097" s="5"/>
      <c r="S8097" s="5" t="s">
        <v>318</v>
      </c>
      <c r="T8097" s="5"/>
      <c r="U8097" s="7">
        <v>128</v>
      </c>
      <c r="V8097" s="5"/>
      <c r="W8097" s="7">
        <f>ROUND(W8096+U8097,5)</f>
        <v>3296.89</v>
      </c>
    </row>
    <row r="8098" spans="1:23" x14ac:dyDescent="0.25">
      <c r="A8098" s="5"/>
      <c r="B8098" s="5"/>
      <c r="C8098" s="5"/>
      <c r="D8098" s="5"/>
      <c r="E8098" s="5"/>
      <c r="F8098" s="5"/>
      <c r="G8098" s="5"/>
      <c r="H8098" s="5"/>
      <c r="I8098" s="5" t="s">
        <v>1243</v>
      </c>
      <c r="J8098" s="5"/>
      <c r="K8098" s="6">
        <v>44319</v>
      </c>
      <c r="L8098" s="5"/>
      <c r="M8098" s="5"/>
      <c r="N8098" s="5"/>
      <c r="O8098" s="5" t="s">
        <v>173</v>
      </c>
      <c r="P8098" s="5"/>
      <c r="Q8098" s="5" t="s">
        <v>541</v>
      </c>
      <c r="R8098" s="5"/>
      <c r="S8098" s="5" t="s">
        <v>318</v>
      </c>
      <c r="T8098" s="5"/>
      <c r="U8098" s="7">
        <v>49.82</v>
      </c>
      <c r="V8098" s="5"/>
      <c r="W8098" s="7">
        <f>ROUND(W8097+U8098,5)</f>
        <v>3346.71</v>
      </c>
    </row>
    <row r="8099" spans="1:23" x14ac:dyDescent="0.25">
      <c r="A8099" s="5"/>
      <c r="B8099" s="5"/>
      <c r="C8099" s="5"/>
      <c r="D8099" s="5"/>
      <c r="E8099" s="5"/>
      <c r="F8099" s="5"/>
      <c r="G8099" s="5"/>
      <c r="H8099" s="5"/>
      <c r="I8099" s="5" t="s">
        <v>1243</v>
      </c>
      <c r="J8099" s="5"/>
      <c r="K8099" s="6">
        <v>44328</v>
      </c>
      <c r="L8099" s="5"/>
      <c r="M8099" s="5"/>
      <c r="N8099" s="5"/>
      <c r="O8099" s="5" t="s">
        <v>489</v>
      </c>
      <c r="P8099" s="5"/>
      <c r="Q8099" s="5" t="s">
        <v>550</v>
      </c>
      <c r="R8099" s="5"/>
      <c r="S8099" s="5" t="s">
        <v>318</v>
      </c>
      <c r="T8099" s="5"/>
      <c r="U8099" s="7">
        <v>73.5</v>
      </c>
      <c r="V8099" s="5"/>
      <c r="W8099" s="7">
        <f>ROUND(W8098+U8099,5)</f>
        <v>3420.21</v>
      </c>
    </row>
    <row r="8100" spans="1:23" x14ac:dyDescent="0.25">
      <c r="A8100" s="5"/>
      <c r="B8100" s="5"/>
      <c r="C8100" s="5"/>
      <c r="D8100" s="5"/>
      <c r="E8100" s="5"/>
      <c r="F8100" s="5"/>
      <c r="G8100" s="5"/>
      <c r="H8100" s="5"/>
      <c r="I8100" s="5" t="s">
        <v>1243</v>
      </c>
      <c r="J8100" s="5"/>
      <c r="K8100" s="6">
        <v>44328</v>
      </c>
      <c r="L8100" s="5"/>
      <c r="M8100" s="5"/>
      <c r="N8100" s="5"/>
      <c r="O8100" s="5" t="s">
        <v>489</v>
      </c>
      <c r="P8100" s="5"/>
      <c r="Q8100" s="5" t="s">
        <v>550</v>
      </c>
      <c r="R8100" s="5"/>
      <c r="S8100" s="5" t="s">
        <v>318</v>
      </c>
      <c r="T8100" s="5"/>
      <c r="U8100" s="7">
        <v>14</v>
      </c>
      <c r="V8100" s="5"/>
      <c r="W8100" s="7">
        <f>ROUND(W8099+U8100,5)</f>
        <v>3434.21</v>
      </c>
    </row>
    <row r="8101" spans="1:23" x14ac:dyDescent="0.25">
      <c r="A8101" s="5"/>
      <c r="B8101" s="5"/>
      <c r="C8101" s="5"/>
      <c r="D8101" s="5"/>
      <c r="E8101" s="5"/>
      <c r="F8101" s="5"/>
      <c r="G8101" s="5"/>
      <c r="H8101" s="5"/>
      <c r="I8101" s="5" t="s">
        <v>1243</v>
      </c>
      <c r="J8101" s="5"/>
      <c r="K8101" s="6">
        <v>44329</v>
      </c>
      <c r="L8101" s="5"/>
      <c r="M8101" s="5"/>
      <c r="N8101" s="5"/>
      <c r="O8101" s="5" t="s">
        <v>492</v>
      </c>
      <c r="P8101" s="5"/>
      <c r="Q8101" s="5" t="s">
        <v>556</v>
      </c>
      <c r="R8101" s="5"/>
      <c r="S8101" s="5" t="s">
        <v>318</v>
      </c>
      <c r="T8101" s="5"/>
      <c r="U8101" s="7">
        <v>2400</v>
      </c>
      <c r="V8101" s="5"/>
      <c r="W8101" s="7">
        <f>ROUND(W8100+U8101,5)</f>
        <v>5834.21</v>
      </c>
    </row>
    <row r="8102" spans="1:23" x14ac:dyDescent="0.25">
      <c r="A8102" s="5"/>
      <c r="B8102" s="5"/>
      <c r="C8102" s="5"/>
      <c r="D8102" s="5"/>
      <c r="E8102" s="5"/>
      <c r="F8102" s="5"/>
      <c r="G8102" s="5"/>
      <c r="H8102" s="5"/>
      <c r="I8102" s="5" t="s">
        <v>1243</v>
      </c>
      <c r="J8102" s="5"/>
      <c r="K8102" s="6">
        <v>44351</v>
      </c>
      <c r="L8102" s="5"/>
      <c r="M8102" s="5"/>
      <c r="N8102" s="5"/>
      <c r="O8102" s="5" t="s">
        <v>209</v>
      </c>
      <c r="P8102" s="5"/>
      <c r="Q8102" s="5" t="s">
        <v>745</v>
      </c>
      <c r="R8102" s="5"/>
      <c r="S8102" s="5" t="s">
        <v>318</v>
      </c>
      <c r="T8102" s="5"/>
      <c r="U8102" s="7">
        <v>118</v>
      </c>
      <c r="V8102" s="5"/>
      <c r="W8102" s="7">
        <f>ROUND(W8101+U8102,5)</f>
        <v>5952.21</v>
      </c>
    </row>
    <row r="8103" spans="1:23" x14ac:dyDescent="0.25">
      <c r="A8103" s="5"/>
      <c r="B8103" s="5"/>
      <c r="C8103" s="5"/>
      <c r="D8103" s="5"/>
      <c r="E8103" s="5"/>
      <c r="F8103" s="5"/>
      <c r="G8103" s="5"/>
      <c r="H8103" s="5"/>
      <c r="I8103" s="5" t="s">
        <v>1243</v>
      </c>
      <c r="J8103" s="5"/>
      <c r="K8103" s="6">
        <v>44358</v>
      </c>
      <c r="L8103" s="5"/>
      <c r="M8103" s="5" t="s">
        <v>1527</v>
      </c>
      <c r="N8103" s="5"/>
      <c r="O8103" s="5" t="s">
        <v>731</v>
      </c>
      <c r="P8103" s="5"/>
      <c r="Q8103" s="5" t="s">
        <v>781</v>
      </c>
      <c r="R8103" s="5"/>
      <c r="S8103" s="5" t="s">
        <v>318</v>
      </c>
      <c r="T8103" s="5"/>
      <c r="U8103" s="7">
        <v>407.48</v>
      </c>
      <c r="V8103" s="5"/>
      <c r="W8103" s="7">
        <f>ROUND(W8102+U8103,5)</f>
        <v>6359.69</v>
      </c>
    </row>
    <row r="8104" spans="1:23" x14ac:dyDescent="0.25">
      <c r="A8104" s="5"/>
      <c r="B8104" s="5"/>
      <c r="C8104" s="5"/>
      <c r="D8104" s="5"/>
      <c r="E8104" s="5"/>
      <c r="F8104" s="5"/>
      <c r="G8104" s="5"/>
      <c r="H8104" s="5"/>
      <c r="I8104" s="5" t="s">
        <v>1243</v>
      </c>
      <c r="J8104" s="5"/>
      <c r="K8104" s="6">
        <v>44358</v>
      </c>
      <c r="L8104" s="5"/>
      <c r="M8104" s="5" t="s">
        <v>1528</v>
      </c>
      <c r="N8104" s="5"/>
      <c r="O8104" s="5" t="s">
        <v>731</v>
      </c>
      <c r="P8104" s="5"/>
      <c r="Q8104" s="5" t="s">
        <v>781</v>
      </c>
      <c r="R8104" s="5"/>
      <c r="S8104" s="5" t="s">
        <v>318</v>
      </c>
      <c r="T8104" s="5"/>
      <c r="U8104" s="7">
        <v>60.99</v>
      </c>
      <c r="V8104" s="5"/>
      <c r="W8104" s="7">
        <f>ROUND(W8103+U8104,5)</f>
        <v>6420.68</v>
      </c>
    </row>
    <row r="8105" spans="1:23" x14ac:dyDescent="0.25">
      <c r="A8105" s="5"/>
      <c r="B8105" s="5"/>
      <c r="C8105" s="5"/>
      <c r="D8105" s="5"/>
      <c r="E8105" s="5"/>
      <c r="F8105" s="5"/>
      <c r="G8105" s="5"/>
      <c r="H8105" s="5"/>
      <c r="I8105" s="5" t="s">
        <v>1243</v>
      </c>
      <c r="J8105" s="5"/>
      <c r="K8105" s="6">
        <v>44358</v>
      </c>
      <c r="L8105" s="5"/>
      <c r="M8105" s="5" t="s">
        <v>1529</v>
      </c>
      <c r="N8105" s="5"/>
      <c r="O8105" s="5" t="s">
        <v>731</v>
      </c>
      <c r="P8105" s="5"/>
      <c r="Q8105" s="5" t="s">
        <v>781</v>
      </c>
      <c r="R8105" s="5"/>
      <c r="S8105" s="5" t="s">
        <v>318</v>
      </c>
      <c r="T8105" s="5"/>
      <c r="U8105" s="7">
        <v>17.29</v>
      </c>
      <c r="V8105" s="5"/>
      <c r="W8105" s="7">
        <f>ROUND(W8104+U8105,5)</f>
        <v>6437.97</v>
      </c>
    </row>
    <row r="8106" spans="1:23" x14ac:dyDescent="0.25">
      <c r="A8106" s="5"/>
      <c r="B8106" s="5"/>
      <c r="C8106" s="5"/>
      <c r="D8106" s="5"/>
      <c r="E8106" s="5"/>
      <c r="F8106" s="5"/>
      <c r="G8106" s="5"/>
      <c r="H8106" s="5"/>
      <c r="I8106" s="5" t="s">
        <v>1243</v>
      </c>
      <c r="J8106" s="5"/>
      <c r="K8106" s="6">
        <v>44358</v>
      </c>
      <c r="L8106" s="5"/>
      <c r="M8106" s="5" t="s">
        <v>1530</v>
      </c>
      <c r="N8106" s="5"/>
      <c r="O8106" s="5" t="s">
        <v>731</v>
      </c>
      <c r="P8106" s="5"/>
      <c r="Q8106" s="5" t="s">
        <v>781</v>
      </c>
      <c r="R8106" s="5"/>
      <c r="S8106" s="5" t="s">
        <v>318</v>
      </c>
      <c r="T8106" s="5"/>
      <c r="U8106" s="7">
        <v>99.5</v>
      </c>
      <c r="V8106" s="5"/>
      <c r="W8106" s="7">
        <f>ROUND(W8105+U8106,5)</f>
        <v>6537.47</v>
      </c>
    </row>
    <row r="8107" spans="1:23" x14ac:dyDescent="0.25">
      <c r="A8107" s="5"/>
      <c r="B8107" s="5"/>
      <c r="C8107" s="5"/>
      <c r="D8107" s="5"/>
      <c r="E8107" s="5"/>
      <c r="F8107" s="5"/>
      <c r="G8107" s="5"/>
      <c r="H8107" s="5"/>
      <c r="I8107" s="5" t="s">
        <v>1243</v>
      </c>
      <c r="J8107" s="5"/>
      <c r="K8107" s="6">
        <v>44384</v>
      </c>
      <c r="L8107" s="5"/>
      <c r="M8107" s="5"/>
      <c r="N8107" s="5"/>
      <c r="O8107" s="5" t="s">
        <v>173</v>
      </c>
      <c r="P8107" s="5"/>
      <c r="Q8107" s="5"/>
      <c r="R8107" s="5"/>
      <c r="S8107" s="5" t="s">
        <v>318</v>
      </c>
      <c r="T8107" s="5"/>
      <c r="U8107" s="7">
        <v>30.99</v>
      </c>
      <c r="V8107" s="5"/>
      <c r="W8107" s="7">
        <f>ROUND(W8106+U8107,5)</f>
        <v>6568.46</v>
      </c>
    </row>
    <row r="8108" spans="1:23" x14ac:dyDescent="0.25">
      <c r="A8108" s="5"/>
      <c r="B8108" s="5"/>
      <c r="C8108" s="5"/>
      <c r="D8108" s="5"/>
      <c r="E8108" s="5"/>
      <c r="F8108" s="5"/>
      <c r="G8108" s="5"/>
      <c r="H8108" s="5"/>
      <c r="I8108" s="5" t="s">
        <v>1243</v>
      </c>
      <c r="J8108" s="5"/>
      <c r="K8108" s="6">
        <v>44384</v>
      </c>
      <c r="L8108" s="5"/>
      <c r="M8108" s="5"/>
      <c r="N8108" s="5"/>
      <c r="O8108" s="5" t="s">
        <v>173</v>
      </c>
      <c r="P8108" s="5"/>
      <c r="Q8108" s="5"/>
      <c r="R8108" s="5"/>
      <c r="S8108" s="5" t="s">
        <v>318</v>
      </c>
      <c r="T8108" s="5"/>
      <c r="U8108" s="7">
        <v>557.28</v>
      </c>
      <c r="V8108" s="5"/>
      <c r="W8108" s="7">
        <f>ROUND(W8107+U8108,5)</f>
        <v>7125.74</v>
      </c>
    </row>
    <row r="8109" spans="1:23" x14ac:dyDescent="0.25">
      <c r="A8109" s="5"/>
      <c r="B8109" s="5"/>
      <c r="C8109" s="5"/>
      <c r="D8109" s="5"/>
      <c r="E8109" s="5"/>
      <c r="F8109" s="5"/>
      <c r="G8109" s="5"/>
      <c r="H8109" s="5"/>
      <c r="I8109" s="5" t="s">
        <v>1243</v>
      </c>
      <c r="J8109" s="5"/>
      <c r="K8109" s="6">
        <v>44392</v>
      </c>
      <c r="L8109" s="5"/>
      <c r="M8109" s="5"/>
      <c r="N8109" s="5"/>
      <c r="O8109" s="5" t="s">
        <v>735</v>
      </c>
      <c r="P8109" s="5"/>
      <c r="Q8109" s="5"/>
      <c r="R8109" s="5"/>
      <c r="S8109" s="5" t="s">
        <v>318</v>
      </c>
      <c r="T8109" s="5"/>
      <c r="U8109" s="7">
        <v>148.11000000000001</v>
      </c>
      <c r="V8109" s="5"/>
      <c r="W8109" s="7">
        <f>ROUND(W8108+U8109,5)</f>
        <v>7273.85</v>
      </c>
    </row>
    <row r="8110" spans="1:23" x14ac:dyDescent="0.25">
      <c r="A8110" s="5"/>
      <c r="B8110" s="5"/>
      <c r="C8110" s="5"/>
      <c r="D8110" s="5"/>
      <c r="E8110" s="5"/>
      <c r="F8110" s="5"/>
      <c r="G8110" s="5"/>
      <c r="H8110" s="5"/>
      <c r="I8110" s="5" t="s">
        <v>1243</v>
      </c>
      <c r="J8110" s="5"/>
      <c r="K8110" s="6">
        <v>44396</v>
      </c>
      <c r="L8110" s="5"/>
      <c r="M8110" s="5"/>
      <c r="N8110" s="5"/>
      <c r="O8110" s="5" t="s">
        <v>489</v>
      </c>
      <c r="P8110" s="5"/>
      <c r="Q8110" s="5"/>
      <c r="R8110" s="5"/>
      <c r="S8110" s="5" t="s">
        <v>318</v>
      </c>
      <c r="T8110" s="5"/>
      <c r="U8110" s="7">
        <v>157.5</v>
      </c>
      <c r="V8110" s="5"/>
      <c r="W8110" s="7">
        <f>ROUND(W8109+U8110,5)</f>
        <v>7431.35</v>
      </c>
    </row>
    <row r="8111" spans="1:23" x14ac:dyDescent="0.25">
      <c r="A8111" s="5"/>
      <c r="B8111" s="5"/>
      <c r="C8111" s="5"/>
      <c r="D8111" s="5"/>
      <c r="E8111" s="5"/>
      <c r="F8111" s="5"/>
      <c r="G8111" s="5"/>
      <c r="H8111" s="5"/>
      <c r="I8111" s="5" t="s">
        <v>1243</v>
      </c>
      <c r="J8111" s="5"/>
      <c r="K8111" s="6">
        <v>44396</v>
      </c>
      <c r="L8111" s="5"/>
      <c r="M8111" s="5"/>
      <c r="N8111" s="5"/>
      <c r="O8111" s="5" t="s">
        <v>489</v>
      </c>
      <c r="P8111" s="5"/>
      <c r="Q8111" s="5"/>
      <c r="R8111" s="5"/>
      <c r="S8111" s="5" t="s">
        <v>318</v>
      </c>
      <c r="T8111" s="5"/>
      <c r="U8111" s="7">
        <v>14</v>
      </c>
      <c r="V8111" s="5"/>
      <c r="W8111" s="7">
        <f>ROUND(W8110+U8111,5)</f>
        <v>7445.35</v>
      </c>
    </row>
    <row r="8112" spans="1:23" x14ac:dyDescent="0.25">
      <c r="A8112" s="5"/>
      <c r="B8112" s="5"/>
      <c r="C8112" s="5"/>
      <c r="D8112" s="5"/>
      <c r="E8112" s="5"/>
      <c r="F8112" s="5"/>
      <c r="G8112" s="5"/>
      <c r="H8112" s="5"/>
      <c r="I8112" s="5" t="s">
        <v>1243</v>
      </c>
      <c r="J8112" s="5"/>
      <c r="K8112" s="6">
        <v>44396</v>
      </c>
      <c r="L8112" s="5"/>
      <c r="M8112" s="5"/>
      <c r="N8112" s="5"/>
      <c r="O8112" s="5" t="s">
        <v>489</v>
      </c>
      <c r="P8112" s="5"/>
      <c r="Q8112" s="5"/>
      <c r="R8112" s="5"/>
      <c r="S8112" s="5" t="s">
        <v>318</v>
      </c>
      <c r="T8112" s="5"/>
      <c r="U8112" s="7">
        <v>42</v>
      </c>
      <c r="V8112" s="5"/>
      <c r="W8112" s="7">
        <f>ROUND(W8111+U8112,5)</f>
        <v>7487.35</v>
      </c>
    </row>
    <row r="8113" spans="1:23" x14ac:dyDescent="0.25">
      <c r="A8113" s="5"/>
      <c r="B8113" s="5"/>
      <c r="C8113" s="5"/>
      <c r="D8113" s="5"/>
      <c r="E8113" s="5"/>
      <c r="F8113" s="5"/>
      <c r="G8113" s="5"/>
      <c r="H8113" s="5"/>
      <c r="I8113" s="5" t="s">
        <v>1243</v>
      </c>
      <c r="J8113" s="5"/>
      <c r="K8113" s="6">
        <v>44410</v>
      </c>
      <c r="L8113" s="5"/>
      <c r="M8113" s="5"/>
      <c r="N8113" s="5"/>
      <c r="O8113" s="5" t="s">
        <v>173</v>
      </c>
      <c r="P8113" s="5"/>
      <c r="Q8113" s="5" t="s">
        <v>2012</v>
      </c>
      <c r="R8113" s="5"/>
      <c r="S8113" s="5" t="s">
        <v>318</v>
      </c>
      <c r="T8113" s="5"/>
      <c r="U8113" s="7">
        <v>49.92</v>
      </c>
      <c r="V8113" s="5"/>
      <c r="W8113" s="7">
        <f>ROUND(W8112+U8113,5)</f>
        <v>7537.27</v>
      </c>
    </row>
    <row r="8114" spans="1:23" x14ac:dyDescent="0.25">
      <c r="A8114" s="5"/>
      <c r="B8114" s="5"/>
      <c r="C8114" s="5"/>
      <c r="D8114" s="5"/>
      <c r="E8114" s="5"/>
      <c r="F8114" s="5"/>
      <c r="G8114" s="5"/>
      <c r="H8114" s="5"/>
      <c r="I8114" s="5" t="s">
        <v>1243</v>
      </c>
      <c r="J8114" s="5"/>
      <c r="K8114" s="6">
        <v>44410</v>
      </c>
      <c r="L8114" s="5"/>
      <c r="M8114" s="5"/>
      <c r="N8114" s="5"/>
      <c r="O8114" s="5" t="s">
        <v>173</v>
      </c>
      <c r="P8114" s="5"/>
      <c r="Q8114" s="5" t="s">
        <v>2013</v>
      </c>
      <c r="R8114" s="5"/>
      <c r="S8114" s="5" t="s">
        <v>318</v>
      </c>
      <c r="T8114" s="5"/>
      <c r="U8114" s="7">
        <v>132.49</v>
      </c>
      <c r="V8114" s="5"/>
      <c r="W8114" s="7">
        <f>ROUND(W8113+U8114,5)</f>
        <v>7669.76</v>
      </c>
    </row>
    <row r="8115" spans="1:23" x14ac:dyDescent="0.25">
      <c r="A8115" s="5"/>
      <c r="B8115" s="5"/>
      <c r="C8115" s="5"/>
      <c r="D8115" s="5"/>
      <c r="E8115" s="5"/>
      <c r="F8115" s="5"/>
      <c r="G8115" s="5"/>
      <c r="H8115" s="5"/>
      <c r="I8115" s="5" t="s">
        <v>1243</v>
      </c>
      <c r="J8115" s="5"/>
      <c r="K8115" s="6">
        <v>44420</v>
      </c>
      <c r="L8115" s="5"/>
      <c r="M8115" s="5"/>
      <c r="N8115" s="5"/>
      <c r="O8115" s="5" t="s">
        <v>209</v>
      </c>
      <c r="P8115" s="5"/>
      <c r="Q8115" s="5" t="s">
        <v>777</v>
      </c>
      <c r="R8115" s="5"/>
      <c r="S8115" s="5" t="s">
        <v>318</v>
      </c>
      <c r="T8115" s="5"/>
      <c r="U8115" s="7">
        <v>10</v>
      </c>
      <c r="V8115" s="5"/>
      <c r="W8115" s="7">
        <f>ROUND(W8114+U8115,5)</f>
        <v>7679.76</v>
      </c>
    </row>
    <row r="8116" spans="1:23" x14ac:dyDescent="0.25">
      <c r="A8116" s="5"/>
      <c r="B8116" s="5"/>
      <c r="C8116" s="5"/>
      <c r="D8116" s="5"/>
      <c r="E8116" s="5"/>
      <c r="F8116" s="5"/>
      <c r="G8116" s="5"/>
      <c r="H8116" s="5"/>
      <c r="I8116" s="5" t="s">
        <v>1243</v>
      </c>
      <c r="J8116" s="5"/>
      <c r="K8116" s="6">
        <v>44420</v>
      </c>
      <c r="L8116" s="5"/>
      <c r="M8116" s="5"/>
      <c r="N8116" s="5"/>
      <c r="O8116" s="5" t="s">
        <v>731</v>
      </c>
      <c r="P8116" s="5"/>
      <c r="Q8116" s="5" t="s">
        <v>781</v>
      </c>
      <c r="R8116" s="5"/>
      <c r="S8116" s="5" t="s">
        <v>318</v>
      </c>
      <c r="T8116" s="5"/>
      <c r="U8116" s="7">
        <v>4.99</v>
      </c>
      <c r="V8116" s="5"/>
      <c r="W8116" s="7">
        <f>ROUND(W8115+U8116,5)</f>
        <v>7684.75</v>
      </c>
    </row>
    <row r="8117" spans="1:23" x14ac:dyDescent="0.25">
      <c r="A8117" s="5"/>
      <c r="B8117" s="5"/>
      <c r="C8117" s="5"/>
      <c r="D8117" s="5"/>
      <c r="E8117" s="5"/>
      <c r="F8117" s="5"/>
      <c r="G8117" s="5"/>
      <c r="H8117" s="5"/>
      <c r="I8117" s="5" t="s">
        <v>1243</v>
      </c>
      <c r="J8117" s="5"/>
      <c r="K8117" s="6">
        <v>44459</v>
      </c>
      <c r="L8117" s="5"/>
      <c r="M8117" s="5"/>
      <c r="N8117" s="5"/>
      <c r="O8117" s="5" t="s">
        <v>956</v>
      </c>
      <c r="P8117" s="5"/>
      <c r="Q8117" s="5" t="s">
        <v>967</v>
      </c>
      <c r="R8117" s="5"/>
      <c r="S8117" s="5" t="s">
        <v>318</v>
      </c>
      <c r="T8117" s="5"/>
      <c r="U8117" s="7">
        <v>10</v>
      </c>
      <c r="V8117" s="5"/>
      <c r="W8117" s="7">
        <f>ROUND(W8116+U8117,5)</f>
        <v>7694.75</v>
      </c>
    </row>
    <row r="8118" spans="1:23" x14ac:dyDescent="0.25">
      <c r="A8118" s="5"/>
      <c r="B8118" s="5"/>
      <c r="C8118" s="5"/>
      <c r="D8118" s="5"/>
      <c r="E8118" s="5"/>
      <c r="F8118" s="5"/>
      <c r="G8118" s="5"/>
      <c r="H8118" s="5"/>
      <c r="I8118" s="5" t="s">
        <v>1243</v>
      </c>
      <c r="J8118" s="5"/>
      <c r="K8118" s="6">
        <v>44460</v>
      </c>
      <c r="L8118" s="5"/>
      <c r="M8118" s="5"/>
      <c r="N8118" s="5"/>
      <c r="O8118" s="5" t="s">
        <v>209</v>
      </c>
      <c r="P8118" s="5"/>
      <c r="Q8118" s="5"/>
      <c r="R8118" s="5"/>
      <c r="S8118" s="5" t="s">
        <v>318</v>
      </c>
      <c r="T8118" s="5"/>
      <c r="U8118" s="7">
        <v>96</v>
      </c>
      <c r="V8118" s="5"/>
      <c r="W8118" s="7">
        <f>ROUND(W8117+U8118,5)</f>
        <v>7790.75</v>
      </c>
    </row>
    <row r="8119" spans="1:23" x14ac:dyDescent="0.25">
      <c r="A8119" s="5"/>
      <c r="B8119" s="5"/>
      <c r="C8119" s="5"/>
      <c r="D8119" s="5"/>
      <c r="E8119" s="5"/>
      <c r="F8119" s="5"/>
      <c r="G8119" s="5"/>
      <c r="H8119" s="5"/>
      <c r="I8119" s="5" t="s">
        <v>1243</v>
      </c>
      <c r="J8119" s="5"/>
      <c r="K8119" s="6">
        <v>44460</v>
      </c>
      <c r="L8119" s="5"/>
      <c r="M8119" s="5"/>
      <c r="N8119" s="5"/>
      <c r="O8119" s="5" t="s">
        <v>209</v>
      </c>
      <c r="P8119" s="5"/>
      <c r="Q8119" s="5"/>
      <c r="R8119" s="5"/>
      <c r="S8119" s="5" t="s">
        <v>318</v>
      </c>
      <c r="T8119" s="5"/>
      <c r="U8119" s="7">
        <v>96</v>
      </c>
      <c r="V8119" s="5"/>
      <c r="W8119" s="7">
        <f>ROUND(W8118+U8119,5)</f>
        <v>7886.75</v>
      </c>
    </row>
    <row r="8120" spans="1:23" x14ac:dyDescent="0.25">
      <c r="A8120" s="5"/>
      <c r="B8120" s="5"/>
      <c r="C8120" s="5"/>
      <c r="D8120" s="5"/>
      <c r="E8120" s="5"/>
      <c r="F8120" s="5"/>
      <c r="G8120" s="5"/>
      <c r="H8120" s="5"/>
      <c r="I8120" s="5" t="s">
        <v>1243</v>
      </c>
      <c r="J8120" s="5"/>
      <c r="K8120" s="6">
        <v>44460</v>
      </c>
      <c r="L8120" s="5"/>
      <c r="M8120" s="5"/>
      <c r="N8120" s="5"/>
      <c r="O8120" s="5" t="s">
        <v>209</v>
      </c>
      <c r="P8120" s="5"/>
      <c r="Q8120" s="5"/>
      <c r="R8120" s="5"/>
      <c r="S8120" s="5" t="s">
        <v>318</v>
      </c>
      <c r="T8120" s="5"/>
      <c r="U8120" s="7">
        <v>10</v>
      </c>
      <c r="V8120" s="5"/>
      <c r="W8120" s="7">
        <f>ROUND(W8119+U8120,5)</f>
        <v>7896.75</v>
      </c>
    </row>
    <row r="8121" spans="1:23" x14ac:dyDescent="0.25">
      <c r="A8121" s="5"/>
      <c r="B8121" s="5"/>
      <c r="C8121" s="5"/>
      <c r="D8121" s="5"/>
      <c r="E8121" s="5"/>
      <c r="F8121" s="5"/>
      <c r="G8121" s="5"/>
      <c r="H8121" s="5"/>
      <c r="I8121" s="5" t="s">
        <v>1243</v>
      </c>
      <c r="J8121" s="5"/>
      <c r="K8121" s="6">
        <v>44460</v>
      </c>
      <c r="L8121" s="5"/>
      <c r="M8121" s="5"/>
      <c r="N8121" s="5"/>
      <c r="O8121" s="5" t="s">
        <v>209</v>
      </c>
      <c r="P8121" s="5"/>
      <c r="Q8121" s="5"/>
      <c r="R8121" s="5"/>
      <c r="S8121" s="5" t="s">
        <v>318</v>
      </c>
      <c r="T8121" s="5"/>
      <c r="U8121" s="7">
        <v>42</v>
      </c>
      <c r="V8121" s="5"/>
      <c r="W8121" s="7">
        <f>ROUND(W8120+U8121,5)</f>
        <v>7938.75</v>
      </c>
    </row>
    <row r="8122" spans="1:23" x14ac:dyDescent="0.25">
      <c r="A8122" s="5"/>
      <c r="B8122" s="5"/>
      <c r="C8122" s="5"/>
      <c r="D8122" s="5"/>
      <c r="E8122" s="5"/>
      <c r="F8122" s="5"/>
      <c r="G8122" s="5"/>
      <c r="H8122" s="5"/>
      <c r="I8122" s="5" t="s">
        <v>1243</v>
      </c>
      <c r="J8122" s="5"/>
      <c r="K8122" s="6">
        <v>44460</v>
      </c>
      <c r="L8122" s="5"/>
      <c r="M8122" s="5"/>
      <c r="N8122" s="5"/>
      <c r="O8122" s="5" t="s">
        <v>209</v>
      </c>
      <c r="P8122" s="5"/>
      <c r="Q8122" s="5"/>
      <c r="R8122" s="5"/>
      <c r="S8122" s="5" t="s">
        <v>318</v>
      </c>
      <c r="T8122" s="5"/>
      <c r="U8122" s="7">
        <v>15</v>
      </c>
      <c r="V8122" s="5"/>
      <c r="W8122" s="7">
        <f>ROUND(W8121+U8122,5)</f>
        <v>7953.75</v>
      </c>
    </row>
    <row r="8123" spans="1:23" x14ac:dyDescent="0.25">
      <c r="A8123" s="5"/>
      <c r="B8123" s="5"/>
      <c r="C8123" s="5"/>
      <c r="D8123" s="5"/>
      <c r="E8123" s="5"/>
      <c r="F8123" s="5"/>
      <c r="G8123" s="5"/>
      <c r="H8123" s="5"/>
      <c r="I8123" s="5" t="s">
        <v>1243</v>
      </c>
      <c r="J8123" s="5"/>
      <c r="K8123" s="6">
        <v>44472</v>
      </c>
      <c r="L8123" s="5"/>
      <c r="M8123" s="5"/>
      <c r="N8123" s="5"/>
      <c r="O8123" s="5" t="s">
        <v>173</v>
      </c>
      <c r="P8123" s="5"/>
      <c r="Q8123" s="5"/>
      <c r="R8123" s="5"/>
      <c r="S8123" s="5" t="s">
        <v>318</v>
      </c>
      <c r="T8123" s="5"/>
      <c r="U8123" s="7">
        <v>34.380000000000003</v>
      </c>
      <c r="V8123" s="5"/>
      <c r="W8123" s="7">
        <f>ROUND(W8122+U8123,5)</f>
        <v>7988.13</v>
      </c>
    </row>
    <row r="8124" spans="1:23" x14ac:dyDescent="0.25">
      <c r="A8124" s="5"/>
      <c r="B8124" s="5"/>
      <c r="C8124" s="5"/>
      <c r="D8124" s="5"/>
      <c r="E8124" s="5"/>
      <c r="F8124" s="5"/>
      <c r="G8124" s="5"/>
      <c r="H8124" s="5"/>
      <c r="I8124" s="5" t="s">
        <v>1243</v>
      </c>
      <c r="J8124" s="5"/>
      <c r="K8124" s="6">
        <v>44472</v>
      </c>
      <c r="L8124" s="5"/>
      <c r="M8124" s="5"/>
      <c r="N8124" s="5"/>
      <c r="O8124" s="5" t="s">
        <v>173</v>
      </c>
      <c r="P8124" s="5"/>
      <c r="Q8124" s="5"/>
      <c r="R8124" s="5"/>
      <c r="S8124" s="5" t="s">
        <v>318</v>
      </c>
      <c r="T8124" s="5"/>
      <c r="U8124" s="7">
        <v>106</v>
      </c>
      <c r="V8124" s="5"/>
      <c r="W8124" s="7">
        <f>ROUND(W8123+U8124,5)</f>
        <v>8094.13</v>
      </c>
    </row>
    <row r="8125" spans="1:23" x14ac:dyDescent="0.25">
      <c r="A8125" s="5"/>
      <c r="B8125" s="5"/>
      <c r="C8125" s="5"/>
      <c r="D8125" s="5"/>
      <c r="E8125" s="5"/>
      <c r="F8125" s="5"/>
      <c r="G8125" s="5"/>
      <c r="H8125" s="5"/>
      <c r="I8125" s="5" t="s">
        <v>1243</v>
      </c>
      <c r="J8125" s="5"/>
      <c r="K8125" s="6">
        <v>44476</v>
      </c>
      <c r="L8125" s="5"/>
      <c r="M8125" s="5"/>
      <c r="N8125" s="5"/>
      <c r="O8125" s="5" t="s">
        <v>958</v>
      </c>
      <c r="P8125" s="5"/>
      <c r="Q8125" s="5" t="s">
        <v>984</v>
      </c>
      <c r="R8125" s="5"/>
      <c r="S8125" s="5" t="s">
        <v>318</v>
      </c>
      <c r="T8125" s="5"/>
      <c r="U8125" s="7">
        <v>19</v>
      </c>
      <c r="V8125" s="5"/>
      <c r="W8125" s="7">
        <f>ROUND(W8124+U8125,5)</f>
        <v>8113.13</v>
      </c>
    </row>
    <row r="8126" spans="1:23" x14ac:dyDescent="0.25">
      <c r="A8126" s="5"/>
      <c r="B8126" s="5"/>
      <c r="C8126" s="5"/>
      <c r="D8126" s="5"/>
      <c r="E8126" s="5"/>
      <c r="F8126" s="5"/>
      <c r="G8126" s="5"/>
      <c r="H8126" s="5"/>
      <c r="I8126" s="5" t="s">
        <v>1243</v>
      </c>
      <c r="J8126" s="5"/>
      <c r="K8126" s="6">
        <v>44476</v>
      </c>
      <c r="L8126" s="5"/>
      <c r="M8126" s="5"/>
      <c r="N8126" s="5"/>
      <c r="O8126" s="5" t="s">
        <v>173</v>
      </c>
      <c r="P8126" s="5"/>
      <c r="Q8126" s="5" t="s">
        <v>516</v>
      </c>
      <c r="R8126" s="5"/>
      <c r="S8126" s="5" t="s">
        <v>318</v>
      </c>
      <c r="T8126" s="5"/>
      <c r="U8126" s="7">
        <v>2.6</v>
      </c>
      <c r="V8126" s="5"/>
      <c r="W8126" s="7">
        <f>ROUND(W8125+U8126,5)</f>
        <v>8115.73</v>
      </c>
    </row>
    <row r="8127" spans="1:23" x14ac:dyDescent="0.25">
      <c r="A8127" s="5"/>
      <c r="B8127" s="5"/>
      <c r="C8127" s="5"/>
      <c r="D8127" s="5"/>
      <c r="E8127" s="5"/>
      <c r="F8127" s="5"/>
      <c r="G8127" s="5"/>
      <c r="H8127" s="5"/>
      <c r="I8127" s="5" t="s">
        <v>1243</v>
      </c>
      <c r="J8127" s="5"/>
      <c r="K8127" s="6">
        <v>44480</v>
      </c>
      <c r="L8127" s="5"/>
      <c r="M8127" s="5"/>
      <c r="N8127" s="5"/>
      <c r="O8127" s="5" t="s">
        <v>489</v>
      </c>
      <c r="P8127" s="5"/>
      <c r="Q8127" s="5" t="s">
        <v>988</v>
      </c>
      <c r="R8127" s="5"/>
      <c r="S8127" s="5" t="s">
        <v>318</v>
      </c>
      <c r="T8127" s="5"/>
      <c r="U8127" s="7">
        <v>115.5</v>
      </c>
      <c r="V8127" s="5"/>
      <c r="W8127" s="7">
        <f>ROUND(W8126+U8127,5)</f>
        <v>8231.23</v>
      </c>
    </row>
    <row r="8128" spans="1:23" x14ac:dyDescent="0.25">
      <c r="A8128" s="5"/>
      <c r="B8128" s="5"/>
      <c r="C8128" s="5"/>
      <c r="D8128" s="5"/>
      <c r="E8128" s="5"/>
      <c r="F8128" s="5"/>
      <c r="G8128" s="5"/>
      <c r="H8128" s="5"/>
      <c r="I8128" s="5" t="s">
        <v>1243</v>
      </c>
      <c r="J8128" s="5"/>
      <c r="K8128" s="6">
        <v>44509</v>
      </c>
      <c r="L8128" s="5"/>
      <c r="M8128" s="5" t="s">
        <v>1563</v>
      </c>
      <c r="N8128" s="5"/>
      <c r="O8128" s="5" t="s">
        <v>489</v>
      </c>
      <c r="P8128" s="5"/>
      <c r="Q8128" s="5"/>
      <c r="R8128" s="5"/>
      <c r="S8128" s="5" t="s">
        <v>318</v>
      </c>
      <c r="T8128" s="5"/>
      <c r="U8128" s="7">
        <v>14</v>
      </c>
      <c r="V8128" s="5"/>
      <c r="W8128" s="7">
        <f>ROUND(W8127+U8128,5)</f>
        <v>8245.23</v>
      </c>
    </row>
    <row r="8129" spans="1:23" x14ac:dyDescent="0.25">
      <c r="A8129" s="5"/>
      <c r="B8129" s="5"/>
      <c r="C8129" s="5"/>
      <c r="D8129" s="5"/>
      <c r="E8129" s="5"/>
      <c r="F8129" s="5"/>
      <c r="G8129" s="5"/>
      <c r="H8129" s="5"/>
      <c r="I8129" s="5" t="s">
        <v>1243</v>
      </c>
      <c r="J8129" s="5"/>
      <c r="K8129" s="6">
        <v>44509</v>
      </c>
      <c r="L8129" s="5"/>
      <c r="M8129" s="5"/>
      <c r="N8129" s="5"/>
      <c r="O8129" s="5" t="s">
        <v>209</v>
      </c>
      <c r="P8129" s="5"/>
      <c r="Q8129" s="5" t="s">
        <v>1004</v>
      </c>
      <c r="R8129" s="5"/>
      <c r="S8129" s="5" t="s">
        <v>318</v>
      </c>
      <c r="T8129" s="5"/>
      <c r="U8129" s="7">
        <v>140</v>
      </c>
      <c r="V8129" s="5"/>
      <c r="W8129" s="7">
        <f>ROUND(W8128+U8129,5)</f>
        <v>8385.23</v>
      </c>
    </row>
    <row r="8130" spans="1:23" x14ac:dyDescent="0.25">
      <c r="A8130" s="5"/>
      <c r="B8130" s="5"/>
      <c r="C8130" s="5"/>
      <c r="D8130" s="5"/>
      <c r="E8130" s="5"/>
      <c r="F8130" s="5"/>
      <c r="G8130" s="5"/>
      <c r="H8130" s="5"/>
      <c r="I8130" s="5" t="s">
        <v>1243</v>
      </c>
      <c r="J8130" s="5"/>
      <c r="K8130" s="6">
        <v>44536</v>
      </c>
      <c r="L8130" s="5"/>
      <c r="M8130" s="5"/>
      <c r="N8130" s="5"/>
      <c r="O8130" s="5" t="s">
        <v>173</v>
      </c>
      <c r="P8130" s="5"/>
      <c r="Q8130" s="5" t="s">
        <v>516</v>
      </c>
      <c r="R8130" s="5"/>
      <c r="S8130" s="5" t="s">
        <v>318</v>
      </c>
      <c r="T8130" s="5"/>
      <c r="U8130" s="7">
        <v>435.75</v>
      </c>
      <c r="V8130" s="5"/>
      <c r="W8130" s="7">
        <f>ROUND(W8129+U8130,5)</f>
        <v>8820.98</v>
      </c>
    </row>
    <row r="8131" spans="1:23" ht="15.75" thickBot="1" x14ac:dyDescent="0.3">
      <c r="A8131" s="5"/>
      <c r="B8131" s="5"/>
      <c r="C8131" s="5"/>
      <c r="D8131" s="5"/>
      <c r="E8131" s="5"/>
      <c r="F8131" s="5"/>
      <c r="G8131" s="5"/>
      <c r="H8131" s="5"/>
      <c r="I8131" s="5" t="s">
        <v>1243</v>
      </c>
      <c r="J8131" s="5"/>
      <c r="K8131" s="6">
        <v>44544</v>
      </c>
      <c r="L8131" s="5"/>
      <c r="M8131" s="5"/>
      <c r="N8131" s="5"/>
      <c r="O8131" s="5" t="s">
        <v>489</v>
      </c>
      <c r="P8131" s="5"/>
      <c r="Q8131" s="5" t="s">
        <v>1332</v>
      </c>
      <c r="R8131" s="5"/>
      <c r="S8131" s="5" t="s">
        <v>318</v>
      </c>
      <c r="T8131" s="5"/>
      <c r="U8131" s="8">
        <v>126</v>
      </c>
      <c r="V8131" s="5"/>
      <c r="W8131" s="8">
        <f>ROUND(W8130+U8131,5)</f>
        <v>8946.98</v>
      </c>
    </row>
    <row r="8132" spans="1:23" x14ac:dyDescent="0.25">
      <c r="A8132" s="5"/>
      <c r="B8132" s="5" t="s">
        <v>1988</v>
      </c>
      <c r="C8132" s="5"/>
      <c r="D8132" s="5"/>
      <c r="E8132" s="5"/>
      <c r="F8132" s="5"/>
      <c r="G8132" s="5"/>
      <c r="H8132" s="5"/>
      <c r="I8132" s="5"/>
      <c r="J8132" s="5"/>
      <c r="K8132" s="6"/>
      <c r="L8132" s="5"/>
      <c r="M8132" s="5"/>
      <c r="N8132" s="5"/>
      <c r="O8132" s="5"/>
      <c r="P8132" s="5"/>
      <c r="Q8132" s="5"/>
      <c r="R8132" s="5"/>
      <c r="S8132" s="5"/>
      <c r="T8132" s="5"/>
      <c r="U8132" s="7">
        <f>ROUND(SUM(U8082:U8131),5)</f>
        <v>8946.98</v>
      </c>
      <c r="V8132" s="5"/>
      <c r="W8132" s="7">
        <f>W8131</f>
        <v>8946.98</v>
      </c>
    </row>
    <row r="8133" spans="1:23" x14ac:dyDescent="0.25">
      <c r="A8133" s="2"/>
      <c r="B8133" s="2" t="s">
        <v>1989</v>
      </c>
      <c r="C8133" s="2"/>
      <c r="D8133" s="2"/>
      <c r="E8133" s="2"/>
      <c r="F8133" s="2"/>
      <c r="G8133" s="2"/>
      <c r="H8133" s="2"/>
      <c r="I8133" s="2"/>
      <c r="J8133" s="2"/>
      <c r="K8133" s="4"/>
      <c r="L8133" s="2"/>
      <c r="M8133" s="2"/>
      <c r="N8133" s="2"/>
      <c r="O8133" s="2"/>
      <c r="P8133" s="2"/>
      <c r="Q8133" s="2"/>
      <c r="R8133" s="2"/>
      <c r="S8133" s="2"/>
      <c r="T8133" s="2"/>
      <c r="U8133" s="3"/>
      <c r="V8133" s="2"/>
      <c r="W8133" s="3">
        <v>0</v>
      </c>
    </row>
    <row r="8134" spans="1:23" x14ac:dyDescent="0.25">
      <c r="A8134" s="2"/>
      <c r="B8134" s="2"/>
      <c r="C8134" s="2" t="s">
        <v>1990</v>
      </c>
      <c r="D8134" s="2"/>
      <c r="E8134" s="2"/>
      <c r="F8134" s="2"/>
      <c r="G8134" s="2"/>
      <c r="H8134" s="2"/>
      <c r="I8134" s="2"/>
      <c r="J8134" s="2"/>
      <c r="K8134" s="4"/>
      <c r="L8134" s="2"/>
      <c r="M8134" s="2"/>
      <c r="N8134" s="2"/>
      <c r="O8134" s="2"/>
      <c r="P8134" s="2"/>
      <c r="Q8134" s="2"/>
      <c r="R8134" s="2"/>
      <c r="S8134" s="2"/>
      <c r="T8134" s="2"/>
      <c r="U8134" s="3"/>
      <c r="V8134" s="2"/>
      <c r="W8134" s="3">
        <v>0</v>
      </c>
    </row>
    <row r="8135" spans="1:23" x14ac:dyDescent="0.25">
      <c r="A8135" s="5"/>
      <c r="B8135" s="5"/>
      <c r="C8135" s="5"/>
      <c r="D8135" s="5"/>
      <c r="E8135" s="5"/>
      <c r="F8135" s="5"/>
      <c r="G8135" s="5"/>
      <c r="H8135" s="5"/>
      <c r="I8135" s="5" t="s">
        <v>1243</v>
      </c>
      <c r="J8135" s="5"/>
      <c r="K8135" s="6">
        <v>44446</v>
      </c>
      <c r="L8135" s="5"/>
      <c r="M8135" s="5"/>
      <c r="N8135" s="5"/>
      <c r="O8135" s="5" t="s">
        <v>173</v>
      </c>
      <c r="P8135" s="5"/>
      <c r="Q8135" s="5" t="s">
        <v>2014</v>
      </c>
      <c r="R8135" s="5"/>
      <c r="S8135" s="5" t="s">
        <v>318</v>
      </c>
      <c r="T8135" s="5"/>
      <c r="U8135" s="7">
        <v>199</v>
      </c>
      <c r="V8135" s="5"/>
      <c r="W8135" s="7">
        <f>ROUND(W8134+U8135,5)</f>
        <v>199</v>
      </c>
    </row>
    <row r="8136" spans="1:23" ht="15.75" thickBot="1" x14ac:dyDescent="0.3">
      <c r="A8136" s="5"/>
      <c r="B8136" s="5"/>
      <c r="C8136" s="5"/>
      <c r="D8136" s="5"/>
      <c r="E8136" s="5"/>
      <c r="F8136" s="5"/>
      <c r="G8136" s="5"/>
      <c r="H8136" s="5"/>
      <c r="I8136" s="5" t="s">
        <v>1243</v>
      </c>
      <c r="J8136" s="5"/>
      <c r="K8136" s="6">
        <v>44536</v>
      </c>
      <c r="L8136" s="5"/>
      <c r="M8136" s="5"/>
      <c r="N8136" s="5"/>
      <c r="O8136" s="5" t="s">
        <v>173</v>
      </c>
      <c r="P8136" s="5"/>
      <c r="Q8136" s="5" t="s">
        <v>516</v>
      </c>
      <c r="R8136" s="5"/>
      <c r="S8136" s="5" t="s">
        <v>318</v>
      </c>
      <c r="T8136" s="5"/>
      <c r="U8136" s="8">
        <v>66.16</v>
      </c>
      <c r="V8136" s="5"/>
      <c r="W8136" s="8">
        <f>ROUND(W8135+U8136,5)</f>
        <v>265.16000000000003</v>
      </c>
    </row>
    <row r="8137" spans="1:23" x14ac:dyDescent="0.25">
      <c r="A8137" s="5"/>
      <c r="B8137" s="5"/>
      <c r="C8137" s="5" t="s">
        <v>1991</v>
      </c>
      <c r="D8137" s="5"/>
      <c r="E8137" s="5"/>
      <c r="F8137" s="5"/>
      <c r="G8137" s="5"/>
      <c r="H8137" s="5"/>
      <c r="I8137" s="5"/>
      <c r="J8137" s="5"/>
      <c r="K8137" s="6"/>
      <c r="L8137" s="5"/>
      <c r="M8137" s="5"/>
      <c r="N8137" s="5"/>
      <c r="O8137" s="5"/>
      <c r="P8137" s="5"/>
      <c r="Q8137" s="5"/>
      <c r="R8137" s="5"/>
      <c r="S8137" s="5"/>
      <c r="T8137" s="5"/>
      <c r="U8137" s="7">
        <f>ROUND(SUM(U8134:U8136),5)</f>
        <v>265.16000000000003</v>
      </c>
      <c r="V8137" s="5"/>
      <c r="W8137" s="7">
        <f>W8136</f>
        <v>265.16000000000003</v>
      </c>
    </row>
    <row r="8138" spans="1:23" x14ac:dyDescent="0.25">
      <c r="A8138" s="2"/>
      <c r="B8138" s="2"/>
      <c r="C8138" s="2" t="s">
        <v>1511</v>
      </c>
      <c r="D8138" s="2"/>
      <c r="E8138" s="2"/>
      <c r="F8138" s="2"/>
      <c r="G8138" s="2"/>
      <c r="H8138" s="2"/>
      <c r="I8138" s="2"/>
      <c r="J8138" s="2"/>
      <c r="K8138" s="4"/>
      <c r="L8138" s="2"/>
      <c r="M8138" s="2"/>
      <c r="N8138" s="2"/>
      <c r="O8138" s="2"/>
      <c r="P8138" s="2"/>
      <c r="Q8138" s="2"/>
      <c r="R8138" s="2"/>
      <c r="S8138" s="2"/>
      <c r="T8138" s="2"/>
      <c r="U8138" s="3"/>
      <c r="V8138" s="2"/>
      <c r="W8138" s="3">
        <v>0</v>
      </c>
    </row>
    <row r="8139" spans="1:23" x14ac:dyDescent="0.25">
      <c r="A8139" s="5"/>
      <c r="B8139" s="5"/>
      <c r="C8139" s="5"/>
      <c r="D8139" s="5"/>
      <c r="E8139" s="5"/>
      <c r="F8139" s="5"/>
      <c r="G8139" s="5"/>
      <c r="H8139" s="5"/>
      <c r="I8139" s="5" t="s">
        <v>1243</v>
      </c>
      <c r="J8139" s="5"/>
      <c r="K8139" s="6">
        <v>44228</v>
      </c>
      <c r="L8139" s="5"/>
      <c r="M8139" s="5"/>
      <c r="N8139" s="5"/>
      <c r="O8139" s="5" t="s">
        <v>184</v>
      </c>
      <c r="P8139" s="5"/>
      <c r="Q8139" s="5" t="s">
        <v>307</v>
      </c>
      <c r="R8139" s="5"/>
      <c r="S8139" s="5" t="s">
        <v>318</v>
      </c>
      <c r="T8139" s="5"/>
      <c r="U8139" s="7">
        <v>682.85</v>
      </c>
      <c r="V8139" s="5"/>
      <c r="W8139" s="7">
        <f>ROUND(W8138+U8139,5)</f>
        <v>682.85</v>
      </c>
    </row>
    <row r="8140" spans="1:23" x14ac:dyDescent="0.25">
      <c r="A8140" s="5"/>
      <c r="B8140" s="5"/>
      <c r="C8140" s="5"/>
      <c r="D8140" s="5"/>
      <c r="E8140" s="5"/>
      <c r="F8140" s="5"/>
      <c r="G8140" s="5"/>
      <c r="H8140" s="5"/>
      <c r="I8140" s="5" t="s">
        <v>1243</v>
      </c>
      <c r="J8140" s="5"/>
      <c r="K8140" s="6">
        <v>44238</v>
      </c>
      <c r="L8140" s="5"/>
      <c r="M8140" s="5"/>
      <c r="N8140" s="5"/>
      <c r="O8140" s="5" t="s">
        <v>184</v>
      </c>
      <c r="P8140" s="5"/>
      <c r="Q8140" s="5"/>
      <c r="R8140" s="5"/>
      <c r="S8140" s="5" t="s">
        <v>318</v>
      </c>
      <c r="T8140" s="5"/>
      <c r="U8140" s="7">
        <v>631.04999999999995</v>
      </c>
      <c r="V8140" s="5"/>
      <c r="W8140" s="7">
        <f>ROUND(W8139+U8140,5)</f>
        <v>1313.9</v>
      </c>
    </row>
    <row r="8141" spans="1:23" x14ac:dyDescent="0.25">
      <c r="A8141" s="5"/>
      <c r="B8141" s="5"/>
      <c r="C8141" s="5"/>
      <c r="D8141" s="5"/>
      <c r="E8141" s="5"/>
      <c r="F8141" s="5"/>
      <c r="G8141" s="5"/>
      <c r="H8141" s="5"/>
      <c r="I8141" s="5" t="s">
        <v>1243</v>
      </c>
      <c r="J8141" s="5"/>
      <c r="K8141" s="6">
        <v>44256</v>
      </c>
      <c r="L8141" s="5"/>
      <c r="M8141" s="5"/>
      <c r="N8141" s="5"/>
      <c r="O8141" s="5" t="s">
        <v>184</v>
      </c>
      <c r="P8141" s="5"/>
      <c r="Q8141" s="5"/>
      <c r="R8141" s="5"/>
      <c r="S8141" s="5" t="s">
        <v>318</v>
      </c>
      <c r="T8141" s="5"/>
      <c r="U8141" s="7">
        <v>674.1</v>
      </c>
      <c r="V8141" s="5"/>
      <c r="W8141" s="7">
        <f>ROUND(W8140+U8141,5)</f>
        <v>1988</v>
      </c>
    </row>
    <row r="8142" spans="1:23" x14ac:dyDescent="0.25">
      <c r="A8142" s="5"/>
      <c r="B8142" s="5"/>
      <c r="C8142" s="5"/>
      <c r="D8142" s="5"/>
      <c r="E8142" s="5"/>
      <c r="F8142" s="5"/>
      <c r="G8142" s="5"/>
      <c r="H8142" s="5"/>
      <c r="I8142" s="5" t="s">
        <v>1243</v>
      </c>
      <c r="J8142" s="5"/>
      <c r="K8142" s="6">
        <v>44257</v>
      </c>
      <c r="L8142" s="5"/>
      <c r="M8142" s="5"/>
      <c r="N8142" s="5"/>
      <c r="O8142" s="5" t="s">
        <v>173</v>
      </c>
      <c r="P8142" s="5"/>
      <c r="Q8142" s="5"/>
      <c r="R8142" s="5"/>
      <c r="S8142" s="5" t="s">
        <v>318</v>
      </c>
      <c r="T8142" s="5"/>
      <c r="U8142" s="7">
        <v>62.65</v>
      </c>
      <c r="V8142" s="5"/>
      <c r="W8142" s="7">
        <f>ROUND(W8141+U8142,5)</f>
        <v>2050.65</v>
      </c>
    </row>
    <row r="8143" spans="1:23" x14ac:dyDescent="0.25">
      <c r="A8143" s="5"/>
      <c r="B8143" s="5"/>
      <c r="C8143" s="5"/>
      <c r="D8143" s="5"/>
      <c r="E8143" s="5"/>
      <c r="F8143" s="5"/>
      <c r="G8143" s="5"/>
      <c r="H8143" s="5"/>
      <c r="I8143" s="5" t="s">
        <v>1243</v>
      </c>
      <c r="J8143" s="5"/>
      <c r="K8143" s="6">
        <v>44287</v>
      </c>
      <c r="L8143" s="5"/>
      <c r="M8143" s="5"/>
      <c r="N8143" s="5"/>
      <c r="O8143" s="5" t="s">
        <v>184</v>
      </c>
      <c r="P8143" s="5"/>
      <c r="Q8143" s="5"/>
      <c r="R8143" s="5"/>
      <c r="S8143" s="5" t="s">
        <v>318</v>
      </c>
      <c r="T8143" s="5"/>
      <c r="U8143" s="7">
        <v>631.04999999999995</v>
      </c>
      <c r="V8143" s="5"/>
      <c r="W8143" s="7">
        <f>ROUND(W8142+U8143,5)</f>
        <v>2681.7</v>
      </c>
    </row>
    <row r="8144" spans="1:23" x14ac:dyDescent="0.25">
      <c r="A8144" s="5"/>
      <c r="B8144" s="5"/>
      <c r="C8144" s="5"/>
      <c r="D8144" s="5"/>
      <c r="E8144" s="5"/>
      <c r="F8144" s="5"/>
      <c r="G8144" s="5"/>
      <c r="H8144" s="5"/>
      <c r="I8144" s="5" t="s">
        <v>1243</v>
      </c>
      <c r="J8144" s="5"/>
      <c r="K8144" s="6">
        <v>44293</v>
      </c>
      <c r="L8144" s="5"/>
      <c r="M8144" s="5"/>
      <c r="N8144" s="5"/>
      <c r="O8144" s="5" t="s">
        <v>173</v>
      </c>
      <c r="P8144" s="5"/>
      <c r="Q8144" s="5" t="s">
        <v>516</v>
      </c>
      <c r="R8144" s="5"/>
      <c r="S8144" s="5" t="s">
        <v>318</v>
      </c>
      <c r="T8144" s="5"/>
      <c r="U8144" s="7">
        <v>1.6</v>
      </c>
      <c r="V8144" s="5"/>
      <c r="W8144" s="7">
        <f>ROUND(W8143+U8144,5)</f>
        <v>2683.3</v>
      </c>
    </row>
    <row r="8145" spans="1:23" x14ac:dyDescent="0.25">
      <c r="A8145" s="5"/>
      <c r="B8145" s="5"/>
      <c r="C8145" s="5"/>
      <c r="D8145" s="5"/>
      <c r="E8145" s="5"/>
      <c r="F8145" s="5"/>
      <c r="G8145" s="5"/>
      <c r="H8145" s="5"/>
      <c r="I8145" s="5" t="s">
        <v>1243</v>
      </c>
      <c r="J8145" s="5"/>
      <c r="K8145" s="6">
        <v>44293</v>
      </c>
      <c r="L8145" s="5"/>
      <c r="M8145" s="5"/>
      <c r="N8145" s="5"/>
      <c r="O8145" s="5" t="s">
        <v>173</v>
      </c>
      <c r="P8145" s="5"/>
      <c r="Q8145" s="5" t="s">
        <v>516</v>
      </c>
      <c r="R8145" s="5"/>
      <c r="S8145" s="5" t="s">
        <v>318</v>
      </c>
      <c r="T8145" s="5"/>
      <c r="U8145" s="7">
        <v>7.65</v>
      </c>
      <c r="V8145" s="5"/>
      <c r="W8145" s="7">
        <f>ROUND(W8144+U8145,5)</f>
        <v>2690.95</v>
      </c>
    </row>
    <row r="8146" spans="1:23" x14ac:dyDescent="0.25">
      <c r="A8146" s="5"/>
      <c r="B8146" s="5"/>
      <c r="C8146" s="5"/>
      <c r="D8146" s="5"/>
      <c r="E8146" s="5"/>
      <c r="F8146" s="5"/>
      <c r="G8146" s="5"/>
      <c r="H8146" s="5"/>
      <c r="I8146" s="5" t="s">
        <v>1243</v>
      </c>
      <c r="J8146" s="5"/>
      <c r="K8146" s="6">
        <v>44317</v>
      </c>
      <c r="L8146" s="5"/>
      <c r="M8146" s="5"/>
      <c r="N8146" s="5"/>
      <c r="O8146" s="5" t="s">
        <v>184</v>
      </c>
      <c r="P8146" s="5"/>
      <c r="Q8146" s="5" t="s">
        <v>545</v>
      </c>
      <c r="R8146" s="5"/>
      <c r="S8146" s="5" t="s">
        <v>318</v>
      </c>
      <c r="T8146" s="5"/>
      <c r="U8146" s="7">
        <v>633.15</v>
      </c>
      <c r="V8146" s="5"/>
      <c r="W8146" s="7">
        <f>ROUND(W8145+U8146,5)</f>
        <v>3324.1</v>
      </c>
    </row>
    <row r="8147" spans="1:23" x14ac:dyDescent="0.25">
      <c r="A8147" s="5"/>
      <c r="B8147" s="5"/>
      <c r="C8147" s="5"/>
      <c r="D8147" s="5"/>
      <c r="E8147" s="5"/>
      <c r="F8147" s="5"/>
      <c r="G8147" s="5"/>
      <c r="H8147" s="5"/>
      <c r="I8147" s="5" t="s">
        <v>1243</v>
      </c>
      <c r="J8147" s="5"/>
      <c r="K8147" s="6">
        <v>44319</v>
      </c>
      <c r="L8147" s="5"/>
      <c r="M8147" s="5"/>
      <c r="N8147" s="5"/>
      <c r="O8147" s="5" t="s">
        <v>173</v>
      </c>
      <c r="P8147" s="5"/>
      <c r="Q8147" s="5" t="s">
        <v>541</v>
      </c>
      <c r="R8147" s="5"/>
      <c r="S8147" s="5" t="s">
        <v>318</v>
      </c>
      <c r="T8147" s="5"/>
      <c r="U8147" s="7">
        <v>62.65</v>
      </c>
      <c r="V8147" s="5"/>
      <c r="W8147" s="7">
        <f>ROUND(W8146+U8147,5)</f>
        <v>3386.75</v>
      </c>
    </row>
    <row r="8148" spans="1:23" x14ac:dyDescent="0.25">
      <c r="A8148" s="5"/>
      <c r="B8148" s="5"/>
      <c r="C8148" s="5"/>
      <c r="D8148" s="5"/>
      <c r="E8148" s="5"/>
      <c r="F8148" s="5"/>
      <c r="G8148" s="5"/>
      <c r="H8148" s="5"/>
      <c r="I8148" s="5" t="s">
        <v>1243</v>
      </c>
      <c r="J8148" s="5"/>
      <c r="K8148" s="6">
        <v>44341</v>
      </c>
      <c r="L8148" s="5"/>
      <c r="M8148" s="5"/>
      <c r="N8148" s="5"/>
      <c r="O8148" s="5" t="s">
        <v>184</v>
      </c>
      <c r="P8148" s="5"/>
      <c r="Q8148" s="5" t="s">
        <v>746</v>
      </c>
      <c r="R8148" s="5"/>
      <c r="S8148" s="5" t="s">
        <v>318</v>
      </c>
      <c r="T8148" s="5"/>
      <c r="U8148" s="7">
        <v>679.7</v>
      </c>
      <c r="V8148" s="5"/>
      <c r="W8148" s="7">
        <f>ROUND(W8147+U8148,5)</f>
        <v>4066.45</v>
      </c>
    </row>
    <row r="8149" spans="1:23" x14ac:dyDescent="0.25">
      <c r="A8149" s="5"/>
      <c r="B8149" s="5"/>
      <c r="C8149" s="5"/>
      <c r="D8149" s="5"/>
      <c r="E8149" s="5"/>
      <c r="F8149" s="5"/>
      <c r="G8149" s="5"/>
      <c r="H8149" s="5"/>
      <c r="I8149" s="5" t="s">
        <v>1243</v>
      </c>
      <c r="J8149" s="5"/>
      <c r="K8149" s="6">
        <v>44351</v>
      </c>
      <c r="L8149" s="5"/>
      <c r="M8149" s="5"/>
      <c r="N8149" s="5"/>
      <c r="O8149" s="5" t="s">
        <v>173</v>
      </c>
      <c r="P8149" s="5"/>
      <c r="Q8149" s="5" t="s">
        <v>2015</v>
      </c>
      <c r="R8149" s="5"/>
      <c r="S8149" s="5" t="s">
        <v>318</v>
      </c>
      <c r="T8149" s="5"/>
      <c r="U8149" s="7">
        <v>7.65</v>
      </c>
      <c r="V8149" s="5"/>
      <c r="W8149" s="7">
        <f>ROUND(W8148+U8149,5)</f>
        <v>4074.1</v>
      </c>
    </row>
    <row r="8150" spans="1:23" x14ac:dyDescent="0.25">
      <c r="A8150" s="5"/>
      <c r="B8150" s="5"/>
      <c r="C8150" s="5"/>
      <c r="D8150" s="5"/>
      <c r="E8150" s="5"/>
      <c r="F8150" s="5"/>
      <c r="G8150" s="5"/>
      <c r="H8150" s="5"/>
      <c r="I8150" s="5" t="s">
        <v>1243</v>
      </c>
      <c r="J8150" s="5"/>
      <c r="K8150" s="6">
        <v>44378</v>
      </c>
      <c r="L8150" s="5"/>
      <c r="M8150" s="5"/>
      <c r="N8150" s="5"/>
      <c r="O8150" s="5" t="s">
        <v>184</v>
      </c>
      <c r="P8150" s="5"/>
      <c r="Q8150" s="5" t="s">
        <v>754</v>
      </c>
      <c r="R8150" s="5"/>
      <c r="S8150" s="5" t="s">
        <v>318</v>
      </c>
      <c r="T8150" s="5"/>
      <c r="U8150" s="7">
        <v>686.35</v>
      </c>
      <c r="V8150" s="5"/>
      <c r="W8150" s="7">
        <f>ROUND(W8149+U8150,5)</f>
        <v>4760.45</v>
      </c>
    </row>
    <row r="8151" spans="1:23" x14ac:dyDescent="0.25">
      <c r="A8151" s="5"/>
      <c r="B8151" s="5"/>
      <c r="C8151" s="5"/>
      <c r="D8151" s="5"/>
      <c r="E8151" s="5"/>
      <c r="F8151" s="5"/>
      <c r="G8151" s="5"/>
      <c r="H8151" s="5"/>
      <c r="I8151" s="5" t="s">
        <v>1243</v>
      </c>
      <c r="J8151" s="5"/>
      <c r="K8151" s="6">
        <v>44384</v>
      </c>
      <c r="L8151" s="5"/>
      <c r="M8151" s="5"/>
      <c r="N8151" s="5"/>
      <c r="O8151" s="5" t="s">
        <v>173</v>
      </c>
      <c r="P8151" s="5"/>
      <c r="Q8151" s="5"/>
      <c r="R8151" s="5"/>
      <c r="S8151" s="5" t="s">
        <v>318</v>
      </c>
      <c r="T8151" s="5"/>
      <c r="U8151" s="7">
        <v>62.65</v>
      </c>
      <c r="V8151" s="5"/>
      <c r="W8151" s="7">
        <f>ROUND(W8150+U8151,5)</f>
        <v>4823.1000000000004</v>
      </c>
    </row>
    <row r="8152" spans="1:23" x14ac:dyDescent="0.25">
      <c r="A8152" s="5"/>
      <c r="B8152" s="5"/>
      <c r="C8152" s="5"/>
      <c r="D8152" s="5"/>
      <c r="E8152" s="5"/>
      <c r="F8152" s="5"/>
      <c r="G8152" s="5"/>
      <c r="H8152" s="5"/>
      <c r="I8152" s="5" t="s">
        <v>1243</v>
      </c>
      <c r="J8152" s="5"/>
      <c r="K8152" s="6">
        <v>44384</v>
      </c>
      <c r="L8152" s="5"/>
      <c r="M8152" s="5"/>
      <c r="N8152" s="5"/>
      <c r="O8152" s="5" t="s">
        <v>173</v>
      </c>
      <c r="P8152" s="5"/>
      <c r="Q8152" s="5"/>
      <c r="R8152" s="5"/>
      <c r="S8152" s="5" t="s">
        <v>318</v>
      </c>
      <c r="T8152" s="5"/>
      <c r="U8152" s="7">
        <v>7.85</v>
      </c>
      <c r="V8152" s="5"/>
      <c r="W8152" s="7">
        <f>ROUND(W8151+U8152,5)</f>
        <v>4830.95</v>
      </c>
    </row>
    <row r="8153" spans="1:23" x14ac:dyDescent="0.25">
      <c r="A8153" s="5"/>
      <c r="B8153" s="5"/>
      <c r="C8153" s="5"/>
      <c r="D8153" s="5"/>
      <c r="E8153" s="5"/>
      <c r="F8153" s="5"/>
      <c r="G8153" s="5"/>
      <c r="H8153" s="5"/>
      <c r="I8153" s="5" t="s">
        <v>1243</v>
      </c>
      <c r="J8153" s="5"/>
      <c r="K8153" s="6">
        <v>44384</v>
      </c>
      <c r="L8153" s="5"/>
      <c r="M8153" s="5"/>
      <c r="N8153" s="5"/>
      <c r="O8153" s="5" t="s">
        <v>173</v>
      </c>
      <c r="P8153" s="5"/>
      <c r="Q8153" s="5"/>
      <c r="R8153" s="5"/>
      <c r="S8153" s="5" t="s">
        <v>318</v>
      </c>
      <c r="T8153" s="5"/>
      <c r="U8153" s="7">
        <v>7.85</v>
      </c>
      <c r="V8153" s="5"/>
      <c r="W8153" s="7">
        <f>ROUND(W8152+U8153,5)</f>
        <v>4838.8</v>
      </c>
    </row>
    <row r="8154" spans="1:23" x14ac:dyDescent="0.25">
      <c r="A8154" s="5"/>
      <c r="B8154" s="5"/>
      <c r="C8154" s="5"/>
      <c r="D8154" s="5"/>
      <c r="E8154" s="5"/>
      <c r="F8154" s="5"/>
      <c r="G8154" s="5"/>
      <c r="H8154" s="5"/>
      <c r="I8154" s="5" t="s">
        <v>1243</v>
      </c>
      <c r="J8154" s="5"/>
      <c r="K8154" s="6">
        <v>44403</v>
      </c>
      <c r="L8154" s="5"/>
      <c r="M8154" s="5"/>
      <c r="N8154" s="5"/>
      <c r="O8154" s="5" t="s">
        <v>184</v>
      </c>
      <c r="P8154" s="5"/>
      <c r="Q8154" s="5" t="s">
        <v>778</v>
      </c>
      <c r="R8154" s="5"/>
      <c r="S8154" s="5" t="s">
        <v>318</v>
      </c>
      <c r="T8154" s="5"/>
      <c r="U8154" s="7">
        <v>686.35</v>
      </c>
      <c r="V8154" s="5"/>
      <c r="W8154" s="7">
        <f>ROUND(W8153+U8154,5)</f>
        <v>5525.15</v>
      </c>
    </row>
    <row r="8155" spans="1:23" x14ac:dyDescent="0.25">
      <c r="A8155" s="5"/>
      <c r="B8155" s="5"/>
      <c r="C8155" s="5"/>
      <c r="D8155" s="5"/>
      <c r="E8155" s="5"/>
      <c r="F8155" s="5"/>
      <c r="G8155" s="5"/>
      <c r="H8155" s="5"/>
      <c r="I8155" s="5" t="s">
        <v>1243</v>
      </c>
      <c r="J8155" s="5"/>
      <c r="K8155" s="6">
        <v>44410</v>
      </c>
      <c r="L8155" s="5"/>
      <c r="M8155" s="5"/>
      <c r="N8155" s="5"/>
      <c r="O8155" s="5" t="s">
        <v>173</v>
      </c>
      <c r="P8155" s="5"/>
      <c r="Q8155" s="5" t="s">
        <v>2015</v>
      </c>
      <c r="R8155" s="5"/>
      <c r="S8155" s="5" t="s">
        <v>318</v>
      </c>
      <c r="T8155" s="5"/>
      <c r="U8155" s="7">
        <v>7.65</v>
      </c>
      <c r="V8155" s="5"/>
      <c r="W8155" s="7">
        <f>ROUND(W8154+U8155,5)</f>
        <v>5532.8</v>
      </c>
    </row>
    <row r="8156" spans="1:23" x14ac:dyDescent="0.25">
      <c r="A8156" s="5"/>
      <c r="B8156" s="5"/>
      <c r="C8156" s="5"/>
      <c r="D8156" s="5"/>
      <c r="E8156" s="5"/>
      <c r="F8156" s="5"/>
      <c r="G8156" s="5"/>
      <c r="H8156" s="5"/>
      <c r="I8156" s="5" t="s">
        <v>1243</v>
      </c>
      <c r="J8156" s="5"/>
      <c r="K8156" s="6">
        <v>44410</v>
      </c>
      <c r="L8156" s="5"/>
      <c r="M8156" s="5"/>
      <c r="N8156" s="5"/>
      <c r="O8156" s="5" t="s">
        <v>173</v>
      </c>
      <c r="P8156" s="5"/>
      <c r="Q8156" s="5" t="s">
        <v>2015</v>
      </c>
      <c r="R8156" s="5"/>
      <c r="S8156" s="5" t="s">
        <v>318</v>
      </c>
      <c r="T8156" s="5"/>
      <c r="U8156" s="7">
        <v>7.65</v>
      </c>
      <c r="V8156" s="5"/>
      <c r="W8156" s="7">
        <f>ROUND(W8155+U8156,5)</f>
        <v>5540.45</v>
      </c>
    </row>
    <row r="8157" spans="1:23" x14ac:dyDescent="0.25">
      <c r="A8157" s="5"/>
      <c r="B8157" s="5"/>
      <c r="C8157" s="5"/>
      <c r="D8157" s="5"/>
      <c r="E8157" s="5"/>
      <c r="F8157" s="5"/>
      <c r="G8157" s="5"/>
      <c r="H8157" s="5"/>
      <c r="I8157" s="5" t="s">
        <v>1243</v>
      </c>
      <c r="J8157" s="5"/>
      <c r="K8157" s="6">
        <v>44440</v>
      </c>
      <c r="L8157" s="5"/>
      <c r="M8157" s="5"/>
      <c r="N8157" s="5"/>
      <c r="O8157" s="5" t="s">
        <v>184</v>
      </c>
      <c r="P8157" s="5"/>
      <c r="Q8157" s="5"/>
      <c r="R8157" s="5"/>
      <c r="S8157" s="5" t="s">
        <v>318</v>
      </c>
      <c r="T8157" s="5"/>
      <c r="U8157" s="7">
        <v>662.2</v>
      </c>
      <c r="V8157" s="5"/>
      <c r="W8157" s="7">
        <f>ROUND(W8156+U8157,5)</f>
        <v>6202.65</v>
      </c>
    </row>
    <row r="8158" spans="1:23" x14ac:dyDescent="0.25">
      <c r="A8158" s="5"/>
      <c r="B8158" s="5"/>
      <c r="C8158" s="5"/>
      <c r="D8158" s="5"/>
      <c r="E8158" s="5"/>
      <c r="F8158" s="5"/>
      <c r="G8158" s="5"/>
      <c r="H8158" s="5"/>
      <c r="I8158" s="5" t="s">
        <v>1243</v>
      </c>
      <c r="J8158" s="5"/>
      <c r="K8158" s="6">
        <v>44446</v>
      </c>
      <c r="L8158" s="5"/>
      <c r="M8158" s="5"/>
      <c r="N8158" s="5"/>
      <c r="O8158" s="5" t="s">
        <v>173</v>
      </c>
      <c r="P8158" s="5"/>
      <c r="Q8158" s="5" t="s">
        <v>2015</v>
      </c>
      <c r="R8158" s="5"/>
      <c r="S8158" s="5" t="s">
        <v>318</v>
      </c>
      <c r="T8158" s="5"/>
      <c r="U8158" s="7">
        <v>7.65</v>
      </c>
      <c r="V8158" s="5"/>
      <c r="W8158" s="7">
        <f>ROUND(W8157+U8158,5)</f>
        <v>6210.3</v>
      </c>
    </row>
    <row r="8159" spans="1:23" x14ac:dyDescent="0.25">
      <c r="A8159" s="5"/>
      <c r="B8159" s="5"/>
      <c r="C8159" s="5"/>
      <c r="D8159" s="5"/>
      <c r="E8159" s="5"/>
      <c r="F8159" s="5"/>
      <c r="G8159" s="5"/>
      <c r="H8159" s="5"/>
      <c r="I8159" s="5" t="s">
        <v>1243</v>
      </c>
      <c r="J8159" s="5"/>
      <c r="K8159" s="6">
        <v>44470</v>
      </c>
      <c r="L8159" s="5"/>
      <c r="M8159" s="5"/>
      <c r="N8159" s="5"/>
      <c r="O8159" s="5" t="s">
        <v>184</v>
      </c>
      <c r="P8159" s="5"/>
      <c r="Q8159" s="5" t="s">
        <v>746</v>
      </c>
      <c r="R8159" s="5"/>
      <c r="S8159" s="5" t="s">
        <v>318</v>
      </c>
      <c r="T8159" s="5"/>
      <c r="U8159" s="7">
        <v>662.2</v>
      </c>
      <c r="V8159" s="5"/>
      <c r="W8159" s="7">
        <f>ROUND(W8158+U8159,5)</f>
        <v>6872.5</v>
      </c>
    </row>
    <row r="8160" spans="1:23" x14ac:dyDescent="0.25">
      <c r="A8160" s="5"/>
      <c r="B8160" s="5"/>
      <c r="C8160" s="5"/>
      <c r="D8160" s="5"/>
      <c r="E8160" s="5"/>
      <c r="F8160" s="5"/>
      <c r="G8160" s="5"/>
      <c r="H8160" s="5"/>
      <c r="I8160" s="5" t="s">
        <v>1243</v>
      </c>
      <c r="J8160" s="5"/>
      <c r="K8160" s="6">
        <v>44472</v>
      </c>
      <c r="L8160" s="5"/>
      <c r="M8160" s="5"/>
      <c r="N8160" s="5"/>
      <c r="O8160" s="5" t="s">
        <v>173</v>
      </c>
      <c r="P8160" s="5"/>
      <c r="Q8160" s="5"/>
      <c r="R8160" s="5"/>
      <c r="S8160" s="5" t="s">
        <v>318</v>
      </c>
      <c r="T8160" s="5"/>
      <c r="U8160" s="7">
        <v>66.16</v>
      </c>
      <c r="V8160" s="5"/>
      <c r="W8160" s="7">
        <f>ROUND(W8159+U8160,5)</f>
        <v>6938.66</v>
      </c>
    </row>
    <row r="8161" spans="1:23" x14ac:dyDescent="0.25">
      <c r="A8161" s="5"/>
      <c r="B8161" s="5"/>
      <c r="C8161" s="5"/>
      <c r="D8161" s="5"/>
      <c r="E8161" s="5"/>
      <c r="F8161" s="5"/>
      <c r="G8161" s="5"/>
      <c r="H8161" s="5"/>
      <c r="I8161" s="5" t="s">
        <v>1243</v>
      </c>
      <c r="J8161" s="5"/>
      <c r="K8161" s="6">
        <v>44476</v>
      </c>
      <c r="L8161" s="5"/>
      <c r="M8161" s="5"/>
      <c r="N8161" s="5"/>
      <c r="O8161" s="5" t="s">
        <v>173</v>
      </c>
      <c r="P8161" s="5"/>
      <c r="Q8161" s="5" t="s">
        <v>516</v>
      </c>
      <c r="R8161" s="5"/>
      <c r="S8161" s="5" t="s">
        <v>318</v>
      </c>
      <c r="T8161" s="5"/>
      <c r="U8161" s="7">
        <v>8.16</v>
      </c>
      <c r="V8161" s="5"/>
      <c r="W8161" s="7">
        <f>ROUND(W8160+U8161,5)</f>
        <v>6946.82</v>
      </c>
    </row>
    <row r="8162" spans="1:23" x14ac:dyDescent="0.25">
      <c r="A8162" s="5"/>
      <c r="B8162" s="5"/>
      <c r="C8162" s="5"/>
      <c r="D8162" s="5"/>
      <c r="E8162" s="5"/>
      <c r="F8162" s="5"/>
      <c r="G8162" s="5"/>
      <c r="H8162" s="5"/>
      <c r="I8162" s="5" t="s">
        <v>1243</v>
      </c>
      <c r="J8162" s="5"/>
      <c r="K8162" s="6">
        <v>44501</v>
      </c>
      <c r="L8162" s="5"/>
      <c r="M8162" s="5"/>
      <c r="N8162" s="5"/>
      <c r="O8162" s="5" t="s">
        <v>184</v>
      </c>
      <c r="P8162" s="5"/>
      <c r="Q8162" s="5"/>
      <c r="R8162" s="5"/>
      <c r="S8162" s="5" t="s">
        <v>318</v>
      </c>
      <c r="T8162" s="5"/>
      <c r="U8162" s="7">
        <v>683.55</v>
      </c>
      <c r="V8162" s="5"/>
      <c r="W8162" s="7">
        <f>ROUND(W8161+U8162,5)</f>
        <v>7630.37</v>
      </c>
    </row>
    <row r="8163" spans="1:23" ht="15.75" thickBot="1" x14ac:dyDescent="0.3">
      <c r="A8163" s="5"/>
      <c r="B8163" s="5"/>
      <c r="C8163" s="5"/>
      <c r="D8163" s="5"/>
      <c r="E8163" s="5"/>
      <c r="F8163" s="5"/>
      <c r="G8163" s="5"/>
      <c r="H8163" s="5"/>
      <c r="I8163" s="5" t="s">
        <v>1243</v>
      </c>
      <c r="J8163" s="5"/>
      <c r="K8163" s="6">
        <v>44531</v>
      </c>
      <c r="L8163" s="5"/>
      <c r="M8163" s="5"/>
      <c r="N8163" s="5"/>
      <c r="O8163" s="5" t="s">
        <v>184</v>
      </c>
      <c r="P8163" s="5"/>
      <c r="Q8163" s="5" t="s">
        <v>1335</v>
      </c>
      <c r="R8163" s="5"/>
      <c r="S8163" s="5" t="s">
        <v>318</v>
      </c>
      <c r="T8163" s="5"/>
      <c r="U8163" s="8">
        <v>638.4</v>
      </c>
      <c r="V8163" s="5"/>
      <c r="W8163" s="8">
        <f>ROUND(W8162+U8163,5)</f>
        <v>8268.77</v>
      </c>
    </row>
    <row r="8164" spans="1:23" x14ac:dyDescent="0.25">
      <c r="A8164" s="5"/>
      <c r="B8164" s="5"/>
      <c r="C8164" s="5" t="s">
        <v>1992</v>
      </c>
      <c r="D8164" s="5"/>
      <c r="E8164" s="5"/>
      <c r="F8164" s="5"/>
      <c r="G8164" s="5"/>
      <c r="H8164" s="5"/>
      <c r="I8164" s="5"/>
      <c r="J8164" s="5"/>
      <c r="K8164" s="6"/>
      <c r="L8164" s="5"/>
      <c r="M8164" s="5"/>
      <c r="N8164" s="5"/>
      <c r="O8164" s="5"/>
      <c r="P8164" s="5"/>
      <c r="Q8164" s="5"/>
      <c r="R8164" s="5"/>
      <c r="S8164" s="5"/>
      <c r="T8164" s="5"/>
      <c r="U8164" s="7">
        <f>ROUND(SUM(U8138:U8163),5)</f>
        <v>8268.77</v>
      </c>
      <c r="V8164" s="5"/>
      <c r="W8164" s="7">
        <f>W8163</f>
        <v>8268.77</v>
      </c>
    </row>
    <row r="8165" spans="1:23" x14ac:dyDescent="0.25">
      <c r="A8165" s="2"/>
      <c r="B8165" s="2"/>
      <c r="C8165" s="2" t="s">
        <v>1993</v>
      </c>
      <c r="D8165" s="2"/>
      <c r="E8165" s="2"/>
      <c r="F8165" s="2"/>
      <c r="G8165" s="2"/>
      <c r="H8165" s="2"/>
      <c r="I8165" s="2"/>
      <c r="J8165" s="2"/>
      <c r="K8165" s="4"/>
      <c r="L8165" s="2"/>
      <c r="M8165" s="2"/>
      <c r="N8165" s="2"/>
      <c r="O8165" s="2"/>
      <c r="P8165" s="2"/>
      <c r="Q8165" s="2"/>
      <c r="R8165" s="2"/>
      <c r="S8165" s="2"/>
      <c r="T8165" s="2"/>
      <c r="U8165" s="3"/>
      <c r="V8165" s="2"/>
      <c r="W8165" s="3">
        <v>0</v>
      </c>
    </row>
    <row r="8166" spans="1:23" ht="15.75" thickBot="1" x14ac:dyDescent="0.3">
      <c r="A8166" s="1"/>
      <c r="B8166" s="1"/>
      <c r="C8166" s="1"/>
      <c r="D8166" s="1"/>
      <c r="E8166" s="1"/>
      <c r="F8166" s="1"/>
      <c r="G8166" s="5"/>
      <c r="H8166" s="5"/>
      <c r="I8166" s="5" t="s">
        <v>1243</v>
      </c>
      <c r="J8166" s="5"/>
      <c r="K8166" s="6">
        <v>44229</v>
      </c>
      <c r="L8166" s="5"/>
      <c r="M8166" s="5"/>
      <c r="N8166" s="5"/>
      <c r="O8166" s="5" t="s">
        <v>173</v>
      </c>
      <c r="P8166" s="5"/>
      <c r="Q8166" s="5" t="s">
        <v>301</v>
      </c>
      <c r="R8166" s="5"/>
      <c r="S8166" s="5" t="s">
        <v>318</v>
      </c>
      <c r="T8166" s="5"/>
      <c r="U8166" s="9">
        <v>62.6</v>
      </c>
      <c r="V8166" s="5"/>
      <c r="W8166" s="9">
        <f>ROUND(W8165+U8166,5)</f>
        <v>62.6</v>
      </c>
    </row>
    <row r="8167" spans="1:23" ht="15.75" thickBot="1" x14ac:dyDescent="0.3">
      <c r="A8167" s="5"/>
      <c r="B8167" s="5"/>
      <c r="C8167" s="5" t="s">
        <v>1994</v>
      </c>
      <c r="D8167" s="5"/>
      <c r="E8167" s="5"/>
      <c r="F8167" s="5"/>
      <c r="G8167" s="5"/>
      <c r="H8167" s="5"/>
      <c r="I8167" s="5"/>
      <c r="J8167" s="5"/>
      <c r="K8167" s="6"/>
      <c r="L8167" s="5"/>
      <c r="M8167" s="5"/>
      <c r="N8167" s="5"/>
      <c r="O8167" s="5"/>
      <c r="P8167" s="5"/>
      <c r="Q8167" s="5"/>
      <c r="R8167" s="5"/>
      <c r="S8167" s="5"/>
      <c r="T8167" s="5"/>
      <c r="U8167" s="10">
        <f>ROUND(SUM(U8165:U8166),5)</f>
        <v>62.6</v>
      </c>
      <c r="V8167" s="5"/>
      <c r="W8167" s="10">
        <f>W8166</f>
        <v>62.6</v>
      </c>
    </row>
    <row r="8168" spans="1:23" x14ac:dyDescent="0.25">
      <c r="A8168" s="5"/>
      <c r="B8168" s="5" t="s">
        <v>1995</v>
      </c>
      <c r="C8168" s="5"/>
      <c r="D8168" s="5"/>
      <c r="E8168" s="5"/>
      <c r="F8168" s="5"/>
      <c r="G8168" s="5"/>
      <c r="H8168" s="5"/>
      <c r="I8168" s="5"/>
      <c r="J8168" s="5"/>
      <c r="K8168" s="6"/>
      <c r="L8168" s="5"/>
      <c r="M8168" s="5"/>
      <c r="N8168" s="5"/>
      <c r="O8168" s="5"/>
      <c r="P8168" s="5"/>
      <c r="Q8168" s="5"/>
      <c r="R8168" s="5"/>
      <c r="S8168" s="5"/>
      <c r="T8168" s="5"/>
      <c r="U8168" s="7">
        <f>ROUND(U8137+U8164+U8167,5)</f>
        <v>8596.5300000000007</v>
      </c>
      <c r="V8168" s="5"/>
      <c r="W8168" s="7">
        <f>ROUND(W8137+W8164+W8167,5)</f>
        <v>8596.5300000000007</v>
      </c>
    </row>
    <row r="8169" spans="1:23" x14ac:dyDescent="0.25">
      <c r="A8169" s="2"/>
      <c r="B8169" s="2" t="s">
        <v>1510</v>
      </c>
      <c r="C8169" s="2"/>
      <c r="D8169" s="2"/>
      <c r="E8169" s="2"/>
      <c r="F8169" s="2"/>
      <c r="G8169" s="2"/>
      <c r="H8169" s="2"/>
      <c r="I8169" s="2"/>
      <c r="J8169" s="2"/>
      <c r="K8169" s="4"/>
      <c r="L8169" s="2"/>
      <c r="M8169" s="2"/>
      <c r="N8169" s="2"/>
      <c r="O8169" s="2"/>
      <c r="P8169" s="2"/>
      <c r="Q8169" s="2"/>
      <c r="R8169" s="2"/>
      <c r="S8169" s="2"/>
      <c r="T8169" s="2"/>
      <c r="U8169" s="3"/>
      <c r="V8169" s="2"/>
      <c r="W8169" s="3">
        <v>0</v>
      </c>
    </row>
    <row r="8170" spans="1:23" x14ac:dyDescent="0.25">
      <c r="A8170" s="5"/>
      <c r="B8170" s="5"/>
      <c r="C8170" s="5"/>
      <c r="D8170" s="5"/>
      <c r="E8170" s="5"/>
      <c r="F8170" s="5"/>
      <c r="G8170" s="5"/>
      <c r="H8170" s="5"/>
      <c r="I8170" s="5" t="s">
        <v>1243</v>
      </c>
      <c r="J8170" s="5"/>
      <c r="K8170" s="6">
        <v>44225</v>
      </c>
      <c r="L8170" s="5"/>
      <c r="M8170" s="5"/>
      <c r="N8170" s="5"/>
      <c r="O8170" s="5" t="s">
        <v>157</v>
      </c>
      <c r="P8170" s="5"/>
      <c r="Q8170" s="5" t="s">
        <v>245</v>
      </c>
      <c r="R8170" s="5"/>
      <c r="S8170" s="5" t="s">
        <v>318</v>
      </c>
      <c r="T8170" s="5"/>
      <c r="U8170" s="7">
        <v>6200</v>
      </c>
      <c r="V8170" s="5"/>
      <c r="W8170" s="7">
        <f>ROUND(W8169+U8170,5)</f>
        <v>6200</v>
      </c>
    </row>
    <row r="8171" spans="1:23" ht="15.75" thickBot="1" x14ac:dyDescent="0.3">
      <c r="A8171" s="5"/>
      <c r="B8171" s="5"/>
      <c r="C8171" s="5"/>
      <c r="D8171" s="5"/>
      <c r="E8171" s="5"/>
      <c r="F8171" s="5"/>
      <c r="G8171" s="5"/>
      <c r="H8171" s="5"/>
      <c r="I8171" s="5" t="s">
        <v>1243</v>
      </c>
      <c r="J8171" s="5"/>
      <c r="K8171" s="6">
        <v>44358</v>
      </c>
      <c r="L8171" s="5"/>
      <c r="M8171" s="5"/>
      <c r="N8171" s="5"/>
      <c r="O8171" s="5" t="s">
        <v>157</v>
      </c>
      <c r="P8171" s="5"/>
      <c r="Q8171" s="5" t="s">
        <v>245</v>
      </c>
      <c r="R8171" s="5"/>
      <c r="S8171" s="5" t="s">
        <v>318</v>
      </c>
      <c r="T8171" s="5"/>
      <c r="U8171" s="8">
        <v>7900</v>
      </c>
      <c r="V8171" s="5"/>
      <c r="W8171" s="8">
        <f>ROUND(W8170+U8171,5)</f>
        <v>14100</v>
      </c>
    </row>
    <row r="8172" spans="1:23" x14ac:dyDescent="0.25">
      <c r="A8172" s="5"/>
      <c r="B8172" s="5" t="s">
        <v>1996</v>
      </c>
      <c r="C8172" s="5"/>
      <c r="D8172" s="5"/>
      <c r="E8172" s="5"/>
      <c r="F8172" s="5"/>
      <c r="G8172" s="5"/>
      <c r="H8172" s="5"/>
      <c r="I8172" s="5"/>
      <c r="J8172" s="5"/>
      <c r="K8172" s="6"/>
      <c r="L8172" s="5"/>
      <c r="M8172" s="5"/>
      <c r="N8172" s="5"/>
      <c r="O8172" s="5"/>
      <c r="P8172" s="5"/>
      <c r="Q8172" s="5"/>
      <c r="R8172" s="5"/>
      <c r="S8172" s="5"/>
      <c r="T8172" s="5"/>
      <c r="U8172" s="7">
        <f>ROUND(SUM(U8169:U8171),5)</f>
        <v>14100</v>
      </c>
      <c r="V8172" s="5"/>
      <c r="W8172" s="7">
        <f>W8171</f>
        <v>14100</v>
      </c>
    </row>
    <row r="8173" spans="1:23" x14ac:dyDescent="0.25">
      <c r="A8173" s="2"/>
      <c r="B8173" s="2" t="s">
        <v>1495</v>
      </c>
      <c r="C8173" s="2"/>
      <c r="D8173" s="2"/>
      <c r="E8173" s="2"/>
      <c r="F8173" s="2"/>
      <c r="G8173" s="2"/>
      <c r="H8173" s="2"/>
      <c r="I8173" s="2"/>
      <c r="J8173" s="2"/>
      <c r="K8173" s="4"/>
      <c r="L8173" s="2"/>
      <c r="M8173" s="2"/>
      <c r="N8173" s="2"/>
      <c r="O8173" s="2"/>
      <c r="P8173" s="2"/>
      <c r="Q8173" s="2"/>
      <c r="R8173" s="2"/>
      <c r="S8173" s="2"/>
      <c r="T8173" s="2"/>
      <c r="U8173" s="3"/>
      <c r="V8173" s="2"/>
      <c r="W8173" s="3">
        <v>0</v>
      </c>
    </row>
    <row r="8174" spans="1:23" x14ac:dyDescent="0.25">
      <c r="A8174" s="5"/>
      <c r="B8174" s="5"/>
      <c r="C8174" s="5"/>
      <c r="D8174" s="5"/>
      <c r="E8174" s="5"/>
      <c r="F8174" s="5"/>
      <c r="G8174" s="5"/>
      <c r="H8174" s="5"/>
      <c r="I8174" s="5" t="s">
        <v>1243</v>
      </c>
      <c r="J8174" s="5"/>
      <c r="K8174" s="6">
        <v>44197</v>
      </c>
      <c r="L8174" s="5"/>
      <c r="M8174" s="5"/>
      <c r="N8174" s="5"/>
      <c r="O8174" s="5" t="s">
        <v>190</v>
      </c>
      <c r="P8174" s="5"/>
      <c r="Q8174" s="5"/>
      <c r="R8174" s="5"/>
      <c r="S8174" s="5" t="s">
        <v>318</v>
      </c>
      <c r="T8174" s="5"/>
      <c r="U8174" s="7">
        <v>100</v>
      </c>
      <c r="V8174" s="5"/>
      <c r="W8174" s="7">
        <f>ROUND(W8173+U8174,5)</f>
        <v>100</v>
      </c>
    </row>
    <row r="8175" spans="1:23" x14ac:dyDescent="0.25">
      <c r="A8175" s="5"/>
      <c r="B8175" s="5"/>
      <c r="C8175" s="5"/>
      <c r="D8175" s="5"/>
      <c r="E8175" s="5"/>
      <c r="F8175" s="5"/>
      <c r="G8175" s="5"/>
      <c r="H8175" s="5"/>
      <c r="I8175" s="5" t="s">
        <v>1243</v>
      </c>
      <c r="J8175" s="5"/>
      <c r="K8175" s="6">
        <v>44197</v>
      </c>
      <c r="L8175" s="5"/>
      <c r="M8175" s="5"/>
      <c r="N8175" s="5"/>
      <c r="O8175" s="5" t="s">
        <v>196</v>
      </c>
      <c r="P8175" s="5"/>
      <c r="Q8175" s="5" t="s">
        <v>287</v>
      </c>
      <c r="R8175" s="5"/>
      <c r="S8175" s="5" t="s">
        <v>318</v>
      </c>
      <c r="T8175" s="5"/>
      <c r="U8175" s="7">
        <v>0</v>
      </c>
      <c r="V8175" s="5"/>
      <c r="W8175" s="7">
        <f>ROUND(W8174+U8175,5)</f>
        <v>100</v>
      </c>
    </row>
    <row r="8176" spans="1:23" x14ac:dyDescent="0.25">
      <c r="A8176" s="5"/>
      <c r="B8176" s="5"/>
      <c r="C8176" s="5"/>
      <c r="D8176" s="5"/>
      <c r="E8176" s="5"/>
      <c r="F8176" s="5"/>
      <c r="G8176" s="5"/>
      <c r="H8176" s="5"/>
      <c r="I8176" s="5" t="s">
        <v>1243</v>
      </c>
      <c r="J8176" s="5"/>
      <c r="K8176" s="6">
        <v>44228</v>
      </c>
      <c r="L8176" s="5"/>
      <c r="M8176" s="5"/>
      <c r="N8176" s="5"/>
      <c r="O8176" s="5" t="s">
        <v>190</v>
      </c>
      <c r="P8176" s="5"/>
      <c r="Q8176" s="5"/>
      <c r="R8176" s="5"/>
      <c r="S8176" s="5" t="s">
        <v>318</v>
      </c>
      <c r="T8176" s="5"/>
      <c r="U8176" s="7">
        <v>100</v>
      </c>
      <c r="V8176" s="5"/>
      <c r="W8176" s="7">
        <f>ROUND(W8175+U8176,5)</f>
        <v>200</v>
      </c>
    </row>
    <row r="8177" spans="1:23" x14ac:dyDescent="0.25">
      <c r="A8177" s="5"/>
      <c r="B8177" s="5"/>
      <c r="C8177" s="5"/>
      <c r="D8177" s="5"/>
      <c r="E8177" s="5"/>
      <c r="F8177" s="5"/>
      <c r="G8177" s="5"/>
      <c r="H8177" s="5"/>
      <c r="I8177" s="5" t="s">
        <v>1243</v>
      </c>
      <c r="J8177" s="5"/>
      <c r="K8177" s="6">
        <v>44228</v>
      </c>
      <c r="L8177" s="5"/>
      <c r="M8177" s="5"/>
      <c r="N8177" s="5"/>
      <c r="O8177" s="5" t="s">
        <v>196</v>
      </c>
      <c r="P8177" s="5"/>
      <c r="Q8177" s="5"/>
      <c r="R8177" s="5"/>
      <c r="S8177" s="5" t="s">
        <v>318</v>
      </c>
      <c r="T8177" s="5"/>
      <c r="U8177" s="7">
        <v>250</v>
      </c>
      <c r="V8177" s="5"/>
      <c r="W8177" s="7">
        <f>ROUND(W8176+U8177,5)</f>
        <v>450</v>
      </c>
    </row>
    <row r="8178" spans="1:23" x14ac:dyDescent="0.25">
      <c r="A8178" s="5"/>
      <c r="B8178" s="5"/>
      <c r="C8178" s="5"/>
      <c r="D8178" s="5"/>
      <c r="E8178" s="5"/>
      <c r="F8178" s="5"/>
      <c r="G8178" s="5"/>
      <c r="H8178" s="5"/>
      <c r="I8178" s="5" t="s">
        <v>1243</v>
      </c>
      <c r="J8178" s="5"/>
      <c r="K8178" s="6">
        <v>44256</v>
      </c>
      <c r="L8178" s="5"/>
      <c r="M8178" s="5"/>
      <c r="N8178" s="5"/>
      <c r="O8178" s="5" t="s">
        <v>190</v>
      </c>
      <c r="P8178" s="5"/>
      <c r="Q8178" s="5"/>
      <c r="R8178" s="5"/>
      <c r="S8178" s="5" t="s">
        <v>318</v>
      </c>
      <c r="T8178" s="5"/>
      <c r="U8178" s="7">
        <v>100</v>
      </c>
      <c r="V8178" s="5"/>
      <c r="W8178" s="7">
        <f>ROUND(W8177+U8178,5)</f>
        <v>550</v>
      </c>
    </row>
    <row r="8179" spans="1:23" x14ac:dyDescent="0.25">
      <c r="A8179" s="5"/>
      <c r="B8179" s="5"/>
      <c r="C8179" s="5"/>
      <c r="D8179" s="5"/>
      <c r="E8179" s="5"/>
      <c r="F8179" s="5"/>
      <c r="G8179" s="5"/>
      <c r="H8179" s="5"/>
      <c r="I8179" s="5" t="s">
        <v>1243</v>
      </c>
      <c r="J8179" s="5"/>
      <c r="K8179" s="6">
        <v>44256</v>
      </c>
      <c r="L8179" s="5"/>
      <c r="M8179" s="5"/>
      <c r="N8179" s="5"/>
      <c r="O8179" s="5" t="s">
        <v>196</v>
      </c>
      <c r="P8179" s="5"/>
      <c r="Q8179" s="5"/>
      <c r="R8179" s="5"/>
      <c r="S8179" s="5" t="s">
        <v>318</v>
      </c>
      <c r="T8179" s="5"/>
      <c r="U8179" s="7">
        <v>250</v>
      </c>
      <c r="V8179" s="5"/>
      <c r="W8179" s="7">
        <f>ROUND(W8178+U8179,5)</f>
        <v>800</v>
      </c>
    </row>
    <row r="8180" spans="1:23" x14ac:dyDescent="0.25">
      <c r="A8180" s="5"/>
      <c r="B8180" s="5"/>
      <c r="C8180" s="5"/>
      <c r="D8180" s="5"/>
      <c r="E8180" s="5"/>
      <c r="F8180" s="5"/>
      <c r="G8180" s="5"/>
      <c r="H8180" s="5"/>
      <c r="I8180" s="5" t="s">
        <v>1243</v>
      </c>
      <c r="J8180" s="5"/>
      <c r="K8180" s="6">
        <v>44286</v>
      </c>
      <c r="L8180" s="5"/>
      <c r="M8180" s="5"/>
      <c r="N8180" s="5"/>
      <c r="O8180" s="5" t="s">
        <v>491</v>
      </c>
      <c r="P8180" s="5"/>
      <c r="Q8180" s="5" t="s">
        <v>512</v>
      </c>
      <c r="R8180" s="5"/>
      <c r="S8180" s="5" t="s">
        <v>318</v>
      </c>
      <c r="T8180" s="5"/>
      <c r="U8180" s="7">
        <v>300</v>
      </c>
      <c r="V8180" s="5"/>
      <c r="W8180" s="7">
        <f>ROUND(W8179+U8180,5)</f>
        <v>1100</v>
      </c>
    </row>
    <row r="8181" spans="1:23" x14ac:dyDescent="0.25">
      <c r="A8181" s="5"/>
      <c r="B8181" s="5"/>
      <c r="C8181" s="5"/>
      <c r="D8181" s="5"/>
      <c r="E8181" s="5"/>
      <c r="F8181" s="5"/>
      <c r="G8181" s="5"/>
      <c r="H8181" s="5"/>
      <c r="I8181" s="5" t="s">
        <v>1243</v>
      </c>
      <c r="J8181" s="5"/>
      <c r="K8181" s="6">
        <v>44287</v>
      </c>
      <c r="L8181" s="5"/>
      <c r="M8181" s="5"/>
      <c r="N8181" s="5"/>
      <c r="O8181" s="5" t="s">
        <v>190</v>
      </c>
      <c r="P8181" s="5"/>
      <c r="Q8181" s="5"/>
      <c r="R8181" s="5"/>
      <c r="S8181" s="5" t="s">
        <v>318</v>
      </c>
      <c r="T8181" s="5"/>
      <c r="U8181" s="7">
        <v>100</v>
      </c>
      <c r="V8181" s="5"/>
      <c r="W8181" s="7">
        <f>ROUND(W8180+U8181,5)</f>
        <v>1200</v>
      </c>
    </row>
    <row r="8182" spans="1:23" x14ac:dyDescent="0.25">
      <c r="A8182" s="5"/>
      <c r="B8182" s="5"/>
      <c r="C8182" s="5"/>
      <c r="D8182" s="5"/>
      <c r="E8182" s="5"/>
      <c r="F8182" s="5"/>
      <c r="G8182" s="5"/>
      <c r="H8182" s="5"/>
      <c r="I8182" s="5" t="s">
        <v>1243</v>
      </c>
      <c r="J8182" s="5"/>
      <c r="K8182" s="6">
        <v>44287</v>
      </c>
      <c r="L8182" s="5"/>
      <c r="M8182" s="5"/>
      <c r="N8182" s="5"/>
      <c r="O8182" s="5" t="s">
        <v>196</v>
      </c>
      <c r="P8182" s="5"/>
      <c r="Q8182" s="5"/>
      <c r="R8182" s="5"/>
      <c r="S8182" s="5" t="s">
        <v>318</v>
      </c>
      <c r="T8182" s="5"/>
      <c r="U8182" s="7">
        <v>250</v>
      </c>
      <c r="V8182" s="5"/>
      <c r="W8182" s="7">
        <f>ROUND(W8181+U8182,5)</f>
        <v>1450</v>
      </c>
    </row>
    <row r="8183" spans="1:23" x14ac:dyDescent="0.25">
      <c r="A8183" s="5"/>
      <c r="B8183" s="5"/>
      <c r="C8183" s="5"/>
      <c r="D8183" s="5"/>
      <c r="E8183" s="5"/>
      <c r="F8183" s="5"/>
      <c r="G8183" s="5"/>
      <c r="H8183" s="5"/>
      <c r="I8183" s="5" t="s">
        <v>1243</v>
      </c>
      <c r="J8183" s="5"/>
      <c r="K8183" s="6">
        <v>44305</v>
      </c>
      <c r="L8183" s="5"/>
      <c r="M8183" s="5"/>
      <c r="N8183" s="5"/>
      <c r="O8183" s="5" t="s">
        <v>491</v>
      </c>
      <c r="P8183" s="5"/>
      <c r="Q8183" s="5" t="s">
        <v>512</v>
      </c>
      <c r="R8183" s="5"/>
      <c r="S8183" s="5" t="s">
        <v>318</v>
      </c>
      <c r="T8183" s="5"/>
      <c r="U8183" s="7">
        <v>300</v>
      </c>
      <c r="V8183" s="5"/>
      <c r="W8183" s="7">
        <f>ROUND(W8182+U8183,5)</f>
        <v>1750</v>
      </c>
    </row>
    <row r="8184" spans="1:23" x14ac:dyDescent="0.25">
      <c r="A8184" s="5"/>
      <c r="B8184" s="5"/>
      <c r="C8184" s="5"/>
      <c r="D8184" s="5"/>
      <c r="E8184" s="5"/>
      <c r="F8184" s="5"/>
      <c r="G8184" s="5"/>
      <c r="H8184" s="5"/>
      <c r="I8184" s="5" t="s">
        <v>1243</v>
      </c>
      <c r="J8184" s="5"/>
      <c r="K8184" s="6">
        <v>44317</v>
      </c>
      <c r="L8184" s="5"/>
      <c r="M8184" s="5"/>
      <c r="N8184" s="5"/>
      <c r="O8184" s="5" t="s">
        <v>190</v>
      </c>
      <c r="P8184" s="5"/>
      <c r="Q8184" s="5"/>
      <c r="R8184" s="5"/>
      <c r="S8184" s="5" t="s">
        <v>318</v>
      </c>
      <c r="T8184" s="5"/>
      <c r="U8184" s="7">
        <v>100</v>
      </c>
      <c r="V8184" s="5"/>
      <c r="W8184" s="7">
        <f>ROUND(W8183+U8184,5)</f>
        <v>1850</v>
      </c>
    </row>
    <row r="8185" spans="1:23" x14ac:dyDescent="0.25">
      <c r="A8185" s="5"/>
      <c r="B8185" s="5"/>
      <c r="C8185" s="5"/>
      <c r="D8185" s="5"/>
      <c r="E8185" s="5"/>
      <c r="F8185" s="5"/>
      <c r="G8185" s="5"/>
      <c r="H8185" s="5"/>
      <c r="I8185" s="5" t="s">
        <v>1243</v>
      </c>
      <c r="J8185" s="5"/>
      <c r="K8185" s="6">
        <v>44317</v>
      </c>
      <c r="L8185" s="5"/>
      <c r="M8185" s="5"/>
      <c r="N8185" s="5"/>
      <c r="O8185" s="5" t="s">
        <v>196</v>
      </c>
      <c r="P8185" s="5"/>
      <c r="Q8185" s="5"/>
      <c r="R8185" s="5"/>
      <c r="S8185" s="5" t="s">
        <v>318</v>
      </c>
      <c r="T8185" s="5"/>
      <c r="U8185" s="7">
        <v>250</v>
      </c>
      <c r="V8185" s="5"/>
      <c r="W8185" s="7">
        <f>ROUND(W8184+U8185,5)</f>
        <v>2100</v>
      </c>
    </row>
    <row r="8186" spans="1:23" x14ac:dyDescent="0.25">
      <c r="A8186" s="5"/>
      <c r="B8186" s="5"/>
      <c r="C8186" s="5"/>
      <c r="D8186" s="5"/>
      <c r="E8186" s="5"/>
      <c r="F8186" s="5"/>
      <c r="G8186" s="5"/>
      <c r="H8186" s="5"/>
      <c r="I8186" s="5" t="s">
        <v>1243</v>
      </c>
      <c r="J8186" s="5"/>
      <c r="K8186" s="6">
        <v>44335</v>
      </c>
      <c r="L8186" s="5"/>
      <c r="M8186" s="5"/>
      <c r="N8186" s="5"/>
      <c r="O8186" s="5" t="s">
        <v>491</v>
      </c>
      <c r="P8186" s="5"/>
      <c r="Q8186" s="5" t="s">
        <v>512</v>
      </c>
      <c r="R8186" s="5"/>
      <c r="S8186" s="5" t="s">
        <v>318</v>
      </c>
      <c r="T8186" s="5"/>
      <c r="U8186" s="7">
        <v>300</v>
      </c>
      <c r="V8186" s="5"/>
      <c r="W8186" s="7">
        <f>ROUND(W8185+U8186,5)</f>
        <v>2400</v>
      </c>
    </row>
    <row r="8187" spans="1:23" x14ac:dyDescent="0.25">
      <c r="A8187" s="5"/>
      <c r="B8187" s="5"/>
      <c r="C8187" s="5"/>
      <c r="D8187" s="5"/>
      <c r="E8187" s="5"/>
      <c r="F8187" s="5"/>
      <c r="G8187" s="5"/>
      <c r="H8187" s="5"/>
      <c r="I8187" s="5" t="s">
        <v>1243</v>
      </c>
      <c r="J8187" s="5"/>
      <c r="K8187" s="6">
        <v>44348</v>
      </c>
      <c r="L8187" s="5"/>
      <c r="M8187" s="5"/>
      <c r="N8187" s="5"/>
      <c r="O8187" s="5" t="s">
        <v>190</v>
      </c>
      <c r="P8187" s="5"/>
      <c r="Q8187" s="5"/>
      <c r="R8187" s="5"/>
      <c r="S8187" s="5" t="s">
        <v>318</v>
      </c>
      <c r="T8187" s="5"/>
      <c r="U8187" s="7">
        <v>100</v>
      </c>
      <c r="V8187" s="5"/>
      <c r="W8187" s="7">
        <f>ROUND(W8186+U8187,5)</f>
        <v>2500</v>
      </c>
    </row>
    <row r="8188" spans="1:23" x14ac:dyDescent="0.25">
      <c r="A8188" s="5"/>
      <c r="B8188" s="5"/>
      <c r="C8188" s="5"/>
      <c r="D8188" s="5"/>
      <c r="E8188" s="5"/>
      <c r="F8188" s="5"/>
      <c r="G8188" s="5"/>
      <c r="H8188" s="5"/>
      <c r="I8188" s="5" t="s">
        <v>1243</v>
      </c>
      <c r="J8188" s="5"/>
      <c r="K8188" s="6">
        <v>44348</v>
      </c>
      <c r="L8188" s="5"/>
      <c r="M8188" s="5"/>
      <c r="N8188" s="5"/>
      <c r="O8188" s="5" t="s">
        <v>196</v>
      </c>
      <c r="P8188" s="5"/>
      <c r="Q8188" s="5" t="s">
        <v>287</v>
      </c>
      <c r="R8188" s="5"/>
      <c r="S8188" s="5" t="s">
        <v>318</v>
      </c>
      <c r="T8188" s="5"/>
      <c r="U8188" s="7">
        <v>0</v>
      </c>
      <c r="V8188" s="5"/>
      <c r="W8188" s="7">
        <f>ROUND(W8187+U8188,5)</f>
        <v>2500</v>
      </c>
    </row>
    <row r="8189" spans="1:23" x14ac:dyDescent="0.25">
      <c r="A8189" s="5"/>
      <c r="B8189" s="5"/>
      <c r="C8189" s="5"/>
      <c r="D8189" s="5"/>
      <c r="E8189" s="5"/>
      <c r="F8189" s="5"/>
      <c r="G8189" s="5"/>
      <c r="H8189" s="5"/>
      <c r="I8189" s="5" t="s">
        <v>1243</v>
      </c>
      <c r="J8189" s="5"/>
      <c r="K8189" s="6">
        <v>44369</v>
      </c>
      <c r="L8189" s="5"/>
      <c r="M8189" s="5"/>
      <c r="N8189" s="5"/>
      <c r="O8189" s="5" t="s">
        <v>491</v>
      </c>
      <c r="P8189" s="5"/>
      <c r="Q8189" s="5" t="s">
        <v>512</v>
      </c>
      <c r="R8189" s="5"/>
      <c r="S8189" s="5" t="s">
        <v>318</v>
      </c>
      <c r="T8189" s="5"/>
      <c r="U8189" s="7">
        <v>300</v>
      </c>
      <c r="V8189" s="5"/>
      <c r="W8189" s="7">
        <f>ROUND(W8188+U8189,5)</f>
        <v>2800</v>
      </c>
    </row>
    <row r="8190" spans="1:23" x14ac:dyDescent="0.25">
      <c r="A8190" s="5"/>
      <c r="B8190" s="5"/>
      <c r="C8190" s="5"/>
      <c r="D8190" s="5"/>
      <c r="E8190" s="5"/>
      <c r="F8190" s="5"/>
      <c r="G8190" s="5"/>
      <c r="H8190" s="5"/>
      <c r="I8190" s="5" t="s">
        <v>1243</v>
      </c>
      <c r="J8190" s="5"/>
      <c r="K8190" s="6">
        <v>44378</v>
      </c>
      <c r="L8190" s="5"/>
      <c r="M8190" s="5"/>
      <c r="N8190" s="5"/>
      <c r="O8190" s="5" t="s">
        <v>491</v>
      </c>
      <c r="P8190" s="5"/>
      <c r="Q8190" s="5" t="s">
        <v>512</v>
      </c>
      <c r="R8190" s="5"/>
      <c r="S8190" s="5" t="s">
        <v>318</v>
      </c>
      <c r="T8190" s="5"/>
      <c r="U8190" s="7">
        <v>300</v>
      </c>
      <c r="V8190" s="5"/>
      <c r="W8190" s="7">
        <f>ROUND(W8189+U8190,5)</f>
        <v>3100</v>
      </c>
    </row>
    <row r="8191" spans="1:23" x14ac:dyDescent="0.25">
      <c r="A8191" s="5"/>
      <c r="B8191" s="5"/>
      <c r="C8191" s="5"/>
      <c r="D8191" s="5"/>
      <c r="E8191" s="5"/>
      <c r="F8191" s="5"/>
      <c r="G8191" s="5"/>
      <c r="H8191" s="5"/>
      <c r="I8191" s="5" t="s">
        <v>1243</v>
      </c>
      <c r="J8191" s="5"/>
      <c r="K8191" s="6">
        <v>44378</v>
      </c>
      <c r="L8191" s="5"/>
      <c r="M8191" s="5"/>
      <c r="N8191" s="5"/>
      <c r="O8191" s="5" t="s">
        <v>190</v>
      </c>
      <c r="P8191" s="5"/>
      <c r="Q8191" s="5"/>
      <c r="R8191" s="5"/>
      <c r="S8191" s="5" t="s">
        <v>318</v>
      </c>
      <c r="T8191" s="5"/>
      <c r="U8191" s="7">
        <v>100</v>
      </c>
      <c r="V8191" s="5"/>
      <c r="W8191" s="7">
        <f>ROUND(W8190+U8191,5)</f>
        <v>3200</v>
      </c>
    </row>
    <row r="8192" spans="1:23" x14ac:dyDescent="0.25">
      <c r="A8192" s="5"/>
      <c r="B8192" s="5"/>
      <c r="C8192" s="5"/>
      <c r="D8192" s="5"/>
      <c r="E8192" s="5"/>
      <c r="F8192" s="5"/>
      <c r="G8192" s="5"/>
      <c r="H8192" s="5"/>
      <c r="I8192" s="5" t="s">
        <v>1243</v>
      </c>
      <c r="J8192" s="5"/>
      <c r="K8192" s="6">
        <v>44378</v>
      </c>
      <c r="L8192" s="5"/>
      <c r="M8192" s="5"/>
      <c r="N8192" s="5"/>
      <c r="O8192" s="5" t="s">
        <v>196</v>
      </c>
      <c r="P8192" s="5"/>
      <c r="Q8192" s="5"/>
      <c r="R8192" s="5"/>
      <c r="S8192" s="5" t="s">
        <v>318</v>
      </c>
      <c r="T8192" s="5"/>
      <c r="U8192" s="7">
        <v>250</v>
      </c>
      <c r="V8192" s="5"/>
      <c r="W8192" s="7">
        <f>ROUND(W8191+U8192,5)</f>
        <v>3450</v>
      </c>
    </row>
    <row r="8193" spans="1:23" x14ac:dyDescent="0.25">
      <c r="A8193" s="5"/>
      <c r="B8193" s="5"/>
      <c r="C8193" s="5"/>
      <c r="D8193" s="5"/>
      <c r="E8193" s="5"/>
      <c r="F8193" s="5"/>
      <c r="G8193" s="5"/>
      <c r="H8193" s="5"/>
      <c r="I8193" s="5" t="s">
        <v>1243</v>
      </c>
      <c r="J8193" s="5"/>
      <c r="K8193" s="6">
        <v>44409</v>
      </c>
      <c r="L8193" s="5"/>
      <c r="M8193" s="5"/>
      <c r="N8193" s="5"/>
      <c r="O8193" s="5" t="s">
        <v>491</v>
      </c>
      <c r="P8193" s="5"/>
      <c r="Q8193" s="5" t="s">
        <v>512</v>
      </c>
      <c r="R8193" s="5"/>
      <c r="S8193" s="5" t="s">
        <v>318</v>
      </c>
      <c r="T8193" s="5"/>
      <c r="U8193" s="7">
        <v>300</v>
      </c>
      <c r="V8193" s="5"/>
      <c r="W8193" s="7">
        <f>ROUND(W8192+U8193,5)</f>
        <v>3750</v>
      </c>
    </row>
    <row r="8194" spans="1:23" x14ac:dyDescent="0.25">
      <c r="A8194" s="5"/>
      <c r="B8194" s="5"/>
      <c r="C8194" s="5"/>
      <c r="D8194" s="5"/>
      <c r="E8194" s="5"/>
      <c r="F8194" s="5"/>
      <c r="G8194" s="5"/>
      <c r="H8194" s="5"/>
      <c r="I8194" s="5" t="s">
        <v>1243</v>
      </c>
      <c r="J8194" s="5"/>
      <c r="K8194" s="6">
        <v>44409</v>
      </c>
      <c r="L8194" s="5"/>
      <c r="M8194" s="5"/>
      <c r="N8194" s="5"/>
      <c r="O8194" s="5" t="s">
        <v>190</v>
      </c>
      <c r="P8194" s="5"/>
      <c r="Q8194" s="5"/>
      <c r="R8194" s="5"/>
      <c r="S8194" s="5" t="s">
        <v>318</v>
      </c>
      <c r="T8194" s="5"/>
      <c r="U8194" s="7">
        <v>100</v>
      </c>
      <c r="V8194" s="5"/>
      <c r="W8194" s="7">
        <f>ROUND(W8193+U8194,5)</f>
        <v>3850</v>
      </c>
    </row>
    <row r="8195" spans="1:23" x14ac:dyDescent="0.25">
      <c r="A8195" s="5"/>
      <c r="B8195" s="5"/>
      <c r="C8195" s="5"/>
      <c r="D8195" s="5"/>
      <c r="E8195" s="5"/>
      <c r="F8195" s="5"/>
      <c r="G8195" s="5"/>
      <c r="H8195" s="5"/>
      <c r="I8195" s="5" t="s">
        <v>1243</v>
      </c>
      <c r="J8195" s="5"/>
      <c r="K8195" s="6">
        <v>44409</v>
      </c>
      <c r="L8195" s="5"/>
      <c r="M8195" s="5"/>
      <c r="N8195" s="5"/>
      <c r="O8195" s="5" t="s">
        <v>196</v>
      </c>
      <c r="P8195" s="5"/>
      <c r="Q8195" s="5"/>
      <c r="R8195" s="5"/>
      <c r="S8195" s="5" t="s">
        <v>318</v>
      </c>
      <c r="T8195" s="5"/>
      <c r="U8195" s="7">
        <v>250</v>
      </c>
      <c r="V8195" s="5"/>
      <c r="W8195" s="7">
        <f>ROUND(W8194+U8195,5)</f>
        <v>4100</v>
      </c>
    </row>
    <row r="8196" spans="1:23" x14ac:dyDescent="0.25">
      <c r="A8196" s="5"/>
      <c r="B8196" s="5"/>
      <c r="C8196" s="5"/>
      <c r="D8196" s="5"/>
      <c r="E8196" s="5"/>
      <c r="F8196" s="5"/>
      <c r="G8196" s="5"/>
      <c r="H8196" s="5"/>
      <c r="I8196" s="5" t="s">
        <v>1243</v>
      </c>
      <c r="J8196" s="5"/>
      <c r="K8196" s="6">
        <v>44440</v>
      </c>
      <c r="L8196" s="5"/>
      <c r="M8196" s="5"/>
      <c r="N8196" s="5"/>
      <c r="O8196" s="5" t="s">
        <v>491</v>
      </c>
      <c r="P8196" s="5"/>
      <c r="Q8196" s="5" t="s">
        <v>512</v>
      </c>
      <c r="R8196" s="5"/>
      <c r="S8196" s="5" t="s">
        <v>318</v>
      </c>
      <c r="T8196" s="5"/>
      <c r="U8196" s="7">
        <v>300</v>
      </c>
      <c r="V8196" s="5"/>
      <c r="W8196" s="7">
        <f>ROUND(W8195+U8196,5)</f>
        <v>4400</v>
      </c>
    </row>
    <row r="8197" spans="1:23" x14ac:dyDescent="0.25">
      <c r="A8197" s="5"/>
      <c r="B8197" s="5"/>
      <c r="C8197" s="5"/>
      <c r="D8197" s="5"/>
      <c r="E8197" s="5"/>
      <c r="F8197" s="5"/>
      <c r="G8197" s="5"/>
      <c r="H8197" s="5"/>
      <c r="I8197" s="5" t="s">
        <v>1243</v>
      </c>
      <c r="J8197" s="5"/>
      <c r="K8197" s="6">
        <v>44440</v>
      </c>
      <c r="L8197" s="5"/>
      <c r="M8197" s="5"/>
      <c r="N8197" s="5"/>
      <c r="O8197" s="5" t="s">
        <v>190</v>
      </c>
      <c r="P8197" s="5"/>
      <c r="Q8197" s="5"/>
      <c r="R8197" s="5"/>
      <c r="S8197" s="5" t="s">
        <v>318</v>
      </c>
      <c r="T8197" s="5"/>
      <c r="U8197" s="7">
        <v>100</v>
      </c>
      <c r="V8197" s="5"/>
      <c r="W8197" s="7">
        <f>ROUND(W8196+U8197,5)</f>
        <v>4500</v>
      </c>
    </row>
    <row r="8198" spans="1:23" x14ac:dyDescent="0.25">
      <c r="A8198" s="5"/>
      <c r="B8198" s="5"/>
      <c r="C8198" s="5"/>
      <c r="D8198" s="5"/>
      <c r="E8198" s="5"/>
      <c r="F8198" s="5"/>
      <c r="G8198" s="5"/>
      <c r="H8198" s="5"/>
      <c r="I8198" s="5" t="s">
        <v>1243</v>
      </c>
      <c r="J8198" s="5"/>
      <c r="K8198" s="6">
        <v>44440</v>
      </c>
      <c r="L8198" s="5"/>
      <c r="M8198" s="5"/>
      <c r="N8198" s="5"/>
      <c r="O8198" s="5" t="s">
        <v>196</v>
      </c>
      <c r="P8198" s="5"/>
      <c r="Q8198" s="5"/>
      <c r="R8198" s="5"/>
      <c r="S8198" s="5" t="s">
        <v>318</v>
      </c>
      <c r="T8198" s="5"/>
      <c r="U8198" s="7">
        <v>250</v>
      </c>
      <c r="V8198" s="5"/>
      <c r="W8198" s="7">
        <f>ROUND(W8197+U8198,5)</f>
        <v>4750</v>
      </c>
    </row>
    <row r="8199" spans="1:23" x14ac:dyDescent="0.25">
      <c r="A8199" s="5"/>
      <c r="B8199" s="5"/>
      <c r="C8199" s="5"/>
      <c r="D8199" s="5"/>
      <c r="E8199" s="5"/>
      <c r="F8199" s="5"/>
      <c r="G8199" s="5"/>
      <c r="H8199" s="5"/>
      <c r="I8199" s="5" t="s">
        <v>1243</v>
      </c>
      <c r="J8199" s="5"/>
      <c r="K8199" s="6">
        <v>44470</v>
      </c>
      <c r="L8199" s="5"/>
      <c r="M8199" s="5"/>
      <c r="N8199" s="5"/>
      <c r="O8199" s="5" t="s">
        <v>491</v>
      </c>
      <c r="P8199" s="5"/>
      <c r="Q8199" s="5" t="s">
        <v>512</v>
      </c>
      <c r="R8199" s="5"/>
      <c r="S8199" s="5" t="s">
        <v>318</v>
      </c>
      <c r="T8199" s="5"/>
      <c r="U8199" s="7">
        <v>300</v>
      </c>
      <c r="V8199" s="5"/>
      <c r="W8199" s="7">
        <f>ROUND(W8198+U8199,5)</f>
        <v>5050</v>
      </c>
    </row>
    <row r="8200" spans="1:23" x14ac:dyDescent="0.25">
      <c r="A8200" s="5"/>
      <c r="B8200" s="5"/>
      <c r="C8200" s="5"/>
      <c r="D8200" s="5"/>
      <c r="E8200" s="5"/>
      <c r="F8200" s="5"/>
      <c r="G8200" s="5"/>
      <c r="H8200" s="5"/>
      <c r="I8200" s="5" t="s">
        <v>1243</v>
      </c>
      <c r="J8200" s="5"/>
      <c r="K8200" s="6">
        <v>44470</v>
      </c>
      <c r="L8200" s="5"/>
      <c r="M8200" s="5"/>
      <c r="N8200" s="5"/>
      <c r="O8200" s="5" t="s">
        <v>190</v>
      </c>
      <c r="P8200" s="5"/>
      <c r="Q8200" s="5"/>
      <c r="R8200" s="5"/>
      <c r="S8200" s="5" t="s">
        <v>318</v>
      </c>
      <c r="T8200" s="5"/>
      <c r="U8200" s="7">
        <v>100</v>
      </c>
      <c r="V8200" s="5"/>
      <c r="W8200" s="7">
        <f>ROUND(W8199+U8200,5)</f>
        <v>5150</v>
      </c>
    </row>
    <row r="8201" spans="1:23" x14ac:dyDescent="0.25">
      <c r="A8201" s="5"/>
      <c r="B8201" s="5"/>
      <c r="C8201" s="5"/>
      <c r="D8201" s="5"/>
      <c r="E8201" s="5"/>
      <c r="F8201" s="5"/>
      <c r="G8201" s="5"/>
      <c r="H8201" s="5"/>
      <c r="I8201" s="5" t="s">
        <v>1243</v>
      </c>
      <c r="J8201" s="5"/>
      <c r="K8201" s="6">
        <v>44470</v>
      </c>
      <c r="L8201" s="5"/>
      <c r="M8201" s="5"/>
      <c r="N8201" s="5"/>
      <c r="O8201" s="5" t="s">
        <v>196</v>
      </c>
      <c r="P8201" s="5"/>
      <c r="Q8201" s="5"/>
      <c r="R8201" s="5"/>
      <c r="S8201" s="5" t="s">
        <v>318</v>
      </c>
      <c r="T8201" s="5"/>
      <c r="U8201" s="7">
        <v>250</v>
      </c>
      <c r="V8201" s="5"/>
      <c r="W8201" s="7">
        <f>ROUND(W8200+U8201,5)</f>
        <v>5400</v>
      </c>
    </row>
    <row r="8202" spans="1:23" x14ac:dyDescent="0.25">
      <c r="A8202" s="5"/>
      <c r="B8202" s="5"/>
      <c r="C8202" s="5"/>
      <c r="D8202" s="5"/>
      <c r="E8202" s="5"/>
      <c r="F8202" s="5"/>
      <c r="G8202" s="5"/>
      <c r="H8202" s="5"/>
      <c r="I8202" s="5" t="s">
        <v>1243</v>
      </c>
      <c r="J8202" s="5"/>
      <c r="K8202" s="6">
        <v>44501</v>
      </c>
      <c r="L8202" s="5"/>
      <c r="M8202" s="5"/>
      <c r="N8202" s="5"/>
      <c r="O8202" s="5" t="s">
        <v>491</v>
      </c>
      <c r="P8202" s="5"/>
      <c r="Q8202" s="5" t="s">
        <v>512</v>
      </c>
      <c r="R8202" s="5"/>
      <c r="S8202" s="5" t="s">
        <v>318</v>
      </c>
      <c r="T8202" s="5"/>
      <c r="U8202" s="7">
        <v>300</v>
      </c>
      <c r="V8202" s="5"/>
      <c r="W8202" s="7">
        <f>ROUND(W8201+U8202,5)</f>
        <v>5700</v>
      </c>
    </row>
    <row r="8203" spans="1:23" x14ac:dyDescent="0.25">
      <c r="A8203" s="5"/>
      <c r="B8203" s="5"/>
      <c r="C8203" s="5"/>
      <c r="D8203" s="5"/>
      <c r="E8203" s="5"/>
      <c r="F8203" s="5"/>
      <c r="G8203" s="5"/>
      <c r="H8203" s="5"/>
      <c r="I8203" s="5" t="s">
        <v>1243</v>
      </c>
      <c r="J8203" s="5"/>
      <c r="K8203" s="6">
        <v>44501</v>
      </c>
      <c r="L8203" s="5"/>
      <c r="M8203" s="5"/>
      <c r="N8203" s="5"/>
      <c r="O8203" s="5" t="s">
        <v>190</v>
      </c>
      <c r="P8203" s="5"/>
      <c r="Q8203" s="5"/>
      <c r="R8203" s="5"/>
      <c r="S8203" s="5" t="s">
        <v>318</v>
      </c>
      <c r="T8203" s="5"/>
      <c r="U8203" s="7">
        <v>100</v>
      </c>
      <c r="V8203" s="5"/>
      <c r="W8203" s="7">
        <f>ROUND(W8202+U8203,5)</f>
        <v>5800</v>
      </c>
    </row>
    <row r="8204" spans="1:23" x14ac:dyDescent="0.25">
      <c r="A8204" s="5"/>
      <c r="B8204" s="5"/>
      <c r="C8204" s="5"/>
      <c r="D8204" s="5"/>
      <c r="E8204" s="5"/>
      <c r="F8204" s="5"/>
      <c r="G8204" s="5"/>
      <c r="H8204" s="5"/>
      <c r="I8204" s="5" t="s">
        <v>1243</v>
      </c>
      <c r="J8204" s="5"/>
      <c r="K8204" s="6">
        <v>44501</v>
      </c>
      <c r="L8204" s="5"/>
      <c r="M8204" s="5"/>
      <c r="N8204" s="5"/>
      <c r="O8204" s="5" t="s">
        <v>196</v>
      </c>
      <c r="P8204" s="5"/>
      <c r="Q8204" s="5"/>
      <c r="R8204" s="5"/>
      <c r="S8204" s="5" t="s">
        <v>318</v>
      </c>
      <c r="T8204" s="5"/>
      <c r="U8204" s="7">
        <v>250</v>
      </c>
      <c r="V8204" s="5"/>
      <c r="W8204" s="7">
        <f>ROUND(W8203+U8204,5)</f>
        <v>6050</v>
      </c>
    </row>
    <row r="8205" spans="1:23" x14ac:dyDescent="0.25">
      <c r="A8205" s="5"/>
      <c r="B8205" s="5"/>
      <c r="C8205" s="5"/>
      <c r="D8205" s="5"/>
      <c r="E8205" s="5"/>
      <c r="F8205" s="5"/>
      <c r="G8205" s="5"/>
      <c r="H8205" s="5"/>
      <c r="I8205" s="5" t="s">
        <v>1243</v>
      </c>
      <c r="J8205" s="5"/>
      <c r="K8205" s="6">
        <v>44531</v>
      </c>
      <c r="L8205" s="5"/>
      <c r="M8205" s="5"/>
      <c r="N8205" s="5"/>
      <c r="O8205" s="5" t="s">
        <v>491</v>
      </c>
      <c r="P8205" s="5"/>
      <c r="Q8205" s="5" t="s">
        <v>512</v>
      </c>
      <c r="R8205" s="5"/>
      <c r="S8205" s="5" t="s">
        <v>318</v>
      </c>
      <c r="T8205" s="5"/>
      <c r="U8205" s="7">
        <v>300</v>
      </c>
      <c r="V8205" s="5"/>
      <c r="W8205" s="7">
        <f>ROUND(W8204+U8205,5)</f>
        <v>6350</v>
      </c>
    </row>
    <row r="8206" spans="1:23" x14ac:dyDescent="0.25">
      <c r="A8206" s="5"/>
      <c r="B8206" s="5"/>
      <c r="C8206" s="5"/>
      <c r="D8206" s="5"/>
      <c r="E8206" s="5"/>
      <c r="F8206" s="5"/>
      <c r="G8206" s="5"/>
      <c r="H8206" s="5"/>
      <c r="I8206" s="5" t="s">
        <v>1243</v>
      </c>
      <c r="J8206" s="5"/>
      <c r="K8206" s="6">
        <v>44531</v>
      </c>
      <c r="L8206" s="5"/>
      <c r="M8206" s="5"/>
      <c r="N8206" s="5"/>
      <c r="O8206" s="5" t="s">
        <v>190</v>
      </c>
      <c r="P8206" s="5"/>
      <c r="Q8206" s="5"/>
      <c r="R8206" s="5"/>
      <c r="S8206" s="5" t="s">
        <v>318</v>
      </c>
      <c r="T8206" s="5"/>
      <c r="U8206" s="7">
        <v>100</v>
      </c>
      <c r="V8206" s="5"/>
      <c r="W8206" s="7">
        <f>ROUND(W8205+U8206,5)</f>
        <v>6450</v>
      </c>
    </row>
    <row r="8207" spans="1:23" ht="15.75" thickBot="1" x14ac:dyDescent="0.3">
      <c r="A8207" s="5"/>
      <c r="B8207" s="5"/>
      <c r="C8207" s="5"/>
      <c r="D8207" s="5"/>
      <c r="E8207" s="5"/>
      <c r="F8207" s="5"/>
      <c r="G8207" s="5"/>
      <c r="H8207" s="5"/>
      <c r="I8207" s="5" t="s">
        <v>1243</v>
      </c>
      <c r="J8207" s="5"/>
      <c r="K8207" s="6">
        <v>44531</v>
      </c>
      <c r="L8207" s="5"/>
      <c r="M8207" s="5"/>
      <c r="N8207" s="5"/>
      <c r="O8207" s="5" t="s">
        <v>196</v>
      </c>
      <c r="P8207" s="5"/>
      <c r="Q8207" s="5"/>
      <c r="R8207" s="5"/>
      <c r="S8207" s="5" t="s">
        <v>318</v>
      </c>
      <c r="T8207" s="5"/>
      <c r="U8207" s="8">
        <v>250</v>
      </c>
      <c r="V8207" s="5"/>
      <c r="W8207" s="8">
        <f>ROUND(W8206+U8207,5)</f>
        <v>6700</v>
      </c>
    </row>
    <row r="8208" spans="1:23" x14ac:dyDescent="0.25">
      <c r="A8208" s="5"/>
      <c r="B8208" s="5" t="s">
        <v>1997</v>
      </c>
      <c r="C8208" s="5"/>
      <c r="D8208" s="5"/>
      <c r="E8208" s="5"/>
      <c r="F8208" s="5"/>
      <c r="G8208" s="5"/>
      <c r="H8208" s="5"/>
      <c r="I8208" s="5"/>
      <c r="J8208" s="5"/>
      <c r="K8208" s="6"/>
      <c r="L8208" s="5"/>
      <c r="M8208" s="5"/>
      <c r="N8208" s="5"/>
      <c r="O8208" s="5"/>
      <c r="P8208" s="5"/>
      <c r="Q8208" s="5"/>
      <c r="R8208" s="5"/>
      <c r="S8208" s="5"/>
      <c r="T8208" s="5"/>
      <c r="U8208" s="7">
        <f>ROUND(SUM(U8173:U8207),5)</f>
        <v>6700</v>
      </c>
      <c r="V8208" s="5"/>
      <c r="W8208" s="7">
        <f>W8207</f>
        <v>6700</v>
      </c>
    </row>
    <row r="8209" spans="1:23" x14ac:dyDescent="0.25">
      <c r="A8209" s="2"/>
      <c r="B8209" s="2" t="s">
        <v>1998</v>
      </c>
      <c r="C8209" s="2"/>
      <c r="D8209" s="2"/>
      <c r="E8209" s="2"/>
      <c r="F8209" s="2"/>
      <c r="G8209" s="2"/>
      <c r="H8209" s="2"/>
      <c r="I8209" s="2"/>
      <c r="J8209" s="2"/>
      <c r="K8209" s="4"/>
      <c r="L8209" s="2"/>
      <c r="M8209" s="2"/>
      <c r="N8209" s="2"/>
      <c r="O8209" s="2"/>
      <c r="P8209" s="2"/>
      <c r="Q8209" s="2"/>
      <c r="R8209" s="2"/>
      <c r="S8209" s="2"/>
      <c r="T8209" s="2"/>
      <c r="U8209" s="3"/>
      <c r="V8209" s="2"/>
      <c r="W8209" s="3">
        <v>0</v>
      </c>
    </row>
    <row r="8210" spans="1:23" x14ac:dyDescent="0.25">
      <c r="A8210" s="5"/>
      <c r="B8210" s="5" t="s">
        <v>1999</v>
      </c>
      <c r="C8210" s="5"/>
      <c r="D8210" s="5"/>
      <c r="E8210" s="5"/>
      <c r="F8210" s="5"/>
      <c r="G8210" s="5"/>
      <c r="H8210" s="5"/>
      <c r="I8210" s="5"/>
      <c r="J8210" s="5"/>
      <c r="K8210" s="6"/>
      <c r="L8210" s="5"/>
      <c r="M8210" s="5"/>
      <c r="N8210" s="5"/>
      <c r="O8210" s="5"/>
      <c r="P8210" s="5"/>
      <c r="Q8210" s="5"/>
      <c r="R8210" s="5"/>
      <c r="S8210" s="5"/>
      <c r="T8210" s="5"/>
      <c r="U8210" s="7"/>
      <c r="V8210" s="5"/>
      <c r="W8210" s="7">
        <f>W8209</f>
        <v>0</v>
      </c>
    </row>
    <row r="8211" spans="1:23" x14ac:dyDescent="0.25">
      <c r="A8211" s="2"/>
      <c r="B8211" s="2" t="s">
        <v>2000</v>
      </c>
      <c r="C8211" s="2"/>
      <c r="D8211" s="2"/>
      <c r="E8211" s="2"/>
      <c r="F8211" s="2"/>
      <c r="G8211" s="2"/>
      <c r="H8211" s="2"/>
      <c r="I8211" s="2"/>
      <c r="J8211" s="2"/>
      <c r="K8211" s="4"/>
      <c r="L8211" s="2"/>
      <c r="M8211" s="2"/>
      <c r="N8211" s="2"/>
      <c r="O8211" s="2"/>
      <c r="P8211" s="2"/>
      <c r="Q8211" s="2"/>
      <c r="R8211" s="2"/>
      <c r="S8211" s="2"/>
      <c r="T8211" s="2"/>
      <c r="U8211" s="3"/>
      <c r="V8211" s="2"/>
      <c r="W8211" s="3">
        <v>0</v>
      </c>
    </row>
    <row r="8212" spans="1:23" x14ac:dyDescent="0.25">
      <c r="A8212" s="5"/>
      <c r="B8212" s="5"/>
      <c r="C8212" s="5"/>
      <c r="D8212" s="5"/>
      <c r="E8212" s="5"/>
      <c r="F8212" s="5"/>
      <c r="G8212" s="5"/>
      <c r="H8212" s="5"/>
      <c r="I8212" s="5" t="s">
        <v>1243</v>
      </c>
      <c r="J8212" s="5"/>
      <c r="K8212" s="6">
        <v>44202</v>
      </c>
      <c r="L8212" s="5"/>
      <c r="M8212" s="5"/>
      <c r="N8212" s="5"/>
      <c r="O8212" s="5" t="s">
        <v>172</v>
      </c>
      <c r="P8212" s="5"/>
      <c r="Q8212" s="5" t="s">
        <v>276</v>
      </c>
      <c r="R8212" s="5"/>
      <c r="S8212" s="5" t="s">
        <v>318</v>
      </c>
      <c r="T8212" s="5"/>
      <c r="U8212" s="7">
        <v>-40.799999999999997</v>
      </c>
      <c r="V8212" s="5"/>
      <c r="W8212" s="7">
        <f>ROUND(W8211+U8212,5)</f>
        <v>-40.799999999999997</v>
      </c>
    </row>
    <row r="8213" spans="1:23" x14ac:dyDescent="0.25">
      <c r="A8213" s="5"/>
      <c r="B8213" s="5"/>
      <c r="C8213" s="5"/>
      <c r="D8213" s="5"/>
      <c r="E8213" s="5"/>
      <c r="F8213" s="5"/>
      <c r="G8213" s="5"/>
      <c r="H8213" s="5"/>
      <c r="I8213" s="5" t="s">
        <v>1243</v>
      </c>
      <c r="J8213" s="5"/>
      <c r="K8213" s="6">
        <v>44204</v>
      </c>
      <c r="L8213" s="5"/>
      <c r="M8213" s="5"/>
      <c r="N8213" s="5"/>
      <c r="O8213" s="5" t="s">
        <v>175</v>
      </c>
      <c r="P8213" s="5"/>
      <c r="Q8213" s="5" t="s">
        <v>280</v>
      </c>
      <c r="R8213" s="5"/>
      <c r="S8213" s="5" t="s">
        <v>318</v>
      </c>
      <c r="T8213" s="5"/>
      <c r="U8213" s="7">
        <v>3400.22</v>
      </c>
      <c r="V8213" s="5"/>
      <c r="W8213" s="7">
        <f>ROUND(W8212+U8213,5)</f>
        <v>3359.42</v>
      </c>
    </row>
    <row r="8214" spans="1:23" x14ac:dyDescent="0.25">
      <c r="A8214" s="5"/>
      <c r="B8214" s="5"/>
      <c r="C8214" s="5"/>
      <c r="D8214" s="5"/>
      <c r="E8214" s="5"/>
      <c r="F8214" s="5"/>
      <c r="G8214" s="5"/>
      <c r="H8214" s="5"/>
      <c r="I8214" s="5" t="s">
        <v>1243</v>
      </c>
      <c r="J8214" s="5"/>
      <c r="K8214" s="6">
        <v>44215</v>
      </c>
      <c r="L8214" s="5"/>
      <c r="M8214" s="5"/>
      <c r="N8214" s="5"/>
      <c r="O8214" s="5" t="s">
        <v>172</v>
      </c>
      <c r="P8214" s="5"/>
      <c r="Q8214" s="5" t="s">
        <v>297</v>
      </c>
      <c r="R8214" s="5"/>
      <c r="S8214" s="5" t="s">
        <v>318</v>
      </c>
      <c r="T8214" s="5"/>
      <c r="U8214" s="7">
        <v>-40.799999999999997</v>
      </c>
      <c r="V8214" s="5"/>
      <c r="W8214" s="7">
        <f>ROUND(W8213+U8214,5)</f>
        <v>3318.62</v>
      </c>
    </row>
    <row r="8215" spans="1:23" x14ac:dyDescent="0.25">
      <c r="A8215" s="5"/>
      <c r="B8215" s="5"/>
      <c r="C8215" s="5"/>
      <c r="D8215" s="5"/>
      <c r="E8215" s="5"/>
      <c r="F8215" s="5"/>
      <c r="G8215" s="5"/>
      <c r="H8215" s="5"/>
      <c r="I8215" s="5" t="s">
        <v>1243</v>
      </c>
      <c r="J8215" s="5"/>
      <c r="K8215" s="6">
        <v>44230</v>
      </c>
      <c r="L8215" s="5"/>
      <c r="M8215" s="5"/>
      <c r="N8215" s="5"/>
      <c r="O8215" s="5" t="s">
        <v>172</v>
      </c>
      <c r="P8215" s="5"/>
      <c r="Q8215" s="5" t="s">
        <v>300</v>
      </c>
      <c r="R8215" s="5"/>
      <c r="S8215" s="5" t="s">
        <v>318</v>
      </c>
      <c r="T8215" s="5"/>
      <c r="U8215" s="7">
        <v>-40.799999999999997</v>
      </c>
      <c r="V8215" s="5"/>
      <c r="W8215" s="7">
        <f>ROUND(W8214+U8215,5)</f>
        <v>3277.82</v>
      </c>
    </row>
    <row r="8216" spans="1:23" x14ac:dyDescent="0.25">
      <c r="A8216" s="5"/>
      <c r="B8216" s="5"/>
      <c r="C8216" s="5"/>
      <c r="D8216" s="5"/>
      <c r="E8216" s="5"/>
      <c r="F8216" s="5"/>
      <c r="G8216" s="5"/>
      <c r="H8216" s="5"/>
      <c r="I8216" s="5" t="s">
        <v>1243</v>
      </c>
      <c r="J8216" s="5"/>
      <c r="K8216" s="6">
        <v>44239</v>
      </c>
      <c r="L8216" s="5"/>
      <c r="M8216" s="5"/>
      <c r="N8216" s="5"/>
      <c r="O8216" s="5" t="s">
        <v>175</v>
      </c>
      <c r="P8216" s="5"/>
      <c r="Q8216" s="5" t="s">
        <v>304</v>
      </c>
      <c r="R8216" s="5"/>
      <c r="S8216" s="5" t="s">
        <v>318</v>
      </c>
      <c r="T8216" s="5"/>
      <c r="U8216" s="7">
        <v>3367.26</v>
      </c>
      <c r="V8216" s="5"/>
      <c r="W8216" s="7">
        <f>ROUND(W8215+U8216,5)</f>
        <v>6645.08</v>
      </c>
    </row>
    <row r="8217" spans="1:23" x14ac:dyDescent="0.25">
      <c r="A8217" s="5"/>
      <c r="B8217" s="5"/>
      <c r="C8217" s="5"/>
      <c r="D8217" s="5"/>
      <c r="E8217" s="5"/>
      <c r="F8217" s="5"/>
      <c r="G8217" s="5"/>
      <c r="H8217" s="5"/>
      <c r="I8217" s="5" t="s">
        <v>1243</v>
      </c>
      <c r="J8217" s="5"/>
      <c r="K8217" s="6">
        <v>44244</v>
      </c>
      <c r="L8217" s="5"/>
      <c r="M8217" s="5"/>
      <c r="N8217" s="5"/>
      <c r="O8217" s="5" t="s">
        <v>172</v>
      </c>
      <c r="P8217" s="5"/>
      <c r="Q8217" s="5" t="s">
        <v>313</v>
      </c>
      <c r="R8217" s="5"/>
      <c r="S8217" s="5" t="s">
        <v>318</v>
      </c>
      <c r="T8217" s="5"/>
      <c r="U8217" s="7">
        <v>-40.799999999999997</v>
      </c>
      <c r="V8217" s="5"/>
      <c r="W8217" s="7">
        <f>ROUND(W8216+U8217,5)</f>
        <v>6604.28</v>
      </c>
    </row>
    <row r="8218" spans="1:23" x14ac:dyDescent="0.25">
      <c r="A8218" s="5"/>
      <c r="B8218" s="5"/>
      <c r="C8218" s="5"/>
      <c r="D8218" s="5"/>
      <c r="E8218" s="5"/>
      <c r="F8218" s="5"/>
      <c r="G8218" s="5"/>
      <c r="H8218" s="5"/>
      <c r="I8218" s="5" t="s">
        <v>1243</v>
      </c>
      <c r="J8218" s="5"/>
      <c r="K8218" s="6">
        <v>44257</v>
      </c>
      <c r="L8218" s="5"/>
      <c r="M8218" s="5"/>
      <c r="N8218" s="5"/>
      <c r="O8218" s="5" t="s">
        <v>172</v>
      </c>
      <c r="P8218" s="5"/>
      <c r="Q8218" s="5" t="s">
        <v>315</v>
      </c>
      <c r="R8218" s="5"/>
      <c r="S8218" s="5" t="s">
        <v>318</v>
      </c>
      <c r="T8218" s="5"/>
      <c r="U8218" s="7">
        <v>-42.84</v>
      </c>
      <c r="V8218" s="5"/>
      <c r="W8218" s="7">
        <f>ROUND(W8217+U8218,5)</f>
        <v>6561.44</v>
      </c>
    </row>
    <row r="8219" spans="1:23" x14ac:dyDescent="0.25">
      <c r="A8219" s="5"/>
      <c r="B8219" s="5"/>
      <c r="C8219" s="5"/>
      <c r="D8219" s="5"/>
      <c r="E8219" s="5"/>
      <c r="F8219" s="5"/>
      <c r="G8219" s="5"/>
      <c r="H8219" s="5"/>
      <c r="I8219" s="5" t="s">
        <v>1243</v>
      </c>
      <c r="J8219" s="5"/>
      <c r="K8219" s="6">
        <v>44265</v>
      </c>
      <c r="L8219" s="5"/>
      <c r="M8219" s="5"/>
      <c r="N8219" s="5"/>
      <c r="O8219" s="5" t="s">
        <v>175</v>
      </c>
      <c r="P8219" s="5"/>
      <c r="Q8219" s="5" t="s">
        <v>498</v>
      </c>
      <c r="R8219" s="5"/>
      <c r="S8219" s="5" t="s">
        <v>318</v>
      </c>
      <c r="T8219" s="5"/>
      <c r="U8219" s="7">
        <v>3335.14</v>
      </c>
      <c r="V8219" s="5"/>
      <c r="W8219" s="7">
        <f>ROUND(W8218+U8219,5)</f>
        <v>9896.58</v>
      </c>
    </row>
    <row r="8220" spans="1:23" x14ac:dyDescent="0.25">
      <c r="A8220" s="5"/>
      <c r="B8220" s="5"/>
      <c r="C8220" s="5"/>
      <c r="D8220" s="5"/>
      <c r="E8220" s="5"/>
      <c r="F8220" s="5"/>
      <c r="G8220" s="5"/>
      <c r="H8220" s="5"/>
      <c r="I8220" s="5" t="s">
        <v>1243</v>
      </c>
      <c r="J8220" s="5"/>
      <c r="K8220" s="6">
        <v>44273</v>
      </c>
      <c r="L8220" s="5"/>
      <c r="M8220" s="5"/>
      <c r="N8220" s="5"/>
      <c r="O8220" s="5" t="s">
        <v>172</v>
      </c>
      <c r="P8220" s="5"/>
      <c r="Q8220" s="5" t="s">
        <v>507</v>
      </c>
      <c r="R8220" s="5"/>
      <c r="S8220" s="5" t="s">
        <v>318</v>
      </c>
      <c r="T8220" s="5"/>
      <c r="U8220" s="7">
        <v>-40.799999999999997</v>
      </c>
      <c r="V8220" s="5"/>
      <c r="W8220" s="7">
        <f>ROUND(W8219+U8220,5)</f>
        <v>9855.7800000000007</v>
      </c>
    </row>
    <row r="8221" spans="1:23" x14ac:dyDescent="0.25">
      <c r="A8221" s="5"/>
      <c r="B8221" s="5"/>
      <c r="C8221" s="5"/>
      <c r="D8221" s="5"/>
      <c r="E8221" s="5"/>
      <c r="F8221" s="5"/>
      <c r="G8221" s="5"/>
      <c r="H8221" s="5"/>
      <c r="I8221" s="5" t="s">
        <v>1243</v>
      </c>
      <c r="J8221" s="5"/>
      <c r="K8221" s="6">
        <v>44286</v>
      </c>
      <c r="L8221" s="5"/>
      <c r="M8221" s="5"/>
      <c r="N8221" s="5"/>
      <c r="O8221" s="5" t="s">
        <v>172</v>
      </c>
      <c r="P8221" s="5"/>
      <c r="Q8221" s="5" t="s">
        <v>511</v>
      </c>
      <c r="R8221" s="5"/>
      <c r="S8221" s="5" t="s">
        <v>318</v>
      </c>
      <c r="T8221" s="5"/>
      <c r="U8221" s="7">
        <v>-40.799999999999997</v>
      </c>
      <c r="V8221" s="5"/>
      <c r="W8221" s="7">
        <f>ROUND(W8220+U8221,5)</f>
        <v>9814.98</v>
      </c>
    </row>
    <row r="8222" spans="1:23" x14ac:dyDescent="0.25">
      <c r="A8222" s="5"/>
      <c r="B8222" s="5"/>
      <c r="C8222" s="5"/>
      <c r="D8222" s="5"/>
      <c r="E8222" s="5"/>
      <c r="F8222" s="5"/>
      <c r="G8222" s="5"/>
      <c r="H8222" s="5"/>
      <c r="I8222" s="5" t="s">
        <v>1243</v>
      </c>
      <c r="J8222" s="5"/>
      <c r="K8222" s="6">
        <v>44289</v>
      </c>
      <c r="L8222" s="5"/>
      <c r="M8222" s="5"/>
      <c r="N8222" s="5"/>
      <c r="O8222" s="5" t="s">
        <v>175</v>
      </c>
      <c r="P8222" s="5"/>
      <c r="Q8222" s="5" t="s">
        <v>517</v>
      </c>
      <c r="R8222" s="5"/>
      <c r="S8222" s="5" t="s">
        <v>318</v>
      </c>
      <c r="T8222" s="5"/>
      <c r="U8222" s="7">
        <v>4705.38</v>
      </c>
      <c r="V8222" s="5"/>
      <c r="W8222" s="7">
        <f>ROUND(W8221+U8222,5)</f>
        <v>14520.36</v>
      </c>
    </row>
    <row r="8223" spans="1:23" x14ac:dyDescent="0.25">
      <c r="A8223" s="5"/>
      <c r="B8223" s="5"/>
      <c r="C8223" s="5"/>
      <c r="D8223" s="5"/>
      <c r="E8223" s="5"/>
      <c r="F8223" s="5"/>
      <c r="G8223" s="5"/>
      <c r="H8223" s="5"/>
      <c r="I8223" s="5" t="s">
        <v>1243</v>
      </c>
      <c r="J8223" s="5"/>
      <c r="K8223" s="6">
        <v>44295</v>
      </c>
      <c r="L8223" s="5"/>
      <c r="M8223" s="5"/>
      <c r="N8223" s="5"/>
      <c r="O8223" s="5" t="s">
        <v>172</v>
      </c>
      <c r="P8223" s="5"/>
      <c r="Q8223" s="5" t="s">
        <v>518</v>
      </c>
      <c r="R8223" s="5"/>
      <c r="S8223" s="5" t="s">
        <v>318</v>
      </c>
      <c r="T8223" s="5"/>
      <c r="U8223" s="7">
        <v>-43.2</v>
      </c>
      <c r="V8223" s="5"/>
      <c r="W8223" s="7">
        <f>ROUND(W8222+U8223,5)</f>
        <v>14477.16</v>
      </c>
    </row>
    <row r="8224" spans="1:23" x14ac:dyDescent="0.25">
      <c r="A8224" s="5"/>
      <c r="B8224" s="5"/>
      <c r="C8224" s="5"/>
      <c r="D8224" s="5"/>
      <c r="E8224" s="5"/>
      <c r="F8224" s="5"/>
      <c r="G8224" s="5"/>
      <c r="H8224" s="5"/>
      <c r="I8224" s="5" t="s">
        <v>1243</v>
      </c>
      <c r="J8224" s="5"/>
      <c r="K8224" s="6">
        <v>44313</v>
      </c>
      <c r="L8224" s="5"/>
      <c r="M8224" s="5"/>
      <c r="N8224" s="5"/>
      <c r="O8224" s="5" t="s">
        <v>172</v>
      </c>
      <c r="P8224" s="5"/>
      <c r="Q8224" s="5" t="s">
        <v>539</v>
      </c>
      <c r="R8224" s="5"/>
      <c r="S8224" s="5" t="s">
        <v>318</v>
      </c>
      <c r="T8224" s="5"/>
      <c r="U8224" s="7">
        <v>-43.2</v>
      </c>
      <c r="V8224" s="5"/>
      <c r="W8224" s="7">
        <f>ROUND(W8223+U8224,5)</f>
        <v>14433.96</v>
      </c>
    </row>
    <row r="8225" spans="1:23" x14ac:dyDescent="0.25">
      <c r="A8225" s="5"/>
      <c r="B8225" s="5"/>
      <c r="C8225" s="5"/>
      <c r="D8225" s="5"/>
      <c r="E8225" s="5"/>
      <c r="F8225" s="5"/>
      <c r="G8225" s="5"/>
      <c r="H8225" s="5"/>
      <c r="I8225" s="5" t="s">
        <v>1243</v>
      </c>
      <c r="J8225" s="5"/>
      <c r="K8225" s="6">
        <v>44323</v>
      </c>
      <c r="L8225" s="5"/>
      <c r="M8225" s="5"/>
      <c r="N8225" s="5"/>
      <c r="O8225" s="5" t="s">
        <v>175</v>
      </c>
      <c r="P8225" s="5"/>
      <c r="Q8225" s="5" t="s">
        <v>546</v>
      </c>
      <c r="R8225" s="5"/>
      <c r="S8225" s="5" t="s">
        <v>318</v>
      </c>
      <c r="T8225" s="5"/>
      <c r="U8225" s="7">
        <v>4997.16</v>
      </c>
      <c r="V8225" s="5"/>
      <c r="W8225" s="7">
        <f>ROUND(W8224+U8225,5)</f>
        <v>19431.12</v>
      </c>
    </row>
    <row r="8226" spans="1:23" x14ac:dyDescent="0.25">
      <c r="A8226" s="5"/>
      <c r="B8226" s="5"/>
      <c r="C8226" s="5"/>
      <c r="D8226" s="5"/>
      <c r="E8226" s="5"/>
      <c r="F8226" s="5"/>
      <c r="G8226" s="5"/>
      <c r="H8226" s="5"/>
      <c r="I8226" s="5" t="s">
        <v>1243</v>
      </c>
      <c r="J8226" s="5"/>
      <c r="K8226" s="6">
        <v>44328</v>
      </c>
      <c r="L8226" s="5"/>
      <c r="M8226" s="5"/>
      <c r="N8226" s="5"/>
      <c r="O8226" s="5" t="s">
        <v>172</v>
      </c>
      <c r="P8226" s="5"/>
      <c r="Q8226" s="5" t="s">
        <v>547</v>
      </c>
      <c r="R8226" s="5"/>
      <c r="S8226" s="5" t="s">
        <v>318</v>
      </c>
      <c r="T8226" s="5"/>
      <c r="U8226" s="7">
        <v>-43.2</v>
      </c>
      <c r="V8226" s="5"/>
      <c r="W8226" s="7">
        <f>ROUND(W8225+U8226,5)</f>
        <v>19387.919999999998</v>
      </c>
    </row>
    <row r="8227" spans="1:23" x14ac:dyDescent="0.25">
      <c r="A8227" s="5"/>
      <c r="B8227" s="5"/>
      <c r="C8227" s="5"/>
      <c r="D8227" s="5"/>
      <c r="E8227" s="5"/>
      <c r="F8227" s="5"/>
      <c r="G8227" s="5"/>
      <c r="H8227" s="5"/>
      <c r="I8227" s="5" t="s">
        <v>1243</v>
      </c>
      <c r="J8227" s="5"/>
      <c r="K8227" s="6">
        <v>44341</v>
      </c>
      <c r="L8227" s="5"/>
      <c r="M8227" s="5"/>
      <c r="N8227" s="5"/>
      <c r="O8227" s="5" t="s">
        <v>172</v>
      </c>
      <c r="P8227" s="5"/>
      <c r="Q8227" s="5" t="s">
        <v>559</v>
      </c>
      <c r="R8227" s="5"/>
      <c r="S8227" s="5" t="s">
        <v>318</v>
      </c>
      <c r="T8227" s="5"/>
      <c r="U8227" s="7">
        <v>-43.2</v>
      </c>
      <c r="V8227" s="5"/>
      <c r="W8227" s="7">
        <f>ROUND(W8226+U8227,5)</f>
        <v>19344.72</v>
      </c>
    </row>
    <row r="8228" spans="1:23" x14ac:dyDescent="0.25">
      <c r="A8228" s="5"/>
      <c r="B8228" s="5"/>
      <c r="C8228" s="5"/>
      <c r="D8228" s="5"/>
      <c r="E8228" s="5"/>
      <c r="F8228" s="5"/>
      <c r="G8228" s="5"/>
      <c r="H8228" s="5"/>
      <c r="I8228" s="5" t="s">
        <v>1243</v>
      </c>
      <c r="J8228" s="5"/>
      <c r="K8228" s="6">
        <v>44355</v>
      </c>
      <c r="L8228" s="5"/>
      <c r="M8228" s="5"/>
      <c r="N8228" s="5"/>
      <c r="O8228" s="5" t="s">
        <v>172</v>
      </c>
      <c r="P8228" s="5"/>
      <c r="Q8228" s="5" t="s">
        <v>739</v>
      </c>
      <c r="R8228" s="5"/>
      <c r="S8228" s="5" t="s">
        <v>318</v>
      </c>
      <c r="T8228" s="5"/>
      <c r="U8228" s="7">
        <v>-43.2</v>
      </c>
      <c r="V8228" s="5"/>
      <c r="W8228" s="7">
        <f>ROUND(W8227+U8228,5)</f>
        <v>19301.52</v>
      </c>
    </row>
    <row r="8229" spans="1:23" x14ac:dyDescent="0.25">
      <c r="A8229" s="5"/>
      <c r="B8229" s="5"/>
      <c r="C8229" s="5"/>
      <c r="D8229" s="5"/>
      <c r="E8229" s="5"/>
      <c r="F8229" s="5"/>
      <c r="G8229" s="5"/>
      <c r="H8229" s="5"/>
      <c r="I8229" s="5" t="s">
        <v>1243</v>
      </c>
      <c r="J8229" s="5"/>
      <c r="K8229" s="6">
        <v>44356</v>
      </c>
      <c r="L8229" s="5"/>
      <c r="M8229" s="5"/>
      <c r="N8229" s="5"/>
      <c r="O8229" s="5" t="s">
        <v>175</v>
      </c>
      <c r="P8229" s="5"/>
      <c r="Q8229" s="5" t="s">
        <v>742</v>
      </c>
      <c r="R8229" s="5"/>
      <c r="S8229" s="5" t="s">
        <v>318</v>
      </c>
      <c r="T8229" s="5"/>
      <c r="U8229" s="7">
        <v>3299.18</v>
      </c>
      <c r="V8229" s="5"/>
      <c r="W8229" s="7">
        <f>ROUND(W8228+U8229,5)</f>
        <v>22600.7</v>
      </c>
    </row>
    <row r="8230" spans="1:23" x14ac:dyDescent="0.25">
      <c r="A8230" s="5"/>
      <c r="B8230" s="5"/>
      <c r="C8230" s="5"/>
      <c r="D8230" s="5"/>
      <c r="E8230" s="5"/>
      <c r="F8230" s="5"/>
      <c r="G8230" s="5"/>
      <c r="H8230" s="5"/>
      <c r="I8230" s="5" t="s">
        <v>1243</v>
      </c>
      <c r="J8230" s="5"/>
      <c r="K8230" s="6">
        <v>44365</v>
      </c>
      <c r="L8230" s="5"/>
      <c r="M8230" s="5"/>
      <c r="N8230" s="5"/>
      <c r="O8230" s="5" t="s">
        <v>172</v>
      </c>
      <c r="P8230" s="5"/>
      <c r="Q8230" s="5" t="s">
        <v>751</v>
      </c>
      <c r="R8230" s="5"/>
      <c r="S8230" s="5" t="s">
        <v>318</v>
      </c>
      <c r="T8230" s="5"/>
      <c r="U8230" s="7">
        <v>-43.2</v>
      </c>
      <c r="V8230" s="5"/>
      <c r="W8230" s="7">
        <f>ROUND(W8229+U8230,5)</f>
        <v>22557.5</v>
      </c>
    </row>
    <row r="8231" spans="1:23" x14ac:dyDescent="0.25">
      <c r="A8231" s="5"/>
      <c r="B8231" s="5"/>
      <c r="C8231" s="5"/>
      <c r="D8231" s="5"/>
      <c r="E8231" s="5"/>
      <c r="F8231" s="5"/>
      <c r="G8231" s="5"/>
      <c r="H8231" s="5"/>
      <c r="I8231" s="5" t="s">
        <v>1243</v>
      </c>
      <c r="J8231" s="5"/>
      <c r="K8231" s="6">
        <v>44385</v>
      </c>
      <c r="L8231" s="5"/>
      <c r="M8231" s="5"/>
      <c r="N8231" s="5"/>
      <c r="O8231" s="5" t="s">
        <v>172</v>
      </c>
      <c r="P8231" s="5"/>
      <c r="Q8231" s="5" t="s">
        <v>759</v>
      </c>
      <c r="R8231" s="5"/>
      <c r="S8231" s="5" t="s">
        <v>318</v>
      </c>
      <c r="T8231" s="5"/>
      <c r="U8231" s="7">
        <v>-43.2</v>
      </c>
      <c r="V8231" s="5"/>
      <c r="W8231" s="7">
        <f>ROUND(W8230+U8231,5)</f>
        <v>22514.3</v>
      </c>
    </row>
    <row r="8232" spans="1:23" x14ac:dyDescent="0.25">
      <c r="A8232" s="5"/>
      <c r="B8232" s="5"/>
      <c r="C8232" s="5"/>
      <c r="D8232" s="5"/>
      <c r="E8232" s="5"/>
      <c r="F8232" s="5"/>
      <c r="G8232" s="5"/>
      <c r="H8232" s="5"/>
      <c r="I8232" s="5" t="s">
        <v>1243</v>
      </c>
      <c r="J8232" s="5"/>
      <c r="K8232" s="6">
        <v>44385</v>
      </c>
      <c r="L8232" s="5"/>
      <c r="M8232" s="5"/>
      <c r="N8232" s="5"/>
      <c r="O8232" s="5" t="s">
        <v>175</v>
      </c>
      <c r="P8232" s="5"/>
      <c r="Q8232" s="5" t="s">
        <v>760</v>
      </c>
      <c r="R8232" s="5"/>
      <c r="S8232" s="5" t="s">
        <v>318</v>
      </c>
      <c r="T8232" s="5"/>
      <c r="U8232" s="7">
        <v>3515.65</v>
      </c>
      <c r="V8232" s="5"/>
      <c r="W8232" s="7">
        <f>ROUND(W8231+U8232,5)</f>
        <v>26029.95</v>
      </c>
    </row>
    <row r="8233" spans="1:23" x14ac:dyDescent="0.25">
      <c r="A8233" s="5"/>
      <c r="B8233" s="5"/>
      <c r="C8233" s="5"/>
      <c r="D8233" s="5"/>
      <c r="E8233" s="5"/>
      <c r="F8233" s="5"/>
      <c r="G8233" s="5"/>
      <c r="H8233" s="5"/>
      <c r="I8233" s="5" t="s">
        <v>1243</v>
      </c>
      <c r="J8233" s="5"/>
      <c r="K8233" s="6">
        <v>44393</v>
      </c>
      <c r="L8233" s="5"/>
      <c r="M8233" s="5"/>
      <c r="N8233" s="5"/>
      <c r="O8233" s="5" t="s">
        <v>172</v>
      </c>
      <c r="P8233" s="5"/>
      <c r="Q8233" s="5" t="s">
        <v>761</v>
      </c>
      <c r="R8233" s="5"/>
      <c r="S8233" s="5" t="s">
        <v>318</v>
      </c>
      <c r="T8233" s="5"/>
      <c r="U8233" s="7">
        <v>-43.2</v>
      </c>
      <c r="V8233" s="5"/>
      <c r="W8233" s="7">
        <f>ROUND(W8232+U8233,5)</f>
        <v>25986.75</v>
      </c>
    </row>
    <row r="8234" spans="1:23" x14ac:dyDescent="0.25">
      <c r="A8234" s="5"/>
      <c r="B8234" s="5"/>
      <c r="C8234" s="5"/>
      <c r="D8234" s="5"/>
      <c r="E8234" s="5"/>
      <c r="F8234" s="5"/>
      <c r="G8234" s="5"/>
      <c r="H8234" s="5"/>
      <c r="I8234" s="5" t="s">
        <v>1243</v>
      </c>
      <c r="J8234" s="5"/>
      <c r="K8234" s="6">
        <v>44412</v>
      </c>
      <c r="L8234" s="5"/>
      <c r="M8234" s="5"/>
      <c r="N8234" s="5"/>
      <c r="O8234" s="5" t="s">
        <v>172</v>
      </c>
      <c r="P8234" s="5"/>
      <c r="Q8234" s="5" t="s">
        <v>771</v>
      </c>
      <c r="R8234" s="5"/>
      <c r="S8234" s="5" t="s">
        <v>318</v>
      </c>
      <c r="T8234" s="5"/>
      <c r="U8234" s="7">
        <v>-43.2</v>
      </c>
      <c r="V8234" s="5"/>
      <c r="W8234" s="7">
        <f>ROUND(W8233+U8234,5)</f>
        <v>25943.55</v>
      </c>
    </row>
    <row r="8235" spans="1:23" x14ac:dyDescent="0.25">
      <c r="A8235" s="5"/>
      <c r="B8235" s="5"/>
      <c r="C8235" s="5"/>
      <c r="D8235" s="5"/>
      <c r="E8235" s="5"/>
      <c r="F8235" s="5"/>
      <c r="G8235" s="5"/>
      <c r="H8235" s="5"/>
      <c r="I8235" s="5" t="s">
        <v>1243</v>
      </c>
      <c r="J8235" s="5"/>
      <c r="K8235" s="6">
        <v>44417</v>
      </c>
      <c r="L8235" s="5"/>
      <c r="M8235" s="5"/>
      <c r="N8235" s="5"/>
      <c r="O8235" s="5" t="s">
        <v>175</v>
      </c>
      <c r="P8235" s="5"/>
      <c r="Q8235" s="5" t="s">
        <v>775</v>
      </c>
      <c r="R8235" s="5"/>
      <c r="S8235" s="5" t="s">
        <v>318</v>
      </c>
      <c r="T8235" s="5"/>
      <c r="U8235" s="7">
        <v>3757.34</v>
      </c>
      <c r="V8235" s="5"/>
      <c r="W8235" s="7">
        <f>ROUND(W8234+U8235,5)</f>
        <v>29700.89</v>
      </c>
    </row>
    <row r="8236" spans="1:23" x14ac:dyDescent="0.25">
      <c r="A8236" s="5"/>
      <c r="B8236" s="5"/>
      <c r="C8236" s="5"/>
      <c r="D8236" s="5"/>
      <c r="E8236" s="5"/>
      <c r="F8236" s="5"/>
      <c r="G8236" s="5"/>
      <c r="H8236" s="5"/>
      <c r="I8236" s="5" t="s">
        <v>1243</v>
      </c>
      <c r="J8236" s="5"/>
      <c r="K8236" s="6">
        <v>44425</v>
      </c>
      <c r="L8236" s="5"/>
      <c r="M8236" s="5"/>
      <c r="N8236" s="5"/>
      <c r="O8236" s="5" t="s">
        <v>172</v>
      </c>
      <c r="P8236" s="5"/>
      <c r="Q8236" s="5" t="s">
        <v>782</v>
      </c>
      <c r="R8236" s="5"/>
      <c r="S8236" s="5" t="s">
        <v>318</v>
      </c>
      <c r="T8236" s="5"/>
      <c r="U8236" s="7">
        <v>-48</v>
      </c>
      <c r="V8236" s="5"/>
      <c r="W8236" s="7">
        <f>ROUND(W8235+U8236,5)</f>
        <v>29652.89</v>
      </c>
    </row>
    <row r="8237" spans="1:23" x14ac:dyDescent="0.25">
      <c r="A8237" s="5"/>
      <c r="B8237" s="5"/>
      <c r="C8237" s="5"/>
      <c r="D8237" s="5"/>
      <c r="E8237" s="5"/>
      <c r="F8237" s="5"/>
      <c r="G8237" s="5"/>
      <c r="H8237" s="5"/>
      <c r="I8237" s="5" t="s">
        <v>1243</v>
      </c>
      <c r="J8237" s="5"/>
      <c r="K8237" s="6">
        <v>44438</v>
      </c>
      <c r="L8237" s="5"/>
      <c r="M8237" s="5"/>
      <c r="N8237" s="5"/>
      <c r="O8237" s="5" t="s">
        <v>172</v>
      </c>
      <c r="P8237" s="5"/>
      <c r="Q8237" s="5" t="s">
        <v>785</v>
      </c>
      <c r="R8237" s="5"/>
      <c r="S8237" s="5" t="s">
        <v>318</v>
      </c>
      <c r="T8237" s="5"/>
      <c r="U8237" s="7">
        <v>-48</v>
      </c>
      <c r="V8237" s="5"/>
      <c r="W8237" s="7">
        <f>ROUND(W8236+U8237,5)</f>
        <v>29604.89</v>
      </c>
    </row>
    <row r="8238" spans="1:23" x14ac:dyDescent="0.25">
      <c r="A8238" s="5"/>
      <c r="B8238" s="5"/>
      <c r="C8238" s="5"/>
      <c r="D8238" s="5"/>
      <c r="E8238" s="5"/>
      <c r="F8238" s="5"/>
      <c r="G8238" s="5"/>
      <c r="H8238" s="5"/>
      <c r="I8238" s="5" t="s">
        <v>1243</v>
      </c>
      <c r="J8238" s="5"/>
      <c r="K8238" s="6">
        <v>44448</v>
      </c>
      <c r="L8238" s="5"/>
      <c r="M8238" s="5"/>
      <c r="N8238" s="5"/>
      <c r="O8238" s="5" t="s">
        <v>175</v>
      </c>
      <c r="P8238" s="5"/>
      <c r="Q8238" s="5" t="s">
        <v>962</v>
      </c>
      <c r="R8238" s="5"/>
      <c r="S8238" s="5" t="s">
        <v>318</v>
      </c>
      <c r="T8238" s="5"/>
      <c r="U8238" s="7">
        <v>4276.7700000000004</v>
      </c>
      <c r="V8238" s="5"/>
      <c r="W8238" s="7">
        <f>ROUND(W8237+U8238,5)</f>
        <v>33881.660000000003</v>
      </c>
    </row>
    <row r="8239" spans="1:23" x14ac:dyDescent="0.25">
      <c r="A8239" s="5"/>
      <c r="B8239" s="5"/>
      <c r="C8239" s="5"/>
      <c r="D8239" s="5"/>
      <c r="E8239" s="5"/>
      <c r="F8239" s="5"/>
      <c r="G8239" s="5"/>
      <c r="H8239" s="5"/>
      <c r="I8239" s="5" t="s">
        <v>1243</v>
      </c>
      <c r="J8239" s="5"/>
      <c r="K8239" s="6">
        <v>44454</v>
      </c>
      <c r="L8239" s="5"/>
      <c r="M8239" s="5"/>
      <c r="N8239" s="5"/>
      <c r="O8239" s="5" t="s">
        <v>172</v>
      </c>
      <c r="P8239" s="5"/>
      <c r="Q8239" s="5" t="s">
        <v>964</v>
      </c>
      <c r="R8239" s="5"/>
      <c r="S8239" s="5" t="s">
        <v>318</v>
      </c>
      <c r="T8239" s="5"/>
      <c r="U8239" s="7">
        <v>-48</v>
      </c>
      <c r="V8239" s="5"/>
      <c r="W8239" s="7">
        <f>ROUND(W8238+U8239,5)</f>
        <v>33833.660000000003</v>
      </c>
    </row>
    <row r="8240" spans="1:23" x14ac:dyDescent="0.25">
      <c r="A8240" s="5"/>
      <c r="B8240" s="5"/>
      <c r="C8240" s="5"/>
      <c r="D8240" s="5"/>
      <c r="E8240" s="5"/>
      <c r="F8240" s="5"/>
      <c r="G8240" s="5"/>
      <c r="H8240" s="5"/>
      <c r="I8240" s="5" t="s">
        <v>1243</v>
      </c>
      <c r="J8240" s="5"/>
      <c r="K8240" s="6">
        <v>44468</v>
      </c>
      <c r="L8240" s="5"/>
      <c r="M8240" s="5"/>
      <c r="N8240" s="5"/>
      <c r="O8240" s="5" t="s">
        <v>172</v>
      </c>
      <c r="P8240" s="5"/>
      <c r="Q8240" s="5" t="s">
        <v>976</v>
      </c>
      <c r="R8240" s="5"/>
      <c r="S8240" s="5" t="s">
        <v>318</v>
      </c>
      <c r="T8240" s="5"/>
      <c r="U8240" s="7">
        <v>-48</v>
      </c>
      <c r="V8240" s="5"/>
      <c r="W8240" s="7">
        <f>ROUND(W8239+U8240,5)</f>
        <v>33785.660000000003</v>
      </c>
    </row>
    <row r="8241" spans="1:23" x14ac:dyDescent="0.25">
      <c r="A8241" s="5"/>
      <c r="B8241" s="5"/>
      <c r="C8241" s="5"/>
      <c r="D8241" s="5"/>
      <c r="E8241" s="5"/>
      <c r="F8241" s="5"/>
      <c r="G8241" s="5"/>
      <c r="H8241" s="5"/>
      <c r="I8241" s="5" t="s">
        <v>1243</v>
      </c>
      <c r="J8241" s="5"/>
      <c r="K8241" s="6">
        <v>44477</v>
      </c>
      <c r="L8241" s="5"/>
      <c r="M8241" s="5"/>
      <c r="N8241" s="5"/>
      <c r="O8241" s="5" t="s">
        <v>175</v>
      </c>
      <c r="P8241" s="5"/>
      <c r="Q8241" s="5" t="s">
        <v>980</v>
      </c>
      <c r="R8241" s="5"/>
      <c r="S8241" s="5" t="s">
        <v>318</v>
      </c>
      <c r="T8241" s="5"/>
      <c r="U8241" s="7">
        <v>4224.47</v>
      </c>
      <c r="V8241" s="5"/>
      <c r="W8241" s="7">
        <f>ROUND(W8240+U8241,5)</f>
        <v>38010.129999999997</v>
      </c>
    </row>
    <row r="8242" spans="1:23" x14ac:dyDescent="0.25">
      <c r="A8242" s="5"/>
      <c r="B8242" s="5"/>
      <c r="C8242" s="5"/>
      <c r="D8242" s="5"/>
      <c r="E8242" s="5"/>
      <c r="F8242" s="5"/>
      <c r="G8242" s="5"/>
      <c r="H8242" s="5"/>
      <c r="I8242" s="5" t="s">
        <v>1243</v>
      </c>
      <c r="J8242" s="5"/>
      <c r="K8242" s="6">
        <v>44482</v>
      </c>
      <c r="L8242" s="5"/>
      <c r="M8242" s="5"/>
      <c r="N8242" s="5"/>
      <c r="O8242" s="5" t="s">
        <v>172</v>
      </c>
      <c r="P8242" s="5"/>
      <c r="Q8242" s="5" t="s">
        <v>983</v>
      </c>
      <c r="R8242" s="5"/>
      <c r="S8242" s="5" t="s">
        <v>318</v>
      </c>
      <c r="T8242" s="5"/>
      <c r="U8242" s="7">
        <v>-48</v>
      </c>
      <c r="V8242" s="5"/>
      <c r="W8242" s="7">
        <f>ROUND(W8241+U8242,5)</f>
        <v>37962.129999999997</v>
      </c>
    </row>
    <row r="8243" spans="1:23" x14ac:dyDescent="0.25">
      <c r="A8243" s="5"/>
      <c r="B8243" s="5"/>
      <c r="C8243" s="5"/>
      <c r="D8243" s="5"/>
      <c r="E8243" s="5"/>
      <c r="F8243" s="5"/>
      <c r="G8243" s="5"/>
      <c r="H8243" s="5"/>
      <c r="I8243" s="5" t="s">
        <v>1243</v>
      </c>
      <c r="J8243" s="5"/>
      <c r="K8243" s="6">
        <v>44496</v>
      </c>
      <c r="L8243" s="5"/>
      <c r="M8243" s="5"/>
      <c r="N8243" s="5"/>
      <c r="O8243" s="5" t="s">
        <v>172</v>
      </c>
      <c r="P8243" s="5"/>
      <c r="Q8243" s="5" t="s">
        <v>994</v>
      </c>
      <c r="R8243" s="5"/>
      <c r="S8243" s="5" t="s">
        <v>318</v>
      </c>
      <c r="T8243" s="5"/>
      <c r="U8243" s="7">
        <v>-48</v>
      </c>
      <c r="V8243" s="5"/>
      <c r="W8243" s="7">
        <f>ROUND(W8242+U8243,5)</f>
        <v>37914.129999999997</v>
      </c>
    </row>
    <row r="8244" spans="1:23" x14ac:dyDescent="0.25">
      <c r="A8244" s="5"/>
      <c r="B8244" s="5"/>
      <c r="C8244" s="5"/>
      <c r="D8244" s="5"/>
      <c r="E8244" s="5"/>
      <c r="F8244" s="5"/>
      <c r="G8244" s="5"/>
      <c r="H8244" s="5"/>
      <c r="I8244" s="5" t="s">
        <v>1243</v>
      </c>
      <c r="J8244" s="5"/>
      <c r="K8244" s="6">
        <v>44508</v>
      </c>
      <c r="L8244" s="5"/>
      <c r="M8244" s="5"/>
      <c r="N8244" s="5"/>
      <c r="O8244" s="5" t="s">
        <v>172</v>
      </c>
      <c r="P8244" s="5"/>
      <c r="Q8244" s="5" t="s">
        <v>998</v>
      </c>
      <c r="R8244" s="5"/>
      <c r="S8244" s="5" t="s">
        <v>318</v>
      </c>
      <c r="T8244" s="5"/>
      <c r="U8244" s="7">
        <v>-48</v>
      </c>
      <c r="V8244" s="5"/>
      <c r="W8244" s="7">
        <f>ROUND(W8243+U8244,5)</f>
        <v>37866.129999999997</v>
      </c>
    </row>
    <row r="8245" spans="1:23" x14ac:dyDescent="0.25">
      <c r="A8245" s="5"/>
      <c r="B8245" s="5"/>
      <c r="C8245" s="5"/>
      <c r="D8245" s="5"/>
      <c r="E8245" s="5"/>
      <c r="F8245" s="5"/>
      <c r="G8245" s="5"/>
      <c r="H8245" s="5"/>
      <c r="I8245" s="5" t="s">
        <v>1243</v>
      </c>
      <c r="J8245" s="5"/>
      <c r="K8245" s="6">
        <v>44510</v>
      </c>
      <c r="L8245" s="5"/>
      <c r="M8245" s="5"/>
      <c r="N8245" s="5"/>
      <c r="O8245" s="5" t="s">
        <v>175</v>
      </c>
      <c r="P8245" s="5"/>
      <c r="Q8245" s="5" t="s">
        <v>1000</v>
      </c>
      <c r="R8245" s="5"/>
      <c r="S8245" s="5" t="s">
        <v>318</v>
      </c>
      <c r="T8245" s="5"/>
      <c r="U8245" s="7">
        <v>5977.21</v>
      </c>
      <c r="V8245" s="5"/>
      <c r="W8245" s="7">
        <f>ROUND(W8244+U8245,5)</f>
        <v>43843.34</v>
      </c>
    </row>
    <row r="8246" spans="1:23" x14ac:dyDescent="0.25">
      <c r="A8246" s="5"/>
      <c r="B8246" s="5"/>
      <c r="C8246" s="5"/>
      <c r="D8246" s="5"/>
      <c r="E8246" s="5"/>
      <c r="F8246" s="5"/>
      <c r="G8246" s="5"/>
      <c r="H8246" s="5"/>
      <c r="I8246" s="5" t="s">
        <v>1243</v>
      </c>
      <c r="J8246" s="5"/>
      <c r="K8246" s="6">
        <v>44519</v>
      </c>
      <c r="L8246" s="5"/>
      <c r="M8246" s="5"/>
      <c r="N8246" s="5"/>
      <c r="O8246" s="5" t="s">
        <v>172</v>
      </c>
      <c r="P8246" s="5"/>
      <c r="Q8246" s="5" t="s">
        <v>1007</v>
      </c>
      <c r="R8246" s="5"/>
      <c r="S8246" s="5" t="s">
        <v>318</v>
      </c>
      <c r="T8246" s="5"/>
      <c r="U8246" s="7">
        <v>-48</v>
      </c>
      <c r="V8246" s="5"/>
      <c r="W8246" s="7">
        <f>ROUND(W8245+U8246,5)</f>
        <v>43795.34</v>
      </c>
    </row>
    <row r="8247" spans="1:23" x14ac:dyDescent="0.25">
      <c r="A8247" s="5"/>
      <c r="B8247" s="5"/>
      <c r="C8247" s="5"/>
      <c r="D8247" s="5"/>
      <c r="E8247" s="5"/>
      <c r="F8247" s="5"/>
      <c r="G8247" s="5"/>
      <c r="H8247" s="5"/>
      <c r="I8247" s="5" t="s">
        <v>1243</v>
      </c>
      <c r="J8247" s="5"/>
      <c r="K8247" s="6">
        <v>44538</v>
      </c>
      <c r="L8247" s="5"/>
      <c r="M8247" s="5"/>
      <c r="N8247" s="5"/>
      <c r="O8247" s="5" t="s">
        <v>172</v>
      </c>
      <c r="P8247" s="5"/>
      <c r="Q8247" s="5" t="s">
        <v>1326</v>
      </c>
      <c r="R8247" s="5"/>
      <c r="S8247" s="5" t="s">
        <v>318</v>
      </c>
      <c r="T8247" s="5"/>
      <c r="U8247" s="7">
        <v>-48</v>
      </c>
      <c r="V8247" s="5"/>
      <c r="W8247" s="7">
        <f>ROUND(W8246+U8247,5)</f>
        <v>43747.34</v>
      </c>
    </row>
    <row r="8248" spans="1:23" x14ac:dyDescent="0.25">
      <c r="A8248" s="5"/>
      <c r="B8248" s="5"/>
      <c r="C8248" s="5"/>
      <c r="D8248" s="5"/>
      <c r="E8248" s="5"/>
      <c r="F8248" s="5"/>
      <c r="G8248" s="5"/>
      <c r="H8248" s="5"/>
      <c r="I8248" s="5" t="s">
        <v>1243</v>
      </c>
      <c r="J8248" s="5"/>
      <c r="K8248" s="6">
        <v>44538</v>
      </c>
      <c r="L8248" s="5"/>
      <c r="M8248" s="5"/>
      <c r="N8248" s="5"/>
      <c r="O8248" s="5" t="s">
        <v>175</v>
      </c>
      <c r="P8248" s="5"/>
      <c r="Q8248" s="5" t="s">
        <v>1327</v>
      </c>
      <c r="R8248" s="5"/>
      <c r="S8248" s="5" t="s">
        <v>318</v>
      </c>
      <c r="T8248" s="5"/>
      <c r="U8248" s="7">
        <v>4072.55</v>
      </c>
      <c r="V8248" s="5"/>
      <c r="W8248" s="7">
        <f>ROUND(W8247+U8248,5)</f>
        <v>47819.89</v>
      </c>
    </row>
    <row r="8249" spans="1:23" ht="15.75" thickBot="1" x14ac:dyDescent="0.3">
      <c r="A8249" s="5"/>
      <c r="B8249" s="5"/>
      <c r="C8249" s="5"/>
      <c r="D8249" s="5"/>
      <c r="E8249" s="5"/>
      <c r="F8249" s="5"/>
      <c r="G8249" s="5"/>
      <c r="H8249" s="5"/>
      <c r="I8249" s="5" t="s">
        <v>1243</v>
      </c>
      <c r="J8249" s="5"/>
      <c r="K8249" s="6">
        <v>44551</v>
      </c>
      <c r="L8249" s="5"/>
      <c r="M8249" s="5"/>
      <c r="N8249" s="5"/>
      <c r="O8249" s="5" t="s">
        <v>172</v>
      </c>
      <c r="P8249" s="5"/>
      <c r="Q8249" s="5" t="s">
        <v>1010</v>
      </c>
      <c r="R8249" s="5"/>
      <c r="S8249" s="5" t="s">
        <v>318</v>
      </c>
      <c r="T8249" s="5"/>
      <c r="U8249" s="8">
        <v>-48</v>
      </c>
      <c r="V8249" s="5"/>
      <c r="W8249" s="8">
        <f>ROUND(W8248+U8249,5)</f>
        <v>47771.89</v>
      </c>
    </row>
    <row r="8250" spans="1:23" x14ac:dyDescent="0.25">
      <c r="A8250" s="5"/>
      <c r="B8250" s="5" t="s">
        <v>2001</v>
      </c>
      <c r="C8250" s="5"/>
      <c r="D8250" s="5"/>
      <c r="E8250" s="5"/>
      <c r="F8250" s="5"/>
      <c r="G8250" s="5"/>
      <c r="H8250" s="5"/>
      <c r="I8250" s="5"/>
      <c r="J8250" s="5"/>
      <c r="K8250" s="6"/>
      <c r="L8250" s="5"/>
      <c r="M8250" s="5"/>
      <c r="N8250" s="5"/>
      <c r="O8250" s="5"/>
      <c r="P8250" s="5"/>
      <c r="Q8250" s="5"/>
      <c r="R8250" s="5"/>
      <c r="S8250" s="5"/>
      <c r="T8250" s="5"/>
      <c r="U8250" s="7">
        <f>ROUND(SUM(U8211:U8249),5)</f>
        <v>47771.89</v>
      </c>
      <c r="V8250" s="5"/>
      <c r="W8250" s="7">
        <f>W8249</f>
        <v>47771.89</v>
      </c>
    </row>
    <row r="8251" spans="1:23" x14ac:dyDescent="0.25">
      <c r="A8251" s="2"/>
      <c r="B8251" s="2" t="s">
        <v>1512</v>
      </c>
      <c r="C8251" s="2"/>
      <c r="D8251" s="2"/>
      <c r="E8251" s="2"/>
      <c r="F8251" s="2"/>
      <c r="G8251" s="2"/>
      <c r="H8251" s="2"/>
      <c r="I8251" s="2"/>
      <c r="J8251" s="2"/>
      <c r="K8251" s="4"/>
      <c r="L8251" s="2"/>
      <c r="M8251" s="2"/>
      <c r="N8251" s="2"/>
      <c r="O8251" s="2"/>
      <c r="P8251" s="2"/>
      <c r="Q8251" s="2"/>
      <c r="R8251" s="2"/>
      <c r="S8251" s="2"/>
      <c r="T8251" s="2"/>
      <c r="U8251" s="3"/>
      <c r="V8251" s="2"/>
      <c r="W8251" s="3">
        <v>0</v>
      </c>
    </row>
    <row r="8252" spans="1:23" x14ac:dyDescent="0.25">
      <c r="A8252" s="5"/>
      <c r="B8252" s="5"/>
      <c r="C8252" s="5"/>
      <c r="D8252" s="5"/>
      <c r="E8252" s="5"/>
      <c r="F8252" s="5"/>
      <c r="G8252" s="5"/>
      <c r="H8252" s="5"/>
      <c r="I8252" s="5" t="s">
        <v>1243</v>
      </c>
      <c r="J8252" s="5"/>
      <c r="K8252" s="6">
        <v>44232</v>
      </c>
      <c r="L8252" s="5"/>
      <c r="M8252" s="5"/>
      <c r="N8252" s="5"/>
      <c r="O8252" s="5" t="s">
        <v>212</v>
      </c>
      <c r="P8252" s="5"/>
      <c r="Q8252" s="5" t="s">
        <v>311</v>
      </c>
      <c r="R8252" s="5"/>
      <c r="S8252" s="5" t="s">
        <v>318</v>
      </c>
      <c r="T8252" s="5"/>
      <c r="U8252" s="7">
        <v>660</v>
      </c>
      <c r="V8252" s="5"/>
      <c r="W8252" s="7">
        <f>ROUND(W8251+U8252,5)</f>
        <v>660</v>
      </c>
    </row>
    <row r="8253" spans="1:23" x14ac:dyDescent="0.25">
      <c r="A8253" s="5"/>
      <c r="B8253" s="5"/>
      <c r="C8253" s="5"/>
      <c r="D8253" s="5"/>
      <c r="E8253" s="5"/>
      <c r="F8253" s="5"/>
      <c r="G8253" s="5"/>
      <c r="H8253" s="5"/>
      <c r="I8253" s="5" t="s">
        <v>1243</v>
      </c>
      <c r="J8253" s="5"/>
      <c r="K8253" s="6">
        <v>44284</v>
      </c>
      <c r="L8253" s="5"/>
      <c r="M8253" s="5"/>
      <c r="N8253" s="5"/>
      <c r="O8253" s="5" t="s">
        <v>490</v>
      </c>
      <c r="P8253" s="5"/>
      <c r="Q8253" s="5" t="s">
        <v>509</v>
      </c>
      <c r="R8253" s="5"/>
      <c r="S8253" s="5" t="s">
        <v>318</v>
      </c>
      <c r="T8253" s="5"/>
      <c r="U8253" s="7">
        <v>20</v>
      </c>
      <c r="V8253" s="5"/>
      <c r="W8253" s="7">
        <f>ROUND(W8252+U8253,5)</f>
        <v>680</v>
      </c>
    </row>
    <row r="8254" spans="1:23" x14ac:dyDescent="0.25">
      <c r="A8254" s="5"/>
      <c r="B8254" s="5"/>
      <c r="C8254" s="5"/>
      <c r="D8254" s="5"/>
      <c r="E8254" s="5"/>
      <c r="F8254" s="5"/>
      <c r="G8254" s="5"/>
      <c r="H8254" s="5"/>
      <c r="I8254" s="5" t="s">
        <v>1243</v>
      </c>
      <c r="J8254" s="5"/>
      <c r="K8254" s="6">
        <v>44472</v>
      </c>
      <c r="L8254" s="5"/>
      <c r="M8254" s="5"/>
      <c r="N8254" s="5"/>
      <c r="O8254" s="5" t="s">
        <v>173</v>
      </c>
      <c r="P8254" s="5"/>
      <c r="Q8254" s="5"/>
      <c r="R8254" s="5"/>
      <c r="S8254" s="5" t="s">
        <v>318</v>
      </c>
      <c r="T8254" s="5"/>
      <c r="U8254" s="7">
        <v>104.94</v>
      </c>
      <c r="V8254" s="5"/>
      <c r="W8254" s="7">
        <f>ROUND(W8253+U8254,5)</f>
        <v>784.94</v>
      </c>
    </row>
    <row r="8255" spans="1:23" x14ac:dyDescent="0.25">
      <c r="A8255" s="5"/>
      <c r="B8255" s="5"/>
      <c r="C8255" s="5"/>
      <c r="D8255" s="5"/>
      <c r="E8255" s="5"/>
      <c r="F8255" s="5"/>
      <c r="G8255" s="5"/>
      <c r="H8255" s="5"/>
      <c r="I8255" s="5" t="s">
        <v>1243</v>
      </c>
      <c r="J8255" s="5"/>
      <c r="K8255" s="6">
        <v>44472</v>
      </c>
      <c r="L8255" s="5"/>
      <c r="M8255" s="5"/>
      <c r="N8255" s="5"/>
      <c r="O8255" s="5" t="s">
        <v>173</v>
      </c>
      <c r="P8255" s="5"/>
      <c r="Q8255" s="5"/>
      <c r="R8255" s="5"/>
      <c r="S8255" s="5" t="s">
        <v>318</v>
      </c>
      <c r="T8255" s="5"/>
      <c r="U8255" s="7">
        <v>19.98</v>
      </c>
      <c r="V8255" s="5"/>
      <c r="W8255" s="7">
        <f>ROUND(W8254+U8255,5)</f>
        <v>804.92</v>
      </c>
    </row>
    <row r="8256" spans="1:23" x14ac:dyDescent="0.25">
      <c r="A8256" s="5"/>
      <c r="B8256" s="5"/>
      <c r="C8256" s="5"/>
      <c r="D8256" s="5"/>
      <c r="E8256" s="5"/>
      <c r="F8256" s="5"/>
      <c r="G8256" s="5"/>
      <c r="H8256" s="5"/>
      <c r="I8256" s="5" t="s">
        <v>1243</v>
      </c>
      <c r="J8256" s="5"/>
      <c r="K8256" s="6">
        <v>44472</v>
      </c>
      <c r="L8256" s="5"/>
      <c r="M8256" s="5"/>
      <c r="N8256" s="5"/>
      <c r="O8256" s="5" t="s">
        <v>173</v>
      </c>
      <c r="P8256" s="5"/>
      <c r="Q8256" s="5"/>
      <c r="R8256" s="5"/>
      <c r="S8256" s="5" t="s">
        <v>318</v>
      </c>
      <c r="T8256" s="5"/>
      <c r="U8256" s="7">
        <v>96</v>
      </c>
      <c r="V8256" s="5"/>
      <c r="W8256" s="7">
        <f>ROUND(W8255+U8256,5)</f>
        <v>900.92</v>
      </c>
    </row>
    <row r="8257" spans="1:23" ht="15.75" thickBot="1" x14ac:dyDescent="0.3">
      <c r="A8257" s="5"/>
      <c r="B8257" s="5"/>
      <c r="C8257" s="5"/>
      <c r="D8257" s="5"/>
      <c r="E8257" s="5"/>
      <c r="F8257" s="5"/>
      <c r="G8257" s="5"/>
      <c r="H8257" s="5"/>
      <c r="I8257" s="5" t="s">
        <v>1243</v>
      </c>
      <c r="J8257" s="5"/>
      <c r="K8257" s="6">
        <v>44536</v>
      </c>
      <c r="L8257" s="5"/>
      <c r="M8257" s="5"/>
      <c r="N8257" s="5"/>
      <c r="O8257" s="5" t="s">
        <v>173</v>
      </c>
      <c r="P8257" s="5"/>
      <c r="Q8257" s="5" t="s">
        <v>516</v>
      </c>
      <c r="R8257" s="5"/>
      <c r="S8257" s="5" t="s">
        <v>318</v>
      </c>
      <c r="T8257" s="5"/>
      <c r="U8257" s="8">
        <v>370.99</v>
      </c>
      <c r="V8257" s="5"/>
      <c r="W8257" s="8">
        <f>ROUND(W8256+U8257,5)</f>
        <v>1271.9100000000001</v>
      </c>
    </row>
    <row r="8258" spans="1:23" x14ac:dyDescent="0.25">
      <c r="A8258" s="5"/>
      <c r="B8258" s="5" t="s">
        <v>2002</v>
      </c>
      <c r="C8258" s="5"/>
      <c r="D8258" s="5"/>
      <c r="E8258" s="5"/>
      <c r="F8258" s="5"/>
      <c r="G8258" s="5"/>
      <c r="H8258" s="5"/>
      <c r="I8258" s="5"/>
      <c r="J8258" s="5"/>
      <c r="K8258" s="6"/>
      <c r="L8258" s="5"/>
      <c r="M8258" s="5"/>
      <c r="N8258" s="5"/>
      <c r="O8258" s="5"/>
      <c r="P8258" s="5"/>
      <c r="Q8258" s="5"/>
      <c r="R8258" s="5"/>
      <c r="S8258" s="5"/>
      <c r="T8258" s="5"/>
      <c r="U8258" s="7">
        <f>ROUND(SUM(U8251:U8257),5)</f>
        <v>1271.9100000000001</v>
      </c>
      <c r="V8258" s="5"/>
      <c r="W8258" s="7">
        <f>W8257</f>
        <v>1271.9100000000001</v>
      </c>
    </row>
    <row r="8259" spans="1:23" x14ac:dyDescent="0.25">
      <c r="A8259" s="2"/>
      <c r="B8259" s="2" t="s">
        <v>1501</v>
      </c>
      <c r="C8259" s="2"/>
      <c r="D8259" s="2"/>
      <c r="E8259" s="2"/>
      <c r="F8259" s="2"/>
      <c r="G8259" s="2"/>
      <c r="H8259" s="2"/>
      <c r="I8259" s="2"/>
      <c r="J8259" s="2"/>
      <c r="K8259" s="4"/>
      <c r="L8259" s="2"/>
      <c r="M8259" s="2"/>
      <c r="N8259" s="2"/>
      <c r="O8259" s="2"/>
      <c r="P8259" s="2"/>
      <c r="Q8259" s="2"/>
      <c r="R8259" s="2"/>
      <c r="S8259" s="2"/>
      <c r="T8259" s="2"/>
      <c r="U8259" s="3"/>
      <c r="V8259" s="2"/>
      <c r="W8259" s="3">
        <v>0</v>
      </c>
    </row>
    <row r="8260" spans="1:23" x14ac:dyDescent="0.25">
      <c r="A8260" s="5"/>
      <c r="B8260" s="5"/>
      <c r="C8260" s="5"/>
      <c r="D8260" s="5"/>
      <c r="E8260" s="5"/>
      <c r="F8260" s="5"/>
      <c r="G8260" s="5"/>
      <c r="H8260" s="5"/>
      <c r="I8260" s="5" t="s">
        <v>1243</v>
      </c>
      <c r="J8260" s="5"/>
      <c r="K8260" s="6">
        <v>44197</v>
      </c>
      <c r="L8260" s="5"/>
      <c r="M8260" s="5"/>
      <c r="N8260" s="5"/>
      <c r="O8260" s="5" t="s">
        <v>160</v>
      </c>
      <c r="P8260" s="5"/>
      <c r="Q8260" s="5" t="s">
        <v>2016</v>
      </c>
      <c r="R8260" s="5"/>
      <c r="S8260" s="5" t="s">
        <v>318</v>
      </c>
      <c r="T8260" s="5"/>
      <c r="U8260" s="7">
        <v>86.58</v>
      </c>
      <c r="V8260" s="5"/>
      <c r="W8260" s="7">
        <f>ROUND(W8259+U8260,5)</f>
        <v>86.58</v>
      </c>
    </row>
    <row r="8261" spans="1:23" x14ac:dyDescent="0.25">
      <c r="A8261" s="5"/>
      <c r="B8261" s="5"/>
      <c r="C8261" s="5"/>
      <c r="D8261" s="5"/>
      <c r="E8261" s="5"/>
      <c r="F8261" s="5"/>
      <c r="G8261" s="5"/>
      <c r="H8261" s="5"/>
      <c r="I8261" s="5" t="s">
        <v>1243</v>
      </c>
      <c r="J8261" s="5"/>
      <c r="K8261" s="6">
        <v>44197</v>
      </c>
      <c r="L8261" s="5"/>
      <c r="M8261" s="5"/>
      <c r="N8261" s="5"/>
      <c r="O8261" s="5" t="s">
        <v>160</v>
      </c>
      <c r="P8261" s="5"/>
      <c r="Q8261" s="5" t="s">
        <v>2017</v>
      </c>
      <c r="R8261" s="5"/>
      <c r="S8261" s="5" t="s">
        <v>318</v>
      </c>
      <c r="T8261" s="5"/>
      <c r="U8261" s="7">
        <v>412.72</v>
      </c>
      <c r="V8261" s="5"/>
      <c r="W8261" s="7">
        <f>ROUND(W8260+U8261,5)</f>
        <v>499.3</v>
      </c>
    </row>
    <row r="8262" spans="1:23" x14ac:dyDescent="0.25">
      <c r="A8262" s="5"/>
      <c r="B8262" s="5"/>
      <c r="C8262" s="5"/>
      <c r="D8262" s="5"/>
      <c r="E8262" s="5"/>
      <c r="F8262" s="5"/>
      <c r="G8262" s="5"/>
      <c r="H8262" s="5"/>
      <c r="I8262" s="5" t="s">
        <v>1243</v>
      </c>
      <c r="J8262" s="5"/>
      <c r="K8262" s="6">
        <v>44197</v>
      </c>
      <c r="L8262" s="5"/>
      <c r="M8262" s="5"/>
      <c r="N8262" s="5"/>
      <c r="O8262" s="5" t="s">
        <v>160</v>
      </c>
      <c r="P8262" s="5"/>
      <c r="Q8262" s="5" t="s">
        <v>2018</v>
      </c>
      <c r="R8262" s="5"/>
      <c r="S8262" s="5" t="s">
        <v>318</v>
      </c>
      <c r="T8262" s="5"/>
      <c r="U8262" s="7">
        <v>341.45</v>
      </c>
      <c r="V8262" s="5"/>
      <c r="W8262" s="7">
        <f>ROUND(W8261+U8262,5)</f>
        <v>840.75</v>
      </c>
    </row>
    <row r="8263" spans="1:23" x14ac:dyDescent="0.25">
      <c r="A8263" s="5"/>
      <c r="B8263" s="5"/>
      <c r="C8263" s="5"/>
      <c r="D8263" s="5"/>
      <c r="E8263" s="5"/>
      <c r="F8263" s="5"/>
      <c r="G8263" s="5"/>
      <c r="H8263" s="5"/>
      <c r="I8263" s="5" t="s">
        <v>1243</v>
      </c>
      <c r="J8263" s="5"/>
      <c r="K8263" s="6">
        <v>44197</v>
      </c>
      <c r="L8263" s="5"/>
      <c r="M8263" s="5"/>
      <c r="N8263" s="5"/>
      <c r="O8263" s="5" t="s">
        <v>160</v>
      </c>
      <c r="P8263" s="5"/>
      <c r="Q8263" s="5" t="s">
        <v>2019</v>
      </c>
      <c r="R8263" s="5"/>
      <c r="S8263" s="5" t="s">
        <v>318</v>
      </c>
      <c r="T8263" s="5"/>
      <c r="U8263" s="7">
        <v>2553.77</v>
      </c>
      <c r="V8263" s="5"/>
      <c r="W8263" s="7">
        <f>ROUND(W8262+U8263,5)</f>
        <v>3394.52</v>
      </c>
    </row>
    <row r="8264" spans="1:23" x14ac:dyDescent="0.25">
      <c r="A8264" s="5"/>
      <c r="B8264" s="5"/>
      <c r="C8264" s="5"/>
      <c r="D8264" s="5"/>
      <c r="E8264" s="5"/>
      <c r="F8264" s="5"/>
      <c r="G8264" s="5"/>
      <c r="H8264" s="5"/>
      <c r="I8264" s="5" t="s">
        <v>1243</v>
      </c>
      <c r="J8264" s="5"/>
      <c r="K8264" s="6">
        <v>44202</v>
      </c>
      <c r="L8264" s="5"/>
      <c r="M8264" s="5"/>
      <c r="N8264" s="5"/>
      <c r="O8264" s="5" t="s">
        <v>173</v>
      </c>
      <c r="P8264" s="5"/>
      <c r="Q8264" s="5"/>
      <c r="R8264" s="5"/>
      <c r="S8264" s="5" t="s">
        <v>318</v>
      </c>
      <c r="T8264" s="5"/>
      <c r="U8264" s="7">
        <v>338.06</v>
      </c>
      <c r="V8264" s="5"/>
      <c r="W8264" s="7">
        <f>ROUND(W8263+U8264,5)</f>
        <v>3732.58</v>
      </c>
    </row>
    <row r="8265" spans="1:23" x14ac:dyDescent="0.25">
      <c r="A8265" s="5"/>
      <c r="B8265" s="5"/>
      <c r="C8265" s="5"/>
      <c r="D8265" s="5"/>
      <c r="E8265" s="5"/>
      <c r="F8265" s="5"/>
      <c r="G8265" s="5"/>
      <c r="H8265" s="5"/>
      <c r="I8265" s="5" t="s">
        <v>1243</v>
      </c>
      <c r="J8265" s="5"/>
      <c r="K8265" s="6">
        <v>44210</v>
      </c>
      <c r="L8265" s="5"/>
      <c r="M8265" s="5"/>
      <c r="N8265" s="5"/>
      <c r="O8265" s="5" t="s">
        <v>197</v>
      </c>
      <c r="P8265" s="5"/>
      <c r="Q8265" s="5"/>
      <c r="R8265" s="5"/>
      <c r="S8265" s="5" t="s">
        <v>318</v>
      </c>
      <c r="T8265" s="5"/>
      <c r="U8265" s="7">
        <v>23.99</v>
      </c>
      <c r="V8265" s="5"/>
      <c r="W8265" s="7">
        <f>ROUND(W8264+U8265,5)</f>
        <v>3756.57</v>
      </c>
    </row>
    <row r="8266" spans="1:23" x14ac:dyDescent="0.25">
      <c r="A8266" s="5"/>
      <c r="B8266" s="5"/>
      <c r="C8266" s="5"/>
      <c r="D8266" s="5"/>
      <c r="E8266" s="5"/>
      <c r="F8266" s="5"/>
      <c r="G8266" s="5"/>
      <c r="H8266" s="5"/>
      <c r="I8266" s="5" t="s">
        <v>1243</v>
      </c>
      <c r="J8266" s="5"/>
      <c r="K8266" s="6">
        <v>44210</v>
      </c>
      <c r="L8266" s="5"/>
      <c r="M8266" s="5"/>
      <c r="N8266" s="5"/>
      <c r="O8266" s="5" t="s">
        <v>197</v>
      </c>
      <c r="P8266" s="5"/>
      <c r="Q8266" s="5"/>
      <c r="R8266" s="5"/>
      <c r="S8266" s="5" t="s">
        <v>318</v>
      </c>
      <c r="T8266" s="5"/>
      <c r="U8266" s="7">
        <v>9.98</v>
      </c>
      <c r="V8266" s="5"/>
      <c r="W8266" s="7">
        <f>ROUND(W8265+U8266,5)</f>
        <v>3766.55</v>
      </c>
    </row>
    <row r="8267" spans="1:23" x14ac:dyDescent="0.25">
      <c r="A8267" s="5"/>
      <c r="B8267" s="5"/>
      <c r="C8267" s="5"/>
      <c r="D8267" s="5"/>
      <c r="E8267" s="5"/>
      <c r="F8267" s="5"/>
      <c r="G8267" s="5"/>
      <c r="H8267" s="5"/>
      <c r="I8267" s="5" t="s">
        <v>1243</v>
      </c>
      <c r="J8267" s="5"/>
      <c r="K8267" s="6">
        <v>44210</v>
      </c>
      <c r="L8267" s="5"/>
      <c r="M8267" s="5"/>
      <c r="N8267" s="5"/>
      <c r="O8267" s="5" t="s">
        <v>197</v>
      </c>
      <c r="P8267" s="5"/>
      <c r="Q8267" s="5"/>
      <c r="R8267" s="5"/>
      <c r="S8267" s="5" t="s">
        <v>318</v>
      </c>
      <c r="T8267" s="5"/>
      <c r="U8267" s="7">
        <v>13.47</v>
      </c>
      <c r="V8267" s="5"/>
      <c r="W8267" s="7">
        <f>ROUND(W8266+U8267,5)</f>
        <v>3780.02</v>
      </c>
    </row>
    <row r="8268" spans="1:23" x14ac:dyDescent="0.25">
      <c r="A8268" s="5"/>
      <c r="B8268" s="5"/>
      <c r="C8268" s="5"/>
      <c r="D8268" s="5"/>
      <c r="E8268" s="5"/>
      <c r="F8268" s="5"/>
      <c r="G8268" s="5"/>
      <c r="H8268" s="5"/>
      <c r="I8268" s="5" t="s">
        <v>1243</v>
      </c>
      <c r="J8268" s="5"/>
      <c r="K8268" s="6">
        <v>44210</v>
      </c>
      <c r="L8268" s="5"/>
      <c r="M8268" s="5"/>
      <c r="N8268" s="5"/>
      <c r="O8268" s="5" t="s">
        <v>197</v>
      </c>
      <c r="P8268" s="5"/>
      <c r="Q8268" s="5"/>
      <c r="R8268" s="5"/>
      <c r="S8268" s="5" t="s">
        <v>318</v>
      </c>
      <c r="T8268" s="5"/>
      <c r="U8268" s="7">
        <v>16.16</v>
      </c>
      <c r="V8268" s="5"/>
      <c r="W8268" s="7">
        <f>ROUND(W8267+U8268,5)</f>
        <v>3796.18</v>
      </c>
    </row>
    <row r="8269" spans="1:23" x14ac:dyDescent="0.25">
      <c r="A8269" s="5"/>
      <c r="B8269" s="5"/>
      <c r="C8269" s="5"/>
      <c r="D8269" s="5"/>
      <c r="E8269" s="5"/>
      <c r="F8269" s="5"/>
      <c r="G8269" s="5"/>
      <c r="H8269" s="5"/>
      <c r="I8269" s="5" t="s">
        <v>1243</v>
      </c>
      <c r="J8269" s="5"/>
      <c r="K8269" s="6">
        <v>44210</v>
      </c>
      <c r="L8269" s="5"/>
      <c r="M8269" s="5"/>
      <c r="N8269" s="5"/>
      <c r="O8269" s="5" t="s">
        <v>197</v>
      </c>
      <c r="P8269" s="5"/>
      <c r="Q8269" s="5"/>
      <c r="R8269" s="5"/>
      <c r="S8269" s="5" t="s">
        <v>318</v>
      </c>
      <c r="T8269" s="5"/>
      <c r="U8269" s="7">
        <v>15.98</v>
      </c>
      <c r="V8269" s="5"/>
      <c r="W8269" s="7">
        <f>ROUND(W8268+U8269,5)</f>
        <v>3812.16</v>
      </c>
    </row>
    <row r="8270" spans="1:23" x14ac:dyDescent="0.25">
      <c r="A8270" s="5"/>
      <c r="B8270" s="5"/>
      <c r="C8270" s="5"/>
      <c r="D8270" s="5"/>
      <c r="E8270" s="5"/>
      <c r="F8270" s="5"/>
      <c r="G8270" s="5"/>
      <c r="H8270" s="5"/>
      <c r="I8270" s="5" t="s">
        <v>1243</v>
      </c>
      <c r="J8270" s="5"/>
      <c r="K8270" s="6">
        <v>44210</v>
      </c>
      <c r="L8270" s="5"/>
      <c r="M8270" s="5"/>
      <c r="N8270" s="5"/>
      <c r="O8270" s="5" t="s">
        <v>197</v>
      </c>
      <c r="P8270" s="5"/>
      <c r="Q8270" s="5"/>
      <c r="R8270" s="5"/>
      <c r="S8270" s="5" t="s">
        <v>318</v>
      </c>
      <c r="T8270" s="5"/>
      <c r="U8270" s="7">
        <v>55.14</v>
      </c>
      <c r="V8270" s="5"/>
      <c r="W8270" s="7">
        <f>ROUND(W8269+U8270,5)</f>
        <v>3867.3</v>
      </c>
    </row>
    <row r="8271" spans="1:23" x14ac:dyDescent="0.25">
      <c r="A8271" s="5"/>
      <c r="B8271" s="5"/>
      <c r="C8271" s="5"/>
      <c r="D8271" s="5"/>
      <c r="E8271" s="5"/>
      <c r="F8271" s="5"/>
      <c r="G8271" s="5"/>
      <c r="H8271" s="5"/>
      <c r="I8271" s="5" t="s">
        <v>1243</v>
      </c>
      <c r="J8271" s="5"/>
      <c r="K8271" s="6">
        <v>44210</v>
      </c>
      <c r="L8271" s="5"/>
      <c r="M8271" s="5"/>
      <c r="N8271" s="5"/>
      <c r="O8271" s="5" t="s">
        <v>197</v>
      </c>
      <c r="P8271" s="5"/>
      <c r="Q8271" s="5"/>
      <c r="R8271" s="5"/>
      <c r="S8271" s="5" t="s">
        <v>318</v>
      </c>
      <c r="T8271" s="5"/>
      <c r="U8271" s="7">
        <v>26.16</v>
      </c>
      <c r="V8271" s="5"/>
      <c r="W8271" s="7">
        <f>ROUND(W8270+U8271,5)</f>
        <v>3893.46</v>
      </c>
    </row>
    <row r="8272" spans="1:23" x14ac:dyDescent="0.25">
      <c r="A8272" s="5"/>
      <c r="B8272" s="5"/>
      <c r="C8272" s="5"/>
      <c r="D8272" s="5"/>
      <c r="E8272" s="5"/>
      <c r="F8272" s="5"/>
      <c r="G8272" s="5"/>
      <c r="H8272" s="5"/>
      <c r="I8272" s="5" t="s">
        <v>1243</v>
      </c>
      <c r="J8272" s="5"/>
      <c r="K8272" s="6">
        <v>44210</v>
      </c>
      <c r="L8272" s="5"/>
      <c r="M8272" s="5"/>
      <c r="N8272" s="5"/>
      <c r="O8272" s="5" t="s">
        <v>197</v>
      </c>
      <c r="P8272" s="5"/>
      <c r="Q8272" s="5"/>
      <c r="R8272" s="5"/>
      <c r="S8272" s="5" t="s">
        <v>318</v>
      </c>
      <c r="T8272" s="5"/>
      <c r="U8272" s="7">
        <v>68.510000000000005</v>
      </c>
      <c r="V8272" s="5"/>
      <c r="W8272" s="7">
        <f>ROUND(W8271+U8272,5)</f>
        <v>3961.97</v>
      </c>
    </row>
    <row r="8273" spans="1:23" x14ac:dyDescent="0.25">
      <c r="A8273" s="5"/>
      <c r="B8273" s="5"/>
      <c r="C8273" s="5"/>
      <c r="D8273" s="5"/>
      <c r="E8273" s="5"/>
      <c r="F8273" s="5"/>
      <c r="G8273" s="5"/>
      <c r="H8273" s="5"/>
      <c r="I8273" s="5" t="s">
        <v>1243</v>
      </c>
      <c r="J8273" s="5"/>
      <c r="K8273" s="6">
        <v>44210</v>
      </c>
      <c r="L8273" s="5"/>
      <c r="M8273" s="5"/>
      <c r="N8273" s="5"/>
      <c r="O8273" s="5" t="s">
        <v>197</v>
      </c>
      <c r="P8273" s="5"/>
      <c r="Q8273" s="5"/>
      <c r="R8273" s="5"/>
      <c r="S8273" s="5" t="s">
        <v>318</v>
      </c>
      <c r="T8273" s="5"/>
      <c r="U8273" s="7">
        <v>3.58</v>
      </c>
      <c r="V8273" s="5"/>
      <c r="W8273" s="7">
        <f>ROUND(W8272+U8273,5)</f>
        <v>3965.55</v>
      </c>
    </row>
    <row r="8274" spans="1:23" x14ac:dyDescent="0.25">
      <c r="A8274" s="5"/>
      <c r="B8274" s="5"/>
      <c r="C8274" s="5"/>
      <c r="D8274" s="5"/>
      <c r="E8274" s="5"/>
      <c r="F8274" s="5"/>
      <c r="G8274" s="5"/>
      <c r="H8274" s="5"/>
      <c r="I8274" s="5" t="s">
        <v>1243</v>
      </c>
      <c r="J8274" s="5"/>
      <c r="K8274" s="6">
        <v>44210</v>
      </c>
      <c r="L8274" s="5"/>
      <c r="M8274" s="5"/>
      <c r="N8274" s="5"/>
      <c r="O8274" s="5" t="s">
        <v>197</v>
      </c>
      <c r="P8274" s="5"/>
      <c r="Q8274" s="5"/>
      <c r="R8274" s="5"/>
      <c r="S8274" s="5" t="s">
        <v>318</v>
      </c>
      <c r="T8274" s="5"/>
      <c r="U8274" s="7">
        <v>40.97</v>
      </c>
      <c r="V8274" s="5"/>
      <c r="W8274" s="7">
        <f>ROUND(W8273+U8274,5)</f>
        <v>4006.52</v>
      </c>
    </row>
    <row r="8275" spans="1:23" x14ac:dyDescent="0.25">
      <c r="A8275" s="5"/>
      <c r="B8275" s="5"/>
      <c r="C8275" s="5"/>
      <c r="D8275" s="5"/>
      <c r="E8275" s="5"/>
      <c r="F8275" s="5"/>
      <c r="G8275" s="5"/>
      <c r="H8275" s="5"/>
      <c r="I8275" s="5" t="s">
        <v>1243</v>
      </c>
      <c r="J8275" s="5"/>
      <c r="K8275" s="6">
        <v>44210</v>
      </c>
      <c r="L8275" s="5"/>
      <c r="M8275" s="5"/>
      <c r="N8275" s="5"/>
      <c r="O8275" s="5" t="s">
        <v>160</v>
      </c>
      <c r="P8275" s="5"/>
      <c r="Q8275" s="5" t="s">
        <v>274</v>
      </c>
      <c r="R8275" s="5"/>
      <c r="S8275" s="5" t="s">
        <v>318</v>
      </c>
      <c r="T8275" s="5"/>
      <c r="U8275" s="7">
        <v>274.58</v>
      </c>
      <c r="V8275" s="5"/>
      <c r="W8275" s="7">
        <f>ROUND(W8274+U8275,5)</f>
        <v>4281.1000000000004</v>
      </c>
    </row>
    <row r="8276" spans="1:23" x14ac:dyDescent="0.25">
      <c r="A8276" s="5"/>
      <c r="B8276" s="5"/>
      <c r="C8276" s="5"/>
      <c r="D8276" s="5"/>
      <c r="E8276" s="5"/>
      <c r="F8276" s="5"/>
      <c r="G8276" s="5"/>
      <c r="H8276" s="5"/>
      <c r="I8276" s="5" t="s">
        <v>1243</v>
      </c>
      <c r="J8276" s="5"/>
      <c r="K8276" s="6">
        <v>44210</v>
      </c>
      <c r="L8276" s="5"/>
      <c r="M8276" s="5"/>
      <c r="N8276" s="5"/>
      <c r="O8276" s="5" t="s">
        <v>160</v>
      </c>
      <c r="P8276" s="5"/>
      <c r="Q8276" s="5" t="s">
        <v>274</v>
      </c>
      <c r="R8276" s="5"/>
      <c r="S8276" s="5" t="s">
        <v>318</v>
      </c>
      <c r="T8276" s="5"/>
      <c r="U8276" s="7">
        <v>183.4</v>
      </c>
      <c r="V8276" s="5"/>
      <c r="W8276" s="7">
        <f>ROUND(W8275+U8276,5)</f>
        <v>4464.5</v>
      </c>
    </row>
    <row r="8277" spans="1:23" x14ac:dyDescent="0.25">
      <c r="A8277" s="5"/>
      <c r="B8277" s="5"/>
      <c r="C8277" s="5"/>
      <c r="D8277" s="5"/>
      <c r="E8277" s="5"/>
      <c r="F8277" s="5"/>
      <c r="G8277" s="5"/>
      <c r="H8277" s="5"/>
      <c r="I8277" s="5" t="s">
        <v>1243</v>
      </c>
      <c r="J8277" s="5"/>
      <c r="K8277" s="6">
        <v>44210</v>
      </c>
      <c r="L8277" s="5"/>
      <c r="M8277" s="5"/>
      <c r="N8277" s="5"/>
      <c r="O8277" s="5" t="s">
        <v>160</v>
      </c>
      <c r="P8277" s="5"/>
      <c r="Q8277" s="5" t="s">
        <v>274</v>
      </c>
      <c r="R8277" s="5"/>
      <c r="S8277" s="5" t="s">
        <v>318</v>
      </c>
      <c r="T8277" s="5"/>
      <c r="U8277" s="7">
        <v>658.34</v>
      </c>
      <c r="V8277" s="5"/>
      <c r="W8277" s="7">
        <f>ROUND(W8276+U8277,5)</f>
        <v>5122.84</v>
      </c>
    </row>
    <row r="8278" spans="1:23" x14ac:dyDescent="0.25">
      <c r="A8278" s="5"/>
      <c r="B8278" s="5"/>
      <c r="C8278" s="5"/>
      <c r="D8278" s="5"/>
      <c r="E8278" s="5"/>
      <c r="F8278" s="5"/>
      <c r="G8278" s="5"/>
      <c r="H8278" s="5"/>
      <c r="I8278" s="5" t="s">
        <v>1243</v>
      </c>
      <c r="J8278" s="5"/>
      <c r="K8278" s="6">
        <v>44210</v>
      </c>
      <c r="L8278" s="5"/>
      <c r="M8278" s="5"/>
      <c r="N8278" s="5"/>
      <c r="O8278" s="5" t="s">
        <v>160</v>
      </c>
      <c r="P8278" s="5"/>
      <c r="Q8278" s="5" t="s">
        <v>274</v>
      </c>
      <c r="R8278" s="5"/>
      <c r="S8278" s="5" t="s">
        <v>318</v>
      </c>
      <c r="T8278" s="5"/>
      <c r="U8278" s="7">
        <v>3365.27</v>
      </c>
      <c r="V8278" s="5"/>
      <c r="W8278" s="7">
        <f>ROUND(W8277+U8278,5)</f>
        <v>8488.11</v>
      </c>
    </row>
    <row r="8279" spans="1:23" x14ac:dyDescent="0.25">
      <c r="A8279" s="5"/>
      <c r="B8279" s="5"/>
      <c r="C8279" s="5"/>
      <c r="D8279" s="5"/>
      <c r="E8279" s="5"/>
      <c r="F8279" s="5"/>
      <c r="G8279" s="5"/>
      <c r="H8279" s="5"/>
      <c r="I8279" s="5" t="s">
        <v>1243</v>
      </c>
      <c r="J8279" s="5"/>
      <c r="K8279" s="6">
        <v>44210</v>
      </c>
      <c r="L8279" s="5"/>
      <c r="M8279" s="5"/>
      <c r="N8279" s="5"/>
      <c r="O8279" s="5" t="s">
        <v>160</v>
      </c>
      <c r="P8279" s="5"/>
      <c r="Q8279" s="5" t="s">
        <v>274</v>
      </c>
      <c r="R8279" s="5"/>
      <c r="S8279" s="5" t="s">
        <v>318</v>
      </c>
      <c r="T8279" s="5"/>
      <c r="U8279" s="7">
        <v>77.73</v>
      </c>
      <c r="V8279" s="5"/>
      <c r="W8279" s="7">
        <f>ROUND(W8278+U8279,5)</f>
        <v>8565.84</v>
      </c>
    </row>
    <row r="8280" spans="1:23" x14ac:dyDescent="0.25">
      <c r="A8280" s="5"/>
      <c r="B8280" s="5"/>
      <c r="C8280" s="5"/>
      <c r="D8280" s="5"/>
      <c r="E8280" s="5"/>
      <c r="F8280" s="5"/>
      <c r="G8280" s="5"/>
      <c r="H8280" s="5"/>
      <c r="I8280" s="5" t="s">
        <v>1243</v>
      </c>
      <c r="J8280" s="5"/>
      <c r="K8280" s="6">
        <v>44210</v>
      </c>
      <c r="L8280" s="5"/>
      <c r="M8280" s="5"/>
      <c r="N8280" s="5"/>
      <c r="O8280" s="5" t="s">
        <v>160</v>
      </c>
      <c r="P8280" s="5"/>
      <c r="Q8280" s="5" t="s">
        <v>274</v>
      </c>
      <c r="R8280" s="5"/>
      <c r="S8280" s="5" t="s">
        <v>318</v>
      </c>
      <c r="T8280" s="5"/>
      <c r="U8280" s="7">
        <v>1583.87</v>
      </c>
      <c r="V8280" s="5"/>
      <c r="W8280" s="7">
        <f>ROUND(W8279+U8280,5)</f>
        <v>10149.709999999999</v>
      </c>
    </row>
    <row r="8281" spans="1:23" x14ac:dyDescent="0.25">
      <c r="A8281" s="5"/>
      <c r="B8281" s="5"/>
      <c r="C8281" s="5"/>
      <c r="D8281" s="5"/>
      <c r="E8281" s="5"/>
      <c r="F8281" s="5"/>
      <c r="G8281" s="5"/>
      <c r="H8281" s="5"/>
      <c r="I8281" s="5" t="s">
        <v>1243</v>
      </c>
      <c r="J8281" s="5"/>
      <c r="K8281" s="6">
        <v>44210</v>
      </c>
      <c r="L8281" s="5"/>
      <c r="M8281" s="5"/>
      <c r="N8281" s="5"/>
      <c r="O8281" s="5" t="s">
        <v>201</v>
      </c>
      <c r="P8281" s="5"/>
      <c r="Q8281" s="5" t="s">
        <v>295</v>
      </c>
      <c r="R8281" s="5"/>
      <c r="S8281" s="5" t="s">
        <v>318</v>
      </c>
      <c r="T8281" s="5"/>
      <c r="U8281" s="7">
        <v>545.37</v>
      </c>
      <c r="V8281" s="5"/>
      <c r="W8281" s="7">
        <f>ROUND(W8280+U8281,5)</f>
        <v>10695.08</v>
      </c>
    </row>
    <row r="8282" spans="1:23" x14ac:dyDescent="0.25">
      <c r="A8282" s="5"/>
      <c r="B8282" s="5"/>
      <c r="C8282" s="5"/>
      <c r="D8282" s="5"/>
      <c r="E8282" s="5"/>
      <c r="F8282" s="5"/>
      <c r="G8282" s="5"/>
      <c r="H8282" s="5"/>
      <c r="I8282" s="5" t="s">
        <v>1243</v>
      </c>
      <c r="J8282" s="5"/>
      <c r="K8282" s="6">
        <v>44210</v>
      </c>
      <c r="L8282" s="5"/>
      <c r="M8282" s="5"/>
      <c r="N8282" s="5"/>
      <c r="O8282" s="5" t="s">
        <v>201</v>
      </c>
      <c r="P8282" s="5"/>
      <c r="Q8282" s="5" t="s">
        <v>295</v>
      </c>
      <c r="R8282" s="5"/>
      <c r="S8282" s="5" t="s">
        <v>318</v>
      </c>
      <c r="T8282" s="5"/>
      <c r="U8282" s="7">
        <v>49.9</v>
      </c>
      <c r="V8282" s="5"/>
      <c r="W8282" s="7">
        <f>ROUND(W8281+U8282,5)</f>
        <v>10744.98</v>
      </c>
    </row>
    <row r="8283" spans="1:23" x14ac:dyDescent="0.25">
      <c r="A8283" s="5"/>
      <c r="B8283" s="5"/>
      <c r="C8283" s="5"/>
      <c r="D8283" s="5"/>
      <c r="E8283" s="5"/>
      <c r="F8283" s="5"/>
      <c r="G8283" s="5"/>
      <c r="H8283" s="5"/>
      <c r="I8283" s="5" t="s">
        <v>1243</v>
      </c>
      <c r="J8283" s="5"/>
      <c r="K8283" s="6">
        <v>44210</v>
      </c>
      <c r="L8283" s="5"/>
      <c r="M8283" s="5"/>
      <c r="N8283" s="5"/>
      <c r="O8283" s="5" t="s">
        <v>201</v>
      </c>
      <c r="P8283" s="5"/>
      <c r="Q8283" s="5" t="s">
        <v>295</v>
      </c>
      <c r="R8283" s="5"/>
      <c r="S8283" s="5" t="s">
        <v>318</v>
      </c>
      <c r="T8283" s="5"/>
      <c r="U8283" s="7">
        <v>15.48</v>
      </c>
      <c r="V8283" s="5"/>
      <c r="W8283" s="7">
        <f>ROUND(W8282+U8283,5)</f>
        <v>10760.46</v>
      </c>
    </row>
    <row r="8284" spans="1:23" x14ac:dyDescent="0.25">
      <c r="A8284" s="5"/>
      <c r="B8284" s="5"/>
      <c r="C8284" s="5"/>
      <c r="D8284" s="5"/>
      <c r="E8284" s="5"/>
      <c r="F8284" s="5"/>
      <c r="G8284" s="5"/>
      <c r="H8284" s="5"/>
      <c r="I8284" s="5" t="s">
        <v>1243</v>
      </c>
      <c r="J8284" s="5"/>
      <c r="K8284" s="6">
        <v>44210</v>
      </c>
      <c r="L8284" s="5"/>
      <c r="M8284" s="5"/>
      <c r="N8284" s="5"/>
      <c r="O8284" s="5" t="s">
        <v>201</v>
      </c>
      <c r="P8284" s="5"/>
      <c r="Q8284" s="5" t="s">
        <v>295</v>
      </c>
      <c r="R8284" s="5"/>
      <c r="S8284" s="5" t="s">
        <v>318</v>
      </c>
      <c r="T8284" s="5"/>
      <c r="U8284" s="7">
        <v>15.48</v>
      </c>
      <c r="V8284" s="5"/>
      <c r="W8284" s="7">
        <f>ROUND(W8283+U8284,5)</f>
        <v>10775.94</v>
      </c>
    </row>
    <row r="8285" spans="1:23" x14ac:dyDescent="0.25">
      <c r="A8285" s="5"/>
      <c r="B8285" s="5"/>
      <c r="C8285" s="5"/>
      <c r="D8285" s="5"/>
      <c r="E8285" s="5"/>
      <c r="F8285" s="5"/>
      <c r="G8285" s="5"/>
      <c r="H8285" s="5"/>
      <c r="I8285" s="5" t="s">
        <v>1243</v>
      </c>
      <c r="J8285" s="5"/>
      <c r="K8285" s="6">
        <v>44210</v>
      </c>
      <c r="L8285" s="5"/>
      <c r="M8285" s="5"/>
      <c r="N8285" s="5"/>
      <c r="O8285" s="5" t="s">
        <v>153</v>
      </c>
      <c r="P8285" s="5"/>
      <c r="Q8285" s="5"/>
      <c r="R8285" s="5"/>
      <c r="S8285" s="5" t="s">
        <v>318</v>
      </c>
      <c r="T8285" s="5"/>
      <c r="U8285" s="7">
        <v>500</v>
      </c>
      <c r="V8285" s="5"/>
      <c r="W8285" s="7">
        <f>ROUND(W8284+U8285,5)</f>
        <v>11275.94</v>
      </c>
    </row>
    <row r="8286" spans="1:23" x14ac:dyDescent="0.25">
      <c r="A8286" s="5"/>
      <c r="B8286" s="5"/>
      <c r="C8286" s="5"/>
      <c r="D8286" s="5"/>
      <c r="E8286" s="5"/>
      <c r="F8286" s="5"/>
      <c r="G8286" s="5"/>
      <c r="H8286" s="5"/>
      <c r="I8286" s="5" t="s">
        <v>1243</v>
      </c>
      <c r="J8286" s="5"/>
      <c r="K8286" s="6">
        <v>44211</v>
      </c>
      <c r="L8286" s="5"/>
      <c r="M8286" s="5"/>
      <c r="N8286" s="5"/>
      <c r="O8286" s="5" t="s">
        <v>204</v>
      </c>
      <c r="P8286" s="5"/>
      <c r="Q8286" s="5"/>
      <c r="R8286" s="5"/>
      <c r="S8286" s="5" t="s">
        <v>318</v>
      </c>
      <c r="T8286" s="5"/>
      <c r="U8286" s="7">
        <v>647.52</v>
      </c>
      <c r="V8286" s="5"/>
      <c r="W8286" s="7">
        <f>ROUND(W8285+U8286,5)</f>
        <v>11923.46</v>
      </c>
    </row>
    <row r="8287" spans="1:23" x14ac:dyDescent="0.25">
      <c r="A8287" s="5"/>
      <c r="B8287" s="5"/>
      <c r="C8287" s="5"/>
      <c r="D8287" s="5"/>
      <c r="E8287" s="5"/>
      <c r="F8287" s="5"/>
      <c r="G8287" s="5"/>
      <c r="H8287" s="5"/>
      <c r="I8287" s="5" t="s">
        <v>1243</v>
      </c>
      <c r="J8287" s="5"/>
      <c r="K8287" s="6">
        <v>44211</v>
      </c>
      <c r="L8287" s="5"/>
      <c r="M8287" s="5"/>
      <c r="N8287" s="5"/>
      <c r="O8287" s="5" t="s">
        <v>195</v>
      </c>
      <c r="P8287" s="5"/>
      <c r="Q8287" s="5"/>
      <c r="R8287" s="5"/>
      <c r="S8287" s="5" t="s">
        <v>318</v>
      </c>
      <c r="T8287" s="5"/>
      <c r="U8287" s="7">
        <v>16.989999999999998</v>
      </c>
      <c r="V8287" s="5"/>
      <c r="W8287" s="7">
        <f>ROUND(W8286+U8287,5)</f>
        <v>11940.45</v>
      </c>
    </row>
    <row r="8288" spans="1:23" x14ac:dyDescent="0.25">
      <c r="A8288" s="5"/>
      <c r="B8288" s="5"/>
      <c r="C8288" s="5"/>
      <c r="D8288" s="5"/>
      <c r="E8288" s="5"/>
      <c r="F8288" s="5"/>
      <c r="G8288" s="5"/>
      <c r="H8288" s="5"/>
      <c r="I8288" s="5" t="s">
        <v>1243</v>
      </c>
      <c r="J8288" s="5"/>
      <c r="K8288" s="6">
        <v>44211</v>
      </c>
      <c r="L8288" s="5"/>
      <c r="M8288" s="5"/>
      <c r="N8288" s="5"/>
      <c r="O8288" s="5" t="s">
        <v>195</v>
      </c>
      <c r="P8288" s="5"/>
      <c r="Q8288" s="5"/>
      <c r="R8288" s="5"/>
      <c r="S8288" s="5" t="s">
        <v>318</v>
      </c>
      <c r="T8288" s="5"/>
      <c r="U8288" s="7">
        <v>57</v>
      </c>
      <c r="V8288" s="5"/>
      <c r="W8288" s="7">
        <f>ROUND(W8287+U8288,5)</f>
        <v>11997.45</v>
      </c>
    </row>
    <row r="8289" spans="1:23" x14ac:dyDescent="0.25">
      <c r="A8289" s="5"/>
      <c r="B8289" s="5"/>
      <c r="C8289" s="5"/>
      <c r="D8289" s="5"/>
      <c r="E8289" s="5"/>
      <c r="F8289" s="5"/>
      <c r="G8289" s="5"/>
      <c r="H8289" s="5"/>
      <c r="I8289" s="5" t="s">
        <v>1243</v>
      </c>
      <c r="J8289" s="5"/>
      <c r="K8289" s="6">
        <v>44211</v>
      </c>
      <c r="L8289" s="5"/>
      <c r="M8289" s="5"/>
      <c r="N8289" s="5"/>
      <c r="O8289" s="5" t="s">
        <v>195</v>
      </c>
      <c r="P8289" s="5"/>
      <c r="Q8289" s="5"/>
      <c r="R8289" s="5"/>
      <c r="S8289" s="5" t="s">
        <v>318</v>
      </c>
      <c r="T8289" s="5"/>
      <c r="U8289" s="7">
        <v>287.19</v>
      </c>
      <c r="V8289" s="5"/>
      <c r="W8289" s="7">
        <f>ROUND(W8288+U8289,5)</f>
        <v>12284.64</v>
      </c>
    </row>
    <row r="8290" spans="1:23" x14ac:dyDescent="0.25">
      <c r="A8290" s="5"/>
      <c r="B8290" s="5"/>
      <c r="C8290" s="5"/>
      <c r="D8290" s="5"/>
      <c r="E8290" s="5"/>
      <c r="F8290" s="5"/>
      <c r="G8290" s="5"/>
      <c r="H8290" s="5"/>
      <c r="I8290" s="5" t="s">
        <v>1243</v>
      </c>
      <c r="J8290" s="5"/>
      <c r="K8290" s="6">
        <v>44211</v>
      </c>
      <c r="L8290" s="5"/>
      <c r="M8290" s="5"/>
      <c r="N8290" s="5"/>
      <c r="O8290" s="5" t="s">
        <v>195</v>
      </c>
      <c r="P8290" s="5"/>
      <c r="Q8290" s="5"/>
      <c r="R8290" s="5"/>
      <c r="S8290" s="5" t="s">
        <v>318</v>
      </c>
      <c r="T8290" s="5"/>
      <c r="U8290" s="7">
        <v>19.98</v>
      </c>
      <c r="V8290" s="5"/>
      <c r="W8290" s="7">
        <f>ROUND(W8289+U8290,5)</f>
        <v>12304.62</v>
      </c>
    </row>
    <row r="8291" spans="1:23" x14ac:dyDescent="0.25">
      <c r="A8291" s="5"/>
      <c r="B8291" s="5"/>
      <c r="C8291" s="5"/>
      <c r="D8291" s="5"/>
      <c r="E8291" s="5"/>
      <c r="F8291" s="5"/>
      <c r="G8291" s="5"/>
      <c r="H8291" s="5"/>
      <c r="I8291" s="5" t="s">
        <v>1243</v>
      </c>
      <c r="J8291" s="5"/>
      <c r="K8291" s="6">
        <v>44211</v>
      </c>
      <c r="L8291" s="5"/>
      <c r="M8291" s="5"/>
      <c r="N8291" s="5"/>
      <c r="O8291" s="5" t="s">
        <v>195</v>
      </c>
      <c r="P8291" s="5"/>
      <c r="Q8291" s="5"/>
      <c r="R8291" s="5"/>
      <c r="S8291" s="5" t="s">
        <v>318</v>
      </c>
      <c r="T8291" s="5"/>
      <c r="U8291" s="7">
        <v>621.95000000000005</v>
      </c>
      <c r="V8291" s="5"/>
      <c r="W8291" s="7">
        <f>ROUND(W8290+U8291,5)</f>
        <v>12926.57</v>
      </c>
    </row>
    <row r="8292" spans="1:23" x14ac:dyDescent="0.25">
      <c r="A8292" s="5"/>
      <c r="B8292" s="5"/>
      <c r="C8292" s="5"/>
      <c r="D8292" s="5"/>
      <c r="E8292" s="5"/>
      <c r="F8292" s="5"/>
      <c r="G8292" s="5"/>
      <c r="H8292" s="5"/>
      <c r="I8292" s="5" t="s">
        <v>1243</v>
      </c>
      <c r="J8292" s="5"/>
      <c r="K8292" s="6">
        <v>44211</v>
      </c>
      <c r="L8292" s="5"/>
      <c r="M8292" s="5"/>
      <c r="N8292" s="5"/>
      <c r="O8292" s="5" t="s">
        <v>195</v>
      </c>
      <c r="P8292" s="5"/>
      <c r="Q8292" s="5"/>
      <c r="R8292" s="5"/>
      <c r="S8292" s="5" t="s">
        <v>318</v>
      </c>
      <c r="T8292" s="5"/>
      <c r="U8292" s="7">
        <v>16.989999999999998</v>
      </c>
      <c r="V8292" s="5"/>
      <c r="W8292" s="7">
        <f>ROUND(W8291+U8292,5)</f>
        <v>12943.56</v>
      </c>
    </row>
    <row r="8293" spans="1:23" x14ac:dyDescent="0.25">
      <c r="A8293" s="5"/>
      <c r="B8293" s="5"/>
      <c r="C8293" s="5"/>
      <c r="D8293" s="5"/>
      <c r="E8293" s="5"/>
      <c r="F8293" s="5"/>
      <c r="G8293" s="5"/>
      <c r="H8293" s="5"/>
      <c r="I8293" s="5" t="s">
        <v>1243</v>
      </c>
      <c r="J8293" s="5"/>
      <c r="K8293" s="6">
        <v>44211</v>
      </c>
      <c r="L8293" s="5"/>
      <c r="M8293" s="5"/>
      <c r="N8293" s="5"/>
      <c r="O8293" s="5" t="s">
        <v>195</v>
      </c>
      <c r="P8293" s="5"/>
      <c r="Q8293" s="5"/>
      <c r="R8293" s="5"/>
      <c r="S8293" s="5" t="s">
        <v>318</v>
      </c>
      <c r="T8293" s="5"/>
      <c r="U8293" s="7">
        <v>15.99</v>
      </c>
      <c r="V8293" s="5"/>
      <c r="W8293" s="7">
        <f>ROUND(W8292+U8293,5)</f>
        <v>12959.55</v>
      </c>
    </row>
    <row r="8294" spans="1:23" x14ac:dyDescent="0.25">
      <c r="A8294" s="5"/>
      <c r="B8294" s="5"/>
      <c r="C8294" s="5"/>
      <c r="D8294" s="5"/>
      <c r="E8294" s="5"/>
      <c r="F8294" s="5"/>
      <c r="G8294" s="5"/>
      <c r="H8294" s="5"/>
      <c r="I8294" s="5" t="s">
        <v>1243</v>
      </c>
      <c r="J8294" s="5"/>
      <c r="K8294" s="6">
        <v>44211</v>
      </c>
      <c r="L8294" s="5"/>
      <c r="M8294" s="5"/>
      <c r="N8294" s="5"/>
      <c r="O8294" s="5" t="s">
        <v>195</v>
      </c>
      <c r="P8294" s="5"/>
      <c r="Q8294" s="5"/>
      <c r="R8294" s="5"/>
      <c r="S8294" s="5" t="s">
        <v>318</v>
      </c>
      <c r="T8294" s="5"/>
      <c r="U8294" s="7">
        <v>4.99</v>
      </c>
      <c r="V8294" s="5"/>
      <c r="W8294" s="7">
        <f>ROUND(W8293+U8294,5)</f>
        <v>12964.54</v>
      </c>
    </row>
    <row r="8295" spans="1:23" x14ac:dyDescent="0.25">
      <c r="A8295" s="5"/>
      <c r="B8295" s="5"/>
      <c r="C8295" s="5"/>
      <c r="D8295" s="5"/>
      <c r="E8295" s="5"/>
      <c r="F8295" s="5"/>
      <c r="G8295" s="5"/>
      <c r="H8295" s="5"/>
      <c r="I8295" s="5" t="s">
        <v>1243</v>
      </c>
      <c r="J8295" s="5"/>
      <c r="K8295" s="6">
        <v>44211</v>
      </c>
      <c r="L8295" s="5"/>
      <c r="M8295" s="5"/>
      <c r="N8295" s="5"/>
      <c r="O8295" s="5" t="s">
        <v>195</v>
      </c>
      <c r="P8295" s="5"/>
      <c r="Q8295" s="5"/>
      <c r="R8295" s="5"/>
      <c r="S8295" s="5" t="s">
        <v>318</v>
      </c>
      <c r="T8295" s="5"/>
      <c r="U8295" s="7">
        <v>16.989999999999998</v>
      </c>
      <c r="V8295" s="5"/>
      <c r="W8295" s="7">
        <f>ROUND(W8294+U8295,5)</f>
        <v>12981.53</v>
      </c>
    </row>
    <row r="8296" spans="1:23" x14ac:dyDescent="0.25">
      <c r="A8296" s="5"/>
      <c r="B8296" s="5"/>
      <c r="C8296" s="5"/>
      <c r="D8296" s="5"/>
      <c r="E8296" s="5"/>
      <c r="F8296" s="5"/>
      <c r="G8296" s="5"/>
      <c r="H8296" s="5"/>
      <c r="I8296" s="5" t="s">
        <v>1243</v>
      </c>
      <c r="J8296" s="5"/>
      <c r="K8296" s="6">
        <v>44211</v>
      </c>
      <c r="L8296" s="5"/>
      <c r="M8296" s="5"/>
      <c r="N8296" s="5"/>
      <c r="O8296" s="5" t="s">
        <v>195</v>
      </c>
      <c r="P8296" s="5"/>
      <c r="Q8296" s="5"/>
      <c r="R8296" s="5"/>
      <c r="S8296" s="5" t="s">
        <v>318</v>
      </c>
      <c r="T8296" s="5"/>
      <c r="U8296" s="7">
        <v>18.97</v>
      </c>
      <c r="V8296" s="5"/>
      <c r="W8296" s="7">
        <f>ROUND(W8295+U8296,5)</f>
        <v>13000.5</v>
      </c>
    </row>
    <row r="8297" spans="1:23" x14ac:dyDescent="0.25">
      <c r="A8297" s="5"/>
      <c r="B8297" s="5"/>
      <c r="C8297" s="5"/>
      <c r="D8297" s="5"/>
      <c r="E8297" s="5"/>
      <c r="F8297" s="5"/>
      <c r="G8297" s="5"/>
      <c r="H8297" s="5"/>
      <c r="I8297" s="5" t="s">
        <v>1243</v>
      </c>
      <c r="J8297" s="5"/>
      <c r="K8297" s="6">
        <v>44225</v>
      </c>
      <c r="L8297" s="5"/>
      <c r="M8297" s="5"/>
      <c r="N8297" s="5"/>
      <c r="O8297" s="5" t="s">
        <v>160</v>
      </c>
      <c r="P8297" s="5"/>
      <c r="Q8297" s="5" t="s">
        <v>274</v>
      </c>
      <c r="R8297" s="5"/>
      <c r="S8297" s="5" t="s">
        <v>318</v>
      </c>
      <c r="T8297" s="5"/>
      <c r="U8297" s="7">
        <v>26.13</v>
      </c>
      <c r="V8297" s="5"/>
      <c r="W8297" s="7">
        <f>ROUND(W8296+U8297,5)</f>
        <v>13026.63</v>
      </c>
    </row>
    <row r="8298" spans="1:23" x14ac:dyDescent="0.25">
      <c r="A8298" s="5"/>
      <c r="B8298" s="5"/>
      <c r="C8298" s="5"/>
      <c r="D8298" s="5"/>
      <c r="E8298" s="5"/>
      <c r="F8298" s="5"/>
      <c r="G8298" s="5"/>
      <c r="H8298" s="5"/>
      <c r="I8298" s="5" t="s">
        <v>1243</v>
      </c>
      <c r="J8298" s="5"/>
      <c r="K8298" s="6">
        <v>44225</v>
      </c>
      <c r="L8298" s="5"/>
      <c r="M8298" s="5"/>
      <c r="N8298" s="5"/>
      <c r="O8298" s="5" t="s">
        <v>160</v>
      </c>
      <c r="P8298" s="5"/>
      <c r="Q8298" s="5" t="s">
        <v>274</v>
      </c>
      <c r="R8298" s="5"/>
      <c r="S8298" s="5" t="s">
        <v>318</v>
      </c>
      <c r="T8298" s="5"/>
      <c r="U8298" s="7">
        <v>104.97</v>
      </c>
      <c r="V8298" s="5"/>
      <c r="W8298" s="7">
        <f>ROUND(W8297+U8298,5)</f>
        <v>13131.6</v>
      </c>
    </row>
    <row r="8299" spans="1:23" x14ac:dyDescent="0.25">
      <c r="A8299" s="5"/>
      <c r="B8299" s="5"/>
      <c r="C8299" s="5"/>
      <c r="D8299" s="5"/>
      <c r="E8299" s="5"/>
      <c r="F8299" s="5"/>
      <c r="G8299" s="5"/>
      <c r="H8299" s="5"/>
      <c r="I8299" s="5" t="s">
        <v>1243</v>
      </c>
      <c r="J8299" s="5"/>
      <c r="K8299" s="6">
        <v>44225</v>
      </c>
      <c r="L8299" s="5"/>
      <c r="M8299" s="5"/>
      <c r="N8299" s="5"/>
      <c r="O8299" s="5" t="s">
        <v>160</v>
      </c>
      <c r="P8299" s="5"/>
      <c r="Q8299" s="5" t="s">
        <v>274</v>
      </c>
      <c r="R8299" s="5"/>
      <c r="S8299" s="5" t="s">
        <v>318</v>
      </c>
      <c r="T8299" s="5"/>
      <c r="U8299" s="7">
        <v>648.04</v>
      </c>
      <c r="V8299" s="5"/>
      <c r="W8299" s="7">
        <f>ROUND(W8298+U8299,5)</f>
        <v>13779.64</v>
      </c>
    </row>
    <row r="8300" spans="1:23" x14ac:dyDescent="0.25">
      <c r="A8300" s="5"/>
      <c r="B8300" s="5"/>
      <c r="C8300" s="5"/>
      <c r="D8300" s="5"/>
      <c r="E8300" s="5"/>
      <c r="F8300" s="5"/>
      <c r="G8300" s="5"/>
      <c r="H8300" s="5"/>
      <c r="I8300" s="5" t="s">
        <v>1243</v>
      </c>
      <c r="J8300" s="5"/>
      <c r="K8300" s="6">
        <v>44225</v>
      </c>
      <c r="L8300" s="5"/>
      <c r="M8300" s="5"/>
      <c r="N8300" s="5"/>
      <c r="O8300" s="5" t="s">
        <v>160</v>
      </c>
      <c r="P8300" s="5"/>
      <c r="Q8300" s="5" t="s">
        <v>274</v>
      </c>
      <c r="R8300" s="5"/>
      <c r="S8300" s="5" t="s">
        <v>318</v>
      </c>
      <c r="T8300" s="5"/>
      <c r="U8300" s="7">
        <v>20.74</v>
      </c>
      <c r="V8300" s="5"/>
      <c r="W8300" s="7">
        <f>ROUND(W8299+U8300,5)</f>
        <v>13800.38</v>
      </c>
    </row>
    <row r="8301" spans="1:23" x14ac:dyDescent="0.25">
      <c r="A8301" s="5"/>
      <c r="B8301" s="5"/>
      <c r="C8301" s="5"/>
      <c r="D8301" s="5"/>
      <c r="E8301" s="5"/>
      <c r="F8301" s="5"/>
      <c r="G8301" s="5"/>
      <c r="H8301" s="5"/>
      <c r="I8301" s="5" t="s">
        <v>1243</v>
      </c>
      <c r="J8301" s="5"/>
      <c r="K8301" s="6">
        <v>44225</v>
      </c>
      <c r="L8301" s="5"/>
      <c r="M8301" s="5"/>
      <c r="N8301" s="5"/>
      <c r="O8301" s="5" t="s">
        <v>160</v>
      </c>
      <c r="P8301" s="5"/>
      <c r="Q8301" s="5" t="s">
        <v>274</v>
      </c>
      <c r="R8301" s="5"/>
      <c r="S8301" s="5" t="s">
        <v>318</v>
      </c>
      <c r="T8301" s="5"/>
      <c r="U8301" s="7">
        <v>207.4</v>
      </c>
      <c r="V8301" s="5"/>
      <c r="W8301" s="7">
        <f>ROUND(W8300+U8301,5)</f>
        <v>14007.78</v>
      </c>
    </row>
    <row r="8302" spans="1:23" x14ac:dyDescent="0.25">
      <c r="A8302" s="5"/>
      <c r="B8302" s="5"/>
      <c r="C8302" s="5"/>
      <c r="D8302" s="5"/>
      <c r="E8302" s="5"/>
      <c r="F8302" s="5"/>
      <c r="G8302" s="5"/>
      <c r="H8302" s="5"/>
      <c r="I8302" s="5" t="s">
        <v>1243</v>
      </c>
      <c r="J8302" s="5"/>
      <c r="K8302" s="6">
        <v>44225</v>
      </c>
      <c r="L8302" s="5"/>
      <c r="M8302" s="5"/>
      <c r="N8302" s="5"/>
      <c r="O8302" s="5" t="s">
        <v>195</v>
      </c>
      <c r="P8302" s="5"/>
      <c r="Q8302" s="5"/>
      <c r="R8302" s="5"/>
      <c r="S8302" s="5" t="s">
        <v>318</v>
      </c>
      <c r="T8302" s="5"/>
      <c r="U8302" s="7">
        <v>426.71</v>
      </c>
      <c r="V8302" s="5"/>
      <c r="W8302" s="7">
        <f>ROUND(W8301+U8302,5)</f>
        <v>14434.49</v>
      </c>
    </row>
    <row r="8303" spans="1:23" x14ac:dyDescent="0.25">
      <c r="A8303" s="5"/>
      <c r="B8303" s="5"/>
      <c r="C8303" s="5"/>
      <c r="D8303" s="5"/>
      <c r="E8303" s="5"/>
      <c r="F8303" s="5"/>
      <c r="G8303" s="5"/>
      <c r="H8303" s="5"/>
      <c r="I8303" s="5" t="s">
        <v>1243</v>
      </c>
      <c r="J8303" s="5"/>
      <c r="K8303" s="6">
        <v>44225</v>
      </c>
      <c r="L8303" s="5"/>
      <c r="M8303" s="5"/>
      <c r="N8303" s="5"/>
      <c r="O8303" s="5" t="s">
        <v>195</v>
      </c>
      <c r="P8303" s="5"/>
      <c r="Q8303" s="5"/>
      <c r="R8303" s="5"/>
      <c r="S8303" s="5" t="s">
        <v>318</v>
      </c>
      <c r="T8303" s="5"/>
      <c r="U8303" s="7">
        <v>41.37</v>
      </c>
      <c r="V8303" s="5"/>
      <c r="W8303" s="7">
        <f>ROUND(W8302+U8303,5)</f>
        <v>14475.86</v>
      </c>
    </row>
    <row r="8304" spans="1:23" x14ac:dyDescent="0.25">
      <c r="A8304" s="5"/>
      <c r="B8304" s="5"/>
      <c r="C8304" s="5"/>
      <c r="D8304" s="5"/>
      <c r="E8304" s="5"/>
      <c r="F8304" s="5"/>
      <c r="G8304" s="5"/>
      <c r="H8304" s="5"/>
      <c r="I8304" s="5" t="s">
        <v>1243</v>
      </c>
      <c r="J8304" s="5"/>
      <c r="K8304" s="6">
        <v>44225</v>
      </c>
      <c r="L8304" s="5"/>
      <c r="M8304" s="5"/>
      <c r="N8304" s="5"/>
      <c r="O8304" s="5" t="s">
        <v>195</v>
      </c>
      <c r="P8304" s="5"/>
      <c r="Q8304" s="5"/>
      <c r="R8304" s="5"/>
      <c r="S8304" s="5" t="s">
        <v>318</v>
      </c>
      <c r="T8304" s="5"/>
      <c r="U8304" s="7">
        <v>41.37</v>
      </c>
      <c r="V8304" s="5"/>
      <c r="W8304" s="7">
        <f>ROUND(W8303+U8304,5)</f>
        <v>14517.23</v>
      </c>
    </row>
    <row r="8305" spans="1:23" x14ac:dyDescent="0.25">
      <c r="A8305" s="5"/>
      <c r="B8305" s="5"/>
      <c r="C8305" s="5"/>
      <c r="D8305" s="5"/>
      <c r="E8305" s="5"/>
      <c r="F8305" s="5"/>
      <c r="G8305" s="5"/>
      <c r="H8305" s="5"/>
      <c r="I8305" s="5" t="s">
        <v>1243</v>
      </c>
      <c r="J8305" s="5"/>
      <c r="K8305" s="6">
        <v>44225</v>
      </c>
      <c r="L8305" s="5"/>
      <c r="M8305" s="5"/>
      <c r="N8305" s="5"/>
      <c r="O8305" s="5" t="s">
        <v>195</v>
      </c>
      <c r="P8305" s="5"/>
      <c r="Q8305" s="5"/>
      <c r="R8305" s="5"/>
      <c r="S8305" s="5" t="s">
        <v>318</v>
      </c>
      <c r="T8305" s="5"/>
      <c r="U8305" s="7">
        <v>16.989999999999998</v>
      </c>
      <c r="V8305" s="5"/>
      <c r="W8305" s="7">
        <f>ROUND(W8304+U8305,5)</f>
        <v>14534.22</v>
      </c>
    </row>
    <row r="8306" spans="1:23" x14ac:dyDescent="0.25">
      <c r="A8306" s="5"/>
      <c r="B8306" s="5"/>
      <c r="C8306" s="5"/>
      <c r="D8306" s="5"/>
      <c r="E8306" s="5"/>
      <c r="F8306" s="5"/>
      <c r="G8306" s="5"/>
      <c r="H8306" s="5"/>
      <c r="I8306" s="5" t="s">
        <v>1243</v>
      </c>
      <c r="J8306" s="5"/>
      <c r="K8306" s="6">
        <v>44225</v>
      </c>
      <c r="L8306" s="5"/>
      <c r="M8306" s="5"/>
      <c r="N8306" s="5"/>
      <c r="O8306" s="5" t="s">
        <v>195</v>
      </c>
      <c r="P8306" s="5"/>
      <c r="Q8306" s="5"/>
      <c r="R8306" s="5"/>
      <c r="S8306" s="5" t="s">
        <v>318</v>
      </c>
      <c r="T8306" s="5"/>
      <c r="U8306" s="7">
        <v>279.32</v>
      </c>
      <c r="V8306" s="5"/>
      <c r="W8306" s="7">
        <f>ROUND(W8305+U8306,5)</f>
        <v>14813.54</v>
      </c>
    </row>
    <row r="8307" spans="1:23" x14ac:dyDescent="0.25">
      <c r="A8307" s="5"/>
      <c r="B8307" s="5"/>
      <c r="C8307" s="5"/>
      <c r="D8307" s="5"/>
      <c r="E8307" s="5"/>
      <c r="F8307" s="5"/>
      <c r="G8307" s="5"/>
      <c r="H8307" s="5"/>
      <c r="I8307" s="5" t="s">
        <v>1243</v>
      </c>
      <c r="J8307" s="5"/>
      <c r="K8307" s="6">
        <v>44229</v>
      </c>
      <c r="L8307" s="5"/>
      <c r="M8307" s="5"/>
      <c r="N8307" s="5"/>
      <c r="O8307" s="5" t="s">
        <v>173</v>
      </c>
      <c r="P8307" s="5"/>
      <c r="Q8307" s="5" t="s">
        <v>301</v>
      </c>
      <c r="R8307" s="5"/>
      <c r="S8307" s="5" t="s">
        <v>318</v>
      </c>
      <c r="T8307" s="5"/>
      <c r="U8307" s="7">
        <v>55.16</v>
      </c>
      <c r="V8307" s="5"/>
      <c r="W8307" s="7">
        <f>ROUND(W8306+U8307,5)</f>
        <v>14868.7</v>
      </c>
    </row>
    <row r="8308" spans="1:23" x14ac:dyDescent="0.25">
      <c r="A8308" s="5"/>
      <c r="B8308" s="5"/>
      <c r="C8308" s="5"/>
      <c r="D8308" s="5"/>
      <c r="E8308" s="5"/>
      <c r="F8308" s="5"/>
      <c r="G8308" s="5"/>
      <c r="H8308" s="5"/>
      <c r="I8308" s="5" t="s">
        <v>1243</v>
      </c>
      <c r="J8308" s="5"/>
      <c r="K8308" s="6">
        <v>44232</v>
      </c>
      <c r="L8308" s="5"/>
      <c r="M8308" s="5"/>
      <c r="N8308" s="5"/>
      <c r="O8308" s="5" t="s">
        <v>201</v>
      </c>
      <c r="P8308" s="5"/>
      <c r="Q8308" s="5" t="s">
        <v>295</v>
      </c>
      <c r="R8308" s="5"/>
      <c r="S8308" s="5" t="s">
        <v>318</v>
      </c>
      <c r="T8308" s="5"/>
      <c r="U8308" s="7">
        <v>38.07</v>
      </c>
      <c r="V8308" s="5"/>
      <c r="W8308" s="7">
        <f>ROUND(W8307+U8308,5)</f>
        <v>14906.77</v>
      </c>
    </row>
    <row r="8309" spans="1:23" x14ac:dyDescent="0.25">
      <c r="A8309" s="5"/>
      <c r="B8309" s="5"/>
      <c r="C8309" s="5"/>
      <c r="D8309" s="5"/>
      <c r="E8309" s="5"/>
      <c r="F8309" s="5"/>
      <c r="G8309" s="5"/>
      <c r="H8309" s="5"/>
      <c r="I8309" s="5" t="s">
        <v>1243</v>
      </c>
      <c r="J8309" s="5"/>
      <c r="K8309" s="6">
        <v>44232</v>
      </c>
      <c r="L8309" s="5"/>
      <c r="M8309" s="5"/>
      <c r="N8309" s="5"/>
      <c r="O8309" s="5" t="s">
        <v>201</v>
      </c>
      <c r="P8309" s="5"/>
      <c r="Q8309" s="5" t="s">
        <v>295</v>
      </c>
      <c r="R8309" s="5"/>
      <c r="S8309" s="5" t="s">
        <v>318</v>
      </c>
      <c r="T8309" s="5"/>
      <c r="U8309" s="7">
        <v>287.89999999999998</v>
      </c>
      <c r="V8309" s="5"/>
      <c r="W8309" s="7">
        <f>ROUND(W8308+U8309,5)</f>
        <v>15194.67</v>
      </c>
    </row>
    <row r="8310" spans="1:23" x14ac:dyDescent="0.25">
      <c r="A8310" s="5"/>
      <c r="B8310" s="5"/>
      <c r="C8310" s="5"/>
      <c r="D8310" s="5"/>
      <c r="E8310" s="5"/>
      <c r="F8310" s="5"/>
      <c r="G8310" s="5"/>
      <c r="H8310" s="5"/>
      <c r="I8310" s="5" t="s">
        <v>1243</v>
      </c>
      <c r="J8310" s="5"/>
      <c r="K8310" s="6">
        <v>44232</v>
      </c>
      <c r="L8310" s="5"/>
      <c r="M8310" s="5"/>
      <c r="N8310" s="5"/>
      <c r="O8310" s="5" t="s">
        <v>201</v>
      </c>
      <c r="P8310" s="5"/>
      <c r="Q8310" s="5" t="s">
        <v>295</v>
      </c>
      <c r="R8310" s="5"/>
      <c r="S8310" s="5" t="s">
        <v>318</v>
      </c>
      <c r="T8310" s="5"/>
      <c r="U8310" s="7">
        <v>359.42</v>
      </c>
      <c r="V8310" s="5"/>
      <c r="W8310" s="7">
        <f>ROUND(W8309+U8310,5)</f>
        <v>15554.09</v>
      </c>
    </row>
    <row r="8311" spans="1:23" x14ac:dyDescent="0.25">
      <c r="A8311" s="5"/>
      <c r="B8311" s="5"/>
      <c r="C8311" s="5"/>
      <c r="D8311" s="5"/>
      <c r="E8311" s="5"/>
      <c r="F8311" s="5"/>
      <c r="G8311" s="5"/>
      <c r="H8311" s="5"/>
      <c r="I8311" s="5" t="s">
        <v>1243</v>
      </c>
      <c r="J8311" s="5"/>
      <c r="K8311" s="6">
        <v>44232</v>
      </c>
      <c r="L8311" s="5"/>
      <c r="M8311" s="5"/>
      <c r="N8311" s="5"/>
      <c r="O8311" s="5" t="s">
        <v>201</v>
      </c>
      <c r="P8311" s="5"/>
      <c r="Q8311" s="5" t="s">
        <v>295</v>
      </c>
      <c r="R8311" s="5"/>
      <c r="S8311" s="5" t="s">
        <v>318</v>
      </c>
      <c r="T8311" s="5"/>
      <c r="U8311" s="7">
        <v>45.98</v>
      </c>
      <c r="V8311" s="5"/>
      <c r="W8311" s="7">
        <f>ROUND(W8310+U8311,5)</f>
        <v>15600.07</v>
      </c>
    </row>
    <row r="8312" spans="1:23" x14ac:dyDescent="0.25">
      <c r="A8312" s="5"/>
      <c r="B8312" s="5"/>
      <c r="C8312" s="5"/>
      <c r="D8312" s="5"/>
      <c r="E8312" s="5"/>
      <c r="F8312" s="5"/>
      <c r="G8312" s="5"/>
      <c r="H8312" s="5"/>
      <c r="I8312" s="5" t="s">
        <v>1243</v>
      </c>
      <c r="J8312" s="5"/>
      <c r="K8312" s="6">
        <v>44232</v>
      </c>
      <c r="L8312" s="5"/>
      <c r="M8312" s="5"/>
      <c r="N8312" s="5"/>
      <c r="O8312" s="5" t="s">
        <v>197</v>
      </c>
      <c r="P8312" s="5"/>
      <c r="Q8312" s="5"/>
      <c r="R8312" s="5"/>
      <c r="S8312" s="5" t="s">
        <v>318</v>
      </c>
      <c r="T8312" s="5"/>
      <c r="U8312" s="7">
        <v>24.95</v>
      </c>
      <c r="V8312" s="5"/>
      <c r="W8312" s="7">
        <f>ROUND(W8311+U8312,5)</f>
        <v>15625.02</v>
      </c>
    </row>
    <row r="8313" spans="1:23" x14ac:dyDescent="0.25">
      <c r="A8313" s="5"/>
      <c r="B8313" s="5"/>
      <c r="C8313" s="5"/>
      <c r="D8313" s="5"/>
      <c r="E8313" s="5"/>
      <c r="F8313" s="5"/>
      <c r="G8313" s="5"/>
      <c r="H8313" s="5"/>
      <c r="I8313" s="5" t="s">
        <v>1243</v>
      </c>
      <c r="J8313" s="5"/>
      <c r="K8313" s="6">
        <v>44232</v>
      </c>
      <c r="L8313" s="5"/>
      <c r="M8313" s="5"/>
      <c r="N8313" s="5"/>
      <c r="O8313" s="5" t="s">
        <v>197</v>
      </c>
      <c r="P8313" s="5"/>
      <c r="Q8313" s="5"/>
      <c r="R8313" s="5"/>
      <c r="S8313" s="5" t="s">
        <v>318</v>
      </c>
      <c r="T8313" s="5"/>
      <c r="U8313" s="7">
        <v>140.94</v>
      </c>
      <c r="V8313" s="5"/>
      <c r="W8313" s="7">
        <f>ROUND(W8312+U8313,5)</f>
        <v>15765.96</v>
      </c>
    </row>
    <row r="8314" spans="1:23" x14ac:dyDescent="0.25">
      <c r="A8314" s="5"/>
      <c r="B8314" s="5"/>
      <c r="C8314" s="5"/>
      <c r="D8314" s="5"/>
      <c r="E8314" s="5"/>
      <c r="F8314" s="5"/>
      <c r="G8314" s="5"/>
      <c r="H8314" s="5"/>
      <c r="I8314" s="5" t="s">
        <v>1243</v>
      </c>
      <c r="J8314" s="5"/>
      <c r="K8314" s="6">
        <v>44232</v>
      </c>
      <c r="L8314" s="5"/>
      <c r="M8314" s="5"/>
      <c r="N8314" s="5"/>
      <c r="O8314" s="5" t="s">
        <v>197</v>
      </c>
      <c r="P8314" s="5"/>
      <c r="Q8314" s="5"/>
      <c r="R8314" s="5"/>
      <c r="S8314" s="5" t="s">
        <v>318</v>
      </c>
      <c r="T8314" s="5"/>
      <c r="U8314" s="7">
        <v>97.93</v>
      </c>
      <c r="V8314" s="5"/>
      <c r="W8314" s="7">
        <f>ROUND(W8313+U8314,5)</f>
        <v>15863.89</v>
      </c>
    </row>
    <row r="8315" spans="1:23" x14ac:dyDescent="0.25">
      <c r="A8315" s="5"/>
      <c r="B8315" s="5"/>
      <c r="C8315" s="5"/>
      <c r="D8315" s="5"/>
      <c r="E8315" s="5"/>
      <c r="F8315" s="5"/>
      <c r="G8315" s="5"/>
      <c r="H8315" s="5"/>
      <c r="I8315" s="5" t="s">
        <v>1243</v>
      </c>
      <c r="J8315" s="5"/>
      <c r="K8315" s="6">
        <v>44232</v>
      </c>
      <c r="L8315" s="5"/>
      <c r="M8315" s="5"/>
      <c r="N8315" s="5"/>
      <c r="O8315" s="5" t="s">
        <v>197</v>
      </c>
      <c r="P8315" s="5"/>
      <c r="Q8315" s="5"/>
      <c r="R8315" s="5"/>
      <c r="S8315" s="5" t="s">
        <v>318</v>
      </c>
      <c r="T8315" s="5"/>
      <c r="U8315" s="7">
        <v>19.98</v>
      </c>
      <c r="V8315" s="5"/>
      <c r="W8315" s="7">
        <f>ROUND(W8314+U8315,5)</f>
        <v>15883.87</v>
      </c>
    </row>
    <row r="8316" spans="1:23" x14ac:dyDescent="0.25">
      <c r="A8316" s="5"/>
      <c r="B8316" s="5"/>
      <c r="C8316" s="5"/>
      <c r="D8316" s="5"/>
      <c r="E8316" s="5"/>
      <c r="F8316" s="5"/>
      <c r="G8316" s="5"/>
      <c r="H8316" s="5"/>
      <c r="I8316" s="5" t="s">
        <v>1243</v>
      </c>
      <c r="J8316" s="5"/>
      <c r="K8316" s="6">
        <v>44232</v>
      </c>
      <c r="L8316" s="5"/>
      <c r="M8316" s="5"/>
      <c r="N8316" s="5"/>
      <c r="O8316" s="5" t="s">
        <v>197</v>
      </c>
      <c r="P8316" s="5"/>
      <c r="Q8316" s="5"/>
      <c r="R8316" s="5"/>
      <c r="S8316" s="5" t="s">
        <v>318</v>
      </c>
      <c r="T8316" s="5"/>
      <c r="U8316" s="7">
        <v>4.9800000000000004</v>
      </c>
      <c r="V8316" s="5"/>
      <c r="W8316" s="7">
        <f>ROUND(W8315+U8316,5)</f>
        <v>15888.85</v>
      </c>
    </row>
    <row r="8317" spans="1:23" x14ac:dyDescent="0.25">
      <c r="A8317" s="5"/>
      <c r="B8317" s="5"/>
      <c r="C8317" s="5"/>
      <c r="D8317" s="5"/>
      <c r="E8317" s="5"/>
      <c r="F8317" s="5"/>
      <c r="G8317" s="5"/>
      <c r="H8317" s="5"/>
      <c r="I8317" s="5" t="s">
        <v>1243</v>
      </c>
      <c r="J8317" s="5"/>
      <c r="K8317" s="6">
        <v>44232</v>
      </c>
      <c r="L8317" s="5"/>
      <c r="M8317" s="5"/>
      <c r="N8317" s="5"/>
      <c r="O8317" s="5" t="s">
        <v>197</v>
      </c>
      <c r="P8317" s="5"/>
      <c r="Q8317" s="5"/>
      <c r="R8317" s="5"/>
      <c r="S8317" s="5" t="s">
        <v>318</v>
      </c>
      <c r="T8317" s="5"/>
      <c r="U8317" s="7">
        <v>4.78</v>
      </c>
      <c r="V8317" s="5"/>
      <c r="W8317" s="7">
        <f>ROUND(W8316+U8317,5)</f>
        <v>15893.63</v>
      </c>
    </row>
    <row r="8318" spans="1:23" x14ac:dyDescent="0.25">
      <c r="A8318" s="5"/>
      <c r="B8318" s="5"/>
      <c r="C8318" s="5"/>
      <c r="D8318" s="5"/>
      <c r="E8318" s="5"/>
      <c r="F8318" s="5"/>
      <c r="G8318" s="5"/>
      <c r="H8318" s="5"/>
      <c r="I8318" s="5" t="s">
        <v>1243</v>
      </c>
      <c r="J8318" s="5"/>
      <c r="K8318" s="6">
        <v>44232</v>
      </c>
      <c r="L8318" s="5"/>
      <c r="M8318" s="5"/>
      <c r="N8318" s="5"/>
      <c r="O8318" s="5" t="s">
        <v>197</v>
      </c>
      <c r="P8318" s="5"/>
      <c r="Q8318" s="5"/>
      <c r="R8318" s="5"/>
      <c r="S8318" s="5" t="s">
        <v>318</v>
      </c>
      <c r="T8318" s="5"/>
      <c r="U8318" s="7">
        <v>49.99</v>
      </c>
      <c r="V8318" s="5"/>
      <c r="W8318" s="7">
        <f>ROUND(W8317+U8318,5)</f>
        <v>15943.62</v>
      </c>
    </row>
    <row r="8319" spans="1:23" x14ac:dyDescent="0.25">
      <c r="A8319" s="5"/>
      <c r="B8319" s="5"/>
      <c r="C8319" s="5"/>
      <c r="D8319" s="5"/>
      <c r="E8319" s="5"/>
      <c r="F8319" s="5"/>
      <c r="G8319" s="5"/>
      <c r="H8319" s="5"/>
      <c r="I8319" s="5" t="s">
        <v>1243</v>
      </c>
      <c r="J8319" s="5"/>
      <c r="K8319" s="6">
        <v>44232</v>
      </c>
      <c r="L8319" s="5"/>
      <c r="M8319" s="5"/>
      <c r="N8319" s="5"/>
      <c r="O8319" s="5" t="s">
        <v>204</v>
      </c>
      <c r="P8319" s="5"/>
      <c r="Q8319" s="5"/>
      <c r="R8319" s="5"/>
      <c r="S8319" s="5" t="s">
        <v>318</v>
      </c>
      <c r="T8319" s="5"/>
      <c r="U8319" s="7">
        <v>352.39</v>
      </c>
      <c r="V8319" s="5"/>
      <c r="W8319" s="7">
        <f>ROUND(W8318+U8319,5)</f>
        <v>16296.01</v>
      </c>
    </row>
    <row r="8320" spans="1:23" x14ac:dyDescent="0.25">
      <c r="A8320" s="5"/>
      <c r="B8320" s="5"/>
      <c r="C8320" s="5"/>
      <c r="D8320" s="5"/>
      <c r="E8320" s="5"/>
      <c r="F8320" s="5"/>
      <c r="G8320" s="5"/>
      <c r="H8320" s="5"/>
      <c r="I8320" s="5" t="s">
        <v>1243</v>
      </c>
      <c r="J8320" s="5"/>
      <c r="K8320" s="6">
        <v>44267</v>
      </c>
      <c r="L8320" s="5"/>
      <c r="M8320" s="5"/>
      <c r="N8320" s="5"/>
      <c r="O8320" s="5" t="s">
        <v>160</v>
      </c>
      <c r="P8320" s="5"/>
      <c r="Q8320" s="5" t="s">
        <v>274</v>
      </c>
      <c r="R8320" s="5"/>
      <c r="S8320" s="5" t="s">
        <v>318</v>
      </c>
      <c r="T8320" s="5"/>
      <c r="U8320" s="7">
        <v>210.44</v>
      </c>
      <c r="V8320" s="5"/>
      <c r="W8320" s="7">
        <f>ROUND(W8319+U8320,5)</f>
        <v>16506.45</v>
      </c>
    </row>
    <row r="8321" spans="1:23" x14ac:dyDescent="0.25">
      <c r="A8321" s="5"/>
      <c r="B8321" s="5"/>
      <c r="C8321" s="5"/>
      <c r="D8321" s="5"/>
      <c r="E8321" s="5"/>
      <c r="F8321" s="5"/>
      <c r="G8321" s="5"/>
      <c r="H8321" s="5"/>
      <c r="I8321" s="5" t="s">
        <v>1243</v>
      </c>
      <c r="J8321" s="5"/>
      <c r="K8321" s="6">
        <v>44267</v>
      </c>
      <c r="L8321" s="5"/>
      <c r="M8321" s="5"/>
      <c r="N8321" s="5"/>
      <c r="O8321" s="5" t="s">
        <v>160</v>
      </c>
      <c r="P8321" s="5"/>
      <c r="Q8321" s="5" t="s">
        <v>274</v>
      </c>
      <c r="R8321" s="5"/>
      <c r="S8321" s="5" t="s">
        <v>318</v>
      </c>
      <c r="T8321" s="5"/>
      <c r="U8321" s="7">
        <v>271.91000000000003</v>
      </c>
      <c r="V8321" s="5"/>
      <c r="W8321" s="7">
        <f>ROUND(W8320+U8321,5)</f>
        <v>16778.36</v>
      </c>
    </row>
    <row r="8322" spans="1:23" x14ac:dyDescent="0.25">
      <c r="A8322" s="5"/>
      <c r="B8322" s="5"/>
      <c r="C8322" s="5"/>
      <c r="D8322" s="5"/>
      <c r="E8322" s="5"/>
      <c r="F8322" s="5"/>
      <c r="G8322" s="5"/>
      <c r="H8322" s="5"/>
      <c r="I8322" s="5" t="s">
        <v>1243</v>
      </c>
      <c r="J8322" s="5"/>
      <c r="K8322" s="6">
        <v>44267</v>
      </c>
      <c r="L8322" s="5"/>
      <c r="M8322" s="5"/>
      <c r="N8322" s="5"/>
      <c r="O8322" s="5" t="s">
        <v>160</v>
      </c>
      <c r="P8322" s="5"/>
      <c r="Q8322" s="5" t="s">
        <v>274</v>
      </c>
      <c r="R8322" s="5"/>
      <c r="S8322" s="5" t="s">
        <v>318</v>
      </c>
      <c r="T8322" s="5"/>
      <c r="U8322" s="7">
        <v>125</v>
      </c>
      <c r="V8322" s="5"/>
      <c r="W8322" s="7">
        <f>ROUND(W8321+U8322,5)</f>
        <v>16903.36</v>
      </c>
    </row>
    <row r="8323" spans="1:23" x14ac:dyDescent="0.25">
      <c r="A8323" s="5"/>
      <c r="B8323" s="5"/>
      <c r="C8323" s="5"/>
      <c r="D8323" s="5"/>
      <c r="E8323" s="5"/>
      <c r="F8323" s="5"/>
      <c r="G8323" s="5"/>
      <c r="H8323" s="5"/>
      <c r="I8323" s="5" t="s">
        <v>1243</v>
      </c>
      <c r="J8323" s="5"/>
      <c r="K8323" s="6">
        <v>44267</v>
      </c>
      <c r="L8323" s="5"/>
      <c r="M8323" s="5"/>
      <c r="N8323" s="5"/>
      <c r="O8323" s="5" t="s">
        <v>160</v>
      </c>
      <c r="P8323" s="5"/>
      <c r="Q8323" s="5" t="s">
        <v>274</v>
      </c>
      <c r="R8323" s="5"/>
      <c r="S8323" s="5" t="s">
        <v>318</v>
      </c>
      <c r="T8323" s="5"/>
      <c r="U8323" s="7">
        <v>995.19</v>
      </c>
      <c r="V8323" s="5"/>
      <c r="W8323" s="7">
        <f>ROUND(W8322+U8323,5)</f>
        <v>17898.55</v>
      </c>
    </row>
    <row r="8324" spans="1:23" x14ac:dyDescent="0.25">
      <c r="A8324" s="5"/>
      <c r="B8324" s="5"/>
      <c r="C8324" s="5"/>
      <c r="D8324" s="5"/>
      <c r="E8324" s="5"/>
      <c r="F8324" s="5"/>
      <c r="G8324" s="5"/>
      <c r="H8324" s="5"/>
      <c r="I8324" s="5" t="s">
        <v>1243</v>
      </c>
      <c r="J8324" s="5"/>
      <c r="K8324" s="6">
        <v>44267</v>
      </c>
      <c r="L8324" s="5"/>
      <c r="M8324" s="5"/>
      <c r="N8324" s="5"/>
      <c r="O8324" s="5" t="s">
        <v>197</v>
      </c>
      <c r="P8324" s="5"/>
      <c r="Q8324" s="5"/>
      <c r="R8324" s="5"/>
      <c r="S8324" s="5" t="s">
        <v>318</v>
      </c>
      <c r="T8324" s="5"/>
      <c r="U8324" s="7">
        <v>25.18</v>
      </c>
      <c r="V8324" s="5"/>
      <c r="W8324" s="7">
        <f>ROUND(W8323+U8324,5)</f>
        <v>17923.73</v>
      </c>
    </row>
    <row r="8325" spans="1:23" x14ac:dyDescent="0.25">
      <c r="A8325" s="5"/>
      <c r="B8325" s="5"/>
      <c r="C8325" s="5"/>
      <c r="D8325" s="5"/>
      <c r="E8325" s="5"/>
      <c r="F8325" s="5"/>
      <c r="G8325" s="5"/>
      <c r="H8325" s="5"/>
      <c r="I8325" s="5" t="s">
        <v>1243</v>
      </c>
      <c r="J8325" s="5"/>
      <c r="K8325" s="6">
        <v>44267</v>
      </c>
      <c r="L8325" s="5"/>
      <c r="M8325" s="5"/>
      <c r="N8325" s="5"/>
      <c r="O8325" s="5" t="s">
        <v>197</v>
      </c>
      <c r="P8325" s="5"/>
      <c r="Q8325" s="5"/>
      <c r="R8325" s="5"/>
      <c r="S8325" s="5" t="s">
        <v>318</v>
      </c>
      <c r="T8325" s="5"/>
      <c r="U8325" s="7">
        <v>7.98</v>
      </c>
      <c r="V8325" s="5"/>
      <c r="W8325" s="7">
        <f>ROUND(W8324+U8325,5)</f>
        <v>17931.71</v>
      </c>
    </row>
    <row r="8326" spans="1:23" x14ac:dyDescent="0.25">
      <c r="A8326" s="5"/>
      <c r="B8326" s="5"/>
      <c r="C8326" s="5"/>
      <c r="D8326" s="5"/>
      <c r="E8326" s="5"/>
      <c r="F8326" s="5"/>
      <c r="G8326" s="5"/>
      <c r="H8326" s="5"/>
      <c r="I8326" s="5" t="s">
        <v>1243</v>
      </c>
      <c r="J8326" s="5"/>
      <c r="K8326" s="6">
        <v>44267</v>
      </c>
      <c r="L8326" s="5"/>
      <c r="M8326" s="5"/>
      <c r="N8326" s="5"/>
      <c r="O8326" s="5" t="s">
        <v>197</v>
      </c>
      <c r="P8326" s="5"/>
      <c r="Q8326" s="5"/>
      <c r="R8326" s="5"/>
      <c r="S8326" s="5" t="s">
        <v>318</v>
      </c>
      <c r="T8326" s="5"/>
      <c r="U8326" s="7">
        <v>53.95</v>
      </c>
      <c r="V8326" s="5"/>
      <c r="W8326" s="7">
        <f>ROUND(W8325+U8326,5)</f>
        <v>17985.66</v>
      </c>
    </row>
    <row r="8327" spans="1:23" x14ac:dyDescent="0.25">
      <c r="A8327" s="5"/>
      <c r="B8327" s="5"/>
      <c r="C8327" s="5"/>
      <c r="D8327" s="5"/>
      <c r="E8327" s="5"/>
      <c r="F8327" s="5"/>
      <c r="G8327" s="5"/>
      <c r="H8327" s="5"/>
      <c r="I8327" s="5" t="s">
        <v>1243</v>
      </c>
      <c r="J8327" s="5"/>
      <c r="K8327" s="6">
        <v>44267</v>
      </c>
      <c r="L8327" s="5"/>
      <c r="M8327" s="5"/>
      <c r="N8327" s="5"/>
      <c r="O8327" s="5" t="s">
        <v>197</v>
      </c>
      <c r="P8327" s="5"/>
      <c r="Q8327" s="5"/>
      <c r="R8327" s="5"/>
      <c r="S8327" s="5" t="s">
        <v>318</v>
      </c>
      <c r="T8327" s="5"/>
      <c r="U8327" s="7">
        <v>22.45</v>
      </c>
      <c r="V8327" s="5"/>
      <c r="W8327" s="7">
        <f>ROUND(W8326+U8327,5)</f>
        <v>18008.11</v>
      </c>
    </row>
    <row r="8328" spans="1:23" x14ac:dyDescent="0.25">
      <c r="A8328" s="5"/>
      <c r="B8328" s="5"/>
      <c r="C8328" s="5"/>
      <c r="D8328" s="5"/>
      <c r="E8328" s="5"/>
      <c r="F8328" s="5"/>
      <c r="G8328" s="5"/>
      <c r="H8328" s="5"/>
      <c r="I8328" s="5" t="s">
        <v>1243</v>
      </c>
      <c r="J8328" s="5"/>
      <c r="K8328" s="6">
        <v>44267</v>
      </c>
      <c r="L8328" s="5"/>
      <c r="M8328" s="5"/>
      <c r="N8328" s="5"/>
      <c r="O8328" s="5" t="s">
        <v>197</v>
      </c>
      <c r="P8328" s="5"/>
      <c r="Q8328" s="5"/>
      <c r="R8328" s="5"/>
      <c r="S8328" s="5" t="s">
        <v>318</v>
      </c>
      <c r="T8328" s="5"/>
      <c r="U8328" s="7">
        <v>41.03</v>
      </c>
      <c r="V8328" s="5"/>
      <c r="W8328" s="7">
        <f>ROUND(W8327+U8328,5)</f>
        <v>18049.14</v>
      </c>
    </row>
    <row r="8329" spans="1:23" x14ac:dyDescent="0.25">
      <c r="A8329" s="5"/>
      <c r="B8329" s="5"/>
      <c r="C8329" s="5"/>
      <c r="D8329" s="5"/>
      <c r="E8329" s="5"/>
      <c r="F8329" s="5"/>
      <c r="G8329" s="5"/>
      <c r="H8329" s="5"/>
      <c r="I8329" s="5" t="s">
        <v>1243</v>
      </c>
      <c r="J8329" s="5"/>
      <c r="K8329" s="6">
        <v>44267</v>
      </c>
      <c r="L8329" s="5"/>
      <c r="M8329" s="5"/>
      <c r="N8329" s="5"/>
      <c r="O8329" s="5" t="s">
        <v>197</v>
      </c>
      <c r="P8329" s="5"/>
      <c r="Q8329" s="5"/>
      <c r="R8329" s="5"/>
      <c r="S8329" s="5" t="s">
        <v>318</v>
      </c>
      <c r="T8329" s="5"/>
      <c r="U8329" s="7">
        <v>93.92</v>
      </c>
      <c r="V8329" s="5"/>
      <c r="W8329" s="7">
        <f>ROUND(W8328+U8329,5)</f>
        <v>18143.060000000001</v>
      </c>
    </row>
    <row r="8330" spans="1:23" x14ac:dyDescent="0.25">
      <c r="A8330" s="5"/>
      <c r="B8330" s="5"/>
      <c r="C8330" s="5"/>
      <c r="D8330" s="5"/>
      <c r="E8330" s="5"/>
      <c r="F8330" s="5"/>
      <c r="G8330" s="5"/>
      <c r="H8330" s="5"/>
      <c r="I8330" s="5" t="s">
        <v>1243</v>
      </c>
      <c r="J8330" s="5"/>
      <c r="K8330" s="6">
        <v>44267</v>
      </c>
      <c r="L8330" s="5"/>
      <c r="M8330" s="5"/>
      <c r="N8330" s="5"/>
      <c r="O8330" s="5" t="s">
        <v>197</v>
      </c>
      <c r="P8330" s="5"/>
      <c r="Q8330" s="5"/>
      <c r="R8330" s="5"/>
      <c r="S8330" s="5" t="s">
        <v>318</v>
      </c>
      <c r="T8330" s="5"/>
      <c r="U8330" s="7">
        <v>19.989999999999998</v>
      </c>
      <c r="V8330" s="5"/>
      <c r="W8330" s="7">
        <f>ROUND(W8329+U8330,5)</f>
        <v>18163.05</v>
      </c>
    </row>
    <row r="8331" spans="1:23" x14ac:dyDescent="0.25">
      <c r="A8331" s="5"/>
      <c r="B8331" s="5"/>
      <c r="C8331" s="5"/>
      <c r="D8331" s="5"/>
      <c r="E8331" s="5"/>
      <c r="F8331" s="5"/>
      <c r="G8331" s="5"/>
      <c r="H8331" s="5"/>
      <c r="I8331" s="5" t="s">
        <v>1243</v>
      </c>
      <c r="J8331" s="5"/>
      <c r="K8331" s="6">
        <v>44267</v>
      </c>
      <c r="L8331" s="5"/>
      <c r="M8331" s="5"/>
      <c r="N8331" s="5"/>
      <c r="O8331" s="5" t="s">
        <v>197</v>
      </c>
      <c r="P8331" s="5"/>
      <c r="Q8331" s="5"/>
      <c r="R8331" s="5"/>
      <c r="S8331" s="5" t="s">
        <v>318</v>
      </c>
      <c r="T8331" s="5"/>
      <c r="U8331" s="7">
        <v>15</v>
      </c>
      <c r="V8331" s="5"/>
      <c r="W8331" s="7">
        <f>ROUND(W8330+U8331,5)</f>
        <v>18178.05</v>
      </c>
    </row>
    <row r="8332" spans="1:23" x14ac:dyDescent="0.25">
      <c r="A8332" s="5"/>
      <c r="B8332" s="5"/>
      <c r="C8332" s="5"/>
      <c r="D8332" s="5"/>
      <c r="E8332" s="5"/>
      <c r="F8332" s="5"/>
      <c r="G8332" s="5"/>
      <c r="H8332" s="5"/>
      <c r="I8332" s="5" t="s">
        <v>1243</v>
      </c>
      <c r="J8332" s="5"/>
      <c r="K8332" s="6">
        <v>44267</v>
      </c>
      <c r="L8332" s="5"/>
      <c r="M8332" s="5"/>
      <c r="N8332" s="5"/>
      <c r="O8332" s="5" t="s">
        <v>197</v>
      </c>
      <c r="P8332" s="5"/>
      <c r="Q8332" s="5"/>
      <c r="R8332" s="5"/>
      <c r="S8332" s="5" t="s">
        <v>318</v>
      </c>
      <c r="T8332" s="5"/>
      <c r="U8332" s="7">
        <v>87.97</v>
      </c>
      <c r="V8332" s="5"/>
      <c r="W8332" s="7">
        <f>ROUND(W8331+U8332,5)</f>
        <v>18266.02</v>
      </c>
    </row>
    <row r="8333" spans="1:23" x14ac:dyDescent="0.25">
      <c r="A8333" s="5"/>
      <c r="B8333" s="5"/>
      <c r="C8333" s="5"/>
      <c r="D8333" s="5"/>
      <c r="E8333" s="5"/>
      <c r="F8333" s="5"/>
      <c r="G8333" s="5"/>
      <c r="H8333" s="5"/>
      <c r="I8333" s="5" t="s">
        <v>1243</v>
      </c>
      <c r="J8333" s="5"/>
      <c r="K8333" s="6">
        <v>44267</v>
      </c>
      <c r="L8333" s="5"/>
      <c r="M8333" s="5"/>
      <c r="N8333" s="5"/>
      <c r="O8333" s="5" t="s">
        <v>197</v>
      </c>
      <c r="P8333" s="5"/>
      <c r="Q8333" s="5"/>
      <c r="R8333" s="5"/>
      <c r="S8333" s="5" t="s">
        <v>318</v>
      </c>
      <c r="T8333" s="5"/>
      <c r="U8333" s="7">
        <v>33.97</v>
      </c>
      <c r="V8333" s="5"/>
      <c r="W8333" s="7">
        <f>ROUND(W8332+U8333,5)</f>
        <v>18299.990000000002</v>
      </c>
    </row>
    <row r="8334" spans="1:23" x14ac:dyDescent="0.25">
      <c r="A8334" s="5"/>
      <c r="B8334" s="5"/>
      <c r="C8334" s="5"/>
      <c r="D8334" s="5"/>
      <c r="E8334" s="5"/>
      <c r="F8334" s="5"/>
      <c r="G8334" s="5"/>
      <c r="H8334" s="5"/>
      <c r="I8334" s="5" t="s">
        <v>1243</v>
      </c>
      <c r="J8334" s="5"/>
      <c r="K8334" s="6">
        <v>44267</v>
      </c>
      <c r="L8334" s="5"/>
      <c r="M8334" s="5"/>
      <c r="N8334" s="5"/>
      <c r="O8334" s="5" t="s">
        <v>197</v>
      </c>
      <c r="P8334" s="5"/>
      <c r="Q8334" s="5"/>
      <c r="R8334" s="5"/>
      <c r="S8334" s="5" t="s">
        <v>318</v>
      </c>
      <c r="T8334" s="5"/>
      <c r="U8334" s="7">
        <v>3.99</v>
      </c>
      <c r="V8334" s="5"/>
      <c r="W8334" s="7">
        <f>ROUND(W8333+U8334,5)</f>
        <v>18303.98</v>
      </c>
    </row>
    <row r="8335" spans="1:23" x14ac:dyDescent="0.25">
      <c r="A8335" s="5"/>
      <c r="B8335" s="5"/>
      <c r="C8335" s="5"/>
      <c r="D8335" s="5"/>
      <c r="E8335" s="5"/>
      <c r="F8335" s="5"/>
      <c r="G8335" s="5"/>
      <c r="H8335" s="5"/>
      <c r="I8335" s="5" t="s">
        <v>1243</v>
      </c>
      <c r="J8335" s="5"/>
      <c r="K8335" s="6">
        <v>44267</v>
      </c>
      <c r="L8335" s="5"/>
      <c r="M8335" s="5"/>
      <c r="N8335" s="5"/>
      <c r="O8335" s="5" t="s">
        <v>197</v>
      </c>
      <c r="P8335" s="5"/>
      <c r="Q8335" s="5"/>
      <c r="R8335" s="5"/>
      <c r="S8335" s="5" t="s">
        <v>318</v>
      </c>
      <c r="T8335" s="5"/>
      <c r="U8335" s="7">
        <v>29.58</v>
      </c>
      <c r="V8335" s="5"/>
      <c r="W8335" s="7">
        <f>ROUND(W8334+U8335,5)</f>
        <v>18333.560000000001</v>
      </c>
    </row>
    <row r="8336" spans="1:23" x14ac:dyDescent="0.25">
      <c r="A8336" s="5"/>
      <c r="B8336" s="5"/>
      <c r="C8336" s="5"/>
      <c r="D8336" s="5"/>
      <c r="E8336" s="5"/>
      <c r="F8336" s="5"/>
      <c r="G8336" s="5"/>
      <c r="H8336" s="5"/>
      <c r="I8336" s="5" t="s">
        <v>1243</v>
      </c>
      <c r="J8336" s="5"/>
      <c r="K8336" s="6">
        <v>44267</v>
      </c>
      <c r="L8336" s="5"/>
      <c r="M8336" s="5"/>
      <c r="N8336" s="5"/>
      <c r="O8336" s="5" t="s">
        <v>197</v>
      </c>
      <c r="P8336" s="5"/>
      <c r="Q8336" s="5"/>
      <c r="R8336" s="5"/>
      <c r="S8336" s="5" t="s">
        <v>318</v>
      </c>
      <c r="T8336" s="5"/>
      <c r="U8336" s="7">
        <v>29.95</v>
      </c>
      <c r="V8336" s="5"/>
      <c r="W8336" s="7">
        <f>ROUND(W8335+U8336,5)</f>
        <v>18363.509999999998</v>
      </c>
    </row>
    <row r="8337" spans="1:23" x14ac:dyDescent="0.25">
      <c r="A8337" s="5"/>
      <c r="B8337" s="5"/>
      <c r="C8337" s="5"/>
      <c r="D8337" s="5"/>
      <c r="E8337" s="5"/>
      <c r="F8337" s="5"/>
      <c r="G8337" s="5"/>
      <c r="H8337" s="5"/>
      <c r="I8337" s="5" t="s">
        <v>1243</v>
      </c>
      <c r="J8337" s="5"/>
      <c r="K8337" s="6">
        <v>44267</v>
      </c>
      <c r="L8337" s="5"/>
      <c r="M8337" s="5"/>
      <c r="N8337" s="5"/>
      <c r="O8337" s="5" t="s">
        <v>195</v>
      </c>
      <c r="P8337" s="5"/>
      <c r="Q8337" s="5" t="s">
        <v>501</v>
      </c>
      <c r="R8337" s="5"/>
      <c r="S8337" s="5" t="s">
        <v>318</v>
      </c>
      <c r="T8337" s="5"/>
      <c r="U8337" s="7">
        <v>29.94</v>
      </c>
      <c r="V8337" s="5"/>
      <c r="W8337" s="7">
        <f>ROUND(W8336+U8337,5)</f>
        <v>18393.45</v>
      </c>
    </row>
    <row r="8338" spans="1:23" x14ac:dyDescent="0.25">
      <c r="A8338" s="5"/>
      <c r="B8338" s="5"/>
      <c r="C8338" s="5"/>
      <c r="D8338" s="5"/>
      <c r="E8338" s="5"/>
      <c r="F8338" s="5"/>
      <c r="G8338" s="5"/>
      <c r="H8338" s="5"/>
      <c r="I8338" s="5" t="s">
        <v>1243</v>
      </c>
      <c r="J8338" s="5"/>
      <c r="K8338" s="6">
        <v>44267</v>
      </c>
      <c r="L8338" s="5"/>
      <c r="M8338" s="5"/>
      <c r="N8338" s="5"/>
      <c r="O8338" s="5" t="s">
        <v>195</v>
      </c>
      <c r="P8338" s="5"/>
      <c r="Q8338" s="5" t="s">
        <v>501</v>
      </c>
      <c r="R8338" s="5"/>
      <c r="S8338" s="5" t="s">
        <v>318</v>
      </c>
      <c r="T8338" s="5"/>
      <c r="U8338" s="7">
        <v>9.02</v>
      </c>
      <c r="V8338" s="5"/>
      <c r="W8338" s="7">
        <f>ROUND(W8337+U8338,5)</f>
        <v>18402.47</v>
      </c>
    </row>
    <row r="8339" spans="1:23" x14ac:dyDescent="0.25">
      <c r="A8339" s="5"/>
      <c r="B8339" s="5"/>
      <c r="C8339" s="5"/>
      <c r="D8339" s="5"/>
      <c r="E8339" s="5"/>
      <c r="F8339" s="5"/>
      <c r="G8339" s="5"/>
      <c r="H8339" s="5"/>
      <c r="I8339" s="5" t="s">
        <v>1243</v>
      </c>
      <c r="J8339" s="5"/>
      <c r="K8339" s="6">
        <v>44267</v>
      </c>
      <c r="L8339" s="5"/>
      <c r="M8339" s="5"/>
      <c r="N8339" s="5"/>
      <c r="O8339" s="5" t="s">
        <v>195</v>
      </c>
      <c r="P8339" s="5"/>
      <c r="Q8339" s="5" t="s">
        <v>501</v>
      </c>
      <c r="R8339" s="5"/>
      <c r="S8339" s="5" t="s">
        <v>318</v>
      </c>
      <c r="T8339" s="5"/>
      <c r="U8339" s="7">
        <v>30.73</v>
      </c>
      <c r="V8339" s="5"/>
      <c r="W8339" s="7">
        <f>ROUND(W8338+U8339,5)</f>
        <v>18433.2</v>
      </c>
    </row>
    <row r="8340" spans="1:23" x14ac:dyDescent="0.25">
      <c r="A8340" s="5"/>
      <c r="B8340" s="5"/>
      <c r="C8340" s="5"/>
      <c r="D8340" s="5"/>
      <c r="E8340" s="5"/>
      <c r="F8340" s="5"/>
      <c r="G8340" s="5"/>
      <c r="H8340" s="5"/>
      <c r="I8340" s="5" t="s">
        <v>1243</v>
      </c>
      <c r="J8340" s="5"/>
      <c r="K8340" s="6">
        <v>44267</v>
      </c>
      <c r="L8340" s="5"/>
      <c r="M8340" s="5"/>
      <c r="N8340" s="5"/>
      <c r="O8340" s="5" t="s">
        <v>195</v>
      </c>
      <c r="P8340" s="5"/>
      <c r="Q8340" s="5" t="s">
        <v>501</v>
      </c>
      <c r="R8340" s="5"/>
      <c r="S8340" s="5" t="s">
        <v>318</v>
      </c>
      <c r="T8340" s="5"/>
      <c r="U8340" s="7">
        <v>9.0399999999999991</v>
      </c>
      <c r="V8340" s="5"/>
      <c r="W8340" s="7">
        <f>ROUND(W8339+U8340,5)</f>
        <v>18442.240000000002</v>
      </c>
    </row>
    <row r="8341" spans="1:23" x14ac:dyDescent="0.25">
      <c r="A8341" s="5"/>
      <c r="B8341" s="5"/>
      <c r="C8341" s="5"/>
      <c r="D8341" s="5"/>
      <c r="E8341" s="5"/>
      <c r="F8341" s="5"/>
      <c r="G8341" s="5"/>
      <c r="H8341" s="5"/>
      <c r="I8341" s="5" t="s">
        <v>1243</v>
      </c>
      <c r="J8341" s="5"/>
      <c r="K8341" s="6">
        <v>44267</v>
      </c>
      <c r="L8341" s="5"/>
      <c r="M8341" s="5"/>
      <c r="N8341" s="5"/>
      <c r="O8341" s="5" t="s">
        <v>195</v>
      </c>
      <c r="P8341" s="5"/>
      <c r="Q8341" s="5" t="s">
        <v>501</v>
      </c>
      <c r="R8341" s="5"/>
      <c r="S8341" s="5" t="s">
        <v>318</v>
      </c>
      <c r="T8341" s="5"/>
      <c r="U8341" s="7">
        <v>25.67</v>
      </c>
      <c r="V8341" s="5"/>
      <c r="W8341" s="7">
        <f>ROUND(W8340+U8341,5)</f>
        <v>18467.91</v>
      </c>
    </row>
    <row r="8342" spans="1:23" x14ac:dyDescent="0.25">
      <c r="A8342" s="5"/>
      <c r="B8342" s="5"/>
      <c r="C8342" s="5"/>
      <c r="D8342" s="5"/>
      <c r="E8342" s="5"/>
      <c r="F8342" s="5"/>
      <c r="G8342" s="5"/>
      <c r="H8342" s="5"/>
      <c r="I8342" s="5" t="s">
        <v>1243</v>
      </c>
      <c r="J8342" s="5"/>
      <c r="K8342" s="6">
        <v>44267</v>
      </c>
      <c r="L8342" s="5"/>
      <c r="M8342" s="5"/>
      <c r="N8342" s="5"/>
      <c r="O8342" s="5" t="s">
        <v>195</v>
      </c>
      <c r="P8342" s="5"/>
      <c r="Q8342" s="5" t="s">
        <v>501</v>
      </c>
      <c r="R8342" s="5"/>
      <c r="S8342" s="5" t="s">
        <v>318</v>
      </c>
      <c r="T8342" s="5"/>
      <c r="U8342" s="7">
        <v>3.58</v>
      </c>
      <c r="V8342" s="5"/>
      <c r="W8342" s="7">
        <f>ROUND(W8341+U8342,5)</f>
        <v>18471.490000000002</v>
      </c>
    </row>
    <row r="8343" spans="1:23" x14ac:dyDescent="0.25">
      <c r="A8343" s="5"/>
      <c r="B8343" s="5"/>
      <c r="C8343" s="5"/>
      <c r="D8343" s="5"/>
      <c r="E8343" s="5"/>
      <c r="F8343" s="5"/>
      <c r="G8343" s="5"/>
      <c r="H8343" s="5"/>
      <c r="I8343" s="5" t="s">
        <v>1243</v>
      </c>
      <c r="J8343" s="5"/>
      <c r="K8343" s="6">
        <v>44267</v>
      </c>
      <c r="L8343" s="5"/>
      <c r="M8343" s="5"/>
      <c r="N8343" s="5"/>
      <c r="O8343" s="5" t="s">
        <v>195</v>
      </c>
      <c r="P8343" s="5"/>
      <c r="Q8343" s="5" t="s">
        <v>501</v>
      </c>
      <c r="R8343" s="5"/>
      <c r="S8343" s="5" t="s">
        <v>318</v>
      </c>
      <c r="T8343" s="5"/>
      <c r="U8343" s="7">
        <v>989.68</v>
      </c>
      <c r="V8343" s="5"/>
      <c r="W8343" s="7">
        <f>ROUND(W8342+U8343,5)</f>
        <v>19461.169999999998</v>
      </c>
    </row>
    <row r="8344" spans="1:23" x14ac:dyDescent="0.25">
      <c r="A8344" s="5"/>
      <c r="B8344" s="5"/>
      <c r="C8344" s="5"/>
      <c r="D8344" s="5"/>
      <c r="E8344" s="5"/>
      <c r="F8344" s="5"/>
      <c r="G8344" s="5"/>
      <c r="H8344" s="5"/>
      <c r="I8344" s="5" t="s">
        <v>1243</v>
      </c>
      <c r="J8344" s="5"/>
      <c r="K8344" s="6">
        <v>44267</v>
      </c>
      <c r="L8344" s="5"/>
      <c r="M8344" s="5"/>
      <c r="N8344" s="5"/>
      <c r="O8344" s="5" t="s">
        <v>195</v>
      </c>
      <c r="P8344" s="5"/>
      <c r="Q8344" s="5" t="s">
        <v>501</v>
      </c>
      <c r="R8344" s="5"/>
      <c r="S8344" s="5" t="s">
        <v>318</v>
      </c>
      <c r="T8344" s="5"/>
      <c r="U8344" s="7">
        <v>3.49</v>
      </c>
      <c r="V8344" s="5"/>
      <c r="W8344" s="7">
        <f>ROUND(W8343+U8344,5)</f>
        <v>19464.66</v>
      </c>
    </row>
    <row r="8345" spans="1:23" x14ac:dyDescent="0.25">
      <c r="A8345" s="5"/>
      <c r="B8345" s="5"/>
      <c r="C8345" s="5"/>
      <c r="D8345" s="5"/>
      <c r="E8345" s="5"/>
      <c r="F8345" s="5"/>
      <c r="G8345" s="5"/>
      <c r="H8345" s="5"/>
      <c r="I8345" s="5" t="s">
        <v>1243</v>
      </c>
      <c r="J8345" s="5"/>
      <c r="K8345" s="6">
        <v>44267</v>
      </c>
      <c r="L8345" s="5"/>
      <c r="M8345" s="5"/>
      <c r="N8345" s="5"/>
      <c r="O8345" s="5" t="s">
        <v>201</v>
      </c>
      <c r="P8345" s="5"/>
      <c r="Q8345" s="5" t="s">
        <v>295</v>
      </c>
      <c r="R8345" s="5"/>
      <c r="S8345" s="5" t="s">
        <v>318</v>
      </c>
      <c r="T8345" s="5"/>
      <c r="U8345" s="7">
        <v>35.479999999999997</v>
      </c>
      <c r="V8345" s="5"/>
      <c r="W8345" s="7">
        <f>ROUND(W8344+U8345,5)</f>
        <v>19500.14</v>
      </c>
    </row>
    <row r="8346" spans="1:23" x14ac:dyDescent="0.25">
      <c r="A8346" s="5"/>
      <c r="B8346" s="5"/>
      <c r="C8346" s="5"/>
      <c r="D8346" s="5"/>
      <c r="E8346" s="5"/>
      <c r="F8346" s="5"/>
      <c r="G8346" s="5"/>
      <c r="H8346" s="5"/>
      <c r="I8346" s="5" t="s">
        <v>1243</v>
      </c>
      <c r="J8346" s="5"/>
      <c r="K8346" s="6">
        <v>44267</v>
      </c>
      <c r="L8346" s="5"/>
      <c r="M8346" s="5"/>
      <c r="N8346" s="5"/>
      <c r="O8346" s="5" t="s">
        <v>201</v>
      </c>
      <c r="P8346" s="5"/>
      <c r="Q8346" s="5" t="s">
        <v>295</v>
      </c>
      <c r="R8346" s="5"/>
      <c r="S8346" s="5" t="s">
        <v>318</v>
      </c>
      <c r="T8346" s="5"/>
      <c r="U8346" s="7">
        <v>108.92</v>
      </c>
      <c r="V8346" s="5"/>
      <c r="W8346" s="7">
        <f>ROUND(W8345+U8346,5)</f>
        <v>19609.060000000001</v>
      </c>
    </row>
    <row r="8347" spans="1:23" x14ac:dyDescent="0.25">
      <c r="A8347" s="5"/>
      <c r="B8347" s="5"/>
      <c r="C8347" s="5"/>
      <c r="D8347" s="5"/>
      <c r="E8347" s="5"/>
      <c r="F8347" s="5"/>
      <c r="G8347" s="5"/>
      <c r="H8347" s="5"/>
      <c r="I8347" s="5" t="s">
        <v>1243</v>
      </c>
      <c r="J8347" s="5"/>
      <c r="K8347" s="6">
        <v>44267</v>
      </c>
      <c r="L8347" s="5"/>
      <c r="M8347" s="5"/>
      <c r="N8347" s="5"/>
      <c r="O8347" s="5" t="s">
        <v>201</v>
      </c>
      <c r="P8347" s="5"/>
      <c r="Q8347" s="5" t="s">
        <v>295</v>
      </c>
      <c r="R8347" s="5"/>
      <c r="S8347" s="5" t="s">
        <v>318</v>
      </c>
      <c r="T8347" s="5"/>
      <c r="U8347" s="7">
        <v>306.41000000000003</v>
      </c>
      <c r="V8347" s="5"/>
      <c r="W8347" s="7">
        <f>ROUND(W8346+U8347,5)</f>
        <v>19915.47</v>
      </c>
    </row>
    <row r="8348" spans="1:23" x14ac:dyDescent="0.25">
      <c r="A8348" s="5"/>
      <c r="B8348" s="5"/>
      <c r="C8348" s="5"/>
      <c r="D8348" s="5"/>
      <c r="E8348" s="5"/>
      <c r="F8348" s="5"/>
      <c r="G8348" s="5"/>
      <c r="H8348" s="5"/>
      <c r="I8348" s="5" t="s">
        <v>1243</v>
      </c>
      <c r="J8348" s="5"/>
      <c r="K8348" s="6">
        <v>44267</v>
      </c>
      <c r="L8348" s="5"/>
      <c r="M8348" s="5"/>
      <c r="N8348" s="5"/>
      <c r="O8348" s="5" t="s">
        <v>201</v>
      </c>
      <c r="P8348" s="5"/>
      <c r="Q8348" s="5" t="s">
        <v>295</v>
      </c>
      <c r="R8348" s="5"/>
      <c r="S8348" s="5" t="s">
        <v>318</v>
      </c>
      <c r="T8348" s="5"/>
      <c r="U8348" s="7">
        <v>82.32</v>
      </c>
      <c r="V8348" s="5"/>
      <c r="W8348" s="7">
        <f>ROUND(W8347+U8348,5)</f>
        <v>19997.79</v>
      </c>
    </row>
    <row r="8349" spans="1:23" x14ac:dyDescent="0.25">
      <c r="A8349" s="5"/>
      <c r="B8349" s="5"/>
      <c r="C8349" s="5"/>
      <c r="D8349" s="5"/>
      <c r="E8349" s="5"/>
      <c r="F8349" s="5"/>
      <c r="G8349" s="5"/>
      <c r="H8349" s="5"/>
      <c r="I8349" s="5" t="s">
        <v>1243</v>
      </c>
      <c r="J8349" s="5"/>
      <c r="K8349" s="6">
        <v>44267</v>
      </c>
      <c r="L8349" s="5"/>
      <c r="M8349" s="5"/>
      <c r="N8349" s="5"/>
      <c r="O8349" s="5" t="s">
        <v>201</v>
      </c>
      <c r="P8349" s="5"/>
      <c r="Q8349" s="5" t="s">
        <v>295</v>
      </c>
      <c r="R8349" s="5"/>
      <c r="S8349" s="5" t="s">
        <v>318</v>
      </c>
      <c r="T8349" s="5"/>
      <c r="U8349" s="7">
        <v>328.87</v>
      </c>
      <c r="V8349" s="5"/>
      <c r="W8349" s="7">
        <f>ROUND(W8348+U8349,5)</f>
        <v>20326.66</v>
      </c>
    </row>
    <row r="8350" spans="1:23" x14ac:dyDescent="0.25">
      <c r="A8350" s="5"/>
      <c r="B8350" s="5"/>
      <c r="C8350" s="5"/>
      <c r="D8350" s="5"/>
      <c r="E8350" s="5"/>
      <c r="F8350" s="5"/>
      <c r="G8350" s="5"/>
      <c r="H8350" s="5"/>
      <c r="I8350" s="5" t="s">
        <v>1243</v>
      </c>
      <c r="J8350" s="5"/>
      <c r="K8350" s="6">
        <v>44295</v>
      </c>
      <c r="L8350" s="5"/>
      <c r="M8350" s="5"/>
      <c r="N8350" s="5"/>
      <c r="O8350" s="5" t="s">
        <v>204</v>
      </c>
      <c r="P8350" s="5"/>
      <c r="Q8350" s="5"/>
      <c r="R8350" s="5"/>
      <c r="S8350" s="5" t="s">
        <v>318</v>
      </c>
      <c r="T8350" s="5"/>
      <c r="U8350" s="7">
        <v>968.57</v>
      </c>
      <c r="V8350" s="5"/>
      <c r="W8350" s="7">
        <f>ROUND(W8349+U8350,5)</f>
        <v>21295.23</v>
      </c>
    </row>
    <row r="8351" spans="1:23" x14ac:dyDescent="0.25">
      <c r="A8351" s="5"/>
      <c r="B8351" s="5"/>
      <c r="C8351" s="5"/>
      <c r="D8351" s="5"/>
      <c r="E8351" s="5"/>
      <c r="F8351" s="5"/>
      <c r="G8351" s="5"/>
      <c r="H8351" s="5"/>
      <c r="I8351" s="5" t="s">
        <v>1243</v>
      </c>
      <c r="J8351" s="5"/>
      <c r="K8351" s="6">
        <v>44295</v>
      </c>
      <c r="L8351" s="5"/>
      <c r="M8351" s="5"/>
      <c r="N8351" s="5"/>
      <c r="O8351" s="5" t="s">
        <v>204</v>
      </c>
      <c r="P8351" s="5"/>
      <c r="Q8351" s="5"/>
      <c r="R8351" s="5"/>
      <c r="S8351" s="5" t="s">
        <v>318</v>
      </c>
      <c r="T8351" s="5"/>
      <c r="U8351" s="7">
        <v>187.97</v>
      </c>
      <c r="V8351" s="5"/>
      <c r="W8351" s="7">
        <f>ROUND(W8350+U8351,5)</f>
        <v>21483.200000000001</v>
      </c>
    </row>
    <row r="8352" spans="1:23" x14ac:dyDescent="0.25">
      <c r="A8352" s="5"/>
      <c r="B8352" s="5"/>
      <c r="C8352" s="5"/>
      <c r="D8352" s="5"/>
      <c r="E8352" s="5"/>
      <c r="F8352" s="5"/>
      <c r="G8352" s="5"/>
      <c r="H8352" s="5"/>
      <c r="I8352" s="5" t="s">
        <v>1243</v>
      </c>
      <c r="J8352" s="5"/>
      <c r="K8352" s="6">
        <v>44295</v>
      </c>
      <c r="L8352" s="5"/>
      <c r="M8352" s="5"/>
      <c r="N8352" s="5"/>
      <c r="O8352" s="5" t="s">
        <v>204</v>
      </c>
      <c r="P8352" s="5"/>
      <c r="Q8352" s="5"/>
      <c r="R8352" s="5"/>
      <c r="S8352" s="5" t="s">
        <v>318</v>
      </c>
      <c r="T8352" s="5"/>
      <c r="U8352" s="7">
        <v>1106.92</v>
      </c>
      <c r="V8352" s="5"/>
      <c r="W8352" s="7">
        <f>ROUND(W8351+U8352,5)</f>
        <v>22590.12</v>
      </c>
    </row>
    <row r="8353" spans="1:23" x14ac:dyDescent="0.25">
      <c r="A8353" s="5"/>
      <c r="B8353" s="5"/>
      <c r="C8353" s="5"/>
      <c r="D8353" s="5"/>
      <c r="E8353" s="5"/>
      <c r="F8353" s="5"/>
      <c r="G8353" s="5"/>
      <c r="H8353" s="5"/>
      <c r="I8353" s="5" t="s">
        <v>1243</v>
      </c>
      <c r="J8353" s="5"/>
      <c r="K8353" s="6">
        <v>44295</v>
      </c>
      <c r="L8353" s="5"/>
      <c r="M8353" s="5"/>
      <c r="N8353" s="5"/>
      <c r="O8353" s="5" t="s">
        <v>201</v>
      </c>
      <c r="P8353" s="5"/>
      <c r="Q8353" s="5" t="s">
        <v>529</v>
      </c>
      <c r="R8353" s="5"/>
      <c r="S8353" s="5" t="s">
        <v>318</v>
      </c>
      <c r="T8353" s="5"/>
      <c r="U8353" s="7">
        <v>408.88</v>
      </c>
      <c r="V8353" s="5"/>
      <c r="W8353" s="7">
        <f>ROUND(W8352+U8353,5)</f>
        <v>22999</v>
      </c>
    </row>
    <row r="8354" spans="1:23" x14ac:dyDescent="0.25">
      <c r="A8354" s="5"/>
      <c r="B8354" s="5"/>
      <c r="C8354" s="5"/>
      <c r="D8354" s="5"/>
      <c r="E8354" s="5"/>
      <c r="F8354" s="5"/>
      <c r="G8354" s="5"/>
      <c r="H8354" s="5"/>
      <c r="I8354" s="5" t="s">
        <v>1243</v>
      </c>
      <c r="J8354" s="5"/>
      <c r="K8354" s="6">
        <v>44295</v>
      </c>
      <c r="L8354" s="5"/>
      <c r="M8354" s="5"/>
      <c r="N8354" s="5"/>
      <c r="O8354" s="5" t="s">
        <v>201</v>
      </c>
      <c r="P8354" s="5"/>
      <c r="Q8354" s="5" t="s">
        <v>529</v>
      </c>
      <c r="R8354" s="5"/>
      <c r="S8354" s="5" t="s">
        <v>318</v>
      </c>
      <c r="T8354" s="5"/>
      <c r="U8354" s="7">
        <v>406.73</v>
      </c>
      <c r="V8354" s="5"/>
      <c r="W8354" s="7">
        <f>ROUND(W8353+U8354,5)</f>
        <v>23405.73</v>
      </c>
    </row>
    <row r="8355" spans="1:23" x14ac:dyDescent="0.25">
      <c r="A8355" s="5"/>
      <c r="B8355" s="5"/>
      <c r="C8355" s="5"/>
      <c r="D8355" s="5"/>
      <c r="E8355" s="5"/>
      <c r="F8355" s="5"/>
      <c r="G8355" s="5"/>
      <c r="H8355" s="5"/>
      <c r="I8355" s="5" t="s">
        <v>1243</v>
      </c>
      <c r="J8355" s="5"/>
      <c r="K8355" s="6">
        <v>44295</v>
      </c>
      <c r="L8355" s="5"/>
      <c r="M8355" s="5"/>
      <c r="N8355" s="5"/>
      <c r="O8355" s="5" t="s">
        <v>197</v>
      </c>
      <c r="P8355" s="5"/>
      <c r="Q8355" s="5"/>
      <c r="R8355" s="5"/>
      <c r="S8355" s="5" t="s">
        <v>318</v>
      </c>
      <c r="T8355" s="5"/>
      <c r="U8355" s="7">
        <v>3.99</v>
      </c>
      <c r="V8355" s="5"/>
      <c r="W8355" s="7">
        <f>ROUND(W8354+U8355,5)</f>
        <v>23409.72</v>
      </c>
    </row>
    <row r="8356" spans="1:23" x14ac:dyDescent="0.25">
      <c r="A8356" s="5"/>
      <c r="B8356" s="5"/>
      <c r="C8356" s="5"/>
      <c r="D8356" s="5"/>
      <c r="E8356" s="5"/>
      <c r="F8356" s="5"/>
      <c r="G8356" s="5"/>
      <c r="H8356" s="5"/>
      <c r="I8356" s="5" t="s">
        <v>1243</v>
      </c>
      <c r="J8356" s="5"/>
      <c r="K8356" s="6">
        <v>44295</v>
      </c>
      <c r="L8356" s="5"/>
      <c r="M8356" s="5"/>
      <c r="N8356" s="5"/>
      <c r="O8356" s="5" t="s">
        <v>197</v>
      </c>
      <c r="P8356" s="5"/>
      <c r="Q8356" s="5"/>
      <c r="R8356" s="5"/>
      <c r="S8356" s="5" t="s">
        <v>318</v>
      </c>
      <c r="T8356" s="5"/>
      <c r="U8356" s="7">
        <v>62.96</v>
      </c>
      <c r="V8356" s="5"/>
      <c r="W8356" s="7">
        <f>ROUND(W8355+U8356,5)</f>
        <v>23472.68</v>
      </c>
    </row>
    <row r="8357" spans="1:23" x14ac:dyDescent="0.25">
      <c r="A8357" s="5"/>
      <c r="B8357" s="5"/>
      <c r="C8357" s="5"/>
      <c r="D8357" s="5"/>
      <c r="E8357" s="5"/>
      <c r="F8357" s="5"/>
      <c r="G8357" s="5"/>
      <c r="H8357" s="5"/>
      <c r="I8357" s="5" t="s">
        <v>1243</v>
      </c>
      <c r="J8357" s="5"/>
      <c r="K8357" s="6">
        <v>44295</v>
      </c>
      <c r="L8357" s="5"/>
      <c r="M8357" s="5"/>
      <c r="N8357" s="5"/>
      <c r="O8357" s="5" t="s">
        <v>197</v>
      </c>
      <c r="P8357" s="5"/>
      <c r="Q8357" s="5"/>
      <c r="R8357" s="5"/>
      <c r="S8357" s="5" t="s">
        <v>318</v>
      </c>
      <c r="T8357" s="5"/>
      <c r="U8357" s="7">
        <v>34.99</v>
      </c>
      <c r="V8357" s="5"/>
      <c r="W8357" s="7">
        <f>ROUND(W8356+U8357,5)</f>
        <v>23507.67</v>
      </c>
    </row>
    <row r="8358" spans="1:23" x14ac:dyDescent="0.25">
      <c r="A8358" s="5"/>
      <c r="B8358" s="5"/>
      <c r="C8358" s="5"/>
      <c r="D8358" s="5"/>
      <c r="E8358" s="5"/>
      <c r="F8358" s="5"/>
      <c r="G8358" s="5"/>
      <c r="H8358" s="5"/>
      <c r="I8358" s="5" t="s">
        <v>1243</v>
      </c>
      <c r="J8358" s="5"/>
      <c r="K8358" s="6">
        <v>44295</v>
      </c>
      <c r="L8358" s="5"/>
      <c r="M8358" s="5"/>
      <c r="N8358" s="5"/>
      <c r="O8358" s="5" t="s">
        <v>197</v>
      </c>
      <c r="P8358" s="5"/>
      <c r="Q8358" s="5"/>
      <c r="R8358" s="5"/>
      <c r="S8358" s="5" t="s">
        <v>318</v>
      </c>
      <c r="T8358" s="5"/>
      <c r="U8358" s="7">
        <v>17.989999999999998</v>
      </c>
      <c r="V8358" s="5"/>
      <c r="W8358" s="7">
        <f>ROUND(W8357+U8358,5)</f>
        <v>23525.66</v>
      </c>
    </row>
    <row r="8359" spans="1:23" x14ac:dyDescent="0.25">
      <c r="A8359" s="5"/>
      <c r="B8359" s="5"/>
      <c r="C8359" s="5"/>
      <c r="D8359" s="5"/>
      <c r="E8359" s="5"/>
      <c r="F8359" s="5"/>
      <c r="G8359" s="5"/>
      <c r="H8359" s="5"/>
      <c r="I8359" s="5" t="s">
        <v>1243</v>
      </c>
      <c r="J8359" s="5"/>
      <c r="K8359" s="6">
        <v>44295</v>
      </c>
      <c r="L8359" s="5"/>
      <c r="M8359" s="5"/>
      <c r="N8359" s="5"/>
      <c r="O8359" s="5" t="s">
        <v>197</v>
      </c>
      <c r="P8359" s="5"/>
      <c r="Q8359" s="5"/>
      <c r="R8359" s="5"/>
      <c r="S8359" s="5" t="s">
        <v>318</v>
      </c>
      <c r="T8359" s="5"/>
      <c r="U8359" s="7">
        <v>6.77</v>
      </c>
      <c r="V8359" s="5"/>
      <c r="W8359" s="7">
        <f>ROUND(W8358+U8359,5)</f>
        <v>23532.43</v>
      </c>
    </row>
    <row r="8360" spans="1:23" x14ac:dyDescent="0.25">
      <c r="A8360" s="5"/>
      <c r="B8360" s="5"/>
      <c r="C8360" s="5"/>
      <c r="D8360" s="5"/>
      <c r="E8360" s="5"/>
      <c r="F8360" s="5"/>
      <c r="G8360" s="5"/>
      <c r="H8360" s="5"/>
      <c r="I8360" s="5" t="s">
        <v>1243</v>
      </c>
      <c r="J8360" s="5"/>
      <c r="K8360" s="6">
        <v>44295</v>
      </c>
      <c r="L8360" s="5"/>
      <c r="M8360" s="5"/>
      <c r="N8360" s="5"/>
      <c r="O8360" s="5" t="s">
        <v>197</v>
      </c>
      <c r="P8360" s="5"/>
      <c r="Q8360" s="5"/>
      <c r="R8360" s="5"/>
      <c r="S8360" s="5" t="s">
        <v>318</v>
      </c>
      <c r="T8360" s="5"/>
      <c r="U8360" s="7">
        <v>35.96</v>
      </c>
      <c r="V8360" s="5"/>
      <c r="W8360" s="7">
        <f>ROUND(W8359+U8360,5)</f>
        <v>23568.39</v>
      </c>
    </row>
    <row r="8361" spans="1:23" x14ac:dyDescent="0.25">
      <c r="A8361" s="5"/>
      <c r="B8361" s="5"/>
      <c r="C8361" s="5"/>
      <c r="D8361" s="5"/>
      <c r="E8361" s="5"/>
      <c r="F8361" s="5"/>
      <c r="G8361" s="5"/>
      <c r="H8361" s="5"/>
      <c r="I8361" s="5" t="s">
        <v>1243</v>
      </c>
      <c r="J8361" s="5"/>
      <c r="K8361" s="6">
        <v>44295</v>
      </c>
      <c r="L8361" s="5"/>
      <c r="M8361" s="5"/>
      <c r="N8361" s="5"/>
      <c r="O8361" s="5" t="s">
        <v>197</v>
      </c>
      <c r="P8361" s="5"/>
      <c r="Q8361" s="5"/>
      <c r="R8361" s="5"/>
      <c r="S8361" s="5" t="s">
        <v>318</v>
      </c>
      <c r="T8361" s="5"/>
      <c r="U8361" s="7">
        <v>5.78</v>
      </c>
      <c r="V8361" s="5"/>
      <c r="W8361" s="7">
        <f>ROUND(W8360+U8361,5)</f>
        <v>23574.17</v>
      </c>
    </row>
    <row r="8362" spans="1:23" x14ac:dyDescent="0.25">
      <c r="A8362" s="5"/>
      <c r="B8362" s="5"/>
      <c r="C8362" s="5"/>
      <c r="D8362" s="5"/>
      <c r="E8362" s="5"/>
      <c r="F8362" s="5"/>
      <c r="G8362" s="5"/>
      <c r="H8362" s="5"/>
      <c r="I8362" s="5" t="s">
        <v>1243</v>
      </c>
      <c r="J8362" s="5"/>
      <c r="K8362" s="6">
        <v>44295</v>
      </c>
      <c r="L8362" s="5"/>
      <c r="M8362" s="5"/>
      <c r="N8362" s="5"/>
      <c r="O8362" s="5" t="s">
        <v>197</v>
      </c>
      <c r="P8362" s="5"/>
      <c r="Q8362" s="5"/>
      <c r="R8362" s="5"/>
      <c r="S8362" s="5" t="s">
        <v>318</v>
      </c>
      <c r="T8362" s="5"/>
      <c r="U8362" s="7">
        <v>19.52</v>
      </c>
      <c r="V8362" s="5"/>
      <c r="W8362" s="7">
        <f>ROUND(W8361+U8362,5)</f>
        <v>23593.69</v>
      </c>
    </row>
    <row r="8363" spans="1:23" x14ac:dyDescent="0.25">
      <c r="A8363" s="5"/>
      <c r="B8363" s="5"/>
      <c r="C8363" s="5"/>
      <c r="D8363" s="5"/>
      <c r="E8363" s="5"/>
      <c r="F8363" s="5"/>
      <c r="G8363" s="5"/>
      <c r="H8363" s="5"/>
      <c r="I8363" s="5" t="s">
        <v>1243</v>
      </c>
      <c r="J8363" s="5"/>
      <c r="K8363" s="6">
        <v>44295</v>
      </c>
      <c r="L8363" s="5"/>
      <c r="M8363" s="5" t="s">
        <v>1521</v>
      </c>
      <c r="N8363" s="5"/>
      <c r="O8363" s="5" t="s">
        <v>198</v>
      </c>
      <c r="P8363" s="5"/>
      <c r="Q8363" s="5"/>
      <c r="R8363" s="5"/>
      <c r="S8363" s="5" t="s">
        <v>318</v>
      </c>
      <c r="T8363" s="5"/>
      <c r="U8363" s="7">
        <v>448.54</v>
      </c>
      <c r="V8363" s="5"/>
      <c r="W8363" s="7">
        <f>ROUND(W8362+U8363,5)</f>
        <v>24042.23</v>
      </c>
    </row>
    <row r="8364" spans="1:23" x14ac:dyDescent="0.25">
      <c r="A8364" s="5"/>
      <c r="B8364" s="5"/>
      <c r="C8364" s="5"/>
      <c r="D8364" s="5"/>
      <c r="E8364" s="5"/>
      <c r="F8364" s="5"/>
      <c r="G8364" s="5"/>
      <c r="H8364" s="5"/>
      <c r="I8364" s="5" t="s">
        <v>1243</v>
      </c>
      <c r="J8364" s="5"/>
      <c r="K8364" s="6">
        <v>44295</v>
      </c>
      <c r="L8364" s="5"/>
      <c r="M8364" s="5" t="s">
        <v>1521</v>
      </c>
      <c r="N8364" s="5"/>
      <c r="O8364" s="5" t="s">
        <v>198</v>
      </c>
      <c r="P8364" s="5"/>
      <c r="Q8364" s="5"/>
      <c r="R8364" s="5"/>
      <c r="S8364" s="5" t="s">
        <v>318</v>
      </c>
      <c r="T8364" s="5"/>
      <c r="U8364" s="7">
        <v>25.63</v>
      </c>
      <c r="V8364" s="5"/>
      <c r="W8364" s="7">
        <f>ROUND(W8363+U8364,5)</f>
        <v>24067.86</v>
      </c>
    </row>
    <row r="8365" spans="1:23" x14ac:dyDescent="0.25">
      <c r="A8365" s="5"/>
      <c r="B8365" s="5"/>
      <c r="C8365" s="5"/>
      <c r="D8365" s="5"/>
      <c r="E8365" s="5"/>
      <c r="F8365" s="5"/>
      <c r="G8365" s="5"/>
      <c r="H8365" s="5"/>
      <c r="I8365" s="5" t="s">
        <v>1243</v>
      </c>
      <c r="J8365" s="5"/>
      <c r="K8365" s="6">
        <v>44295</v>
      </c>
      <c r="L8365" s="5"/>
      <c r="M8365" s="5"/>
      <c r="N8365" s="5"/>
      <c r="O8365" s="5" t="s">
        <v>160</v>
      </c>
      <c r="P8365" s="5"/>
      <c r="Q8365" s="5" t="s">
        <v>274</v>
      </c>
      <c r="R8365" s="5"/>
      <c r="S8365" s="5" t="s">
        <v>318</v>
      </c>
      <c r="T8365" s="5"/>
      <c r="U8365" s="7">
        <v>664.68</v>
      </c>
      <c r="V8365" s="5"/>
      <c r="W8365" s="7">
        <f>ROUND(W8364+U8365,5)</f>
        <v>24732.54</v>
      </c>
    </row>
    <row r="8366" spans="1:23" x14ac:dyDescent="0.25">
      <c r="A8366" s="5"/>
      <c r="B8366" s="5"/>
      <c r="C8366" s="5"/>
      <c r="D8366" s="5"/>
      <c r="E8366" s="5"/>
      <c r="F8366" s="5"/>
      <c r="G8366" s="5"/>
      <c r="H8366" s="5"/>
      <c r="I8366" s="5" t="s">
        <v>1243</v>
      </c>
      <c r="J8366" s="5"/>
      <c r="K8366" s="6">
        <v>44295</v>
      </c>
      <c r="L8366" s="5"/>
      <c r="M8366" s="5"/>
      <c r="N8366" s="5"/>
      <c r="O8366" s="5" t="s">
        <v>160</v>
      </c>
      <c r="P8366" s="5"/>
      <c r="Q8366" s="5" t="s">
        <v>274</v>
      </c>
      <c r="R8366" s="5"/>
      <c r="S8366" s="5" t="s">
        <v>318</v>
      </c>
      <c r="T8366" s="5"/>
      <c r="U8366" s="7">
        <v>123.02</v>
      </c>
      <c r="V8366" s="5"/>
      <c r="W8366" s="7">
        <f>ROUND(W8365+U8366,5)</f>
        <v>24855.56</v>
      </c>
    </row>
    <row r="8367" spans="1:23" x14ac:dyDescent="0.25">
      <c r="A8367" s="5"/>
      <c r="B8367" s="5"/>
      <c r="C8367" s="5"/>
      <c r="D8367" s="5"/>
      <c r="E8367" s="5"/>
      <c r="F8367" s="5"/>
      <c r="G8367" s="5"/>
      <c r="H8367" s="5"/>
      <c r="I8367" s="5" t="s">
        <v>1243</v>
      </c>
      <c r="J8367" s="5"/>
      <c r="K8367" s="6">
        <v>44295</v>
      </c>
      <c r="L8367" s="5"/>
      <c r="M8367" s="5"/>
      <c r="N8367" s="5"/>
      <c r="O8367" s="5" t="s">
        <v>160</v>
      </c>
      <c r="P8367" s="5"/>
      <c r="Q8367" s="5" t="s">
        <v>274</v>
      </c>
      <c r="R8367" s="5"/>
      <c r="S8367" s="5" t="s">
        <v>318</v>
      </c>
      <c r="T8367" s="5"/>
      <c r="U8367" s="7">
        <v>348.4</v>
      </c>
      <c r="V8367" s="5"/>
      <c r="W8367" s="7">
        <f>ROUND(W8366+U8367,5)</f>
        <v>25203.96</v>
      </c>
    </row>
    <row r="8368" spans="1:23" x14ac:dyDescent="0.25">
      <c r="A8368" s="5"/>
      <c r="B8368" s="5"/>
      <c r="C8368" s="5"/>
      <c r="D8368" s="5"/>
      <c r="E8368" s="5"/>
      <c r="F8368" s="5"/>
      <c r="G8368" s="5"/>
      <c r="H8368" s="5"/>
      <c r="I8368" s="5" t="s">
        <v>1243</v>
      </c>
      <c r="J8368" s="5"/>
      <c r="K8368" s="6">
        <v>44295</v>
      </c>
      <c r="L8368" s="5"/>
      <c r="M8368" s="5"/>
      <c r="N8368" s="5"/>
      <c r="O8368" s="5" t="s">
        <v>160</v>
      </c>
      <c r="P8368" s="5"/>
      <c r="Q8368" s="5" t="s">
        <v>274</v>
      </c>
      <c r="R8368" s="5"/>
      <c r="S8368" s="5" t="s">
        <v>318</v>
      </c>
      <c r="T8368" s="5"/>
      <c r="U8368" s="7">
        <v>5151.7299999999996</v>
      </c>
      <c r="V8368" s="5"/>
      <c r="W8368" s="7">
        <f>ROUND(W8367+U8368,5)</f>
        <v>30355.69</v>
      </c>
    </row>
    <row r="8369" spans="1:23" x14ac:dyDescent="0.25">
      <c r="A8369" s="5"/>
      <c r="B8369" s="5"/>
      <c r="C8369" s="5"/>
      <c r="D8369" s="5"/>
      <c r="E8369" s="5"/>
      <c r="F8369" s="5"/>
      <c r="G8369" s="5"/>
      <c r="H8369" s="5"/>
      <c r="I8369" s="5" t="s">
        <v>1243</v>
      </c>
      <c r="J8369" s="5"/>
      <c r="K8369" s="6">
        <v>44295</v>
      </c>
      <c r="L8369" s="5"/>
      <c r="M8369" s="5"/>
      <c r="N8369" s="5"/>
      <c r="O8369" s="5" t="s">
        <v>195</v>
      </c>
      <c r="P8369" s="5"/>
      <c r="Q8369" s="5" t="s">
        <v>525</v>
      </c>
      <c r="R8369" s="5"/>
      <c r="S8369" s="5" t="s">
        <v>318</v>
      </c>
      <c r="T8369" s="5"/>
      <c r="U8369" s="7">
        <v>43.79</v>
      </c>
      <c r="V8369" s="5"/>
      <c r="W8369" s="7">
        <f>ROUND(W8368+U8369,5)</f>
        <v>30399.48</v>
      </c>
    </row>
    <row r="8370" spans="1:23" x14ac:dyDescent="0.25">
      <c r="A8370" s="5"/>
      <c r="B8370" s="5"/>
      <c r="C8370" s="5"/>
      <c r="D8370" s="5"/>
      <c r="E8370" s="5"/>
      <c r="F8370" s="5"/>
      <c r="G8370" s="5"/>
      <c r="H8370" s="5"/>
      <c r="I8370" s="5" t="s">
        <v>1243</v>
      </c>
      <c r="J8370" s="5"/>
      <c r="K8370" s="6">
        <v>44295</v>
      </c>
      <c r="L8370" s="5"/>
      <c r="M8370" s="5"/>
      <c r="N8370" s="5"/>
      <c r="O8370" s="5" t="s">
        <v>195</v>
      </c>
      <c r="P8370" s="5"/>
      <c r="Q8370" s="5" t="s">
        <v>525</v>
      </c>
      <c r="R8370" s="5"/>
      <c r="S8370" s="5" t="s">
        <v>318</v>
      </c>
      <c r="T8370" s="5"/>
      <c r="U8370" s="7">
        <v>611.96</v>
      </c>
      <c r="V8370" s="5"/>
      <c r="W8370" s="7">
        <f>ROUND(W8369+U8370,5)</f>
        <v>31011.439999999999</v>
      </c>
    </row>
    <row r="8371" spans="1:23" x14ac:dyDescent="0.25">
      <c r="A8371" s="5"/>
      <c r="B8371" s="5"/>
      <c r="C8371" s="5"/>
      <c r="D8371" s="5"/>
      <c r="E8371" s="5"/>
      <c r="F8371" s="5"/>
      <c r="G8371" s="5"/>
      <c r="H8371" s="5"/>
      <c r="I8371" s="5" t="s">
        <v>1243</v>
      </c>
      <c r="J8371" s="5"/>
      <c r="K8371" s="6">
        <v>44319</v>
      </c>
      <c r="L8371" s="5"/>
      <c r="M8371" s="5"/>
      <c r="N8371" s="5"/>
      <c r="O8371" s="5" t="s">
        <v>173</v>
      </c>
      <c r="P8371" s="5"/>
      <c r="Q8371" s="5" t="s">
        <v>541</v>
      </c>
      <c r="R8371" s="5"/>
      <c r="S8371" s="5" t="s">
        <v>318</v>
      </c>
      <c r="T8371" s="5"/>
      <c r="U8371" s="7">
        <v>109.99</v>
      </c>
      <c r="V8371" s="5"/>
      <c r="W8371" s="7">
        <f>ROUND(W8370+U8371,5)</f>
        <v>31121.43</v>
      </c>
    </row>
    <row r="8372" spans="1:23" x14ac:dyDescent="0.25">
      <c r="A8372" s="5"/>
      <c r="B8372" s="5"/>
      <c r="C8372" s="5"/>
      <c r="D8372" s="5"/>
      <c r="E8372" s="5"/>
      <c r="F8372" s="5"/>
      <c r="G8372" s="5"/>
      <c r="H8372" s="5"/>
      <c r="I8372" s="5" t="s">
        <v>1243</v>
      </c>
      <c r="J8372" s="5"/>
      <c r="K8372" s="6">
        <v>44323</v>
      </c>
      <c r="L8372" s="5"/>
      <c r="M8372" s="5"/>
      <c r="N8372" s="5"/>
      <c r="O8372" s="5" t="s">
        <v>160</v>
      </c>
      <c r="P8372" s="5"/>
      <c r="Q8372" s="5" t="s">
        <v>549</v>
      </c>
      <c r="R8372" s="5"/>
      <c r="S8372" s="5" t="s">
        <v>318</v>
      </c>
      <c r="T8372" s="5"/>
      <c r="U8372" s="7">
        <v>133.76</v>
      </c>
      <c r="V8372" s="5"/>
      <c r="W8372" s="7">
        <f>ROUND(W8371+U8372,5)</f>
        <v>31255.19</v>
      </c>
    </row>
    <row r="8373" spans="1:23" x14ac:dyDescent="0.25">
      <c r="A8373" s="5"/>
      <c r="B8373" s="5"/>
      <c r="C8373" s="5"/>
      <c r="D8373" s="5"/>
      <c r="E8373" s="5"/>
      <c r="F8373" s="5"/>
      <c r="G8373" s="5"/>
      <c r="H8373" s="5"/>
      <c r="I8373" s="5" t="s">
        <v>1243</v>
      </c>
      <c r="J8373" s="5"/>
      <c r="K8373" s="6">
        <v>44323</v>
      </c>
      <c r="L8373" s="5"/>
      <c r="M8373" s="5"/>
      <c r="N8373" s="5"/>
      <c r="O8373" s="5" t="s">
        <v>160</v>
      </c>
      <c r="P8373" s="5"/>
      <c r="Q8373" s="5" t="s">
        <v>549</v>
      </c>
      <c r="R8373" s="5"/>
      <c r="S8373" s="5" t="s">
        <v>318</v>
      </c>
      <c r="T8373" s="5"/>
      <c r="U8373" s="7">
        <v>134.93</v>
      </c>
      <c r="V8373" s="5"/>
      <c r="W8373" s="7">
        <f>ROUND(W8372+U8373,5)</f>
        <v>31390.12</v>
      </c>
    </row>
    <row r="8374" spans="1:23" x14ac:dyDescent="0.25">
      <c r="A8374" s="5"/>
      <c r="B8374" s="5"/>
      <c r="C8374" s="5"/>
      <c r="D8374" s="5"/>
      <c r="E8374" s="5"/>
      <c r="F8374" s="5"/>
      <c r="G8374" s="5"/>
      <c r="H8374" s="5"/>
      <c r="I8374" s="5" t="s">
        <v>1243</v>
      </c>
      <c r="J8374" s="5"/>
      <c r="K8374" s="6">
        <v>44323</v>
      </c>
      <c r="L8374" s="5"/>
      <c r="M8374" s="5"/>
      <c r="N8374" s="5"/>
      <c r="O8374" s="5" t="s">
        <v>160</v>
      </c>
      <c r="P8374" s="5"/>
      <c r="Q8374" s="5" t="s">
        <v>549</v>
      </c>
      <c r="R8374" s="5"/>
      <c r="S8374" s="5" t="s">
        <v>318</v>
      </c>
      <c r="T8374" s="5"/>
      <c r="U8374" s="7">
        <v>898.01</v>
      </c>
      <c r="V8374" s="5"/>
      <c r="W8374" s="7">
        <f>ROUND(W8373+U8374,5)</f>
        <v>32288.13</v>
      </c>
    </row>
    <row r="8375" spans="1:23" x14ac:dyDescent="0.25">
      <c r="A8375" s="5"/>
      <c r="B8375" s="5"/>
      <c r="C8375" s="5"/>
      <c r="D8375" s="5"/>
      <c r="E8375" s="5"/>
      <c r="F8375" s="5"/>
      <c r="G8375" s="5"/>
      <c r="H8375" s="5"/>
      <c r="I8375" s="5" t="s">
        <v>1243</v>
      </c>
      <c r="J8375" s="5"/>
      <c r="K8375" s="6">
        <v>44323</v>
      </c>
      <c r="L8375" s="5"/>
      <c r="M8375" s="5"/>
      <c r="N8375" s="5"/>
      <c r="O8375" s="5" t="s">
        <v>160</v>
      </c>
      <c r="P8375" s="5"/>
      <c r="Q8375" s="5" t="s">
        <v>549</v>
      </c>
      <c r="R8375" s="5"/>
      <c r="S8375" s="5" t="s">
        <v>318</v>
      </c>
      <c r="T8375" s="5"/>
      <c r="U8375" s="7">
        <v>315.63</v>
      </c>
      <c r="V8375" s="5"/>
      <c r="W8375" s="7">
        <f>ROUND(W8374+U8375,5)</f>
        <v>32603.759999999998</v>
      </c>
    </row>
    <row r="8376" spans="1:23" x14ac:dyDescent="0.25">
      <c r="A8376" s="5"/>
      <c r="B8376" s="5"/>
      <c r="C8376" s="5"/>
      <c r="D8376" s="5"/>
      <c r="E8376" s="5"/>
      <c r="F8376" s="5"/>
      <c r="G8376" s="5"/>
      <c r="H8376" s="5"/>
      <c r="I8376" s="5" t="s">
        <v>1243</v>
      </c>
      <c r="J8376" s="5"/>
      <c r="K8376" s="6">
        <v>44328</v>
      </c>
      <c r="L8376" s="5"/>
      <c r="M8376" s="5"/>
      <c r="N8376" s="5"/>
      <c r="O8376" s="5" t="s">
        <v>201</v>
      </c>
      <c r="P8376" s="5"/>
      <c r="Q8376" s="5" t="s">
        <v>295</v>
      </c>
      <c r="R8376" s="5"/>
      <c r="S8376" s="5" t="s">
        <v>318</v>
      </c>
      <c r="T8376" s="5"/>
      <c r="U8376" s="7">
        <v>57.14</v>
      </c>
      <c r="V8376" s="5"/>
      <c r="W8376" s="7">
        <f>ROUND(W8375+U8376,5)</f>
        <v>32660.9</v>
      </c>
    </row>
    <row r="8377" spans="1:23" x14ac:dyDescent="0.25">
      <c r="A8377" s="5"/>
      <c r="B8377" s="5"/>
      <c r="C8377" s="5"/>
      <c r="D8377" s="5"/>
      <c r="E8377" s="5"/>
      <c r="F8377" s="5"/>
      <c r="G8377" s="5"/>
      <c r="H8377" s="5"/>
      <c r="I8377" s="5" t="s">
        <v>1243</v>
      </c>
      <c r="J8377" s="5"/>
      <c r="K8377" s="6">
        <v>44328</v>
      </c>
      <c r="L8377" s="5"/>
      <c r="M8377" s="5"/>
      <c r="N8377" s="5"/>
      <c r="O8377" s="5" t="s">
        <v>201</v>
      </c>
      <c r="P8377" s="5"/>
      <c r="Q8377" s="5" t="s">
        <v>295</v>
      </c>
      <c r="R8377" s="5"/>
      <c r="S8377" s="5" t="s">
        <v>318</v>
      </c>
      <c r="T8377" s="5"/>
      <c r="U8377" s="7">
        <v>451.88</v>
      </c>
      <c r="V8377" s="5"/>
      <c r="W8377" s="7">
        <f>ROUND(W8376+U8377,5)</f>
        <v>33112.78</v>
      </c>
    </row>
    <row r="8378" spans="1:23" x14ac:dyDescent="0.25">
      <c r="A8378" s="5"/>
      <c r="B8378" s="5"/>
      <c r="C8378" s="5"/>
      <c r="D8378" s="5"/>
      <c r="E8378" s="5"/>
      <c r="F8378" s="5"/>
      <c r="G8378" s="5"/>
      <c r="H8378" s="5"/>
      <c r="I8378" s="5" t="s">
        <v>1243</v>
      </c>
      <c r="J8378" s="5"/>
      <c r="K8378" s="6">
        <v>44328</v>
      </c>
      <c r="L8378" s="5"/>
      <c r="M8378" s="5"/>
      <c r="N8378" s="5"/>
      <c r="O8378" s="5" t="s">
        <v>201</v>
      </c>
      <c r="P8378" s="5"/>
      <c r="Q8378" s="5" t="s">
        <v>295</v>
      </c>
      <c r="R8378" s="5"/>
      <c r="S8378" s="5" t="s">
        <v>318</v>
      </c>
      <c r="T8378" s="5"/>
      <c r="U8378" s="7">
        <v>411.9</v>
      </c>
      <c r="V8378" s="5"/>
      <c r="W8378" s="7">
        <f>ROUND(W8377+U8378,5)</f>
        <v>33524.68</v>
      </c>
    </row>
    <row r="8379" spans="1:23" x14ac:dyDescent="0.25">
      <c r="A8379" s="5"/>
      <c r="B8379" s="5"/>
      <c r="C8379" s="5"/>
      <c r="D8379" s="5"/>
      <c r="E8379" s="5"/>
      <c r="F8379" s="5"/>
      <c r="G8379" s="5"/>
      <c r="H8379" s="5"/>
      <c r="I8379" s="5" t="s">
        <v>1243</v>
      </c>
      <c r="J8379" s="5"/>
      <c r="K8379" s="6">
        <v>44328</v>
      </c>
      <c r="L8379" s="5"/>
      <c r="M8379" s="5"/>
      <c r="N8379" s="5"/>
      <c r="O8379" s="5" t="s">
        <v>201</v>
      </c>
      <c r="P8379" s="5"/>
      <c r="Q8379" s="5" t="s">
        <v>295</v>
      </c>
      <c r="R8379" s="5"/>
      <c r="S8379" s="5" t="s">
        <v>318</v>
      </c>
      <c r="T8379" s="5"/>
      <c r="U8379" s="7">
        <v>10</v>
      </c>
      <c r="V8379" s="5"/>
      <c r="W8379" s="7">
        <f>ROUND(W8378+U8379,5)</f>
        <v>33534.68</v>
      </c>
    </row>
    <row r="8380" spans="1:23" x14ac:dyDescent="0.25">
      <c r="A8380" s="5"/>
      <c r="B8380" s="5"/>
      <c r="C8380" s="5"/>
      <c r="D8380" s="5"/>
      <c r="E8380" s="5"/>
      <c r="F8380" s="5"/>
      <c r="G8380" s="5"/>
      <c r="H8380" s="5"/>
      <c r="I8380" s="5" t="s">
        <v>1243</v>
      </c>
      <c r="J8380" s="5"/>
      <c r="K8380" s="6">
        <v>44329</v>
      </c>
      <c r="L8380" s="5"/>
      <c r="M8380" s="5"/>
      <c r="N8380" s="5"/>
      <c r="O8380" s="5" t="s">
        <v>195</v>
      </c>
      <c r="P8380" s="5"/>
      <c r="Q8380" s="5" t="s">
        <v>501</v>
      </c>
      <c r="R8380" s="5"/>
      <c r="S8380" s="5" t="s">
        <v>318</v>
      </c>
      <c r="T8380" s="5"/>
      <c r="U8380" s="7">
        <v>4.29</v>
      </c>
      <c r="V8380" s="5"/>
      <c r="W8380" s="7">
        <f>ROUND(W8379+U8380,5)</f>
        <v>33538.97</v>
      </c>
    </row>
    <row r="8381" spans="1:23" x14ac:dyDescent="0.25">
      <c r="A8381" s="5"/>
      <c r="B8381" s="5"/>
      <c r="C8381" s="5"/>
      <c r="D8381" s="5"/>
      <c r="E8381" s="5"/>
      <c r="F8381" s="5"/>
      <c r="G8381" s="5"/>
      <c r="H8381" s="5"/>
      <c r="I8381" s="5" t="s">
        <v>1243</v>
      </c>
      <c r="J8381" s="5"/>
      <c r="K8381" s="6">
        <v>44329</v>
      </c>
      <c r="L8381" s="5"/>
      <c r="M8381" s="5"/>
      <c r="N8381" s="5"/>
      <c r="O8381" s="5" t="s">
        <v>195</v>
      </c>
      <c r="P8381" s="5"/>
      <c r="Q8381" s="5" t="s">
        <v>501</v>
      </c>
      <c r="R8381" s="5"/>
      <c r="S8381" s="5" t="s">
        <v>318</v>
      </c>
      <c r="T8381" s="5"/>
      <c r="U8381" s="7">
        <v>850.32</v>
      </c>
      <c r="V8381" s="5"/>
      <c r="W8381" s="7">
        <f>ROUND(W8380+U8381,5)</f>
        <v>34389.29</v>
      </c>
    </row>
    <row r="8382" spans="1:23" x14ac:dyDescent="0.25">
      <c r="A8382" s="5"/>
      <c r="B8382" s="5"/>
      <c r="C8382" s="5"/>
      <c r="D8382" s="5"/>
      <c r="E8382" s="5"/>
      <c r="F8382" s="5"/>
      <c r="G8382" s="5"/>
      <c r="H8382" s="5"/>
      <c r="I8382" s="5" t="s">
        <v>1243</v>
      </c>
      <c r="J8382" s="5"/>
      <c r="K8382" s="6">
        <v>44329</v>
      </c>
      <c r="L8382" s="5"/>
      <c r="M8382" s="5"/>
      <c r="N8382" s="5"/>
      <c r="O8382" s="5" t="s">
        <v>195</v>
      </c>
      <c r="P8382" s="5"/>
      <c r="Q8382" s="5" t="s">
        <v>501</v>
      </c>
      <c r="R8382" s="5"/>
      <c r="S8382" s="5" t="s">
        <v>318</v>
      </c>
      <c r="T8382" s="5"/>
      <c r="U8382" s="7"/>
      <c r="V8382" s="5"/>
      <c r="W8382" s="7">
        <f>ROUND(W8381+U8382,5)</f>
        <v>34389.29</v>
      </c>
    </row>
    <row r="8383" spans="1:23" x14ac:dyDescent="0.25">
      <c r="A8383" s="5"/>
      <c r="B8383" s="5"/>
      <c r="C8383" s="5"/>
      <c r="D8383" s="5"/>
      <c r="E8383" s="5"/>
      <c r="F8383" s="5"/>
      <c r="G8383" s="5"/>
      <c r="H8383" s="5"/>
      <c r="I8383" s="5" t="s">
        <v>1243</v>
      </c>
      <c r="J8383" s="5"/>
      <c r="K8383" s="6">
        <v>44329</v>
      </c>
      <c r="L8383" s="5"/>
      <c r="M8383" s="5"/>
      <c r="N8383" s="5"/>
      <c r="O8383" s="5" t="s">
        <v>197</v>
      </c>
      <c r="P8383" s="5"/>
      <c r="Q8383" s="5" t="s">
        <v>552</v>
      </c>
      <c r="R8383" s="5"/>
      <c r="S8383" s="5" t="s">
        <v>318</v>
      </c>
      <c r="T8383" s="5"/>
      <c r="U8383" s="7">
        <v>13.98</v>
      </c>
      <c r="V8383" s="5"/>
      <c r="W8383" s="7">
        <f>ROUND(W8382+U8383,5)</f>
        <v>34403.269999999997</v>
      </c>
    </row>
    <row r="8384" spans="1:23" x14ac:dyDescent="0.25">
      <c r="A8384" s="5"/>
      <c r="B8384" s="5"/>
      <c r="C8384" s="5"/>
      <c r="D8384" s="5"/>
      <c r="E8384" s="5"/>
      <c r="F8384" s="5"/>
      <c r="G8384" s="5"/>
      <c r="H8384" s="5"/>
      <c r="I8384" s="5" t="s">
        <v>1243</v>
      </c>
      <c r="J8384" s="5"/>
      <c r="K8384" s="6">
        <v>44329</v>
      </c>
      <c r="L8384" s="5"/>
      <c r="M8384" s="5"/>
      <c r="N8384" s="5"/>
      <c r="O8384" s="5" t="s">
        <v>197</v>
      </c>
      <c r="P8384" s="5"/>
      <c r="Q8384" s="5" t="s">
        <v>552</v>
      </c>
      <c r="R8384" s="5"/>
      <c r="S8384" s="5" t="s">
        <v>318</v>
      </c>
      <c r="T8384" s="5"/>
      <c r="U8384" s="7">
        <v>20.97</v>
      </c>
      <c r="V8384" s="5"/>
      <c r="W8384" s="7">
        <f>ROUND(W8383+U8384,5)</f>
        <v>34424.239999999998</v>
      </c>
    </row>
    <row r="8385" spans="1:23" x14ac:dyDescent="0.25">
      <c r="A8385" s="5"/>
      <c r="B8385" s="5"/>
      <c r="C8385" s="5"/>
      <c r="D8385" s="5"/>
      <c r="E8385" s="5"/>
      <c r="F8385" s="5"/>
      <c r="G8385" s="5"/>
      <c r="H8385" s="5"/>
      <c r="I8385" s="5" t="s">
        <v>1243</v>
      </c>
      <c r="J8385" s="5"/>
      <c r="K8385" s="6">
        <v>44329</v>
      </c>
      <c r="L8385" s="5"/>
      <c r="M8385" s="5"/>
      <c r="N8385" s="5"/>
      <c r="O8385" s="5" t="s">
        <v>197</v>
      </c>
      <c r="P8385" s="5"/>
      <c r="Q8385" s="5" t="s">
        <v>552</v>
      </c>
      <c r="R8385" s="5"/>
      <c r="S8385" s="5" t="s">
        <v>318</v>
      </c>
      <c r="T8385" s="5"/>
      <c r="U8385" s="7">
        <v>199.99</v>
      </c>
      <c r="V8385" s="5"/>
      <c r="W8385" s="7">
        <f>ROUND(W8384+U8385,5)</f>
        <v>34624.230000000003</v>
      </c>
    </row>
    <row r="8386" spans="1:23" x14ac:dyDescent="0.25">
      <c r="A8386" s="5"/>
      <c r="B8386" s="5"/>
      <c r="C8386" s="5"/>
      <c r="D8386" s="5"/>
      <c r="E8386" s="5"/>
      <c r="F8386" s="5"/>
      <c r="G8386" s="5"/>
      <c r="H8386" s="5"/>
      <c r="I8386" s="5" t="s">
        <v>1243</v>
      </c>
      <c r="J8386" s="5"/>
      <c r="K8386" s="6">
        <v>44329</v>
      </c>
      <c r="L8386" s="5"/>
      <c r="M8386" s="5"/>
      <c r="N8386" s="5"/>
      <c r="O8386" s="5" t="s">
        <v>197</v>
      </c>
      <c r="P8386" s="5"/>
      <c r="Q8386" s="5" t="s">
        <v>552</v>
      </c>
      <c r="R8386" s="5"/>
      <c r="S8386" s="5" t="s">
        <v>318</v>
      </c>
      <c r="T8386" s="5"/>
      <c r="U8386" s="7">
        <v>9.99</v>
      </c>
      <c r="V8386" s="5"/>
      <c r="W8386" s="7">
        <f>ROUND(W8385+U8386,5)</f>
        <v>34634.22</v>
      </c>
    </row>
    <row r="8387" spans="1:23" x14ac:dyDescent="0.25">
      <c r="A8387" s="5"/>
      <c r="B8387" s="5"/>
      <c r="C8387" s="5"/>
      <c r="D8387" s="5"/>
      <c r="E8387" s="5"/>
      <c r="F8387" s="5"/>
      <c r="G8387" s="5"/>
      <c r="H8387" s="5"/>
      <c r="I8387" s="5" t="s">
        <v>1243</v>
      </c>
      <c r="J8387" s="5"/>
      <c r="K8387" s="6">
        <v>44329</v>
      </c>
      <c r="L8387" s="5"/>
      <c r="M8387" s="5"/>
      <c r="N8387" s="5"/>
      <c r="O8387" s="5" t="s">
        <v>197</v>
      </c>
      <c r="P8387" s="5"/>
      <c r="Q8387" s="5" t="s">
        <v>552</v>
      </c>
      <c r="R8387" s="5"/>
      <c r="S8387" s="5" t="s">
        <v>318</v>
      </c>
      <c r="T8387" s="5"/>
      <c r="U8387" s="7">
        <v>39.06</v>
      </c>
      <c r="V8387" s="5"/>
      <c r="W8387" s="7">
        <f>ROUND(W8386+U8387,5)</f>
        <v>34673.279999999999</v>
      </c>
    </row>
    <row r="8388" spans="1:23" x14ac:dyDescent="0.25">
      <c r="A8388" s="5"/>
      <c r="B8388" s="5"/>
      <c r="C8388" s="5"/>
      <c r="D8388" s="5"/>
      <c r="E8388" s="5"/>
      <c r="F8388" s="5"/>
      <c r="G8388" s="5"/>
      <c r="H8388" s="5"/>
      <c r="I8388" s="5" t="s">
        <v>1243</v>
      </c>
      <c r="J8388" s="5"/>
      <c r="K8388" s="6">
        <v>44329</v>
      </c>
      <c r="L8388" s="5"/>
      <c r="M8388" s="5"/>
      <c r="N8388" s="5"/>
      <c r="O8388" s="5" t="s">
        <v>197</v>
      </c>
      <c r="P8388" s="5"/>
      <c r="Q8388" s="5" t="s">
        <v>552</v>
      </c>
      <c r="R8388" s="5"/>
      <c r="S8388" s="5" t="s">
        <v>318</v>
      </c>
      <c r="T8388" s="5"/>
      <c r="U8388" s="7">
        <v>24.98</v>
      </c>
      <c r="V8388" s="5"/>
      <c r="W8388" s="7">
        <f>ROUND(W8387+U8388,5)</f>
        <v>34698.26</v>
      </c>
    </row>
    <row r="8389" spans="1:23" x14ac:dyDescent="0.25">
      <c r="A8389" s="5"/>
      <c r="B8389" s="5"/>
      <c r="C8389" s="5"/>
      <c r="D8389" s="5"/>
      <c r="E8389" s="5"/>
      <c r="F8389" s="5"/>
      <c r="G8389" s="5"/>
      <c r="H8389" s="5"/>
      <c r="I8389" s="5" t="s">
        <v>1243</v>
      </c>
      <c r="J8389" s="5"/>
      <c r="K8389" s="6">
        <v>44329</v>
      </c>
      <c r="L8389" s="5"/>
      <c r="M8389" s="5"/>
      <c r="N8389" s="5"/>
      <c r="O8389" s="5" t="s">
        <v>197</v>
      </c>
      <c r="P8389" s="5"/>
      <c r="Q8389" s="5" t="s">
        <v>552</v>
      </c>
      <c r="R8389" s="5"/>
      <c r="S8389" s="5" t="s">
        <v>318</v>
      </c>
      <c r="T8389" s="5"/>
      <c r="U8389" s="7">
        <v>2.99</v>
      </c>
      <c r="V8389" s="5"/>
      <c r="W8389" s="7">
        <f>ROUND(W8388+U8389,5)</f>
        <v>34701.25</v>
      </c>
    </row>
    <row r="8390" spans="1:23" x14ac:dyDescent="0.25">
      <c r="A8390" s="5"/>
      <c r="B8390" s="5"/>
      <c r="C8390" s="5"/>
      <c r="D8390" s="5"/>
      <c r="E8390" s="5"/>
      <c r="F8390" s="5"/>
      <c r="G8390" s="5"/>
      <c r="H8390" s="5"/>
      <c r="I8390" s="5" t="s">
        <v>1243</v>
      </c>
      <c r="J8390" s="5"/>
      <c r="K8390" s="6">
        <v>44336</v>
      </c>
      <c r="L8390" s="5"/>
      <c r="M8390" s="5"/>
      <c r="N8390" s="5"/>
      <c r="O8390" s="5" t="s">
        <v>195</v>
      </c>
      <c r="P8390" s="5"/>
      <c r="Q8390" s="5"/>
      <c r="R8390" s="5"/>
      <c r="S8390" s="5" t="s">
        <v>318</v>
      </c>
      <c r="T8390" s="5"/>
      <c r="U8390" s="7">
        <v>16.989999999999998</v>
      </c>
      <c r="V8390" s="5"/>
      <c r="W8390" s="7">
        <f>ROUND(W8389+U8390,5)</f>
        <v>34718.239999999998</v>
      </c>
    </row>
    <row r="8391" spans="1:23" x14ac:dyDescent="0.25">
      <c r="A8391" s="5"/>
      <c r="B8391" s="5"/>
      <c r="C8391" s="5"/>
      <c r="D8391" s="5"/>
      <c r="E8391" s="5"/>
      <c r="F8391" s="5"/>
      <c r="G8391" s="5"/>
      <c r="H8391" s="5"/>
      <c r="I8391" s="5" t="s">
        <v>1243</v>
      </c>
      <c r="J8391" s="5"/>
      <c r="K8391" s="6">
        <v>44336</v>
      </c>
      <c r="L8391" s="5"/>
      <c r="M8391" s="5"/>
      <c r="N8391" s="5"/>
      <c r="O8391" s="5" t="s">
        <v>195</v>
      </c>
      <c r="P8391" s="5"/>
      <c r="Q8391" s="5"/>
      <c r="R8391" s="5"/>
      <c r="S8391" s="5" t="s">
        <v>318</v>
      </c>
      <c r="T8391" s="5"/>
      <c r="U8391" s="7">
        <v>8.9600000000000009</v>
      </c>
      <c r="V8391" s="5"/>
      <c r="W8391" s="7">
        <f>ROUND(W8390+U8391,5)</f>
        <v>34727.199999999997</v>
      </c>
    </row>
    <row r="8392" spans="1:23" x14ac:dyDescent="0.25">
      <c r="A8392" s="5"/>
      <c r="B8392" s="5"/>
      <c r="C8392" s="5"/>
      <c r="D8392" s="5"/>
      <c r="E8392" s="5"/>
      <c r="F8392" s="5"/>
      <c r="G8392" s="5"/>
      <c r="H8392" s="5"/>
      <c r="I8392" s="5" t="s">
        <v>1243</v>
      </c>
      <c r="J8392" s="5"/>
      <c r="K8392" s="6">
        <v>44336</v>
      </c>
      <c r="L8392" s="5"/>
      <c r="M8392" s="5"/>
      <c r="N8392" s="5"/>
      <c r="O8392" s="5" t="s">
        <v>195</v>
      </c>
      <c r="P8392" s="5"/>
      <c r="Q8392" s="5"/>
      <c r="R8392" s="5"/>
      <c r="S8392" s="5" t="s">
        <v>318</v>
      </c>
      <c r="T8392" s="5"/>
      <c r="U8392" s="7">
        <v>1029.6199999999999</v>
      </c>
      <c r="V8392" s="5"/>
      <c r="W8392" s="7">
        <f>ROUND(W8391+U8392,5)</f>
        <v>35756.82</v>
      </c>
    </row>
    <row r="8393" spans="1:23" x14ac:dyDescent="0.25">
      <c r="A8393" s="5"/>
      <c r="B8393" s="5"/>
      <c r="C8393" s="5"/>
      <c r="D8393" s="5"/>
      <c r="E8393" s="5"/>
      <c r="F8393" s="5"/>
      <c r="G8393" s="5"/>
      <c r="H8393" s="5"/>
      <c r="I8393" s="5" t="s">
        <v>1243</v>
      </c>
      <c r="J8393" s="5"/>
      <c r="K8393" s="6">
        <v>44336</v>
      </c>
      <c r="L8393" s="5"/>
      <c r="M8393" s="5"/>
      <c r="N8393" s="5"/>
      <c r="O8393" s="5" t="s">
        <v>195</v>
      </c>
      <c r="P8393" s="5"/>
      <c r="Q8393" s="5"/>
      <c r="R8393" s="5"/>
      <c r="S8393" s="5" t="s">
        <v>318</v>
      </c>
      <c r="T8393" s="5"/>
      <c r="U8393" s="7">
        <v>14.89</v>
      </c>
      <c r="V8393" s="5"/>
      <c r="W8393" s="7">
        <f>ROUND(W8392+U8393,5)</f>
        <v>35771.71</v>
      </c>
    </row>
    <row r="8394" spans="1:23" x14ac:dyDescent="0.25">
      <c r="A8394" s="5"/>
      <c r="B8394" s="5"/>
      <c r="C8394" s="5"/>
      <c r="D8394" s="5"/>
      <c r="E8394" s="5"/>
      <c r="F8394" s="5"/>
      <c r="G8394" s="5"/>
      <c r="H8394" s="5"/>
      <c r="I8394" s="5" t="s">
        <v>1243</v>
      </c>
      <c r="J8394" s="5"/>
      <c r="K8394" s="6">
        <v>44336</v>
      </c>
      <c r="L8394" s="5"/>
      <c r="M8394" s="5"/>
      <c r="N8394" s="5"/>
      <c r="O8394" s="5" t="s">
        <v>195</v>
      </c>
      <c r="P8394" s="5"/>
      <c r="Q8394" s="5"/>
      <c r="R8394" s="5"/>
      <c r="S8394" s="5" t="s">
        <v>318</v>
      </c>
      <c r="T8394" s="5"/>
      <c r="U8394" s="7">
        <v>191.99</v>
      </c>
      <c r="V8394" s="5"/>
      <c r="W8394" s="7">
        <f>ROUND(W8393+U8394,5)</f>
        <v>35963.699999999997</v>
      </c>
    </row>
    <row r="8395" spans="1:23" x14ac:dyDescent="0.25">
      <c r="A8395" s="5"/>
      <c r="B8395" s="5"/>
      <c r="C8395" s="5"/>
      <c r="D8395" s="5"/>
      <c r="E8395" s="5"/>
      <c r="F8395" s="5"/>
      <c r="G8395" s="5"/>
      <c r="H8395" s="5"/>
      <c r="I8395" s="5" t="s">
        <v>1243</v>
      </c>
      <c r="J8395" s="5"/>
      <c r="K8395" s="6">
        <v>44358</v>
      </c>
      <c r="L8395" s="5"/>
      <c r="M8395" s="5"/>
      <c r="N8395" s="5"/>
      <c r="O8395" s="5" t="s">
        <v>160</v>
      </c>
      <c r="P8395" s="5"/>
      <c r="Q8395" s="5" t="s">
        <v>274</v>
      </c>
      <c r="R8395" s="5"/>
      <c r="S8395" s="5" t="s">
        <v>318</v>
      </c>
      <c r="T8395" s="5"/>
      <c r="U8395" s="7">
        <v>3012.12</v>
      </c>
      <c r="V8395" s="5"/>
      <c r="W8395" s="7">
        <f>ROUND(W8394+U8395,5)</f>
        <v>38975.82</v>
      </c>
    </row>
    <row r="8396" spans="1:23" x14ac:dyDescent="0.25">
      <c r="A8396" s="5"/>
      <c r="B8396" s="5"/>
      <c r="C8396" s="5"/>
      <c r="D8396" s="5"/>
      <c r="E8396" s="5"/>
      <c r="F8396" s="5"/>
      <c r="G8396" s="5"/>
      <c r="H8396" s="5"/>
      <c r="I8396" s="5" t="s">
        <v>1243</v>
      </c>
      <c r="J8396" s="5"/>
      <c r="K8396" s="6">
        <v>44358</v>
      </c>
      <c r="L8396" s="5"/>
      <c r="M8396" s="5"/>
      <c r="N8396" s="5"/>
      <c r="O8396" s="5" t="s">
        <v>197</v>
      </c>
      <c r="P8396" s="5"/>
      <c r="Q8396" s="5"/>
      <c r="R8396" s="5"/>
      <c r="S8396" s="5" t="s">
        <v>318</v>
      </c>
      <c r="T8396" s="5"/>
      <c r="U8396" s="7">
        <v>15.98</v>
      </c>
      <c r="V8396" s="5"/>
      <c r="W8396" s="7">
        <f>ROUND(W8395+U8396,5)</f>
        <v>38991.800000000003</v>
      </c>
    </row>
    <row r="8397" spans="1:23" x14ac:dyDescent="0.25">
      <c r="A8397" s="5"/>
      <c r="B8397" s="5"/>
      <c r="C8397" s="5"/>
      <c r="D8397" s="5"/>
      <c r="E8397" s="5"/>
      <c r="F8397" s="5"/>
      <c r="G8397" s="5"/>
      <c r="H8397" s="5"/>
      <c r="I8397" s="5" t="s">
        <v>1243</v>
      </c>
      <c r="J8397" s="5"/>
      <c r="K8397" s="6">
        <v>44358</v>
      </c>
      <c r="L8397" s="5"/>
      <c r="M8397" s="5"/>
      <c r="N8397" s="5"/>
      <c r="O8397" s="5" t="s">
        <v>197</v>
      </c>
      <c r="P8397" s="5"/>
      <c r="Q8397" s="5"/>
      <c r="R8397" s="5"/>
      <c r="S8397" s="5" t="s">
        <v>318</v>
      </c>
      <c r="T8397" s="5"/>
      <c r="U8397" s="7">
        <v>14.64</v>
      </c>
      <c r="V8397" s="5"/>
      <c r="W8397" s="7">
        <f>ROUND(W8396+U8397,5)</f>
        <v>39006.44</v>
      </c>
    </row>
    <row r="8398" spans="1:23" x14ac:dyDescent="0.25">
      <c r="A8398" s="5"/>
      <c r="B8398" s="5"/>
      <c r="C8398" s="5"/>
      <c r="D8398" s="5"/>
      <c r="E8398" s="5"/>
      <c r="F8398" s="5"/>
      <c r="G8398" s="5"/>
      <c r="H8398" s="5"/>
      <c r="I8398" s="5" t="s">
        <v>1243</v>
      </c>
      <c r="J8398" s="5"/>
      <c r="K8398" s="6">
        <v>44358</v>
      </c>
      <c r="L8398" s="5"/>
      <c r="M8398" s="5"/>
      <c r="N8398" s="5"/>
      <c r="O8398" s="5" t="s">
        <v>197</v>
      </c>
      <c r="P8398" s="5"/>
      <c r="Q8398" s="5"/>
      <c r="R8398" s="5"/>
      <c r="S8398" s="5" t="s">
        <v>318</v>
      </c>
      <c r="T8398" s="5"/>
      <c r="U8398" s="7">
        <v>3.99</v>
      </c>
      <c r="V8398" s="5"/>
      <c r="W8398" s="7">
        <f>ROUND(W8397+U8398,5)</f>
        <v>39010.43</v>
      </c>
    </row>
    <row r="8399" spans="1:23" x14ac:dyDescent="0.25">
      <c r="A8399" s="5"/>
      <c r="B8399" s="5"/>
      <c r="C8399" s="5"/>
      <c r="D8399" s="5"/>
      <c r="E8399" s="5"/>
      <c r="F8399" s="5"/>
      <c r="G8399" s="5"/>
      <c r="H8399" s="5"/>
      <c r="I8399" s="5" t="s">
        <v>1243</v>
      </c>
      <c r="J8399" s="5"/>
      <c r="K8399" s="6">
        <v>44358</v>
      </c>
      <c r="L8399" s="5"/>
      <c r="M8399" s="5"/>
      <c r="N8399" s="5"/>
      <c r="O8399" s="5" t="s">
        <v>197</v>
      </c>
      <c r="P8399" s="5"/>
      <c r="Q8399" s="5"/>
      <c r="R8399" s="5"/>
      <c r="S8399" s="5" t="s">
        <v>318</v>
      </c>
      <c r="T8399" s="5"/>
      <c r="U8399" s="7">
        <v>12.98</v>
      </c>
      <c r="V8399" s="5"/>
      <c r="W8399" s="7">
        <f>ROUND(W8398+U8399,5)</f>
        <v>39023.410000000003</v>
      </c>
    </row>
    <row r="8400" spans="1:23" x14ac:dyDescent="0.25">
      <c r="A8400" s="5"/>
      <c r="B8400" s="5"/>
      <c r="C8400" s="5"/>
      <c r="D8400" s="5"/>
      <c r="E8400" s="5"/>
      <c r="F8400" s="5"/>
      <c r="G8400" s="5"/>
      <c r="H8400" s="5"/>
      <c r="I8400" s="5" t="s">
        <v>1243</v>
      </c>
      <c r="J8400" s="5"/>
      <c r="K8400" s="6">
        <v>44358</v>
      </c>
      <c r="L8400" s="5"/>
      <c r="M8400" s="5"/>
      <c r="N8400" s="5"/>
      <c r="O8400" s="5" t="s">
        <v>197</v>
      </c>
      <c r="P8400" s="5"/>
      <c r="Q8400" s="5"/>
      <c r="R8400" s="5"/>
      <c r="S8400" s="5" t="s">
        <v>318</v>
      </c>
      <c r="T8400" s="5"/>
      <c r="U8400" s="7">
        <v>5.56</v>
      </c>
      <c r="V8400" s="5"/>
      <c r="W8400" s="7">
        <f>ROUND(W8399+U8400,5)</f>
        <v>39028.97</v>
      </c>
    </row>
    <row r="8401" spans="1:23" x14ac:dyDescent="0.25">
      <c r="A8401" s="5"/>
      <c r="B8401" s="5"/>
      <c r="C8401" s="5"/>
      <c r="D8401" s="5"/>
      <c r="E8401" s="5"/>
      <c r="F8401" s="5"/>
      <c r="G8401" s="5"/>
      <c r="H8401" s="5"/>
      <c r="I8401" s="5" t="s">
        <v>1243</v>
      </c>
      <c r="J8401" s="5"/>
      <c r="K8401" s="6">
        <v>44358</v>
      </c>
      <c r="L8401" s="5"/>
      <c r="M8401" s="5"/>
      <c r="N8401" s="5"/>
      <c r="O8401" s="5" t="s">
        <v>201</v>
      </c>
      <c r="P8401" s="5"/>
      <c r="Q8401" s="5" t="s">
        <v>295</v>
      </c>
      <c r="R8401" s="5"/>
      <c r="S8401" s="5" t="s">
        <v>318</v>
      </c>
      <c r="T8401" s="5"/>
      <c r="U8401" s="7">
        <v>113.06</v>
      </c>
      <c r="V8401" s="5"/>
      <c r="W8401" s="7">
        <f>ROUND(W8400+U8401,5)</f>
        <v>39142.03</v>
      </c>
    </row>
    <row r="8402" spans="1:23" x14ac:dyDescent="0.25">
      <c r="A8402" s="5"/>
      <c r="B8402" s="5"/>
      <c r="C8402" s="5"/>
      <c r="D8402" s="5"/>
      <c r="E8402" s="5"/>
      <c r="F8402" s="5"/>
      <c r="G8402" s="5"/>
      <c r="H8402" s="5"/>
      <c r="I8402" s="5" t="s">
        <v>1243</v>
      </c>
      <c r="J8402" s="5"/>
      <c r="K8402" s="6">
        <v>44358</v>
      </c>
      <c r="L8402" s="5"/>
      <c r="M8402" s="5"/>
      <c r="N8402" s="5"/>
      <c r="O8402" s="5" t="s">
        <v>201</v>
      </c>
      <c r="P8402" s="5"/>
      <c r="Q8402" s="5" t="s">
        <v>295</v>
      </c>
      <c r="R8402" s="5"/>
      <c r="S8402" s="5" t="s">
        <v>318</v>
      </c>
      <c r="T8402" s="5"/>
      <c r="U8402" s="7">
        <v>24.95</v>
      </c>
      <c r="V8402" s="5"/>
      <c r="W8402" s="7">
        <f>ROUND(W8401+U8402,5)</f>
        <v>39166.980000000003</v>
      </c>
    </row>
    <row r="8403" spans="1:23" x14ac:dyDescent="0.25">
      <c r="A8403" s="5"/>
      <c r="B8403" s="5"/>
      <c r="C8403" s="5"/>
      <c r="D8403" s="5"/>
      <c r="E8403" s="5"/>
      <c r="F8403" s="5"/>
      <c r="G8403" s="5"/>
      <c r="H8403" s="5"/>
      <c r="I8403" s="5" t="s">
        <v>1243</v>
      </c>
      <c r="J8403" s="5"/>
      <c r="K8403" s="6">
        <v>44358</v>
      </c>
      <c r="L8403" s="5"/>
      <c r="M8403" s="5"/>
      <c r="N8403" s="5"/>
      <c r="O8403" s="5" t="s">
        <v>201</v>
      </c>
      <c r="P8403" s="5"/>
      <c r="Q8403" s="5" t="s">
        <v>295</v>
      </c>
      <c r="R8403" s="5"/>
      <c r="S8403" s="5" t="s">
        <v>318</v>
      </c>
      <c r="T8403" s="5"/>
      <c r="U8403" s="7">
        <v>426.39</v>
      </c>
      <c r="V8403" s="5"/>
      <c r="W8403" s="7">
        <f>ROUND(W8402+U8403,5)</f>
        <v>39593.370000000003</v>
      </c>
    </row>
    <row r="8404" spans="1:23" x14ac:dyDescent="0.25">
      <c r="A8404" s="5"/>
      <c r="B8404" s="5"/>
      <c r="C8404" s="5"/>
      <c r="D8404" s="5"/>
      <c r="E8404" s="5"/>
      <c r="F8404" s="5"/>
      <c r="G8404" s="5"/>
      <c r="H8404" s="5"/>
      <c r="I8404" s="5" t="s">
        <v>1243</v>
      </c>
      <c r="J8404" s="5"/>
      <c r="K8404" s="6">
        <v>44358</v>
      </c>
      <c r="L8404" s="5"/>
      <c r="M8404" s="5"/>
      <c r="N8404" s="5"/>
      <c r="O8404" s="5" t="s">
        <v>201</v>
      </c>
      <c r="P8404" s="5"/>
      <c r="Q8404" s="5" t="s">
        <v>295</v>
      </c>
      <c r="R8404" s="5"/>
      <c r="S8404" s="5" t="s">
        <v>318</v>
      </c>
      <c r="T8404" s="5"/>
      <c r="U8404" s="7">
        <v>312.92</v>
      </c>
      <c r="V8404" s="5"/>
      <c r="W8404" s="7">
        <f>ROUND(W8403+U8404,5)</f>
        <v>39906.29</v>
      </c>
    </row>
    <row r="8405" spans="1:23" x14ac:dyDescent="0.25">
      <c r="A8405" s="5"/>
      <c r="B8405" s="5"/>
      <c r="C8405" s="5"/>
      <c r="D8405" s="5"/>
      <c r="E8405" s="5"/>
      <c r="F8405" s="5"/>
      <c r="G8405" s="5"/>
      <c r="H8405" s="5"/>
      <c r="I8405" s="5" t="s">
        <v>1243</v>
      </c>
      <c r="J8405" s="5"/>
      <c r="K8405" s="6">
        <v>44384</v>
      </c>
      <c r="L8405" s="5"/>
      <c r="M8405" s="5"/>
      <c r="N8405" s="5"/>
      <c r="O8405" s="5" t="s">
        <v>173</v>
      </c>
      <c r="P8405" s="5"/>
      <c r="Q8405" s="5"/>
      <c r="R8405" s="5"/>
      <c r="S8405" s="5" t="s">
        <v>318</v>
      </c>
      <c r="T8405" s="5"/>
      <c r="U8405" s="7">
        <v>39.979999999999997</v>
      </c>
      <c r="V8405" s="5"/>
      <c r="W8405" s="7">
        <f>ROUND(W8404+U8405,5)</f>
        <v>39946.269999999997</v>
      </c>
    </row>
    <row r="8406" spans="1:23" x14ac:dyDescent="0.25">
      <c r="A8406" s="5"/>
      <c r="B8406" s="5"/>
      <c r="C8406" s="5"/>
      <c r="D8406" s="5"/>
      <c r="E8406" s="5"/>
      <c r="F8406" s="5"/>
      <c r="G8406" s="5"/>
      <c r="H8406" s="5"/>
      <c r="I8406" s="5" t="s">
        <v>1243</v>
      </c>
      <c r="J8406" s="5"/>
      <c r="K8406" s="6">
        <v>44396</v>
      </c>
      <c r="L8406" s="5"/>
      <c r="M8406" s="5"/>
      <c r="N8406" s="5"/>
      <c r="O8406" s="5" t="s">
        <v>204</v>
      </c>
      <c r="P8406" s="5"/>
      <c r="Q8406" s="5"/>
      <c r="R8406" s="5"/>
      <c r="S8406" s="5" t="s">
        <v>318</v>
      </c>
      <c r="T8406" s="5"/>
      <c r="U8406" s="7">
        <v>1359</v>
      </c>
      <c r="V8406" s="5"/>
      <c r="W8406" s="7">
        <f>ROUND(W8405+U8406,5)</f>
        <v>41305.269999999997</v>
      </c>
    </row>
    <row r="8407" spans="1:23" x14ac:dyDescent="0.25">
      <c r="A8407" s="5"/>
      <c r="B8407" s="5"/>
      <c r="C8407" s="5"/>
      <c r="D8407" s="5"/>
      <c r="E8407" s="5"/>
      <c r="F8407" s="5"/>
      <c r="G8407" s="5"/>
      <c r="H8407" s="5"/>
      <c r="I8407" s="5" t="s">
        <v>1243</v>
      </c>
      <c r="J8407" s="5"/>
      <c r="K8407" s="6">
        <v>44396</v>
      </c>
      <c r="L8407" s="5"/>
      <c r="M8407" s="5"/>
      <c r="N8407" s="5"/>
      <c r="O8407" s="5" t="s">
        <v>204</v>
      </c>
      <c r="P8407" s="5"/>
      <c r="Q8407" s="5"/>
      <c r="R8407" s="5"/>
      <c r="S8407" s="5" t="s">
        <v>318</v>
      </c>
      <c r="T8407" s="5"/>
      <c r="U8407" s="7">
        <v>987.38</v>
      </c>
      <c r="V8407" s="5"/>
      <c r="W8407" s="7">
        <f>ROUND(W8406+U8407,5)</f>
        <v>42292.65</v>
      </c>
    </row>
    <row r="8408" spans="1:23" x14ac:dyDescent="0.25">
      <c r="A8408" s="5"/>
      <c r="B8408" s="5"/>
      <c r="C8408" s="5"/>
      <c r="D8408" s="5"/>
      <c r="E8408" s="5"/>
      <c r="F8408" s="5"/>
      <c r="G8408" s="5"/>
      <c r="H8408" s="5"/>
      <c r="I8408" s="5" t="s">
        <v>1243</v>
      </c>
      <c r="J8408" s="5"/>
      <c r="K8408" s="6">
        <v>44396</v>
      </c>
      <c r="L8408" s="5"/>
      <c r="M8408" s="5"/>
      <c r="N8408" s="5"/>
      <c r="O8408" s="5" t="s">
        <v>198</v>
      </c>
      <c r="P8408" s="5"/>
      <c r="Q8408" s="5"/>
      <c r="R8408" s="5"/>
      <c r="S8408" s="5" t="s">
        <v>318</v>
      </c>
      <c r="T8408" s="5"/>
      <c r="U8408" s="7">
        <v>23.5</v>
      </c>
      <c r="V8408" s="5"/>
      <c r="W8408" s="7">
        <f>ROUND(W8407+U8408,5)</f>
        <v>42316.15</v>
      </c>
    </row>
    <row r="8409" spans="1:23" x14ac:dyDescent="0.25">
      <c r="A8409" s="5"/>
      <c r="B8409" s="5"/>
      <c r="C8409" s="5"/>
      <c r="D8409" s="5"/>
      <c r="E8409" s="5"/>
      <c r="F8409" s="5"/>
      <c r="G8409" s="5"/>
      <c r="H8409" s="5"/>
      <c r="I8409" s="5" t="s">
        <v>1243</v>
      </c>
      <c r="J8409" s="5"/>
      <c r="K8409" s="6">
        <v>44396</v>
      </c>
      <c r="L8409" s="5"/>
      <c r="M8409" s="5"/>
      <c r="N8409" s="5"/>
      <c r="O8409" s="5" t="s">
        <v>198</v>
      </c>
      <c r="P8409" s="5"/>
      <c r="Q8409" s="5"/>
      <c r="R8409" s="5"/>
      <c r="S8409" s="5" t="s">
        <v>318</v>
      </c>
      <c r="T8409" s="5"/>
      <c r="U8409" s="7">
        <v>3.99</v>
      </c>
      <c r="V8409" s="5"/>
      <c r="W8409" s="7">
        <f>ROUND(W8408+U8409,5)</f>
        <v>42320.14</v>
      </c>
    </row>
    <row r="8410" spans="1:23" x14ac:dyDescent="0.25">
      <c r="A8410" s="5"/>
      <c r="B8410" s="5"/>
      <c r="C8410" s="5"/>
      <c r="D8410" s="5"/>
      <c r="E8410" s="5"/>
      <c r="F8410" s="5"/>
      <c r="G8410" s="5"/>
      <c r="H8410" s="5"/>
      <c r="I8410" s="5" t="s">
        <v>1243</v>
      </c>
      <c r="J8410" s="5"/>
      <c r="K8410" s="6">
        <v>44396</v>
      </c>
      <c r="L8410" s="5"/>
      <c r="M8410" s="5"/>
      <c r="N8410" s="5"/>
      <c r="O8410" s="5" t="s">
        <v>198</v>
      </c>
      <c r="P8410" s="5"/>
      <c r="Q8410" s="5"/>
      <c r="R8410" s="5"/>
      <c r="S8410" s="5" t="s">
        <v>318</v>
      </c>
      <c r="T8410" s="5"/>
      <c r="U8410" s="7">
        <v>136.94999999999999</v>
      </c>
      <c r="V8410" s="5"/>
      <c r="W8410" s="7">
        <f>ROUND(W8409+U8410,5)</f>
        <v>42457.09</v>
      </c>
    </row>
    <row r="8411" spans="1:23" x14ac:dyDescent="0.25">
      <c r="A8411" s="5"/>
      <c r="B8411" s="5"/>
      <c r="C8411" s="5"/>
      <c r="D8411" s="5"/>
      <c r="E8411" s="5"/>
      <c r="F8411" s="5"/>
      <c r="G8411" s="5"/>
      <c r="H8411" s="5"/>
      <c r="I8411" s="5" t="s">
        <v>1243</v>
      </c>
      <c r="J8411" s="5"/>
      <c r="K8411" s="6">
        <v>44396</v>
      </c>
      <c r="L8411" s="5"/>
      <c r="M8411" s="5" t="s">
        <v>1539</v>
      </c>
      <c r="N8411" s="5"/>
      <c r="O8411" s="5" t="s">
        <v>153</v>
      </c>
      <c r="P8411" s="5"/>
      <c r="Q8411" s="5" t="s">
        <v>225</v>
      </c>
      <c r="R8411" s="5"/>
      <c r="S8411" s="5" t="s">
        <v>318</v>
      </c>
      <c r="T8411" s="5"/>
      <c r="U8411" s="7">
        <v>1362</v>
      </c>
      <c r="V8411" s="5"/>
      <c r="W8411" s="7">
        <f>ROUND(W8410+U8411,5)</f>
        <v>43819.09</v>
      </c>
    </row>
    <row r="8412" spans="1:23" x14ac:dyDescent="0.25">
      <c r="A8412" s="5"/>
      <c r="B8412" s="5"/>
      <c r="C8412" s="5"/>
      <c r="D8412" s="5"/>
      <c r="E8412" s="5"/>
      <c r="F8412" s="5"/>
      <c r="G8412" s="5"/>
      <c r="H8412" s="5"/>
      <c r="I8412" s="5" t="s">
        <v>1243</v>
      </c>
      <c r="J8412" s="5"/>
      <c r="K8412" s="6">
        <v>44396</v>
      </c>
      <c r="L8412" s="5"/>
      <c r="M8412" s="5"/>
      <c r="N8412" s="5"/>
      <c r="O8412" s="5" t="s">
        <v>160</v>
      </c>
      <c r="P8412" s="5"/>
      <c r="Q8412" s="5" t="s">
        <v>274</v>
      </c>
      <c r="R8412" s="5"/>
      <c r="S8412" s="5" t="s">
        <v>318</v>
      </c>
      <c r="T8412" s="5"/>
      <c r="U8412" s="7">
        <v>296.77999999999997</v>
      </c>
      <c r="V8412" s="5"/>
      <c r="W8412" s="7">
        <f>ROUND(W8411+U8412,5)</f>
        <v>44115.87</v>
      </c>
    </row>
    <row r="8413" spans="1:23" x14ac:dyDescent="0.25">
      <c r="A8413" s="5"/>
      <c r="B8413" s="5"/>
      <c r="C8413" s="5"/>
      <c r="D8413" s="5"/>
      <c r="E8413" s="5"/>
      <c r="F8413" s="5"/>
      <c r="G8413" s="5"/>
      <c r="H8413" s="5"/>
      <c r="I8413" s="5" t="s">
        <v>1243</v>
      </c>
      <c r="J8413" s="5"/>
      <c r="K8413" s="6">
        <v>44396</v>
      </c>
      <c r="L8413" s="5"/>
      <c r="M8413" s="5"/>
      <c r="N8413" s="5"/>
      <c r="O8413" s="5" t="s">
        <v>160</v>
      </c>
      <c r="P8413" s="5"/>
      <c r="Q8413" s="5" t="s">
        <v>274</v>
      </c>
      <c r="R8413" s="5"/>
      <c r="S8413" s="5" t="s">
        <v>318</v>
      </c>
      <c r="T8413" s="5"/>
      <c r="U8413" s="7">
        <v>982.79</v>
      </c>
      <c r="V8413" s="5"/>
      <c r="W8413" s="7">
        <f>ROUND(W8412+U8413,5)</f>
        <v>45098.66</v>
      </c>
    </row>
    <row r="8414" spans="1:23" x14ac:dyDescent="0.25">
      <c r="A8414" s="5"/>
      <c r="B8414" s="5"/>
      <c r="C8414" s="5"/>
      <c r="D8414" s="5"/>
      <c r="E8414" s="5"/>
      <c r="F8414" s="5"/>
      <c r="G8414" s="5"/>
      <c r="H8414" s="5"/>
      <c r="I8414" s="5" t="s">
        <v>1243</v>
      </c>
      <c r="J8414" s="5"/>
      <c r="K8414" s="6">
        <v>44396</v>
      </c>
      <c r="L8414" s="5"/>
      <c r="M8414" s="5"/>
      <c r="N8414" s="5"/>
      <c r="O8414" s="5" t="s">
        <v>160</v>
      </c>
      <c r="P8414" s="5"/>
      <c r="Q8414" s="5" t="s">
        <v>274</v>
      </c>
      <c r="R8414" s="5"/>
      <c r="S8414" s="5" t="s">
        <v>318</v>
      </c>
      <c r="T8414" s="5"/>
      <c r="U8414" s="7">
        <v>309.60000000000002</v>
      </c>
      <c r="V8414" s="5"/>
      <c r="W8414" s="7">
        <f>ROUND(W8413+U8414,5)</f>
        <v>45408.26</v>
      </c>
    </row>
    <row r="8415" spans="1:23" x14ac:dyDescent="0.25">
      <c r="A8415" s="5"/>
      <c r="B8415" s="5"/>
      <c r="C8415" s="5"/>
      <c r="D8415" s="5"/>
      <c r="E8415" s="5"/>
      <c r="F8415" s="5"/>
      <c r="G8415" s="5"/>
      <c r="H8415" s="5"/>
      <c r="I8415" s="5" t="s">
        <v>1243</v>
      </c>
      <c r="J8415" s="5"/>
      <c r="K8415" s="6">
        <v>44396</v>
      </c>
      <c r="L8415" s="5"/>
      <c r="M8415" s="5"/>
      <c r="N8415" s="5"/>
      <c r="O8415" s="5" t="s">
        <v>160</v>
      </c>
      <c r="P8415" s="5"/>
      <c r="Q8415" s="5" t="s">
        <v>274</v>
      </c>
      <c r="R8415" s="5"/>
      <c r="S8415" s="5" t="s">
        <v>318</v>
      </c>
      <c r="T8415" s="5"/>
      <c r="U8415" s="7">
        <v>68.3</v>
      </c>
      <c r="V8415" s="5"/>
      <c r="W8415" s="7">
        <f>ROUND(W8414+U8415,5)</f>
        <v>45476.56</v>
      </c>
    </row>
    <row r="8416" spans="1:23" x14ac:dyDescent="0.25">
      <c r="A8416" s="5"/>
      <c r="B8416" s="5"/>
      <c r="C8416" s="5"/>
      <c r="D8416" s="5"/>
      <c r="E8416" s="5"/>
      <c r="F8416" s="5"/>
      <c r="G8416" s="5"/>
      <c r="H8416" s="5"/>
      <c r="I8416" s="5" t="s">
        <v>1243</v>
      </c>
      <c r="J8416" s="5"/>
      <c r="K8416" s="6">
        <v>44396</v>
      </c>
      <c r="L8416" s="5"/>
      <c r="M8416" s="5"/>
      <c r="N8416" s="5"/>
      <c r="O8416" s="5" t="s">
        <v>160</v>
      </c>
      <c r="P8416" s="5"/>
      <c r="Q8416" s="5" t="s">
        <v>274</v>
      </c>
      <c r="R8416" s="5"/>
      <c r="S8416" s="5" t="s">
        <v>318</v>
      </c>
      <c r="T8416" s="5"/>
      <c r="U8416" s="7">
        <v>439.58</v>
      </c>
      <c r="V8416" s="5"/>
      <c r="W8416" s="7">
        <f>ROUND(W8415+U8416,5)</f>
        <v>45916.14</v>
      </c>
    </row>
    <row r="8417" spans="1:23" x14ac:dyDescent="0.25">
      <c r="A8417" s="5"/>
      <c r="B8417" s="5"/>
      <c r="C8417" s="5"/>
      <c r="D8417" s="5"/>
      <c r="E8417" s="5"/>
      <c r="F8417" s="5"/>
      <c r="G8417" s="5"/>
      <c r="H8417" s="5"/>
      <c r="I8417" s="5" t="s">
        <v>1243</v>
      </c>
      <c r="J8417" s="5"/>
      <c r="K8417" s="6">
        <v>44396</v>
      </c>
      <c r="L8417" s="5"/>
      <c r="M8417" s="5"/>
      <c r="N8417" s="5"/>
      <c r="O8417" s="5" t="s">
        <v>160</v>
      </c>
      <c r="P8417" s="5"/>
      <c r="Q8417" s="5" t="s">
        <v>274</v>
      </c>
      <c r="R8417" s="5"/>
      <c r="S8417" s="5" t="s">
        <v>318</v>
      </c>
      <c r="T8417" s="5"/>
      <c r="U8417" s="7">
        <v>598.66999999999996</v>
      </c>
      <c r="V8417" s="5"/>
      <c r="W8417" s="7">
        <f>ROUND(W8416+U8417,5)</f>
        <v>46514.81</v>
      </c>
    </row>
    <row r="8418" spans="1:23" x14ac:dyDescent="0.25">
      <c r="A8418" s="5"/>
      <c r="B8418" s="5"/>
      <c r="C8418" s="5"/>
      <c r="D8418" s="5"/>
      <c r="E8418" s="5"/>
      <c r="F8418" s="5"/>
      <c r="G8418" s="5"/>
      <c r="H8418" s="5"/>
      <c r="I8418" s="5" t="s">
        <v>1243</v>
      </c>
      <c r="J8418" s="5"/>
      <c r="K8418" s="6">
        <v>44396</v>
      </c>
      <c r="L8418" s="5"/>
      <c r="M8418" s="5"/>
      <c r="N8418" s="5"/>
      <c r="O8418" s="5" t="s">
        <v>160</v>
      </c>
      <c r="P8418" s="5"/>
      <c r="Q8418" s="5" t="s">
        <v>274</v>
      </c>
      <c r="R8418" s="5"/>
      <c r="S8418" s="5" t="s">
        <v>318</v>
      </c>
      <c r="T8418" s="5"/>
      <c r="U8418" s="7">
        <v>409.89</v>
      </c>
      <c r="V8418" s="5"/>
      <c r="W8418" s="7">
        <f>ROUND(W8417+U8418,5)</f>
        <v>46924.7</v>
      </c>
    </row>
    <row r="8419" spans="1:23" x14ac:dyDescent="0.25">
      <c r="A8419" s="5"/>
      <c r="B8419" s="5"/>
      <c r="C8419" s="5"/>
      <c r="D8419" s="5"/>
      <c r="E8419" s="5"/>
      <c r="F8419" s="5"/>
      <c r="G8419" s="5"/>
      <c r="H8419" s="5"/>
      <c r="I8419" s="5" t="s">
        <v>1243</v>
      </c>
      <c r="J8419" s="5"/>
      <c r="K8419" s="6">
        <v>44396</v>
      </c>
      <c r="L8419" s="5"/>
      <c r="M8419" s="5"/>
      <c r="N8419" s="5"/>
      <c r="O8419" s="5" t="s">
        <v>160</v>
      </c>
      <c r="P8419" s="5"/>
      <c r="Q8419" s="5" t="s">
        <v>274</v>
      </c>
      <c r="R8419" s="5"/>
      <c r="S8419" s="5" t="s">
        <v>318</v>
      </c>
      <c r="T8419" s="5"/>
      <c r="U8419" s="7">
        <v>1344.14</v>
      </c>
      <c r="V8419" s="5"/>
      <c r="W8419" s="7">
        <f>ROUND(W8418+U8419,5)</f>
        <v>48268.84</v>
      </c>
    </row>
    <row r="8420" spans="1:23" x14ac:dyDescent="0.25">
      <c r="A8420" s="5"/>
      <c r="B8420" s="5"/>
      <c r="C8420" s="5"/>
      <c r="D8420" s="5"/>
      <c r="E8420" s="5"/>
      <c r="F8420" s="5"/>
      <c r="G8420" s="5"/>
      <c r="H8420" s="5"/>
      <c r="I8420" s="5" t="s">
        <v>1243</v>
      </c>
      <c r="J8420" s="5"/>
      <c r="K8420" s="6">
        <v>44396</v>
      </c>
      <c r="L8420" s="5"/>
      <c r="M8420" s="5"/>
      <c r="N8420" s="5"/>
      <c r="O8420" s="5" t="s">
        <v>197</v>
      </c>
      <c r="P8420" s="5"/>
      <c r="Q8420" s="5"/>
      <c r="R8420" s="5"/>
      <c r="S8420" s="5" t="s">
        <v>318</v>
      </c>
      <c r="T8420" s="5"/>
      <c r="U8420" s="7">
        <v>73.98</v>
      </c>
      <c r="V8420" s="5"/>
      <c r="W8420" s="7">
        <f>ROUND(W8419+U8420,5)</f>
        <v>48342.82</v>
      </c>
    </row>
    <row r="8421" spans="1:23" x14ac:dyDescent="0.25">
      <c r="A8421" s="5"/>
      <c r="B8421" s="5"/>
      <c r="C8421" s="5"/>
      <c r="D8421" s="5"/>
      <c r="E8421" s="5"/>
      <c r="F8421" s="5"/>
      <c r="G8421" s="5"/>
      <c r="H8421" s="5"/>
      <c r="I8421" s="5" t="s">
        <v>1243</v>
      </c>
      <c r="J8421" s="5"/>
      <c r="K8421" s="6">
        <v>44396</v>
      </c>
      <c r="L8421" s="5"/>
      <c r="M8421" s="5"/>
      <c r="N8421" s="5"/>
      <c r="O8421" s="5" t="s">
        <v>197</v>
      </c>
      <c r="P8421" s="5"/>
      <c r="Q8421" s="5"/>
      <c r="R8421" s="5"/>
      <c r="S8421" s="5" t="s">
        <v>318</v>
      </c>
      <c r="T8421" s="5"/>
      <c r="U8421" s="7">
        <v>12.99</v>
      </c>
      <c r="V8421" s="5"/>
      <c r="W8421" s="7">
        <f>ROUND(W8420+U8421,5)</f>
        <v>48355.81</v>
      </c>
    </row>
    <row r="8422" spans="1:23" x14ac:dyDescent="0.25">
      <c r="A8422" s="5"/>
      <c r="B8422" s="5"/>
      <c r="C8422" s="5"/>
      <c r="D8422" s="5"/>
      <c r="E8422" s="5"/>
      <c r="F8422" s="5"/>
      <c r="G8422" s="5"/>
      <c r="H8422" s="5"/>
      <c r="I8422" s="5" t="s">
        <v>1243</v>
      </c>
      <c r="J8422" s="5"/>
      <c r="K8422" s="6">
        <v>44396</v>
      </c>
      <c r="L8422" s="5"/>
      <c r="M8422" s="5"/>
      <c r="N8422" s="5"/>
      <c r="O8422" s="5" t="s">
        <v>197</v>
      </c>
      <c r="P8422" s="5"/>
      <c r="Q8422" s="5"/>
      <c r="R8422" s="5"/>
      <c r="S8422" s="5" t="s">
        <v>318</v>
      </c>
      <c r="T8422" s="5"/>
      <c r="U8422" s="7">
        <v>27.17</v>
      </c>
      <c r="V8422" s="5"/>
      <c r="W8422" s="7">
        <f>ROUND(W8421+U8422,5)</f>
        <v>48382.98</v>
      </c>
    </row>
    <row r="8423" spans="1:23" x14ac:dyDescent="0.25">
      <c r="A8423" s="5"/>
      <c r="B8423" s="5"/>
      <c r="C8423" s="5"/>
      <c r="D8423" s="5"/>
      <c r="E8423" s="5"/>
      <c r="F8423" s="5"/>
      <c r="G8423" s="5"/>
      <c r="H8423" s="5"/>
      <c r="I8423" s="5" t="s">
        <v>1243</v>
      </c>
      <c r="J8423" s="5"/>
      <c r="K8423" s="6">
        <v>44396</v>
      </c>
      <c r="L8423" s="5"/>
      <c r="M8423" s="5"/>
      <c r="N8423" s="5"/>
      <c r="O8423" s="5" t="s">
        <v>197</v>
      </c>
      <c r="P8423" s="5"/>
      <c r="Q8423" s="5"/>
      <c r="R8423" s="5"/>
      <c r="S8423" s="5" t="s">
        <v>318</v>
      </c>
      <c r="T8423" s="5"/>
      <c r="U8423" s="7">
        <v>17.18</v>
      </c>
      <c r="V8423" s="5"/>
      <c r="W8423" s="7">
        <f>ROUND(W8422+U8423,5)</f>
        <v>48400.160000000003</v>
      </c>
    </row>
    <row r="8424" spans="1:23" x14ac:dyDescent="0.25">
      <c r="A8424" s="5"/>
      <c r="B8424" s="5"/>
      <c r="C8424" s="5"/>
      <c r="D8424" s="5"/>
      <c r="E8424" s="5"/>
      <c r="F8424" s="5"/>
      <c r="G8424" s="5"/>
      <c r="H8424" s="5"/>
      <c r="I8424" s="5" t="s">
        <v>1243</v>
      </c>
      <c r="J8424" s="5"/>
      <c r="K8424" s="6">
        <v>44396</v>
      </c>
      <c r="L8424" s="5"/>
      <c r="M8424" s="5"/>
      <c r="N8424" s="5"/>
      <c r="O8424" s="5" t="s">
        <v>197</v>
      </c>
      <c r="P8424" s="5"/>
      <c r="Q8424" s="5"/>
      <c r="R8424" s="5"/>
      <c r="S8424" s="5" t="s">
        <v>318</v>
      </c>
      <c r="T8424" s="5"/>
      <c r="U8424" s="7">
        <v>21.99</v>
      </c>
      <c r="V8424" s="5"/>
      <c r="W8424" s="7">
        <f>ROUND(W8423+U8424,5)</f>
        <v>48422.15</v>
      </c>
    </row>
    <row r="8425" spans="1:23" x14ac:dyDescent="0.25">
      <c r="A8425" s="5"/>
      <c r="B8425" s="5"/>
      <c r="C8425" s="5"/>
      <c r="D8425" s="5"/>
      <c r="E8425" s="5"/>
      <c r="F8425" s="5"/>
      <c r="G8425" s="5"/>
      <c r="H8425" s="5"/>
      <c r="I8425" s="5" t="s">
        <v>1243</v>
      </c>
      <c r="J8425" s="5"/>
      <c r="K8425" s="6">
        <v>44396</v>
      </c>
      <c r="L8425" s="5"/>
      <c r="M8425" s="5"/>
      <c r="N8425" s="5"/>
      <c r="O8425" s="5" t="s">
        <v>197</v>
      </c>
      <c r="P8425" s="5"/>
      <c r="Q8425" s="5"/>
      <c r="R8425" s="5"/>
      <c r="S8425" s="5" t="s">
        <v>318</v>
      </c>
      <c r="T8425" s="5"/>
      <c r="U8425" s="7">
        <v>7.97</v>
      </c>
      <c r="V8425" s="5"/>
      <c r="W8425" s="7">
        <f>ROUND(W8424+U8425,5)</f>
        <v>48430.12</v>
      </c>
    </row>
    <row r="8426" spans="1:23" x14ac:dyDescent="0.25">
      <c r="A8426" s="5"/>
      <c r="B8426" s="5"/>
      <c r="C8426" s="5"/>
      <c r="D8426" s="5"/>
      <c r="E8426" s="5"/>
      <c r="F8426" s="5"/>
      <c r="G8426" s="5"/>
      <c r="H8426" s="5"/>
      <c r="I8426" s="5" t="s">
        <v>1243</v>
      </c>
      <c r="J8426" s="5"/>
      <c r="K8426" s="6">
        <v>44396</v>
      </c>
      <c r="L8426" s="5"/>
      <c r="M8426" s="5"/>
      <c r="N8426" s="5"/>
      <c r="O8426" s="5" t="s">
        <v>195</v>
      </c>
      <c r="P8426" s="5"/>
      <c r="Q8426" s="5"/>
      <c r="R8426" s="5"/>
      <c r="S8426" s="5" t="s">
        <v>318</v>
      </c>
      <c r="T8426" s="5"/>
      <c r="U8426" s="7">
        <v>1213.42</v>
      </c>
      <c r="V8426" s="5"/>
      <c r="W8426" s="7">
        <f>ROUND(W8425+U8426,5)</f>
        <v>49643.54</v>
      </c>
    </row>
    <row r="8427" spans="1:23" x14ac:dyDescent="0.25">
      <c r="A8427" s="5"/>
      <c r="B8427" s="5"/>
      <c r="C8427" s="5"/>
      <c r="D8427" s="5"/>
      <c r="E8427" s="5"/>
      <c r="F8427" s="5"/>
      <c r="G8427" s="5"/>
      <c r="H8427" s="5"/>
      <c r="I8427" s="5" t="s">
        <v>1243</v>
      </c>
      <c r="J8427" s="5"/>
      <c r="K8427" s="6">
        <v>44397</v>
      </c>
      <c r="L8427" s="5"/>
      <c r="M8427" s="5"/>
      <c r="N8427" s="5"/>
      <c r="O8427" s="5" t="s">
        <v>201</v>
      </c>
      <c r="P8427" s="5"/>
      <c r="Q8427" s="5"/>
      <c r="R8427" s="5"/>
      <c r="S8427" s="5" t="s">
        <v>318</v>
      </c>
      <c r="T8427" s="5"/>
      <c r="U8427" s="7">
        <v>940.81</v>
      </c>
      <c r="V8427" s="5"/>
      <c r="W8427" s="7">
        <f>ROUND(W8426+U8427,5)</f>
        <v>50584.35</v>
      </c>
    </row>
    <row r="8428" spans="1:23" x14ac:dyDescent="0.25">
      <c r="A8428" s="5"/>
      <c r="B8428" s="5"/>
      <c r="C8428" s="5"/>
      <c r="D8428" s="5"/>
      <c r="E8428" s="5"/>
      <c r="F8428" s="5"/>
      <c r="G8428" s="5"/>
      <c r="H8428" s="5"/>
      <c r="I8428" s="5" t="s">
        <v>1243</v>
      </c>
      <c r="J8428" s="5"/>
      <c r="K8428" s="6">
        <v>44420</v>
      </c>
      <c r="L8428" s="5"/>
      <c r="M8428" s="5"/>
      <c r="N8428" s="5"/>
      <c r="O8428" s="5" t="s">
        <v>160</v>
      </c>
      <c r="P8428" s="5"/>
      <c r="Q8428" s="5" t="s">
        <v>274</v>
      </c>
      <c r="R8428" s="5"/>
      <c r="S8428" s="5" t="s">
        <v>318</v>
      </c>
      <c r="T8428" s="5"/>
      <c r="U8428" s="7">
        <v>545.6</v>
      </c>
      <c r="V8428" s="5"/>
      <c r="W8428" s="7">
        <f>ROUND(W8427+U8428,5)</f>
        <v>51129.95</v>
      </c>
    </row>
    <row r="8429" spans="1:23" x14ac:dyDescent="0.25">
      <c r="A8429" s="5"/>
      <c r="B8429" s="5"/>
      <c r="C8429" s="5"/>
      <c r="D8429" s="5"/>
      <c r="E8429" s="5"/>
      <c r="F8429" s="5"/>
      <c r="G8429" s="5"/>
      <c r="H8429" s="5"/>
      <c r="I8429" s="5" t="s">
        <v>1243</v>
      </c>
      <c r="J8429" s="5"/>
      <c r="K8429" s="6">
        <v>44420</v>
      </c>
      <c r="L8429" s="5"/>
      <c r="M8429" s="5"/>
      <c r="N8429" s="5"/>
      <c r="O8429" s="5" t="s">
        <v>160</v>
      </c>
      <c r="P8429" s="5"/>
      <c r="Q8429" s="5" t="s">
        <v>274</v>
      </c>
      <c r="R8429" s="5"/>
      <c r="S8429" s="5" t="s">
        <v>318</v>
      </c>
      <c r="T8429" s="5"/>
      <c r="U8429" s="7">
        <v>749.04</v>
      </c>
      <c r="V8429" s="5"/>
      <c r="W8429" s="7">
        <f>ROUND(W8428+U8429,5)</f>
        <v>51878.99</v>
      </c>
    </row>
    <row r="8430" spans="1:23" x14ac:dyDescent="0.25">
      <c r="A8430" s="5"/>
      <c r="B8430" s="5"/>
      <c r="C8430" s="5"/>
      <c r="D8430" s="5"/>
      <c r="E8430" s="5"/>
      <c r="F8430" s="5"/>
      <c r="G8430" s="5"/>
      <c r="H8430" s="5"/>
      <c r="I8430" s="5" t="s">
        <v>1243</v>
      </c>
      <c r="J8430" s="5"/>
      <c r="K8430" s="6">
        <v>44420</v>
      </c>
      <c r="L8430" s="5"/>
      <c r="M8430" s="5"/>
      <c r="N8430" s="5"/>
      <c r="O8430" s="5" t="s">
        <v>160</v>
      </c>
      <c r="P8430" s="5"/>
      <c r="Q8430" s="5" t="s">
        <v>274</v>
      </c>
      <c r="R8430" s="5"/>
      <c r="S8430" s="5" t="s">
        <v>318</v>
      </c>
      <c r="T8430" s="5"/>
      <c r="U8430" s="7">
        <v>406.43</v>
      </c>
      <c r="V8430" s="5"/>
      <c r="W8430" s="7">
        <f>ROUND(W8429+U8430,5)</f>
        <v>52285.42</v>
      </c>
    </row>
    <row r="8431" spans="1:23" x14ac:dyDescent="0.25">
      <c r="A8431" s="5"/>
      <c r="B8431" s="5"/>
      <c r="C8431" s="5"/>
      <c r="D8431" s="5"/>
      <c r="E8431" s="5"/>
      <c r="F8431" s="5"/>
      <c r="G8431" s="5"/>
      <c r="H8431" s="5"/>
      <c r="I8431" s="5" t="s">
        <v>1243</v>
      </c>
      <c r="J8431" s="5"/>
      <c r="K8431" s="6">
        <v>44420</v>
      </c>
      <c r="L8431" s="5"/>
      <c r="M8431" s="5"/>
      <c r="N8431" s="5"/>
      <c r="O8431" s="5" t="s">
        <v>160</v>
      </c>
      <c r="P8431" s="5"/>
      <c r="Q8431" s="5" t="s">
        <v>274</v>
      </c>
      <c r="R8431" s="5"/>
      <c r="S8431" s="5" t="s">
        <v>318</v>
      </c>
      <c r="T8431" s="5"/>
      <c r="U8431" s="7">
        <v>338.28</v>
      </c>
      <c r="V8431" s="5"/>
      <c r="W8431" s="7">
        <f>ROUND(W8430+U8431,5)</f>
        <v>52623.7</v>
      </c>
    </row>
    <row r="8432" spans="1:23" x14ac:dyDescent="0.25">
      <c r="A8432" s="5"/>
      <c r="B8432" s="5"/>
      <c r="C8432" s="5"/>
      <c r="D8432" s="5"/>
      <c r="E8432" s="5"/>
      <c r="F8432" s="5"/>
      <c r="G8432" s="5"/>
      <c r="H8432" s="5"/>
      <c r="I8432" s="5" t="s">
        <v>1243</v>
      </c>
      <c r="J8432" s="5"/>
      <c r="K8432" s="6">
        <v>44420</v>
      </c>
      <c r="L8432" s="5"/>
      <c r="M8432" s="5"/>
      <c r="N8432" s="5"/>
      <c r="O8432" s="5" t="s">
        <v>160</v>
      </c>
      <c r="P8432" s="5"/>
      <c r="Q8432" s="5" t="s">
        <v>274</v>
      </c>
      <c r="R8432" s="5"/>
      <c r="S8432" s="5" t="s">
        <v>318</v>
      </c>
      <c r="T8432" s="5"/>
      <c r="U8432" s="7">
        <v>1108.19</v>
      </c>
      <c r="V8432" s="5"/>
      <c r="W8432" s="7">
        <f>ROUND(W8431+U8432,5)</f>
        <v>53731.89</v>
      </c>
    </row>
    <row r="8433" spans="1:23" x14ac:dyDescent="0.25">
      <c r="A8433" s="5"/>
      <c r="B8433" s="5"/>
      <c r="C8433" s="5"/>
      <c r="D8433" s="5"/>
      <c r="E8433" s="5"/>
      <c r="F8433" s="5"/>
      <c r="G8433" s="5"/>
      <c r="H8433" s="5"/>
      <c r="I8433" s="5" t="s">
        <v>1243</v>
      </c>
      <c r="J8433" s="5"/>
      <c r="K8433" s="6">
        <v>44420</v>
      </c>
      <c r="L8433" s="5"/>
      <c r="M8433" s="5"/>
      <c r="N8433" s="5"/>
      <c r="O8433" s="5" t="s">
        <v>160</v>
      </c>
      <c r="P8433" s="5"/>
      <c r="Q8433" s="5" t="s">
        <v>274</v>
      </c>
      <c r="R8433" s="5"/>
      <c r="S8433" s="5" t="s">
        <v>318</v>
      </c>
      <c r="T8433" s="5"/>
      <c r="U8433" s="7">
        <v>630.36</v>
      </c>
      <c r="V8433" s="5"/>
      <c r="W8433" s="7">
        <f>ROUND(W8432+U8433,5)</f>
        <v>54362.25</v>
      </c>
    </row>
    <row r="8434" spans="1:23" x14ac:dyDescent="0.25">
      <c r="A8434" s="5"/>
      <c r="B8434" s="5"/>
      <c r="C8434" s="5"/>
      <c r="D8434" s="5"/>
      <c r="E8434" s="5"/>
      <c r="F8434" s="5"/>
      <c r="G8434" s="5"/>
      <c r="H8434" s="5"/>
      <c r="I8434" s="5" t="s">
        <v>1243</v>
      </c>
      <c r="J8434" s="5"/>
      <c r="K8434" s="6">
        <v>44420</v>
      </c>
      <c r="L8434" s="5"/>
      <c r="M8434" s="5"/>
      <c r="N8434" s="5"/>
      <c r="O8434" s="5" t="s">
        <v>160</v>
      </c>
      <c r="P8434" s="5"/>
      <c r="Q8434" s="5" t="s">
        <v>274</v>
      </c>
      <c r="R8434" s="5"/>
      <c r="S8434" s="5" t="s">
        <v>318</v>
      </c>
      <c r="T8434" s="5"/>
      <c r="U8434" s="7">
        <v>800</v>
      </c>
      <c r="V8434" s="5"/>
      <c r="W8434" s="7">
        <f>ROUND(W8433+U8434,5)</f>
        <v>55162.25</v>
      </c>
    </row>
    <row r="8435" spans="1:23" x14ac:dyDescent="0.25">
      <c r="A8435" s="5"/>
      <c r="B8435" s="5"/>
      <c r="C8435" s="5"/>
      <c r="D8435" s="5"/>
      <c r="E8435" s="5"/>
      <c r="F8435" s="5"/>
      <c r="G8435" s="5"/>
      <c r="H8435" s="5"/>
      <c r="I8435" s="5" t="s">
        <v>1243</v>
      </c>
      <c r="J8435" s="5"/>
      <c r="K8435" s="6">
        <v>44420</v>
      </c>
      <c r="L8435" s="5"/>
      <c r="M8435" s="5"/>
      <c r="N8435" s="5"/>
      <c r="O8435" s="5" t="s">
        <v>160</v>
      </c>
      <c r="P8435" s="5"/>
      <c r="Q8435" s="5" t="s">
        <v>274</v>
      </c>
      <c r="R8435" s="5"/>
      <c r="S8435" s="5" t="s">
        <v>318</v>
      </c>
      <c r="T8435" s="5"/>
      <c r="U8435" s="7">
        <v>1280.76</v>
      </c>
      <c r="V8435" s="5"/>
      <c r="W8435" s="7">
        <f>ROUND(W8434+U8435,5)</f>
        <v>56443.01</v>
      </c>
    </row>
    <row r="8436" spans="1:23" x14ac:dyDescent="0.25">
      <c r="A8436" s="5"/>
      <c r="B8436" s="5"/>
      <c r="C8436" s="5"/>
      <c r="D8436" s="5"/>
      <c r="E8436" s="5"/>
      <c r="F8436" s="5"/>
      <c r="G8436" s="5"/>
      <c r="H8436" s="5"/>
      <c r="I8436" s="5" t="s">
        <v>1243</v>
      </c>
      <c r="J8436" s="5"/>
      <c r="K8436" s="6">
        <v>44420</v>
      </c>
      <c r="L8436" s="5"/>
      <c r="M8436" s="5"/>
      <c r="N8436" s="5"/>
      <c r="O8436" s="5" t="s">
        <v>160</v>
      </c>
      <c r="P8436" s="5"/>
      <c r="Q8436" s="5" t="s">
        <v>274</v>
      </c>
      <c r="R8436" s="5"/>
      <c r="S8436" s="5" t="s">
        <v>318</v>
      </c>
      <c r="T8436" s="5"/>
      <c r="U8436" s="7">
        <v>272.8</v>
      </c>
      <c r="V8436" s="5"/>
      <c r="W8436" s="7">
        <f>ROUND(W8435+U8436,5)</f>
        <v>56715.81</v>
      </c>
    </row>
    <row r="8437" spans="1:23" x14ac:dyDescent="0.25">
      <c r="A8437" s="5"/>
      <c r="B8437" s="5"/>
      <c r="C8437" s="5"/>
      <c r="D8437" s="5"/>
      <c r="E8437" s="5"/>
      <c r="F8437" s="5"/>
      <c r="G8437" s="5"/>
      <c r="H8437" s="5"/>
      <c r="I8437" s="5" t="s">
        <v>1243</v>
      </c>
      <c r="J8437" s="5"/>
      <c r="K8437" s="6">
        <v>44420</v>
      </c>
      <c r="L8437" s="5"/>
      <c r="M8437" s="5"/>
      <c r="N8437" s="5"/>
      <c r="O8437" s="5" t="s">
        <v>160</v>
      </c>
      <c r="P8437" s="5"/>
      <c r="Q8437" s="5" t="s">
        <v>274</v>
      </c>
      <c r="R8437" s="5"/>
      <c r="S8437" s="5" t="s">
        <v>318</v>
      </c>
      <c r="T8437" s="5"/>
      <c r="U8437" s="7">
        <v>142.55000000000001</v>
      </c>
      <c r="V8437" s="5"/>
      <c r="W8437" s="7">
        <f>ROUND(W8436+U8437,5)</f>
        <v>56858.36</v>
      </c>
    </row>
    <row r="8438" spans="1:23" x14ac:dyDescent="0.25">
      <c r="A8438" s="5"/>
      <c r="B8438" s="5"/>
      <c r="C8438" s="5"/>
      <c r="D8438" s="5"/>
      <c r="E8438" s="5"/>
      <c r="F8438" s="5"/>
      <c r="G8438" s="5"/>
      <c r="H8438" s="5"/>
      <c r="I8438" s="5" t="s">
        <v>1243</v>
      </c>
      <c r="J8438" s="5"/>
      <c r="K8438" s="6">
        <v>44420</v>
      </c>
      <c r="L8438" s="5"/>
      <c r="M8438" s="5"/>
      <c r="N8438" s="5"/>
      <c r="O8438" s="5" t="s">
        <v>197</v>
      </c>
      <c r="P8438" s="5"/>
      <c r="Q8438" s="5" t="s">
        <v>1555</v>
      </c>
      <c r="R8438" s="5"/>
      <c r="S8438" s="5" t="s">
        <v>318</v>
      </c>
      <c r="T8438" s="5"/>
      <c r="U8438" s="7">
        <v>7.76</v>
      </c>
      <c r="V8438" s="5"/>
      <c r="W8438" s="7">
        <f>ROUND(W8437+U8438,5)</f>
        <v>56866.12</v>
      </c>
    </row>
    <row r="8439" spans="1:23" x14ac:dyDescent="0.25">
      <c r="A8439" s="5"/>
      <c r="B8439" s="5"/>
      <c r="C8439" s="5"/>
      <c r="D8439" s="5"/>
      <c r="E8439" s="5"/>
      <c r="F8439" s="5"/>
      <c r="G8439" s="5"/>
      <c r="H8439" s="5"/>
      <c r="I8439" s="5" t="s">
        <v>1243</v>
      </c>
      <c r="J8439" s="5"/>
      <c r="K8439" s="6">
        <v>44420</v>
      </c>
      <c r="L8439" s="5"/>
      <c r="M8439" s="5"/>
      <c r="N8439" s="5"/>
      <c r="O8439" s="5" t="s">
        <v>197</v>
      </c>
      <c r="P8439" s="5"/>
      <c r="Q8439" s="5" t="s">
        <v>1555</v>
      </c>
      <c r="R8439" s="5"/>
      <c r="S8439" s="5" t="s">
        <v>318</v>
      </c>
      <c r="T8439" s="5"/>
      <c r="U8439" s="7">
        <v>74.33</v>
      </c>
      <c r="V8439" s="5"/>
      <c r="W8439" s="7">
        <f>ROUND(W8438+U8439,5)</f>
        <v>56940.45</v>
      </c>
    </row>
    <row r="8440" spans="1:23" x14ac:dyDescent="0.25">
      <c r="A8440" s="5"/>
      <c r="B8440" s="5"/>
      <c r="C8440" s="5"/>
      <c r="D8440" s="5"/>
      <c r="E8440" s="5"/>
      <c r="F8440" s="5"/>
      <c r="G8440" s="5"/>
      <c r="H8440" s="5"/>
      <c r="I8440" s="5" t="s">
        <v>1243</v>
      </c>
      <c r="J8440" s="5"/>
      <c r="K8440" s="6">
        <v>44420</v>
      </c>
      <c r="L8440" s="5"/>
      <c r="M8440" s="5"/>
      <c r="N8440" s="5"/>
      <c r="O8440" s="5" t="s">
        <v>197</v>
      </c>
      <c r="P8440" s="5"/>
      <c r="Q8440" s="5" t="s">
        <v>1555</v>
      </c>
      <c r="R8440" s="5"/>
      <c r="S8440" s="5" t="s">
        <v>318</v>
      </c>
      <c r="T8440" s="5"/>
      <c r="U8440" s="7">
        <v>11.99</v>
      </c>
      <c r="V8440" s="5"/>
      <c r="W8440" s="7">
        <f>ROUND(W8439+U8440,5)</f>
        <v>56952.44</v>
      </c>
    </row>
    <row r="8441" spans="1:23" x14ac:dyDescent="0.25">
      <c r="A8441" s="5"/>
      <c r="B8441" s="5"/>
      <c r="C8441" s="5"/>
      <c r="D8441" s="5"/>
      <c r="E8441" s="5"/>
      <c r="F8441" s="5"/>
      <c r="G8441" s="5"/>
      <c r="H8441" s="5"/>
      <c r="I8441" s="5" t="s">
        <v>1243</v>
      </c>
      <c r="J8441" s="5"/>
      <c r="K8441" s="6">
        <v>44420</v>
      </c>
      <c r="L8441" s="5"/>
      <c r="M8441" s="5"/>
      <c r="N8441" s="5"/>
      <c r="O8441" s="5" t="s">
        <v>197</v>
      </c>
      <c r="P8441" s="5"/>
      <c r="Q8441" s="5" t="s">
        <v>1555</v>
      </c>
      <c r="R8441" s="5"/>
      <c r="S8441" s="5" t="s">
        <v>318</v>
      </c>
      <c r="T8441" s="5"/>
      <c r="U8441" s="7">
        <v>20.98</v>
      </c>
      <c r="V8441" s="5"/>
      <c r="W8441" s="7">
        <f>ROUND(W8440+U8441,5)</f>
        <v>56973.42</v>
      </c>
    </row>
    <row r="8442" spans="1:23" x14ac:dyDescent="0.25">
      <c r="A8442" s="5"/>
      <c r="B8442" s="5"/>
      <c r="C8442" s="5"/>
      <c r="D8442" s="5"/>
      <c r="E8442" s="5"/>
      <c r="F8442" s="5"/>
      <c r="G8442" s="5"/>
      <c r="H8442" s="5"/>
      <c r="I8442" s="5" t="s">
        <v>1243</v>
      </c>
      <c r="J8442" s="5"/>
      <c r="K8442" s="6">
        <v>44420</v>
      </c>
      <c r="L8442" s="5"/>
      <c r="M8442" s="5"/>
      <c r="N8442" s="5"/>
      <c r="O8442" s="5" t="s">
        <v>197</v>
      </c>
      <c r="P8442" s="5"/>
      <c r="Q8442" s="5" t="s">
        <v>1555</v>
      </c>
      <c r="R8442" s="5"/>
      <c r="S8442" s="5" t="s">
        <v>318</v>
      </c>
      <c r="T8442" s="5"/>
      <c r="U8442" s="7">
        <v>164.99</v>
      </c>
      <c r="V8442" s="5"/>
      <c r="W8442" s="7">
        <f>ROUND(W8441+U8442,5)</f>
        <v>57138.41</v>
      </c>
    </row>
    <row r="8443" spans="1:23" x14ac:dyDescent="0.25">
      <c r="A8443" s="5"/>
      <c r="B8443" s="5"/>
      <c r="C8443" s="5"/>
      <c r="D8443" s="5"/>
      <c r="E8443" s="5"/>
      <c r="F8443" s="5"/>
      <c r="G8443" s="5"/>
      <c r="H8443" s="5"/>
      <c r="I8443" s="5" t="s">
        <v>1243</v>
      </c>
      <c r="J8443" s="5"/>
      <c r="K8443" s="6">
        <v>44420</v>
      </c>
      <c r="L8443" s="5"/>
      <c r="M8443" s="5"/>
      <c r="N8443" s="5"/>
      <c r="O8443" s="5" t="s">
        <v>197</v>
      </c>
      <c r="P8443" s="5"/>
      <c r="Q8443" s="5" t="s">
        <v>1555</v>
      </c>
      <c r="R8443" s="5"/>
      <c r="S8443" s="5" t="s">
        <v>318</v>
      </c>
      <c r="T8443" s="5"/>
      <c r="U8443" s="7">
        <v>30.59</v>
      </c>
      <c r="V8443" s="5"/>
      <c r="W8443" s="7">
        <f>ROUND(W8442+U8443,5)</f>
        <v>57169</v>
      </c>
    </row>
    <row r="8444" spans="1:23" x14ac:dyDescent="0.25">
      <c r="A8444" s="5"/>
      <c r="B8444" s="5"/>
      <c r="C8444" s="5"/>
      <c r="D8444" s="5"/>
      <c r="E8444" s="5"/>
      <c r="F8444" s="5"/>
      <c r="G8444" s="5"/>
      <c r="H8444" s="5"/>
      <c r="I8444" s="5" t="s">
        <v>1243</v>
      </c>
      <c r="J8444" s="5"/>
      <c r="K8444" s="6">
        <v>44420</v>
      </c>
      <c r="L8444" s="5"/>
      <c r="M8444" s="5"/>
      <c r="N8444" s="5"/>
      <c r="O8444" s="5" t="s">
        <v>197</v>
      </c>
      <c r="P8444" s="5"/>
      <c r="Q8444" s="5" t="s">
        <v>1555</v>
      </c>
      <c r="R8444" s="5"/>
      <c r="S8444" s="5" t="s">
        <v>318</v>
      </c>
      <c r="T8444" s="5"/>
      <c r="U8444" s="7">
        <v>13.48</v>
      </c>
      <c r="V8444" s="5"/>
      <c r="W8444" s="7">
        <f>ROUND(W8443+U8444,5)</f>
        <v>57182.48</v>
      </c>
    </row>
    <row r="8445" spans="1:23" x14ac:dyDescent="0.25">
      <c r="A8445" s="5"/>
      <c r="B8445" s="5"/>
      <c r="C8445" s="5"/>
      <c r="D8445" s="5"/>
      <c r="E8445" s="5"/>
      <c r="F8445" s="5"/>
      <c r="G8445" s="5"/>
      <c r="H8445" s="5"/>
      <c r="I8445" s="5" t="s">
        <v>1243</v>
      </c>
      <c r="J8445" s="5"/>
      <c r="K8445" s="6">
        <v>44420</v>
      </c>
      <c r="L8445" s="5"/>
      <c r="M8445" s="5"/>
      <c r="N8445" s="5"/>
      <c r="O8445" s="5" t="s">
        <v>197</v>
      </c>
      <c r="P8445" s="5"/>
      <c r="Q8445" s="5" t="s">
        <v>1555</v>
      </c>
      <c r="R8445" s="5"/>
      <c r="S8445" s="5" t="s">
        <v>318</v>
      </c>
      <c r="T8445" s="5"/>
      <c r="U8445" s="7">
        <v>209.97</v>
      </c>
      <c r="V8445" s="5"/>
      <c r="W8445" s="7">
        <f>ROUND(W8444+U8445,5)</f>
        <v>57392.45</v>
      </c>
    </row>
    <row r="8446" spans="1:23" x14ac:dyDescent="0.25">
      <c r="A8446" s="5"/>
      <c r="B8446" s="5"/>
      <c r="C8446" s="5"/>
      <c r="D8446" s="5"/>
      <c r="E8446" s="5"/>
      <c r="F8446" s="5"/>
      <c r="G8446" s="5"/>
      <c r="H8446" s="5"/>
      <c r="I8446" s="5" t="s">
        <v>1243</v>
      </c>
      <c r="J8446" s="5"/>
      <c r="K8446" s="6">
        <v>44420</v>
      </c>
      <c r="L8446" s="5"/>
      <c r="M8446" s="5"/>
      <c r="N8446" s="5"/>
      <c r="O8446" s="5" t="s">
        <v>201</v>
      </c>
      <c r="P8446" s="5"/>
      <c r="Q8446" s="5" t="s">
        <v>295</v>
      </c>
      <c r="R8446" s="5"/>
      <c r="S8446" s="5" t="s">
        <v>318</v>
      </c>
      <c r="T8446" s="5"/>
      <c r="U8446" s="7">
        <v>476.63</v>
      </c>
      <c r="V8446" s="5"/>
      <c r="W8446" s="7">
        <f>ROUND(W8445+U8446,5)</f>
        <v>57869.08</v>
      </c>
    </row>
    <row r="8447" spans="1:23" x14ac:dyDescent="0.25">
      <c r="A8447" s="5"/>
      <c r="B8447" s="5"/>
      <c r="C8447" s="5"/>
      <c r="D8447" s="5"/>
      <c r="E8447" s="5"/>
      <c r="F8447" s="5"/>
      <c r="G8447" s="5"/>
      <c r="H8447" s="5"/>
      <c r="I8447" s="5" t="s">
        <v>1243</v>
      </c>
      <c r="J8447" s="5"/>
      <c r="K8447" s="6">
        <v>44420</v>
      </c>
      <c r="L8447" s="5"/>
      <c r="M8447" s="5"/>
      <c r="N8447" s="5"/>
      <c r="O8447" s="5" t="s">
        <v>201</v>
      </c>
      <c r="P8447" s="5"/>
      <c r="Q8447" s="5" t="s">
        <v>295</v>
      </c>
      <c r="R8447" s="5"/>
      <c r="S8447" s="5" t="s">
        <v>318</v>
      </c>
      <c r="T8447" s="5"/>
      <c r="U8447" s="7">
        <v>10</v>
      </c>
      <c r="V8447" s="5"/>
      <c r="W8447" s="7">
        <f>ROUND(W8446+U8447,5)</f>
        <v>57879.08</v>
      </c>
    </row>
    <row r="8448" spans="1:23" x14ac:dyDescent="0.25">
      <c r="A8448" s="5"/>
      <c r="B8448" s="5"/>
      <c r="C8448" s="5"/>
      <c r="D8448" s="5"/>
      <c r="E8448" s="5"/>
      <c r="F8448" s="5"/>
      <c r="G8448" s="5"/>
      <c r="H8448" s="5"/>
      <c r="I8448" s="5" t="s">
        <v>1243</v>
      </c>
      <c r="J8448" s="5"/>
      <c r="K8448" s="6">
        <v>44420</v>
      </c>
      <c r="L8448" s="5"/>
      <c r="M8448" s="5"/>
      <c r="N8448" s="5"/>
      <c r="O8448" s="5" t="s">
        <v>201</v>
      </c>
      <c r="P8448" s="5"/>
      <c r="Q8448" s="5" t="s">
        <v>295</v>
      </c>
      <c r="R8448" s="5"/>
      <c r="S8448" s="5" t="s">
        <v>318</v>
      </c>
      <c r="T8448" s="5"/>
      <c r="U8448" s="7">
        <v>441.52</v>
      </c>
      <c r="V8448" s="5"/>
      <c r="W8448" s="7">
        <f>ROUND(W8447+U8448,5)</f>
        <v>58320.6</v>
      </c>
    </row>
    <row r="8449" spans="1:23" x14ac:dyDescent="0.25">
      <c r="A8449" s="5"/>
      <c r="B8449" s="5"/>
      <c r="C8449" s="5"/>
      <c r="D8449" s="5"/>
      <c r="E8449" s="5"/>
      <c r="F8449" s="5"/>
      <c r="G8449" s="5"/>
      <c r="H8449" s="5"/>
      <c r="I8449" s="5" t="s">
        <v>1243</v>
      </c>
      <c r="J8449" s="5"/>
      <c r="K8449" s="6">
        <v>44424</v>
      </c>
      <c r="L8449" s="5"/>
      <c r="M8449" s="5"/>
      <c r="N8449" s="5"/>
      <c r="O8449" s="5" t="s">
        <v>195</v>
      </c>
      <c r="P8449" s="5"/>
      <c r="Q8449" s="5"/>
      <c r="R8449" s="5"/>
      <c r="S8449" s="5" t="s">
        <v>318</v>
      </c>
      <c r="T8449" s="5"/>
      <c r="U8449" s="7">
        <v>4.7</v>
      </c>
      <c r="V8449" s="5"/>
      <c r="W8449" s="7">
        <f>ROUND(W8448+U8449,5)</f>
        <v>58325.3</v>
      </c>
    </row>
    <row r="8450" spans="1:23" x14ac:dyDescent="0.25">
      <c r="A8450" s="5"/>
      <c r="B8450" s="5"/>
      <c r="C8450" s="5"/>
      <c r="D8450" s="5"/>
      <c r="E8450" s="5"/>
      <c r="F8450" s="5"/>
      <c r="G8450" s="5"/>
      <c r="H8450" s="5"/>
      <c r="I8450" s="5" t="s">
        <v>1243</v>
      </c>
      <c r="J8450" s="5"/>
      <c r="K8450" s="6">
        <v>44424</v>
      </c>
      <c r="L8450" s="5"/>
      <c r="M8450" s="5"/>
      <c r="N8450" s="5"/>
      <c r="O8450" s="5" t="s">
        <v>195</v>
      </c>
      <c r="P8450" s="5"/>
      <c r="Q8450" s="5"/>
      <c r="R8450" s="5"/>
      <c r="S8450" s="5" t="s">
        <v>318</v>
      </c>
      <c r="T8450" s="5"/>
      <c r="U8450" s="7">
        <v>610.61</v>
      </c>
      <c r="V8450" s="5"/>
      <c r="W8450" s="7">
        <f>ROUND(W8449+U8450,5)</f>
        <v>58935.91</v>
      </c>
    </row>
    <row r="8451" spans="1:23" x14ac:dyDescent="0.25">
      <c r="A8451" s="5"/>
      <c r="B8451" s="5"/>
      <c r="C8451" s="5"/>
      <c r="D8451" s="5"/>
      <c r="E8451" s="5"/>
      <c r="F8451" s="5"/>
      <c r="G8451" s="5"/>
      <c r="H8451" s="5"/>
      <c r="I8451" s="5" t="s">
        <v>1243</v>
      </c>
      <c r="J8451" s="5"/>
      <c r="K8451" s="6">
        <v>44424</v>
      </c>
      <c r="L8451" s="5"/>
      <c r="M8451" s="5"/>
      <c r="N8451" s="5"/>
      <c r="O8451" s="5" t="s">
        <v>195</v>
      </c>
      <c r="P8451" s="5"/>
      <c r="Q8451" s="5"/>
      <c r="R8451" s="5"/>
      <c r="S8451" s="5" t="s">
        <v>318</v>
      </c>
      <c r="T8451" s="5"/>
      <c r="U8451" s="7">
        <v>965</v>
      </c>
      <c r="V8451" s="5"/>
      <c r="W8451" s="7">
        <f>ROUND(W8450+U8451,5)</f>
        <v>59900.91</v>
      </c>
    </row>
    <row r="8452" spans="1:23" x14ac:dyDescent="0.25">
      <c r="A8452" s="5"/>
      <c r="B8452" s="5"/>
      <c r="C8452" s="5"/>
      <c r="D8452" s="5"/>
      <c r="E8452" s="5"/>
      <c r="F8452" s="5"/>
      <c r="G8452" s="5"/>
      <c r="H8452" s="5"/>
      <c r="I8452" s="5" t="s">
        <v>1243</v>
      </c>
      <c r="J8452" s="5"/>
      <c r="K8452" s="6">
        <v>44424</v>
      </c>
      <c r="L8452" s="5"/>
      <c r="M8452" s="5"/>
      <c r="N8452" s="5"/>
      <c r="O8452" s="5" t="s">
        <v>203</v>
      </c>
      <c r="P8452" s="5"/>
      <c r="Q8452" s="5"/>
      <c r="R8452" s="5"/>
      <c r="S8452" s="5" t="s">
        <v>318</v>
      </c>
      <c r="T8452" s="5"/>
      <c r="U8452" s="7">
        <v>120.99</v>
      </c>
      <c r="V8452" s="5"/>
      <c r="W8452" s="7">
        <f>ROUND(W8451+U8452,5)</f>
        <v>60021.9</v>
      </c>
    </row>
    <row r="8453" spans="1:23" x14ac:dyDescent="0.25">
      <c r="A8453" s="5"/>
      <c r="B8453" s="5"/>
      <c r="C8453" s="5"/>
      <c r="D8453" s="5"/>
      <c r="E8453" s="5"/>
      <c r="F8453" s="5"/>
      <c r="G8453" s="5"/>
      <c r="H8453" s="5"/>
      <c r="I8453" s="5" t="s">
        <v>1243</v>
      </c>
      <c r="J8453" s="5"/>
      <c r="K8453" s="6">
        <v>44424</v>
      </c>
      <c r="L8453" s="5"/>
      <c r="M8453" s="5"/>
      <c r="N8453" s="5"/>
      <c r="O8453" s="5" t="s">
        <v>203</v>
      </c>
      <c r="P8453" s="5"/>
      <c r="Q8453" s="5"/>
      <c r="R8453" s="5"/>
      <c r="S8453" s="5" t="s">
        <v>318</v>
      </c>
      <c r="T8453" s="5"/>
      <c r="U8453" s="7">
        <v>32.64</v>
      </c>
      <c r="V8453" s="5"/>
      <c r="W8453" s="7">
        <f>ROUND(W8452+U8453,5)</f>
        <v>60054.54</v>
      </c>
    </row>
    <row r="8454" spans="1:23" x14ac:dyDescent="0.25">
      <c r="A8454" s="5"/>
      <c r="B8454" s="5"/>
      <c r="C8454" s="5"/>
      <c r="D8454" s="5"/>
      <c r="E8454" s="5"/>
      <c r="F8454" s="5"/>
      <c r="G8454" s="5"/>
      <c r="H8454" s="5"/>
      <c r="I8454" s="5" t="s">
        <v>1243</v>
      </c>
      <c r="J8454" s="5"/>
      <c r="K8454" s="6">
        <v>44424</v>
      </c>
      <c r="L8454" s="5"/>
      <c r="M8454" s="5"/>
      <c r="N8454" s="5"/>
      <c r="O8454" s="5" t="s">
        <v>203</v>
      </c>
      <c r="P8454" s="5"/>
      <c r="Q8454" s="5"/>
      <c r="R8454" s="5"/>
      <c r="S8454" s="5" t="s">
        <v>318</v>
      </c>
      <c r="T8454" s="5"/>
      <c r="U8454" s="7">
        <v>32.64</v>
      </c>
      <c r="V8454" s="5"/>
      <c r="W8454" s="7">
        <f>ROUND(W8453+U8454,5)</f>
        <v>60087.18</v>
      </c>
    </row>
    <row r="8455" spans="1:23" x14ac:dyDescent="0.25">
      <c r="A8455" s="5"/>
      <c r="B8455" s="5"/>
      <c r="C8455" s="5"/>
      <c r="D8455" s="5"/>
      <c r="E8455" s="5"/>
      <c r="F8455" s="5"/>
      <c r="G8455" s="5"/>
      <c r="H8455" s="5"/>
      <c r="I8455" s="5" t="s">
        <v>1243</v>
      </c>
      <c r="J8455" s="5"/>
      <c r="K8455" s="6">
        <v>44424</v>
      </c>
      <c r="L8455" s="5"/>
      <c r="M8455" s="5"/>
      <c r="N8455" s="5"/>
      <c r="O8455" s="5" t="s">
        <v>203</v>
      </c>
      <c r="P8455" s="5"/>
      <c r="Q8455" s="5"/>
      <c r="R8455" s="5"/>
      <c r="S8455" s="5" t="s">
        <v>318</v>
      </c>
      <c r="T8455" s="5"/>
      <c r="U8455" s="7">
        <v>293.52999999999997</v>
      </c>
      <c r="V8455" s="5"/>
      <c r="W8455" s="7">
        <f>ROUND(W8454+U8455,5)</f>
        <v>60380.71</v>
      </c>
    </row>
    <row r="8456" spans="1:23" x14ac:dyDescent="0.25">
      <c r="A8456" s="5"/>
      <c r="B8456" s="5"/>
      <c r="C8456" s="5"/>
      <c r="D8456" s="5"/>
      <c r="E8456" s="5"/>
      <c r="F8456" s="5"/>
      <c r="G8456" s="5"/>
      <c r="H8456" s="5"/>
      <c r="I8456" s="5" t="s">
        <v>1243</v>
      </c>
      <c r="J8456" s="5"/>
      <c r="K8456" s="6">
        <v>44453</v>
      </c>
      <c r="L8456" s="5"/>
      <c r="M8456" s="5"/>
      <c r="N8456" s="5"/>
      <c r="O8456" s="5" t="s">
        <v>153</v>
      </c>
      <c r="P8456" s="5"/>
      <c r="Q8456" s="5"/>
      <c r="R8456" s="5"/>
      <c r="S8456" s="5" t="s">
        <v>318</v>
      </c>
      <c r="T8456" s="5"/>
      <c r="U8456" s="7">
        <v>1197.2</v>
      </c>
      <c r="V8456" s="5"/>
      <c r="W8456" s="7">
        <f>ROUND(W8455+U8456,5)</f>
        <v>61577.91</v>
      </c>
    </row>
    <row r="8457" spans="1:23" x14ac:dyDescent="0.25">
      <c r="A8457" s="5"/>
      <c r="B8457" s="5"/>
      <c r="C8457" s="5"/>
      <c r="D8457" s="5"/>
      <c r="E8457" s="5"/>
      <c r="F8457" s="5"/>
      <c r="G8457" s="5"/>
      <c r="H8457" s="5"/>
      <c r="I8457" s="5" t="s">
        <v>1243</v>
      </c>
      <c r="J8457" s="5"/>
      <c r="K8457" s="6">
        <v>44453</v>
      </c>
      <c r="L8457" s="5"/>
      <c r="M8457" s="5"/>
      <c r="N8457" s="5"/>
      <c r="O8457" s="5" t="s">
        <v>201</v>
      </c>
      <c r="P8457" s="5"/>
      <c r="Q8457" s="5" t="s">
        <v>2020</v>
      </c>
      <c r="R8457" s="5"/>
      <c r="S8457" s="5" t="s">
        <v>318</v>
      </c>
      <c r="T8457" s="5"/>
      <c r="U8457" s="7">
        <v>441.89</v>
      </c>
      <c r="V8457" s="5"/>
      <c r="W8457" s="7">
        <f>ROUND(W8456+U8457,5)</f>
        <v>62019.8</v>
      </c>
    </row>
    <row r="8458" spans="1:23" x14ac:dyDescent="0.25">
      <c r="A8458" s="5"/>
      <c r="B8458" s="5"/>
      <c r="C8458" s="5"/>
      <c r="D8458" s="5"/>
      <c r="E8458" s="5"/>
      <c r="F8458" s="5"/>
      <c r="G8458" s="5"/>
      <c r="H8458" s="5"/>
      <c r="I8458" s="5" t="s">
        <v>1243</v>
      </c>
      <c r="J8458" s="5"/>
      <c r="K8458" s="6">
        <v>44453</v>
      </c>
      <c r="L8458" s="5"/>
      <c r="M8458" s="5"/>
      <c r="N8458" s="5"/>
      <c r="O8458" s="5" t="s">
        <v>201</v>
      </c>
      <c r="P8458" s="5"/>
      <c r="Q8458" s="5" t="s">
        <v>2021</v>
      </c>
      <c r="R8458" s="5"/>
      <c r="S8458" s="5" t="s">
        <v>318</v>
      </c>
      <c r="T8458" s="5"/>
      <c r="U8458" s="7">
        <v>510.16</v>
      </c>
      <c r="V8458" s="5"/>
      <c r="W8458" s="7">
        <f>ROUND(W8457+U8458,5)</f>
        <v>62529.96</v>
      </c>
    </row>
    <row r="8459" spans="1:23" x14ac:dyDescent="0.25">
      <c r="A8459" s="5"/>
      <c r="B8459" s="5"/>
      <c r="C8459" s="5"/>
      <c r="D8459" s="5"/>
      <c r="E8459" s="5"/>
      <c r="F8459" s="5"/>
      <c r="G8459" s="5"/>
      <c r="H8459" s="5"/>
      <c r="I8459" s="5" t="s">
        <v>1243</v>
      </c>
      <c r="J8459" s="5"/>
      <c r="K8459" s="6">
        <v>44453</v>
      </c>
      <c r="L8459" s="5"/>
      <c r="M8459" s="5"/>
      <c r="N8459" s="5"/>
      <c r="O8459" s="5" t="s">
        <v>197</v>
      </c>
      <c r="P8459" s="5"/>
      <c r="Q8459" s="5" t="s">
        <v>965</v>
      </c>
      <c r="R8459" s="5"/>
      <c r="S8459" s="5" t="s">
        <v>318</v>
      </c>
      <c r="T8459" s="5"/>
      <c r="U8459" s="7">
        <v>24.35</v>
      </c>
      <c r="V8459" s="5"/>
      <c r="W8459" s="7">
        <f>ROUND(W8458+U8459,5)</f>
        <v>62554.31</v>
      </c>
    </row>
    <row r="8460" spans="1:23" x14ac:dyDescent="0.25">
      <c r="A8460" s="5"/>
      <c r="B8460" s="5"/>
      <c r="C8460" s="5"/>
      <c r="D8460" s="5"/>
      <c r="E8460" s="5"/>
      <c r="F8460" s="5"/>
      <c r="G8460" s="5"/>
      <c r="H8460" s="5"/>
      <c r="I8460" s="5" t="s">
        <v>1243</v>
      </c>
      <c r="J8460" s="5"/>
      <c r="K8460" s="6">
        <v>44453</v>
      </c>
      <c r="L8460" s="5"/>
      <c r="M8460" s="5"/>
      <c r="N8460" s="5"/>
      <c r="O8460" s="5" t="s">
        <v>197</v>
      </c>
      <c r="P8460" s="5"/>
      <c r="Q8460" s="5" t="s">
        <v>965</v>
      </c>
      <c r="R8460" s="5"/>
      <c r="S8460" s="5" t="s">
        <v>318</v>
      </c>
      <c r="T8460" s="5"/>
      <c r="U8460" s="7">
        <v>3.99</v>
      </c>
      <c r="V8460" s="5"/>
      <c r="W8460" s="7">
        <f>ROUND(W8459+U8460,5)</f>
        <v>62558.3</v>
      </c>
    </row>
    <row r="8461" spans="1:23" x14ac:dyDescent="0.25">
      <c r="A8461" s="5"/>
      <c r="B8461" s="5"/>
      <c r="C8461" s="5"/>
      <c r="D8461" s="5"/>
      <c r="E8461" s="5"/>
      <c r="F8461" s="5"/>
      <c r="G8461" s="5"/>
      <c r="H8461" s="5"/>
      <c r="I8461" s="5" t="s">
        <v>1243</v>
      </c>
      <c r="J8461" s="5"/>
      <c r="K8461" s="6">
        <v>44453</v>
      </c>
      <c r="L8461" s="5"/>
      <c r="M8461" s="5"/>
      <c r="N8461" s="5"/>
      <c r="O8461" s="5" t="s">
        <v>197</v>
      </c>
      <c r="P8461" s="5"/>
      <c r="Q8461" s="5" t="s">
        <v>965</v>
      </c>
      <c r="R8461" s="5"/>
      <c r="S8461" s="5" t="s">
        <v>318</v>
      </c>
      <c r="T8461" s="5"/>
      <c r="U8461" s="7">
        <v>32.96</v>
      </c>
      <c r="V8461" s="5"/>
      <c r="W8461" s="7">
        <f>ROUND(W8460+U8461,5)</f>
        <v>62591.26</v>
      </c>
    </row>
    <row r="8462" spans="1:23" x14ac:dyDescent="0.25">
      <c r="A8462" s="5"/>
      <c r="B8462" s="5"/>
      <c r="C8462" s="5"/>
      <c r="D8462" s="5"/>
      <c r="E8462" s="5"/>
      <c r="F8462" s="5"/>
      <c r="G8462" s="5"/>
      <c r="H8462" s="5"/>
      <c r="I8462" s="5" t="s">
        <v>1243</v>
      </c>
      <c r="J8462" s="5"/>
      <c r="K8462" s="6">
        <v>44453</v>
      </c>
      <c r="L8462" s="5"/>
      <c r="M8462" s="5"/>
      <c r="N8462" s="5"/>
      <c r="O8462" s="5" t="s">
        <v>197</v>
      </c>
      <c r="P8462" s="5"/>
      <c r="Q8462" s="5" t="s">
        <v>965</v>
      </c>
      <c r="R8462" s="5"/>
      <c r="S8462" s="5" t="s">
        <v>318</v>
      </c>
      <c r="T8462" s="5"/>
      <c r="U8462" s="7">
        <v>12.57</v>
      </c>
      <c r="V8462" s="5"/>
      <c r="W8462" s="7">
        <f>ROUND(W8461+U8462,5)</f>
        <v>62603.83</v>
      </c>
    </row>
    <row r="8463" spans="1:23" x14ac:dyDescent="0.25">
      <c r="A8463" s="5"/>
      <c r="B8463" s="5"/>
      <c r="C8463" s="5"/>
      <c r="D8463" s="5"/>
      <c r="E8463" s="5"/>
      <c r="F8463" s="5"/>
      <c r="G8463" s="5"/>
      <c r="H8463" s="5"/>
      <c r="I8463" s="5" t="s">
        <v>1243</v>
      </c>
      <c r="J8463" s="5"/>
      <c r="K8463" s="6">
        <v>44453</v>
      </c>
      <c r="L8463" s="5"/>
      <c r="M8463" s="5"/>
      <c r="N8463" s="5"/>
      <c r="O8463" s="5" t="s">
        <v>197</v>
      </c>
      <c r="P8463" s="5"/>
      <c r="Q8463" s="5" t="s">
        <v>965</v>
      </c>
      <c r="R8463" s="5"/>
      <c r="S8463" s="5" t="s">
        <v>318</v>
      </c>
      <c r="T8463" s="5"/>
      <c r="U8463" s="7">
        <v>7.97</v>
      </c>
      <c r="V8463" s="5"/>
      <c r="W8463" s="7">
        <f>ROUND(W8462+U8463,5)</f>
        <v>62611.8</v>
      </c>
    </row>
    <row r="8464" spans="1:23" x14ac:dyDescent="0.25">
      <c r="A8464" s="5"/>
      <c r="B8464" s="5"/>
      <c r="C8464" s="5"/>
      <c r="D8464" s="5"/>
      <c r="E8464" s="5"/>
      <c r="F8464" s="5"/>
      <c r="G8464" s="5"/>
      <c r="H8464" s="5"/>
      <c r="I8464" s="5" t="s">
        <v>1243</v>
      </c>
      <c r="J8464" s="5"/>
      <c r="K8464" s="6">
        <v>44453</v>
      </c>
      <c r="L8464" s="5"/>
      <c r="M8464" s="5"/>
      <c r="N8464" s="5"/>
      <c r="O8464" s="5" t="s">
        <v>197</v>
      </c>
      <c r="P8464" s="5"/>
      <c r="Q8464" s="5" t="s">
        <v>965</v>
      </c>
      <c r="R8464" s="5"/>
      <c r="S8464" s="5" t="s">
        <v>318</v>
      </c>
      <c r="T8464" s="5"/>
      <c r="U8464" s="7">
        <v>33.979999999999997</v>
      </c>
      <c r="V8464" s="5"/>
      <c r="W8464" s="7">
        <f>ROUND(W8463+U8464,5)</f>
        <v>62645.78</v>
      </c>
    </row>
    <row r="8465" spans="1:23" x14ac:dyDescent="0.25">
      <c r="A8465" s="5"/>
      <c r="B8465" s="5"/>
      <c r="C8465" s="5"/>
      <c r="D8465" s="5"/>
      <c r="E8465" s="5"/>
      <c r="F8465" s="5"/>
      <c r="G8465" s="5"/>
      <c r="H8465" s="5"/>
      <c r="I8465" s="5" t="s">
        <v>1243</v>
      </c>
      <c r="J8465" s="5"/>
      <c r="K8465" s="6">
        <v>44453</v>
      </c>
      <c r="L8465" s="5"/>
      <c r="M8465" s="5"/>
      <c r="N8465" s="5"/>
      <c r="O8465" s="5" t="s">
        <v>197</v>
      </c>
      <c r="P8465" s="5"/>
      <c r="Q8465" s="5" t="s">
        <v>965</v>
      </c>
      <c r="R8465" s="5"/>
      <c r="S8465" s="5" t="s">
        <v>318</v>
      </c>
      <c r="T8465" s="5"/>
      <c r="U8465" s="7">
        <v>72.98</v>
      </c>
      <c r="V8465" s="5"/>
      <c r="W8465" s="7">
        <f>ROUND(W8464+U8465,5)</f>
        <v>62718.76</v>
      </c>
    </row>
    <row r="8466" spans="1:23" x14ac:dyDescent="0.25">
      <c r="A8466" s="5"/>
      <c r="B8466" s="5"/>
      <c r="C8466" s="5"/>
      <c r="D8466" s="5"/>
      <c r="E8466" s="5"/>
      <c r="F8466" s="5"/>
      <c r="G8466" s="5"/>
      <c r="H8466" s="5"/>
      <c r="I8466" s="5" t="s">
        <v>1243</v>
      </c>
      <c r="J8466" s="5"/>
      <c r="K8466" s="6">
        <v>44453</v>
      </c>
      <c r="L8466" s="5"/>
      <c r="M8466" s="5"/>
      <c r="N8466" s="5"/>
      <c r="O8466" s="5" t="s">
        <v>197</v>
      </c>
      <c r="P8466" s="5"/>
      <c r="Q8466" s="5" t="s">
        <v>965</v>
      </c>
      <c r="R8466" s="5"/>
      <c r="S8466" s="5" t="s">
        <v>318</v>
      </c>
      <c r="T8466" s="5"/>
      <c r="U8466" s="7">
        <v>15.98</v>
      </c>
      <c r="V8466" s="5"/>
      <c r="W8466" s="7">
        <f>ROUND(W8465+U8466,5)</f>
        <v>62734.74</v>
      </c>
    </row>
    <row r="8467" spans="1:23" x14ac:dyDescent="0.25">
      <c r="A8467" s="5"/>
      <c r="B8467" s="5"/>
      <c r="C8467" s="5"/>
      <c r="D8467" s="5"/>
      <c r="E8467" s="5"/>
      <c r="F8467" s="5"/>
      <c r="G8467" s="5"/>
      <c r="H8467" s="5"/>
      <c r="I8467" s="5" t="s">
        <v>1243</v>
      </c>
      <c r="J8467" s="5"/>
      <c r="K8467" s="6">
        <v>44453</v>
      </c>
      <c r="L8467" s="5"/>
      <c r="M8467" s="5"/>
      <c r="N8467" s="5"/>
      <c r="O8467" s="5" t="s">
        <v>197</v>
      </c>
      <c r="P8467" s="5"/>
      <c r="Q8467" s="5" t="s">
        <v>965</v>
      </c>
      <c r="R8467" s="5"/>
      <c r="S8467" s="5" t="s">
        <v>318</v>
      </c>
      <c r="T8467" s="5"/>
      <c r="U8467" s="7">
        <v>21.16</v>
      </c>
      <c r="V8467" s="5"/>
      <c r="W8467" s="7">
        <f>ROUND(W8466+U8467,5)</f>
        <v>62755.9</v>
      </c>
    </row>
    <row r="8468" spans="1:23" x14ac:dyDescent="0.25">
      <c r="A8468" s="5"/>
      <c r="B8468" s="5"/>
      <c r="C8468" s="5"/>
      <c r="D8468" s="5"/>
      <c r="E8468" s="5"/>
      <c r="F8468" s="5"/>
      <c r="G8468" s="5"/>
      <c r="H8468" s="5"/>
      <c r="I8468" s="5" t="s">
        <v>1243</v>
      </c>
      <c r="J8468" s="5"/>
      <c r="K8468" s="6">
        <v>44453</v>
      </c>
      <c r="L8468" s="5"/>
      <c r="M8468" s="5"/>
      <c r="N8468" s="5"/>
      <c r="O8468" s="5" t="s">
        <v>195</v>
      </c>
      <c r="P8468" s="5"/>
      <c r="Q8468" s="5" t="s">
        <v>501</v>
      </c>
      <c r="R8468" s="5"/>
      <c r="S8468" s="5" t="s">
        <v>318</v>
      </c>
      <c r="T8468" s="5"/>
      <c r="U8468" s="7">
        <v>55.78</v>
      </c>
      <c r="V8468" s="5"/>
      <c r="W8468" s="7">
        <f>ROUND(W8467+U8468,5)</f>
        <v>62811.68</v>
      </c>
    </row>
    <row r="8469" spans="1:23" x14ac:dyDescent="0.25">
      <c r="A8469" s="5"/>
      <c r="B8469" s="5"/>
      <c r="C8469" s="5"/>
      <c r="D8469" s="5"/>
      <c r="E8469" s="5"/>
      <c r="F8469" s="5"/>
      <c r="G8469" s="5"/>
      <c r="H8469" s="5"/>
      <c r="I8469" s="5" t="s">
        <v>1243</v>
      </c>
      <c r="J8469" s="5"/>
      <c r="K8469" s="6">
        <v>44453</v>
      </c>
      <c r="L8469" s="5"/>
      <c r="M8469" s="5"/>
      <c r="N8469" s="5"/>
      <c r="O8469" s="5" t="s">
        <v>195</v>
      </c>
      <c r="P8469" s="5"/>
      <c r="Q8469" s="5" t="s">
        <v>501</v>
      </c>
      <c r="R8469" s="5"/>
      <c r="S8469" s="5" t="s">
        <v>318</v>
      </c>
      <c r="T8469" s="5"/>
      <c r="U8469" s="7">
        <v>1265.3900000000001</v>
      </c>
      <c r="V8469" s="5"/>
      <c r="W8469" s="7">
        <f>ROUND(W8468+U8469,5)</f>
        <v>64077.07</v>
      </c>
    </row>
    <row r="8470" spans="1:23" x14ac:dyDescent="0.25">
      <c r="A8470" s="5"/>
      <c r="B8470" s="5"/>
      <c r="C8470" s="5"/>
      <c r="D8470" s="5"/>
      <c r="E8470" s="5"/>
      <c r="F8470" s="5"/>
      <c r="G8470" s="5"/>
      <c r="H8470" s="5"/>
      <c r="I8470" s="5" t="s">
        <v>1243</v>
      </c>
      <c r="J8470" s="5"/>
      <c r="K8470" s="6">
        <v>44459</v>
      </c>
      <c r="L8470" s="5"/>
      <c r="M8470" s="5"/>
      <c r="N8470" s="5"/>
      <c r="O8470" s="5" t="s">
        <v>160</v>
      </c>
      <c r="P8470" s="5"/>
      <c r="Q8470" s="5"/>
      <c r="R8470" s="5"/>
      <c r="S8470" s="5" t="s">
        <v>318</v>
      </c>
      <c r="T8470" s="5"/>
      <c r="U8470" s="7">
        <v>409.89</v>
      </c>
      <c r="V8470" s="5"/>
      <c r="W8470" s="7">
        <f>ROUND(W8469+U8470,5)</f>
        <v>64486.96</v>
      </c>
    </row>
    <row r="8471" spans="1:23" x14ac:dyDescent="0.25">
      <c r="A8471" s="5"/>
      <c r="B8471" s="5"/>
      <c r="C8471" s="5"/>
      <c r="D8471" s="5"/>
      <c r="E8471" s="5"/>
      <c r="F8471" s="5"/>
      <c r="G8471" s="5"/>
      <c r="H8471" s="5"/>
      <c r="I8471" s="5" t="s">
        <v>1243</v>
      </c>
      <c r="J8471" s="5"/>
      <c r="K8471" s="6">
        <v>44459</v>
      </c>
      <c r="L8471" s="5"/>
      <c r="M8471" s="5"/>
      <c r="N8471" s="5"/>
      <c r="O8471" s="5" t="s">
        <v>160</v>
      </c>
      <c r="P8471" s="5"/>
      <c r="Q8471" s="5"/>
      <c r="R8471" s="5"/>
      <c r="S8471" s="5" t="s">
        <v>318</v>
      </c>
      <c r="T8471" s="5"/>
      <c r="U8471" s="7">
        <v>430.37</v>
      </c>
      <c r="V8471" s="5"/>
      <c r="W8471" s="7">
        <f>ROUND(W8470+U8471,5)</f>
        <v>64917.33</v>
      </c>
    </row>
    <row r="8472" spans="1:23" x14ac:dyDescent="0.25">
      <c r="A8472" s="5"/>
      <c r="B8472" s="5"/>
      <c r="C8472" s="5"/>
      <c r="D8472" s="5"/>
      <c r="E8472" s="5"/>
      <c r="F8472" s="5"/>
      <c r="G8472" s="5"/>
      <c r="H8472" s="5"/>
      <c r="I8472" s="5" t="s">
        <v>1243</v>
      </c>
      <c r="J8472" s="5"/>
      <c r="K8472" s="6">
        <v>44459</v>
      </c>
      <c r="L8472" s="5"/>
      <c r="M8472" s="5"/>
      <c r="N8472" s="5"/>
      <c r="O8472" s="5" t="s">
        <v>160</v>
      </c>
      <c r="P8472" s="5"/>
      <c r="Q8472" s="5"/>
      <c r="R8472" s="5"/>
      <c r="S8472" s="5" t="s">
        <v>318</v>
      </c>
      <c r="T8472" s="5"/>
      <c r="U8472" s="7">
        <v>1042.3399999999999</v>
      </c>
      <c r="V8472" s="5"/>
      <c r="W8472" s="7">
        <f>ROUND(W8471+U8472,5)</f>
        <v>65959.67</v>
      </c>
    </row>
    <row r="8473" spans="1:23" x14ac:dyDescent="0.25">
      <c r="A8473" s="5"/>
      <c r="B8473" s="5"/>
      <c r="C8473" s="5"/>
      <c r="D8473" s="5"/>
      <c r="E8473" s="5"/>
      <c r="F8473" s="5"/>
      <c r="G8473" s="5"/>
      <c r="H8473" s="5"/>
      <c r="I8473" s="5" t="s">
        <v>1243</v>
      </c>
      <c r="J8473" s="5"/>
      <c r="K8473" s="6">
        <v>44459</v>
      </c>
      <c r="L8473" s="5"/>
      <c r="M8473" s="5"/>
      <c r="N8473" s="5"/>
      <c r="O8473" s="5" t="s">
        <v>160</v>
      </c>
      <c r="P8473" s="5"/>
      <c r="Q8473" s="5"/>
      <c r="R8473" s="5"/>
      <c r="S8473" s="5" t="s">
        <v>318</v>
      </c>
      <c r="T8473" s="5"/>
      <c r="U8473" s="7">
        <v>201.74</v>
      </c>
      <c r="V8473" s="5"/>
      <c r="W8473" s="7">
        <f>ROUND(W8472+U8473,5)</f>
        <v>66161.41</v>
      </c>
    </row>
    <row r="8474" spans="1:23" x14ac:dyDescent="0.25">
      <c r="A8474" s="5"/>
      <c r="B8474" s="5"/>
      <c r="C8474" s="5"/>
      <c r="D8474" s="5"/>
      <c r="E8474" s="5"/>
      <c r="F8474" s="5"/>
      <c r="G8474" s="5"/>
      <c r="H8474" s="5"/>
      <c r="I8474" s="5" t="s">
        <v>1243</v>
      </c>
      <c r="J8474" s="5"/>
      <c r="K8474" s="6">
        <v>44459</v>
      </c>
      <c r="L8474" s="5"/>
      <c r="M8474" s="5"/>
      <c r="N8474" s="5"/>
      <c r="O8474" s="5" t="s">
        <v>160</v>
      </c>
      <c r="P8474" s="5"/>
      <c r="Q8474" s="5"/>
      <c r="R8474" s="5"/>
      <c r="S8474" s="5" t="s">
        <v>318</v>
      </c>
      <c r="T8474" s="5"/>
      <c r="U8474" s="7">
        <v>219.84</v>
      </c>
      <c r="V8474" s="5"/>
      <c r="W8474" s="7">
        <f>ROUND(W8473+U8474,5)</f>
        <v>66381.25</v>
      </c>
    </row>
    <row r="8475" spans="1:23" x14ac:dyDescent="0.25">
      <c r="A8475" s="5"/>
      <c r="B8475" s="5"/>
      <c r="C8475" s="5"/>
      <c r="D8475" s="5"/>
      <c r="E8475" s="5"/>
      <c r="F8475" s="5"/>
      <c r="G8475" s="5"/>
      <c r="H8475" s="5"/>
      <c r="I8475" s="5" t="s">
        <v>1243</v>
      </c>
      <c r="J8475" s="5"/>
      <c r="K8475" s="6">
        <v>44459</v>
      </c>
      <c r="L8475" s="5"/>
      <c r="M8475" s="5"/>
      <c r="N8475" s="5"/>
      <c r="O8475" s="5" t="s">
        <v>160</v>
      </c>
      <c r="P8475" s="5"/>
      <c r="Q8475" s="5"/>
      <c r="R8475" s="5"/>
      <c r="S8475" s="5" t="s">
        <v>318</v>
      </c>
      <c r="T8475" s="5"/>
      <c r="U8475" s="7">
        <v>5051.1000000000004</v>
      </c>
      <c r="V8475" s="5"/>
      <c r="W8475" s="7">
        <f>ROUND(W8474+U8475,5)</f>
        <v>71432.350000000006</v>
      </c>
    </row>
    <row r="8476" spans="1:23" x14ac:dyDescent="0.25">
      <c r="A8476" s="5"/>
      <c r="B8476" s="5"/>
      <c r="C8476" s="5"/>
      <c r="D8476" s="5"/>
      <c r="E8476" s="5"/>
      <c r="F8476" s="5"/>
      <c r="G8476" s="5"/>
      <c r="H8476" s="5"/>
      <c r="I8476" s="5" t="s">
        <v>1243</v>
      </c>
      <c r="J8476" s="5"/>
      <c r="K8476" s="6">
        <v>44472</v>
      </c>
      <c r="L8476" s="5"/>
      <c r="M8476" s="5"/>
      <c r="N8476" s="5"/>
      <c r="O8476" s="5" t="s">
        <v>197</v>
      </c>
      <c r="P8476" s="5"/>
      <c r="Q8476" s="5" t="s">
        <v>552</v>
      </c>
      <c r="R8476" s="5"/>
      <c r="S8476" s="5" t="s">
        <v>318</v>
      </c>
      <c r="T8476" s="5"/>
      <c r="U8476" s="7">
        <v>21.99</v>
      </c>
      <c r="V8476" s="5"/>
      <c r="W8476" s="7">
        <f>ROUND(W8475+U8476,5)</f>
        <v>71454.34</v>
      </c>
    </row>
    <row r="8477" spans="1:23" x14ac:dyDescent="0.25">
      <c r="A8477" s="5"/>
      <c r="B8477" s="5"/>
      <c r="C8477" s="5"/>
      <c r="D8477" s="5"/>
      <c r="E8477" s="5"/>
      <c r="F8477" s="5"/>
      <c r="G8477" s="5"/>
      <c r="H8477" s="5"/>
      <c r="I8477" s="5" t="s">
        <v>1243</v>
      </c>
      <c r="J8477" s="5"/>
      <c r="K8477" s="6">
        <v>44472</v>
      </c>
      <c r="L8477" s="5"/>
      <c r="M8477" s="5"/>
      <c r="N8477" s="5"/>
      <c r="O8477" s="5" t="s">
        <v>197</v>
      </c>
      <c r="P8477" s="5"/>
      <c r="Q8477" s="5" t="s">
        <v>552</v>
      </c>
      <c r="R8477" s="5"/>
      <c r="S8477" s="5" t="s">
        <v>318</v>
      </c>
      <c r="T8477" s="5"/>
      <c r="U8477" s="7">
        <v>12.94</v>
      </c>
      <c r="V8477" s="5"/>
      <c r="W8477" s="7">
        <f>ROUND(W8476+U8477,5)</f>
        <v>71467.28</v>
      </c>
    </row>
    <row r="8478" spans="1:23" x14ac:dyDescent="0.25">
      <c r="A8478" s="5"/>
      <c r="B8478" s="5"/>
      <c r="C8478" s="5"/>
      <c r="D8478" s="5"/>
      <c r="E8478" s="5"/>
      <c r="F8478" s="5"/>
      <c r="G8478" s="5"/>
      <c r="H8478" s="5"/>
      <c r="I8478" s="5" t="s">
        <v>1243</v>
      </c>
      <c r="J8478" s="5"/>
      <c r="K8478" s="6">
        <v>44472</v>
      </c>
      <c r="L8478" s="5"/>
      <c r="M8478" s="5"/>
      <c r="N8478" s="5"/>
      <c r="O8478" s="5" t="s">
        <v>197</v>
      </c>
      <c r="P8478" s="5"/>
      <c r="Q8478" s="5" t="s">
        <v>552</v>
      </c>
      <c r="R8478" s="5"/>
      <c r="S8478" s="5" t="s">
        <v>318</v>
      </c>
      <c r="T8478" s="5"/>
      <c r="U8478" s="7">
        <v>6.99</v>
      </c>
      <c r="V8478" s="5"/>
      <c r="W8478" s="7">
        <f>ROUND(W8477+U8478,5)</f>
        <v>71474.27</v>
      </c>
    </row>
    <row r="8479" spans="1:23" x14ac:dyDescent="0.25">
      <c r="A8479" s="5"/>
      <c r="B8479" s="5"/>
      <c r="C8479" s="5"/>
      <c r="D8479" s="5"/>
      <c r="E8479" s="5"/>
      <c r="F8479" s="5"/>
      <c r="G8479" s="5"/>
      <c r="H8479" s="5"/>
      <c r="I8479" s="5" t="s">
        <v>1243</v>
      </c>
      <c r="J8479" s="5"/>
      <c r="K8479" s="6">
        <v>44472</v>
      </c>
      <c r="L8479" s="5"/>
      <c r="M8479" s="5"/>
      <c r="N8479" s="5"/>
      <c r="O8479" s="5" t="s">
        <v>197</v>
      </c>
      <c r="P8479" s="5"/>
      <c r="Q8479" s="5" t="s">
        <v>552</v>
      </c>
      <c r="R8479" s="5"/>
      <c r="S8479" s="5" t="s">
        <v>318</v>
      </c>
      <c r="T8479" s="5"/>
      <c r="U8479" s="7">
        <v>19.989999999999998</v>
      </c>
      <c r="V8479" s="5"/>
      <c r="W8479" s="7">
        <f>ROUND(W8478+U8479,5)</f>
        <v>71494.259999999995</v>
      </c>
    </row>
    <row r="8480" spans="1:23" x14ac:dyDescent="0.25">
      <c r="A8480" s="5"/>
      <c r="B8480" s="5"/>
      <c r="C8480" s="5"/>
      <c r="D8480" s="5"/>
      <c r="E8480" s="5"/>
      <c r="F8480" s="5"/>
      <c r="G8480" s="5"/>
      <c r="H8480" s="5"/>
      <c r="I8480" s="5" t="s">
        <v>1243</v>
      </c>
      <c r="J8480" s="5"/>
      <c r="K8480" s="6">
        <v>44472</v>
      </c>
      <c r="L8480" s="5"/>
      <c r="M8480" s="5"/>
      <c r="N8480" s="5"/>
      <c r="O8480" s="5" t="s">
        <v>197</v>
      </c>
      <c r="P8480" s="5"/>
      <c r="Q8480" s="5" t="s">
        <v>552</v>
      </c>
      <c r="R8480" s="5"/>
      <c r="S8480" s="5" t="s">
        <v>318</v>
      </c>
      <c r="T8480" s="5"/>
      <c r="U8480" s="7">
        <v>24.58</v>
      </c>
      <c r="V8480" s="5"/>
      <c r="W8480" s="7">
        <f>ROUND(W8479+U8480,5)</f>
        <v>71518.84</v>
      </c>
    </row>
    <row r="8481" spans="1:23" x14ac:dyDescent="0.25">
      <c r="A8481" s="5"/>
      <c r="B8481" s="5"/>
      <c r="C8481" s="5"/>
      <c r="D8481" s="5"/>
      <c r="E8481" s="5"/>
      <c r="F8481" s="5"/>
      <c r="G8481" s="5"/>
      <c r="H8481" s="5"/>
      <c r="I8481" s="5" t="s">
        <v>1243</v>
      </c>
      <c r="J8481" s="5"/>
      <c r="K8481" s="6">
        <v>44472</v>
      </c>
      <c r="L8481" s="5"/>
      <c r="M8481" s="5"/>
      <c r="N8481" s="5"/>
      <c r="O8481" s="5" t="s">
        <v>197</v>
      </c>
      <c r="P8481" s="5"/>
      <c r="Q8481" s="5" t="s">
        <v>552</v>
      </c>
      <c r="R8481" s="5"/>
      <c r="S8481" s="5" t="s">
        <v>318</v>
      </c>
      <c r="T8481" s="5"/>
      <c r="U8481" s="7">
        <v>11.98</v>
      </c>
      <c r="V8481" s="5"/>
      <c r="W8481" s="7">
        <f>ROUND(W8480+U8481,5)</f>
        <v>71530.820000000007</v>
      </c>
    </row>
    <row r="8482" spans="1:23" x14ac:dyDescent="0.25">
      <c r="A8482" s="5"/>
      <c r="B8482" s="5"/>
      <c r="C8482" s="5"/>
      <c r="D8482" s="5"/>
      <c r="E8482" s="5"/>
      <c r="F8482" s="5"/>
      <c r="G8482" s="5"/>
      <c r="H8482" s="5"/>
      <c r="I8482" s="5" t="s">
        <v>1243</v>
      </c>
      <c r="J8482" s="5"/>
      <c r="K8482" s="6">
        <v>44472</v>
      </c>
      <c r="L8482" s="5"/>
      <c r="M8482" s="5"/>
      <c r="N8482" s="5"/>
      <c r="O8482" s="5" t="s">
        <v>197</v>
      </c>
      <c r="P8482" s="5"/>
      <c r="Q8482" s="5" t="s">
        <v>552</v>
      </c>
      <c r="R8482" s="5"/>
      <c r="S8482" s="5" t="s">
        <v>318</v>
      </c>
      <c r="T8482" s="5"/>
      <c r="U8482" s="7">
        <v>17.97</v>
      </c>
      <c r="V8482" s="5"/>
      <c r="W8482" s="7">
        <f>ROUND(W8481+U8482,5)</f>
        <v>71548.789999999994</v>
      </c>
    </row>
    <row r="8483" spans="1:23" x14ac:dyDescent="0.25">
      <c r="A8483" s="5"/>
      <c r="B8483" s="5"/>
      <c r="C8483" s="5"/>
      <c r="D8483" s="5"/>
      <c r="E8483" s="5"/>
      <c r="F8483" s="5"/>
      <c r="G8483" s="5"/>
      <c r="H8483" s="5"/>
      <c r="I8483" s="5" t="s">
        <v>1243</v>
      </c>
      <c r="J8483" s="5"/>
      <c r="K8483" s="6">
        <v>44472</v>
      </c>
      <c r="L8483" s="5"/>
      <c r="M8483" s="5"/>
      <c r="N8483" s="5"/>
      <c r="O8483" s="5" t="s">
        <v>197</v>
      </c>
      <c r="P8483" s="5"/>
      <c r="Q8483" s="5" t="s">
        <v>552</v>
      </c>
      <c r="R8483" s="5"/>
      <c r="S8483" s="5" t="s">
        <v>318</v>
      </c>
      <c r="T8483" s="5"/>
      <c r="U8483" s="7">
        <v>31.59</v>
      </c>
      <c r="V8483" s="5"/>
      <c r="W8483" s="7">
        <f>ROUND(W8482+U8483,5)</f>
        <v>71580.38</v>
      </c>
    </row>
    <row r="8484" spans="1:23" x14ac:dyDescent="0.25">
      <c r="A8484" s="5"/>
      <c r="B8484" s="5"/>
      <c r="C8484" s="5"/>
      <c r="D8484" s="5"/>
      <c r="E8484" s="5"/>
      <c r="F8484" s="5"/>
      <c r="G8484" s="5"/>
      <c r="H8484" s="5"/>
      <c r="I8484" s="5" t="s">
        <v>1243</v>
      </c>
      <c r="J8484" s="5"/>
      <c r="K8484" s="6">
        <v>44472</v>
      </c>
      <c r="L8484" s="5"/>
      <c r="M8484" s="5"/>
      <c r="N8484" s="5"/>
      <c r="O8484" s="5" t="s">
        <v>197</v>
      </c>
      <c r="P8484" s="5"/>
      <c r="Q8484" s="5" t="s">
        <v>552</v>
      </c>
      <c r="R8484" s="5"/>
      <c r="S8484" s="5" t="s">
        <v>318</v>
      </c>
      <c r="T8484" s="5"/>
      <c r="U8484" s="7">
        <v>13.98</v>
      </c>
      <c r="V8484" s="5"/>
      <c r="W8484" s="7">
        <f>ROUND(W8483+U8484,5)</f>
        <v>71594.36</v>
      </c>
    </row>
    <row r="8485" spans="1:23" x14ac:dyDescent="0.25">
      <c r="A8485" s="5"/>
      <c r="B8485" s="5"/>
      <c r="C8485" s="5"/>
      <c r="D8485" s="5"/>
      <c r="E8485" s="5"/>
      <c r="F8485" s="5"/>
      <c r="G8485" s="5"/>
      <c r="H8485" s="5"/>
      <c r="I8485" s="5" t="s">
        <v>1243</v>
      </c>
      <c r="J8485" s="5"/>
      <c r="K8485" s="6">
        <v>44472</v>
      </c>
      <c r="L8485" s="5"/>
      <c r="M8485" s="5"/>
      <c r="N8485" s="5"/>
      <c r="O8485" s="5" t="s">
        <v>197</v>
      </c>
      <c r="P8485" s="5"/>
      <c r="Q8485" s="5" t="s">
        <v>552</v>
      </c>
      <c r="R8485" s="5"/>
      <c r="S8485" s="5" t="s">
        <v>318</v>
      </c>
      <c r="T8485" s="5"/>
      <c r="U8485" s="7">
        <v>26.94</v>
      </c>
      <c r="V8485" s="5"/>
      <c r="W8485" s="7">
        <f>ROUND(W8484+U8485,5)</f>
        <v>71621.3</v>
      </c>
    </row>
    <row r="8486" spans="1:23" x14ac:dyDescent="0.25">
      <c r="A8486" s="5"/>
      <c r="B8486" s="5"/>
      <c r="C8486" s="5"/>
      <c r="D8486" s="5"/>
      <c r="E8486" s="5"/>
      <c r="F8486" s="5"/>
      <c r="G8486" s="5"/>
      <c r="H8486" s="5"/>
      <c r="I8486" s="5" t="s">
        <v>1243</v>
      </c>
      <c r="J8486" s="5"/>
      <c r="K8486" s="6">
        <v>44472</v>
      </c>
      <c r="L8486" s="5"/>
      <c r="M8486" s="5"/>
      <c r="N8486" s="5"/>
      <c r="O8486" s="5" t="s">
        <v>197</v>
      </c>
      <c r="P8486" s="5"/>
      <c r="Q8486" s="5" t="s">
        <v>552</v>
      </c>
      <c r="R8486" s="5"/>
      <c r="S8486" s="5" t="s">
        <v>318</v>
      </c>
      <c r="T8486" s="5"/>
      <c r="U8486" s="7">
        <v>12.99</v>
      </c>
      <c r="V8486" s="5"/>
      <c r="W8486" s="7">
        <f>ROUND(W8485+U8486,5)</f>
        <v>71634.289999999994</v>
      </c>
    </row>
    <row r="8487" spans="1:23" x14ac:dyDescent="0.25">
      <c r="A8487" s="5"/>
      <c r="B8487" s="5"/>
      <c r="C8487" s="5"/>
      <c r="D8487" s="5"/>
      <c r="E8487" s="5"/>
      <c r="F8487" s="5"/>
      <c r="G8487" s="5"/>
      <c r="H8487" s="5"/>
      <c r="I8487" s="5" t="s">
        <v>1243</v>
      </c>
      <c r="J8487" s="5"/>
      <c r="K8487" s="6">
        <v>44472</v>
      </c>
      <c r="L8487" s="5"/>
      <c r="M8487" s="5"/>
      <c r="N8487" s="5"/>
      <c r="O8487" s="5" t="s">
        <v>197</v>
      </c>
      <c r="P8487" s="5"/>
      <c r="Q8487" s="5" t="s">
        <v>552</v>
      </c>
      <c r="R8487" s="5"/>
      <c r="S8487" s="5" t="s">
        <v>318</v>
      </c>
      <c r="T8487" s="5"/>
      <c r="U8487" s="7">
        <v>109.99</v>
      </c>
      <c r="V8487" s="5"/>
      <c r="W8487" s="7">
        <f>ROUND(W8486+U8487,5)</f>
        <v>71744.28</v>
      </c>
    </row>
    <row r="8488" spans="1:23" x14ac:dyDescent="0.25">
      <c r="A8488" s="5"/>
      <c r="B8488" s="5"/>
      <c r="C8488" s="5"/>
      <c r="D8488" s="5"/>
      <c r="E8488" s="5"/>
      <c r="F8488" s="5"/>
      <c r="G8488" s="5"/>
      <c r="H8488" s="5"/>
      <c r="I8488" s="5" t="s">
        <v>1243</v>
      </c>
      <c r="J8488" s="5"/>
      <c r="K8488" s="6">
        <v>44472</v>
      </c>
      <c r="L8488" s="5"/>
      <c r="M8488" s="5"/>
      <c r="N8488" s="5"/>
      <c r="O8488" s="5" t="s">
        <v>197</v>
      </c>
      <c r="P8488" s="5"/>
      <c r="Q8488" s="5" t="s">
        <v>552</v>
      </c>
      <c r="R8488" s="5"/>
      <c r="S8488" s="5" t="s">
        <v>318</v>
      </c>
      <c r="T8488" s="5"/>
      <c r="U8488" s="7">
        <v>31.43</v>
      </c>
      <c r="V8488" s="5"/>
      <c r="W8488" s="7">
        <f>ROUND(W8487+U8488,5)</f>
        <v>71775.710000000006</v>
      </c>
    </row>
    <row r="8489" spans="1:23" x14ac:dyDescent="0.25">
      <c r="A8489" s="5"/>
      <c r="B8489" s="5"/>
      <c r="C8489" s="5"/>
      <c r="D8489" s="5"/>
      <c r="E8489" s="5"/>
      <c r="F8489" s="5"/>
      <c r="G8489" s="5"/>
      <c r="H8489" s="5"/>
      <c r="I8489" s="5" t="s">
        <v>1243</v>
      </c>
      <c r="J8489" s="5"/>
      <c r="K8489" s="6">
        <v>44472</v>
      </c>
      <c r="L8489" s="5"/>
      <c r="M8489" s="5"/>
      <c r="N8489" s="5"/>
      <c r="O8489" s="5" t="s">
        <v>197</v>
      </c>
      <c r="P8489" s="5"/>
      <c r="Q8489" s="5" t="s">
        <v>552</v>
      </c>
      <c r="R8489" s="5"/>
      <c r="S8489" s="5" t="s">
        <v>318</v>
      </c>
      <c r="T8489" s="5"/>
      <c r="U8489" s="7">
        <v>54.96</v>
      </c>
      <c r="V8489" s="5"/>
      <c r="W8489" s="7">
        <f>ROUND(W8488+U8489,5)</f>
        <v>71830.67</v>
      </c>
    </row>
    <row r="8490" spans="1:23" x14ac:dyDescent="0.25">
      <c r="A8490" s="5"/>
      <c r="B8490" s="5"/>
      <c r="C8490" s="5"/>
      <c r="D8490" s="5"/>
      <c r="E8490" s="5"/>
      <c r="F8490" s="5"/>
      <c r="G8490" s="5"/>
      <c r="H8490" s="5"/>
      <c r="I8490" s="5" t="s">
        <v>1243</v>
      </c>
      <c r="J8490" s="5"/>
      <c r="K8490" s="6">
        <v>44472</v>
      </c>
      <c r="L8490" s="5"/>
      <c r="M8490" s="5"/>
      <c r="N8490" s="5"/>
      <c r="O8490" s="5" t="s">
        <v>201</v>
      </c>
      <c r="P8490" s="5"/>
      <c r="Q8490" s="5" t="s">
        <v>2022</v>
      </c>
      <c r="R8490" s="5"/>
      <c r="S8490" s="5" t="s">
        <v>318</v>
      </c>
      <c r="T8490" s="5"/>
      <c r="U8490" s="7">
        <v>456.35</v>
      </c>
      <c r="V8490" s="5"/>
      <c r="W8490" s="7">
        <f>ROUND(W8489+U8490,5)</f>
        <v>72287.02</v>
      </c>
    </row>
    <row r="8491" spans="1:23" x14ac:dyDescent="0.25">
      <c r="A8491" s="5"/>
      <c r="B8491" s="5"/>
      <c r="C8491" s="5"/>
      <c r="D8491" s="5"/>
      <c r="E8491" s="5"/>
      <c r="F8491" s="5"/>
      <c r="G8491" s="5"/>
      <c r="H8491" s="5"/>
      <c r="I8491" s="5" t="s">
        <v>1243</v>
      </c>
      <c r="J8491" s="5"/>
      <c r="K8491" s="6">
        <v>44472</v>
      </c>
      <c r="L8491" s="5"/>
      <c r="M8491" s="5"/>
      <c r="N8491" s="5"/>
      <c r="O8491" s="5" t="s">
        <v>201</v>
      </c>
      <c r="P8491" s="5"/>
      <c r="Q8491" s="5" t="s">
        <v>295</v>
      </c>
      <c r="R8491" s="5"/>
      <c r="S8491" s="5" t="s">
        <v>318</v>
      </c>
      <c r="T8491" s="5"/>
      <c r="U8491" s="7">
        <v>45.88</v>
      </c>
      <c r="V8491" s="5"/>
      <c r="W8491" s="7">
        <f>ROUND(W8490+U8491,5)</f>
        <v>72332.899999999994</v>
      </c>
    </row>
    <row r="8492" spans="1:23" x14ac:dyDescent="0.25">
      <c r="A8492" s="5"/>
      <c r="B8492" s="5"/>
      <c r="C8492" s="5"/>
      <c r="D8492" s="5"/>
      <c r="E8492" s="5"/>
      <c r="F8492" s="5"/>
      <c r="G8492" s="5"/>
      <c r="H8492" s="5"/>
      <c r="I8492" s="5" t="s">
        <v>1243</v>
      </c>
      <c r="J8492" s="5"/>
      <c r="K8492" s="6">
        <v>44472</v>
      </c>
      <c r="L8492" s="5"/>
      <c r="M8492" s="5"/>
      <c r="N8492" s="5"/>
      <c r="O8492" s="5" t="s">
        <v>201</v>
      </c>
      <c r="P8492" s="5"/>
      <c r="Q8492" s="5" t="s">
        <v>295</v>
      </c>
      <c r="R8492" s="5"/>
      <c r="S8492" s="5" t="s">
        <v>318</v>
      </c>
      <c r="T8492" s="5"/>
      <c r="U8492" s="7">
        <v>444.96</v>
      </c>
      <c r="V8492" s="5"/>
      <c r="W8492" s="7">
        <f>ROUND(W8491+U8492,5)</f>
        <v>72777.86</v>
      </c>
    </row>
    <row r="8493" spans="1:23" x14ac:dyDescent="0.25">
      <c r="A8493" s="5"/>
      <c r="B8493" s="5"/>
      <c r="C8493" s="5"/>
      <c r="D8493" s="5"/>
      <c r="E8493" s="5"/>
      <c r="F8493" s="5"/>
      <c r="G8493" s="5"/>
      <c r="H8493" s="5"/>
      <c r="I8493" s="5" t="s">
        <v>1243</v>
      </c>
      <c r="J8493" s="5"/>
      <c r="K8493" s="6">
        <v>44472</v>
      </c>
      <c r="L8493" s="5"/>
      <c r="M8493" s="5"/>
      <c r="N8493" s="5"/>
      <c r="O8493" s="5" t="s">
        <v>197</v>
      </c>
      <c r="P8493" s="5"/>
      <c r="Q8493" s="5" t="s">
        <v>552</v>
      </c>
      <c r="R8493" s="5"/>
      <c r="S8493" s="5" t="s">
        <v>318</v>
      </c>
      <c r="T8493" s="5"/>
      <c r="U8493" s="7">
        <v>3.99</v>
      </c>
      <c r="V8493" s="5"/>
      <c r="W8493" s="7">
        <f>ROUND(W8492+U8493,5)</f>
        <v>72781.850000000006</v>
      </c>
    </row>
    <row r="8494" spans="1:23" x14ac:dyDescent="0.25">
      <c r="A8494" s="5"/>
      <c r="B8494" s="5"/>
      <c r="C8494" s="5"/>
      <c r="D8494" s="5"/>
      <c r="E8494" s="5"/>
      <c r="F8494" s="5"/>
      <c r="G8494" s="5"/>
      <c r="H8494" s="5"/>
      <c r="I8494" s="5" t="s">
        <v>1243</v>
      </c>
      <c r="J8494" s="5"/>
      <c r="K8494" s="6">
        <v>44472</v>
      </c>
      <c r="L8494" s="5"/>
      <c r="M8494" s="5"/>
      <c r="N8494" s="5"/>
      <c r="O8494" s="5" t="s">
        <v>197</v>
      </c>
      <c r="P8494" s="5"/>
      <c r="Q8494" s="5" t="s">
        <v>552</v>
      </c>
      <c r="R8494" s="5"/>
      <c r="S8494" s="5" t="s">
        <v>318</v>
      </c>
      <c r="T8494" s="5"/>
      <c r="U8494" s="7">
        <v>17.96</v>
      </c>
      <c r="V8494" s="5"/>
      <c r="W8494" s="7">
        <f>ROUND(W8493+U8494,5)</f>
        <v>72799.81</v>
      </c>
    </row>
    <row r="8495" spans="1:23" x14ac:dyDescent="0.25">
      <c r="A8495" s="5"/>
      <c r="B8495" s="5"/>
      <c r="C8495" s="5"/>
      <c r="D8495" s="5"/>
      <c r="E8495" s="5"/>
      <c r="F8495" s="5"/>
      <c r="G8495" s="5"/>
      <c r="H8495" s="5"/>
      <c r="I8495" s="5" t="s">
        <v>1243</v>
      </c>
      <c r="J8495" s="5"/>
      <c r="K8495" s="6">
        <v>44472</v>
      </c>
      <c r="L8495" s="5"/>
      <c r="M8495" s="5"/>
      <c r="N8495" s="5"/>
      <c r="O8495" s="5" t="s">
        <v>197</v>
      </c>
      <c r="P8495" s="5"/>
      <c r="Q8495" s="5" t="s">
        <v>552</v>
      </c>
      <c r="R8495" s="5"/>
      <c r="S8495" s="5" t="s">
        <v>318</v>
      </c>
      <c r="T8495" s="5"/>
      <c r="U8495" s="7">
        <v>13.96</v>
      </c>
      <c r="V8495" s="5"/>
      <c r="W8495" s="7">
        <f>ROUND(W8494+U8495,5)</f>
        <v>72813.77</v>
      </c>
    </row>
    <row r="8496" spans="1:23" x14ac:dyDescent="0.25">
      <c r="A8496" s="5"/>
      <c r="B8496" s="5"/>
      <c r="C8496" s="5"/>
      <c r="D8496" s="5"/>
      <c r="E8496" s="5"/>
      <c r="F8496" s="5"/>
      <c r="G8496" s="5"/>
      <c r="H8496" s="5"/>
      <c r="I8496" s="5" t="s">
        <v>1243</v>
      </c>
      <c r="J8496" s="5"/>
      <c r="K8496" s="6">
        <v>44472</v>
      </c>
      <c r="L8496" s="5"/>
      <c r="M8496" s="5"/>
      <c r="N8496" s="5"/>
      <c r="O8496" s="5" t="s">
        <v>197</v>
      </c>
      <c r="P8496" s="5"/>
      <c r="Q8496" s="5" t="s">
        <v>552</v>
      </c>
      <c r="R8496" s="5"/>
      <c r="S8496" s="5" t="s">
        <v>318</v>
      </c>
      <c r="T8496" s="5"/>
      <c r="U8496" s="7">
        <v>12.58</v>
      </c>
      <c r="V8496" s="5"/>
      <c r="W8496" s="7">
        <f>ROUND(W8495+U8496,5)</f>
        <v>72826.350000000006</v>
      </c>
    </row>
    <row r="8497" spans="1:23" x14ac:dyDescent="0.25">
      <c r="A8497" s="5"/>
      <c r="B8497" s="5"/>
      <c r="C8497" s="5"/>
      <c r="D8497" s="5"/>
      <c r="E8497" s="5"/>
      <c r="F8497" s="5"/>
      <c r="G8497" s="5"/>
      <c r="H8497" s="5"/>
      <c r="I8497" s="5" t="s">
        <v>1243</v>
      </c>
      <c r="J8497" s="5"/>
      <c r="K8497" s="6">
        <v>44472</v>
      </c>
      <c r="L8497" s="5"/>
      <c r="M8497" s="5"/>
      <c r="N8497" s="5"/>
      <c r="O8497" s="5" t="s">
        <v>197</v>
      </c>
      <c r="P8497" s="5"/>
      <c r="Q8497" s="5" t="s">
        <v>552</v>
      </c>
      <c r="R8497" s="5"/>
      <c r="S8497" s="5" t="s">
        <v>318</v>
      </c>
      <c r="T8497" s="5"/>
      <c r="U8497" s="7">
        <v>45.97</v>
      </c>
      <c r="V8497" s="5"/>
      <c r="W8497" s="7">
        <f>ROUND(W8496+U8497,5)</f>
        <v>72872.320000000007</v>
      </c>
    </row>
    <row r="8498" spans="1:23" x14ac:dyDescent="0.25">
      <c r="A8498" s="5"/>
      <c r="B8498" s="5"/>
      <c r="C8498" s="5"/>
      <c r="D8498" s="5"/>
      <c r="E8498" s="5"/>
      <c r="F8498" s="5"/>
      <c r="G8498" s="5"/>
      <c r="H8498" s="5"/>
      <c r="I8498" s="5" t="s">
        <v>1243</v>
      </c>
      <c r="J8498" s="5"/>
      <c r="K8498" s="6">
        <v>44472</v>
      </c>
      <c r="L8498" s="5"/>
      <c r="M8498" s="5"/>
      <c r="N8498" s="5"/>
      <c r="O8498" s="5" t="s">
        <v>197</v>
      </c>
      <c r="P8498" s="5"/>
      <c r="Q8498" s="5" t="s">
        <v>552</v>
      </c>
      <c r="R8498" s="5"/>
      <c r="S8498" s="5" t="s">
        <v>318</v>
      </c>
      <c r="T8498" s="5"/>
      <c r="U8498" s="7">
        <v>2.89</v>
      </c>
      <c r="V8498" s="5"/>
      <c r="W8498" s="7">
        <f>ROUND(W8497+U8498,5)</f>
        <v>72875.210000000006</v>
      </c>
    </row>
    <row r="8499" spans="1:23" x14ac:dyDescent="0.25">
      <c r="A8499" s="5"/>
      <c r="B8499" s="5"/>
      <c r="C8499" s="5"/>
      <c r="D8499" s="5"/>
      <c r="E8499" s="5"/>
      <c r="F8499" s="5"/>
      <c r="G8499" s="5"/>
      <c r="H8499" s="5"/>
      <c r="I8499" s="5" t="s">
        <v>1243</v>
      </c>
      <c r="J8499" s="5"/>
      <c r="K8499" s="6">
        <v>44472</v>
      </c>
      <c r="L8499" s="5"/>
      <c r="M8499" s="5"/>
      <c r="N8499" s="5"/>
      <c r="O8499" s="5" t="s">
        <v>197</v>
      </c>
      <c r="P8499" s="5"/>
      <c r="Q8499" s="5" t="s">
        <v>552</v>
      </c>
      <c r="R8499" s="5"/>
      <c r="S8499" s="5" t="s">
        <v>318</v>
      </c>
      <c r="T8499" s="5"/>
      <c r="U8499" s="7">
        <v>5.97</v>
      </c>
      <c r="V8499" s="5"/>
      <c r="W8499" s="7">
        <f>ROUND(W8498+U8499,5)</f>
        <v>72881.179999999993</v>
      </c>
    </row>
    <row r="8500" spans="1:23" x14ac:dyDescent="0.25">
      <c r="A8500" s="5"/>
      <c r="B8500" s="5"/>
      <c r="C8500" s="5"/>
      <c r="D8500" s="5"/>
      <c r="E8500" s="5"/>
      <c r="F8500" s="5"/>
      <c r="G8500" s="5"/>
      <c r="H8500" s="5"/>
      <c r="I8500" s="5" t="s">
        <v>1243</v>
      </c>
      <c r="J8500" s="5"/>
      <c r="K8500" s="6">
        <v>44476</v>
      </c>
      <c r="L8500" s="5"/>
      <c r="M8500" s="5"/>
      <c r="N8500" s="5"/>
      <c r="O8500" s="5" t="s">
        <v>173</v>
      </c>
      <c r="P8500" s="5"/>
      <c r="Q8500" s="5" t="s">
        <v>516</v>
      </c>
      <c r="R8500" s="5"/>
      <c r="S8500" s="5" t="s">
        <v>318</v>
      </c>
      <c r="T8500" s="5"/>
      <c r="U8500" s="7">
        <v>1500.63</v>
      </c>
      <c r="V8500" s="5"/>
      <c r="W8500" s="7">
        <f>ROUND(W8499+U8500,5)</f>
        <v>74381.81</v>
      </c>
    </row>
    <row r="8501" spans="1:23" x14ac:dyDescent="0.25">
      <c r="A8501" s="5"/>
      <c r="B8501" s="5"/>
      <c r="C8501" s="5"/>
      <c r="D8501" s="5"/>
      <c r="E8501" s="5"/>
      <c r="F8501" s="5"/>
      <c r="G8501" s="5"/>
      <c r="H8501" s="5"/>
      <c r="I8501" s="5" t="s">
        <v>1243</v>
      </c>
      <c r="J8501" s="5"/>
      <c r="K8501" s="6">
        <v>44480</v>
      </c>
      <c r="L8501" s="5"/>
      <c r="M8501" s="5"/>
      <c r="N8501" s="5"/>
      <c r="O8501" s="5" t="s">
        <v>160</v>
      </c>
      <c r="P8501" s="5"/>
      <c r="Q8501" s="5"/>
      <c r="R8501" s="5"/>
      <c r="S8501" s="5" t="s">
        <v>318</v>
      </c>
      <c r="T8501" s="5"/>
      <c r="U8501" s="7">
        <v>2244.2199999999998</v>
      </c>
      <c r="V8501" s="5"/>
      <c r="W8501" s="7">
        <f>ROUND(W8500+U8501,5)</f>
        <v>76626.03</v>
      </c>
    </row>
    <row r="8502" spans="1:23" x14ac:dyDescent="0.25">
      <c r="A8502" s="5"/>
      <c r="B8502" s="5"/>
      <c r="C8502" s="5"/>
      <c r="D8502" s="5"/>
      <c r="E8502" s="5"/>
      <c r="F8502" s="5"/>
      <c r="G8502" s="5"/>
      <c r="H8502" s="5"/>
      <c r="I8502" s="5" t="s">
        <v>1243</v>
      </c>
      <c r="J8502" s="5"/>
      <c r="K8502" s="6">
        <v>44480</v>
      </c>
      <c r="L8502" s="5"/>
      <c r="M8502" s="5"/>
      <c r="N8502" s="5"/>
      <c r="O8502" s="5" t="s">
        <v>160</v>
      </c>
      <c r="P8502" s="5"/>
      <c r="Q8502" s="5"/>
      <c r="R8502" s="5"/>
      <c r="S8502" s="5" t="s">
        <v>318</v>
      </c>
      <c r="T8502" s="5"/>
      <c r="U8502" s="7">
        <v>349.51</v>
      </c>
      <c r="V8502" s="5"/>
      <c r="W8502" s="7">
        <f>ROUND(W8501+U8502,5)</f>
        <v>76975.539999999994</v>
      </c>
    </row>
    <row r="8503" spans="1:23" x14ac:dyDescent="0.25">
      <c r="A8503" s="5"/>
      <c r="B8503" s="5"/>
      <c r="C8503" s="5"/>
      <c r="D8503" s="5"/>
      <c r="E8503" s="5"/>
      <c r="F8503" s="5"/>
      <c r="G8503" s="5"/>
      <c r="H8503" s="5"/>
      <c r="I8503" s="5" t="s">
        <v>1243</v>
      </c>
      <c r="J8503" s="5"/>
      <c r="K8503" s="6">
        <v>44480</v>
      </c>
      <c r="L8503" s="5"/>
      <c r="M8503" s="5"/>
      <c r="N8503" s="5"/>
      <c r="O8503" s="5" t="s">
        <v>160</v>
      </c>
      <c r="P8503" s="5"/>
      <c r="Q8503" s="5"/>
      <c r="R8503" s="5"/>
      <c r="S8503" s="5" t="s">
        <v>318</v>
      </c>
      <c r="T8503" s="5"/>
      <c r="U8503" s="7">
        <v>156.5</v>
      </c>
      <c r="V8503" s="5"/>
      <c r="W8503" s="7">
        <f>ROUND(W8502+U8503,5)</f>
        <v>77132.039999999994</v>
      </c>
    </row>
    <row r="8504" spans="1:23" x14ac:dyDescent="0.25">
      <c r="A8504" s="5"/>
      <c r="B8504" s="5"/>
      <c r="C8504" s="5"/>
      <c r="D8504" s="5"/>
      <c r="E8504" s="5"/>
      <c r="F8504" s="5"/>
      <c r="G8504" s="5"/>
      <c r="H8504" s="5"/>
      <c r="I8504" s="5" t="s">
        <v>1243</v>
      </c>
      <c r="J8504" s="5"/>
      <c r="K8504" s="6">
        <v>44480</v>
      </c>
      <c r="L8504" s="5"/>
      <c r="M8504" s="5"/>
      <c r="N8504" s="5"/>
      <c r="O8504" s="5" t="s">
        <v>160</v>
      </c>
      <c r="P8504" s="5"/>
      <c r="Q8504" s="5"/>
      <c r="R8504" s="5"/>
      <c r="S8504" s="5" t="s">
        <v>318</v>
      </c>
      <c r="T8504" s="5"/>
      <c r="U8504" s="7">
        <v>2773.2</v>
      </c>
      <c r="V8504" s="5"/>
      <c r="W8504" s="7">
        <f>ROUND(W8503+U8504,5)</f>
        <v>79905.240000000005</v>
      </c>
    </row>
    <row r="8505" spans="1:23" x14ac:dyDescent="0.25">
      <c r="A8505" s="5"/>
      <c r="B8505" s="5"/>
      <c r="C8505" s="5"/>
      <c r="D8505" s="5"/>
      <c r="E8505" s="5"/>
      <c r="F8505" s="5"/>
      <c r="G8505" s="5"/>
      <c r="H8505" s="5"/>
      <c r="I8505" s="5" t="s">
        <v>1243</v>
      </c>
      <c r="J8505" s="5"/>
      <c r="K8505" s="6">
        <v>44480</v>
      </c>
      <c r="L8505" s="5"/>
      <c r="M8505" s="5"/>
      <c r="N8505" s="5"/>
      <c r="O8505" s="5" t="s">
        <v>201</v>
      </c>
      <c r="P8505" s="5"/>
      <c r="Q8505" s="5" t="s">
        <v>529</v>
      </c>
      <c r="R8505" s="5"/>
      <c r="S8505" s="5" t="s">
        <v>318</v>
      </c>
      <c r="T8505" s="5"/>
      <c r="U8505" s="7">
        <v>487.39</v>
      </c>
      <c r="V8505" s="5"/>
      <c r="W8505" s="7">
        <f>ROUND(W8504+U8505,5)</f>
        <v>80392.63</v>
      </c>
    </row>
    <row r="8506" spans="1:23" x14ac:dyDescent="0.25">
      <c r="A8506" s="5"/>
      <c r="B8506" s="5"/>
      <c r="C8506" s="5"/>
      <c r="D8506" s="5"/>
      <c r="E8506" s="5"/>
      <c r="F8506" s="5"/>
      <c r="G8506" s="5"/>
      <c r="H8506" s="5"/>
      <c r="I8506" s="5" t="s">
        <v>1243</v>
      </c>
      <c r="J8506" s="5"/>
      <c r="K8506" s="6">
        <v>44480</v>
      </c>
      <c r="L8506" s="5"/>
      <c r="M8506" s="5"/>
      <c r="N8506" s="5"/>
      <c r="O8506" s="5" t="s">
        <v>201</v>
      </c>
      <c r="P8506" s="5"/>
      <c r="Q8506" s="5" t="s">
        <v>529</v>
      </c>
      <c r="R8506" s="5"/>
      <c r="S8506" s="5" t="s">
        <v>318</v>
      </c>
      <c r="T8506" s="5"/>
      <c r="U8506" s="7">
        <v>486.45</v>
      </c>
      <c r="V8506" s="5"/>
      <c r="W8506" s="7">
        <f>ROUND(W8505+U8506,5)</f>
        <v>80879.08</v>
      </c>
    </row>
    <row r="8507" spans="1:23" x14ac:dyDescent="0.25">
      <c r="A8507" s="5"/>
      <c r="B8507" s="5"/>
      <c r="C8507" s="5"/>
      <c r="D8507" s="5"/>
      <c r="E8507" s="5"/>
      <c r="F8507" s="5"/>
      <c r="G8507" s="5"/>
      <c r="H8507" s="5"/>
      <c r="I8507" s="5" t="s">
        <v>1243</v>
      </c>
      <c r="J8507" s="5"/>
      <c r="K8507" s="6">
        <v>44480</v>
      </c>
      <c r="L8507" s="5"/>
      <c r="M8507" s="5"/>
      <c r="N8507" s="5"/>
      <c r="O8507" s="5" t="s">
        <v>195</v>
      </c>
      <c r="P8507" s="5"/>
      <c r="Q8507" s="5" t="s">
        <v>501</v>
      </c>
      <c r="R8507" s="5"/>
      <c r="S8507" s="5" t="s">
        <v>318</v>
      </c>
      <c r="T8507" s="5"/>
      <c r="U8507" s="7">
        <v>7.8</v>
      </c>
      <c r="V8507" s="5"/>
      <c r="W8507" s="7">
        <f>ROUND(W8506+U8507,5)</f>
        <v>80886.880000000005</v>
      </c>
    </row>
    <row r="8508" spans="1:23" x14ac:dyDescent="0.25">
      <c r="A8508" s="5"/>
      <c r="B8508" s="5"/>
      <c r="C8508" s="5"/>
      <c r="D8508" s="5"/>
      <c r="E8508" s="5"/>
      <c r="F8508" s="5"/>
      <c r="G8508" s="5"/>
      <c r="H8508" s="5"/>
      <c r="I8508" s="5" t="s">
        <v>1243</v>
      </c>
      <c r="J8508" s="5"/>
      <c r="K8508" s="6">
        <v>44480</v>
      </c>
      <c r="L8508" s="5"/>
      <c r="M8508" s="5"/>
      <c r="N8508" s="5"/>
      <c r="O8508" s="5" t="s">
        <v>195</v>
      </c>
      <c r="P8508" s="5"/>
      <c r="Q8508" s="5" t="s">
        <v>501</v>
      </c>
      <c r="R8508" s="5"/>
      <c r="S8508" s="5" t="s">
        <v>318</v>
      </c>
      <c r="T8508" s="5"/>
      <c r="U8508" s="7">
        <v>1099.72</v>
      </c>
      <c r="V8508" s="5"/>
      <c r="W8508" s="7">
        <f>ROUND(W8507+U8508,5)</f>
        <v>81986.600000000006</v>
      </c>
    </row>
    <row r="8509" spans="1:23" x14ac:dyDescent="0.25">
      <c r="A8509" s="5"/>
      <c r="B8509" s="5"/>
      <c r="C8509" s="5"/>
      <c r="D8509" s="5"/>
      <c r="E8509" s="5"/>
      <c r="F8509" s="5"/>
      <c r="G8509" s="5"/>
      <c r="H8509" s="5"/>
      <c r="I8509" s="5" t="s">
        <v>1243</v>
      </c>
      <c r="J8509" s="5"/>
      <c r="K8509" s="6">
        <v>44480</v>
      </c>
      <c r="L8509" s="5"/>
      <c r="M8509" s="5"/>
      <c r="N8509" s="5"/>
      <c r="O8509" s="5" t="s">
        <v>195</v>
      </c>
      <c r="P8509" s="5"/>
      <c r="Q8509" s="5" t="s">
        <v>501</v>
      </c>
      <c r="R8509" s="5"/>
      <c r="S8509" s="5" t="s">
        <v>318</v>
      </c>
      <c r="T8509" s="5"/>
      <c r="U8509" s="7">
        <v>16.29</v>
      </c>
      <c r="V8509" s="5"/>
      <c r="W8509" s="7">
        <f>ROUND(W8508+U8509,5)</f>
        <v>82002.89</v>
      </c>
    </row>
    <row r="8510" spans="1:23" x14ac:dyDescent="0.25">
      <c r="A8510" s="5"/>
      <c r="B8510" s="5"/>
      <c r="C8510" s="5"/>
      <c r="D8510" s="5"/>
      <c r="E8510" s="5"/>
      <c r="F8510" s="5"/>
      <c r="G8510" s="5"/>
      <c r="H8510" s="5"/>
      <c r="I8510" s="5" t="s">
        <v>1243</v>
      </c>
      <c r="J8510" s="5"/>
      <c r="K8510" s="6">
        <v>44508</v>
      </c>
      <c r="L8510" s="5"/>
      <c r="M8510" s="5"/>
      <c r="N8510" s="5"/>
      <c r="O8510" s="5" t="s">
        <v>198</v>
      </c>
      <c r="P8510" s="5"/>
      <c r="Q8510" s="5" t="s">
        <v>293</v>
      </c>
      <c r="R8510" s="5"/>
      <c r="S8510" s="5" t="s">
        <v>318</v>
      </c>
      <c r="T8510" s="5"/>
      <c r="U8510" s="7">
        <v>209.97</v>
      </c>
      <c r="V8510" s="5"/>
      <c r="W8510" s="7">
        <f>ROUND(W8509+U8510,5)</f>
        <v>82212.86</v>
      </c>
    </row>
    <row r="8511" spans="1:23" x14ac:dyDescent="0.25">
      <c r="A8511" s="5"/>
      <c r="B8511" s="5"/>
      <c r="C8511" s="5"/>
      <c r="D8511" s="5"/>
      <c r="E8511" s="5"/>
      <c r="F8511" s="5"/>
      <c r="G8511" s="5"/>
      <c r="H8511" s="5"/>
      <c r="I8511" s="5" t="s">
        <v>1243</v>
      </c>
      <c r="J8511" s="5"/>
      <c r="K8511" s="6">
        <v>44508</v>
      </c>
      <c r="L8511" s="5"/>
      <c r="M8511" s="5"/>
      <c r="N8511" s="5"/>
      <c r="O8511" s="5" t="s">
        <v>195</v>
      </c>
      <c r="P8511" s="5"/>
      <c r="Q8511" s="5" t="s">
        <v>501</v>
      </c>
      <c r="R8511" s="5"/>
      <c r="S8511" s="5" t="s">
        <v>318</v>
      </c>
      <c r="T8511" s="5"/>
      <c r="U8511" s="7">
        <v>1125.6500000000001</v>
      </c>
      <c r="V8511" s="5"/>
      <c r="W8511" s="7">
        <f>ROUND(W8510+U8511,5)</f>
        <v>83338.509999999995</v>
      </c>
    </row>
    <row r="8512" spans="1:23" x14ac:dyDescent="0.25">
      <c r="A8512" s="5"/>
      <c r="B8512" s="5"/>
      <c r="C8512" s="5"/>
      <c r="D8512" s="5"/>
      <c r="E8512" s="5"/>
      <c r="F8512" s="5"/>
      <c r="G8512" s="5"/>
      <c r="H8512" s="5"/>
      <c r="I8512" s="5" t="s">
        <v>1243</v>
      </c>
      <c r="J8512" s="5"/>
      <c r="K8512" s="6">
        <v>44508</v>
      </c>
      <c r="L8512" s="5"/>
      <c r="M8512" s="5"/>
      <c r="N8512" s="5"/>
      <c r="O8512" s="5" t="s">
        <v>195</v>
      </c>
      <c r="P8512" s="5"/>
      <c r="Q8512" s="5" t="s">
        <v>501</v>
      </c>
      <c r="R8512" s="5"/>
      <c r="S8512" s="5" t="s">
        <v>318</v>
      </c>
      <c r="T8512" s="5"/>
      <c r="U8512" s="7">
        <v>186.65</v>
      </c>
      <c r="V8512" s="5"/>
      <c r="W8512" s="7">
        <f>ROUND(W8511+U8512,5)</f>
        <v>83525.16</v>
      </c>
    </row>
    <row r="8513" spans="1:23" x14ac:dyDescent="0.25">
      <c r="A8513" s="5"/>
      <c r="B8513" s="5"/>
      <c r="C8513" s="5"/>
      <c r="D8513" s="5"/>
      <c r="E8513" s="5"/>
      <c r="F8513" s="5"/>
      <c r="G8513" s="5"/>
      <c r="H8513" s="5"/>
      <c r="I8513" s="5" t="s">
        <v>1243</v>
      </c>
      <c r="J8513" s="5"/>
      <c r="K8513" s="6">
        <v>44508</v>
      </c>
      <c r="L8513" s="5"/>
      <c r="M8513" s="5"/>
      <c r="N8513" s="5"/>
      <c r="O8513" s="5" t="s">
        <v>153</v>
      </c>
      <c r="P8513" s="5"/>
      <c r="Q8513" s="5" t="s">
        <v>225</v>
      </c>
      <c r="R8513" s="5"/>
      <c r="S8513" s="5" t="s">
        <v>318</v>
      </c>
      <c r="T8513" s="5"/>
      <c r="U8513" s="7">
        <v>2075.1999999999998</v>
      </c>
      <c r="V8513" s="5"/>
      <c r="W8513" s="7">
        <f>ROUND(W8512+U8513,5)</f>
        <v>85600.36</v>
      </c>
    </row>
    <row r="8514" spans="1:23" x14ac:dyDescent="0.25">
      <c r="A8514" s="5"/>
      <c r="B8514" s="5"/>
      <c r="C8514" s="5"/>
      <c r="D8514" s="5"/>
      <c r="E8514" s="5"/>
      <c r="F8514" s="5"/>
      <c r="G8514" s="5"/>
      <c r="H8514" s="5"/>
      <c r="I8514" s="5" t="s">
        <v>1243</v>
      </c>
      <c r="J8514" s="5"/>
      <c r="K8514" s="6">
        <v>44509</v>
      </c>
      <c r="L8514" s="5"/>
      <c r="M8514" s="5"/>
      <c r="N8514" s="5"/>
      <c r="O8514" s="5" t="s">
        <v>160</v>
      </c>
      <c r="P8514" s="5"/>
      <c r="Q8514" s="5" t="s">
        <v>274</v>
      </c>
      <c r="R8514" s="5"/>
      <c r="S8514" s="5" t="s">
        <v>318</v>
      </c>
      <c r="T8514" s="5"/>
      <c r="U8514" s="7">
        <v>635.16</v>
      </c>
      <c r="V8514" s="5"/>
      <c r="W8514" s="7">
        <f>ROUND(W8513+U8514,5)</f>
        <v>86235.520000000004</v>
      </c>
    </row>
    <row r="8515" spans="1:23" x14ac:dyDescent="0.25">
      <c r="A8515" s="5"/>
      <c r="B8515" s="5"/>
      <c r="C8515" s="5"/>
      <c r="D8515" s="5"/>
      <c r="E8515" s="5"/>
      <c r="F8515" s="5"/>
      <c r="G8515" s="5"/>
      <c r="H8515" s="5"/>
      <c r="I8515" s="5" t="s">
        <v>1243</v>
      </c>
      <c r="J8515" s="5"/>
      <c r="K8515" s="6">
        <v>44509</v>
      </c>
      <c r="L8515" s="5"/>
      <c r="M8515" s="5"/>
      <c r="N8515" s="5"/>
      <c r="O8515" s="5" t="s">
        <v>160</v>
      </c>
      <c r="P8515" s="5"/>
      <c r="Q8515" s="5" t="s">
        <v>274</v>
      </c>
      <c r="R8515" s="5"/>
      <c r="S8515" s="5" t="s">
        <v>318</v>
      </c>
      <c r="T8515" s="5"/>
      <c r="U8515" s="7">
        <v>728.3</v>
      </c>
      <c r="V8515" s="5"/>
      <c r="W8515" s="7">
        <f>ROUND(W8514+U8515,5)</f>
        <v>86963.82</v>
      </c>
    </row>
    <row r="8516" spans="1:23" x14ac:dyDescent="0.25">
      <c r="A8516" s="5"/>
      <c r="B8516" s="5"/>
      <c r="C8516" s="5"/>
      <c r="D8516" s="5"/>
      <c r="E8516" s="5"/>
      <c r="F8516" s="5"/>
      <c r="G8516" s="5"/>
      <c r="H8516" s="5"/>
      <c r="I8516" s="5" t="s">
        <v>1243</v>
      </c>
      <c r="J8516" s="5"/>
      <c r="K8516" s="6">
        <v>44509</v>
      </c>
      <c r="L8516" s="5"/>
      <c r="M8516" s="5"/>
      <c r="N8516" s="5"/>
      <c r="O8516" s="5" t="s">
        <v>160</v>
      </c>
      <c r="P8516" s="5"/>
      <c r="Q8516" s="5" t="s">
        <v>274</v>
      </c>
      <c r="R8516" s="5"/>
      <c r="S8516" s="5" t="s">
        <v>318</v>
      </c>
      <c r="T8516" s="5"/>
      <c r="U8516" s="7">
        <v>486.98</v>
      </c>
      <c r="V8516" s="5"/>
      <c r="W8516" s="7">
        <f>ROUND(W8515+U8516,5)</f>
        <v>87450.8</v>
      </c>
    </row>
    <row r="8517" spans="1:23" x14ac:dyDescent="0.25">
      <c r="A8517" s="5"/>
      <c r="B8517" s="5"/>
      <c r="C8517" s="5"/>
      <c r="D8517" s="5"/>
      <c r="E8517" s="5"/>
      <c r="F8517" s="5"/>
      <c r="G8517" s="5"/>
      <c r="H8517" s="5"/>
      <c r="I8517" s="5" t="s">
        <v>1243</v>
      </c>
      <c r="J8517" s="5"/>
      <c r="K8517" s="6">
        <v>44538</v>
      </c>
      <c r="L8517" s="5"/>
      <c r="M8517" s="5"/>
      <c r="N8517" s="5"/>
      <c r="O8517" s="5" t="s">
        <v>1321</v>
      </c>
      <c r="P8517" s="5"/>
      <c r="Q8517" s="5" t="s">
        <v>1329</v>
      </c>
      <c r="R8517" s="5"/>
      <c r="S8517" s="5" t="s">
        <v>318</v>
      </c>
      <c r="T8517" s="5"/>
      <c r="U8517" s="7">
        <v>85.98</v>
      </c>
      <c r="V8517" s="5"/>
      <c r="W8517" s="7">
        <f>ROUND(W8516+U8517,5)</f>
        <v>87536.78</v>
      </c>
    </row>
    <row r="8518" spans="1:23" x14ac:dyDescent="0.25">
      <c r="A8518" s="5"/>
      <c r="B8518" s="5"/>
      <c r="C8518" s="5"/>
      <c r="D8518" s="5"/>
      <c r="E8518" s="5"/>
      <c r="F8518" s="5"/>
      <c r="G8518" s="5"/>
      <c r="H8518" s="5"/>
      <c r="I8518" s="5" t="s">
        <v>1243</v>
      </c>
      <c r="J8518" s="5"/>
      <c r="K8518" s="6">
        <v>44538</v>
      </c>
      <c r="L8518" s="5"/>
      <c r="M8518" s="5"/>
      <c r="N8518" s="5"/>
      <c r="O8518" s="5" t="s">
        <v>160</v>
      </c>
      <c r="P8518" s="5"/>
      <c r="Q8518" s="5" t="s">
        <v>274</v>
      </c>
      <c r="R8518" s="5"/>
      <c r="S8518" s="5" t="s">
        <v>318</v>
      </c>
      <c r="T8518" s="5"/>
      <c r="U8518" s="7">
        <v>860.74</v>
      </c>
      <c r="V8518" s="5"/>
      <c r="W8518" s="7">
        <f>ROUND(W8517+U8518,5)</f>
        <v>88397.52</v>
      </c>
    </row>
    <row r="8519" spans="1:23" x14ac:dyDescent="0.25">
      <c r="A8519" s="5"/>
      <c r="B8519" s="5"/>
      <c r="C8519" s="5"/>
      <c r="D8519" s="5"/>
      <c r="E8519" s="5"/>
      <c r="F8519" s="5"/>
      <c r="G8519" s="5"/>
      <c r="H8519" s="5"/>
      <c r="I8519" s="5" t="s">
        <v>1243</v>
      </c>
      <c r="J8519" s="5"/>
      <c r="K8519" s="6">
        <v>44538</v>
      </c>
      <c r="L8519" s="5"/>
      <c r="M8519" s="5" t="s">
        <v>1567</v>
      </c>
      <c r="N8519" s="5"/>
      <c r="O8519" s="5" t="s">
        <v>197</v>
      </c>
      <c r="P8519" s="5"/>
      <c r="Q8519" s="5" t="s">
        <v>1333</v>
      </c>
      <c r="R8519" s="5"/>
      <c r="S8519" s="5" t="s">
        <v>318</v>
      </c>
      <c r="T8519" s="5"/>
      <c r="U8519" s="7">
        <v>215.13</v>
      </c>
      <c r="V8519" s="5"/>
      <c r="W8519" s="7">
        <f>ROUND(W8518+U8519,5)</f>
        <v>88612.65</v>
      </c>
    </row>
    <row r="8520" spans="1:23" x14ac:dyDescent="0.25">
      <c r="A8520" s="5"/>
      <c r="B8520" s="5"/>
      <c r="C8520" s="5"/>
      <c r="D8520" s="5"/>
      <c r="E8520" s="5"/>
      <c r="F8520" s="5"/>
      <c r="G8520" s="5"/>
      <c r="H8520" s="5"/>
      <c r="I8520" s="5" t="s">
        <v>1243</v>
      </c>
      <c r="J8520" s="5"/>
      <c r="K8520" s="6">
        <v>44538</v>
      </c>
      <c r="L8520" s="5"/>
      <c r="M8520" s="5"/>
      <c r="N8520" s="5"/>
      <c r="O8520" s="5" t="s">
        <v>201</v>
      </c>
      <c r="P8520" s="5"/>
      <c r="Q8520" s="5" t="s">
        <v>295</v>
      </c>
      <c r="R8520" s="5"/>
      <c r="S8520" s="5" t="s">
        <v>318</v>
      </c>
      <c r="T8520" s="5"/>
      <c r="U8520" s="7">
        <v>474.14</v>
      </c>
      <c r="V8520" s="5"/>
      <c r="W8520" s="7">
        <f>ROUND(W8519+U8520,5)</f>
        <v>89086.79</v>
      </c>
    </row>
    <row r="8521" spans="1:23" x14ac:dyDescent="0.25">
      <c r="A8521" s="5"/>
      <c r="B8521" s="5"/>
      <c r="C8521" s="5"/>
      <c r="D8521" s="5"/>
      <c r="E8521" s="5"/>
      <c r="F8521" s="5"/>
      <c r="G8521" s="5"/>
      <c r="H8521" s="5"/>
      <c r="I8521" s="5" t="s">
        <v>1243</v>
      </c>
      <c r="J8521" s="5"/>
      <c r="K8521" s="6">
        <v>44538</v>
      </c>
      <c r="L8521" s="5"/>
      <c r="M8521" s="5"/>
      <c r="N8521" s="5"/>
      <c r="O8521" s="5" t="s">
        <v>201</v>
      </c>
      <c r="P8521" s="5"/>
      <c r="Q8521" s="5" t="s">
        <v>295</v>
      </c>
      <c r="R8521" s="5"/>
      <c r="S8521" s="5" t="s">
        <v>318</v>
      </c>
      <c r="T8521" s="5"/>
      <c r="U8521" s="7">
        <v>10</v>
      </c>
      <c r="V8521" s="5"/>
      <c r="W8521" s="7">
        <f>ROUND(W8520+U8521,5)</f>
        <v>89096.79</v>
      </c>
    </row>
    <row r="8522" spans="1:23" x14ac:dyDescent="0.25">
      <c r="A8522" s="5"/>
      <c r="B8522" s="5"/>
      <c r="C8522" s="5"/>
      <c r="D8522" s="5"/>
      <c r="E8522" s="5"/>
      <c r="F8522" s="5"/>
      <c r="G8522" s="5"/>
      <c r="H8522" s="5"/>
      <c r="I8522" s="5" t="s">
        <v>1243</v>
      </c>
      <c r="J8522" s="5"/>
      <c r="K8522" s="6">
        <v>44538</v>
      </c>
      <c r="L8522" s="5"/>
      <c r="M8522" s="5"/>
      <c r="N8522" s="5"/>
      <c r="O8522" s="5" t="s">
        <v>201</v>
      </c>
      <c r="P8522" s="5"/>
      <c r="Q8522" s="5" t="s">
        <v>295</v>
      </c>
      <c r="R8522" s="5"/>
      <c r="S8522" s="5" t="s">
        <v>318</v>
      </c>
      <c r="T8522" s="5"/>
      <c r="U8522" s="7">
        <v>435.83</v>
      </c>
      <c r="V8522" s="5"/>
      <c r="W8522" s="7">
        <f>ROUND(W8521+U8522,5)</f>
        <v>89532.62</v>
      </c>
    </row>
    <row r="8523" spans="1:23" x14ac:dyDescent="0.25">
      <c r="A8523" s="5"/>
      <c r="B8523" s="5"/>
      <c r="C8523" s="5"/>
      <c r="D8523" s="5"/>
      <c r="E8523" s="5"/>
      <c r="F8523" s="5"/>
      <c r="G8523" s="5"/>
      <c r="H8523" s="5"/>
      <c r="I8523" s="5" t="s">
        <v>1243</v>
      </c>
      <c r="J8523" s="5"/>
      <c r="K8523" s="6">
        <v>44544</v>
      </c>
      <c r="L8523" s="5"/>
      <c r="M8523" s="5"/>
      <c r="N8523" s="5"/>
      <c r="O8523" s="5" t="s">
        <v>153</v>
      </c>
      <c r="P8523" s="5"/>
      <c r="Q8523" s="5" t="s">
        <v>225</v>
      </c>
      <c r="R8523" s="5"/>
      <c r="S8523" s="5" t="s">
        <v>318</v>
      </c>
      <c r="T8523" s="5"/>
      <c r="U8523" s="7">
        <v>500</v>
      </c>
      <c r="V8523" s="5"/>
      <c r="W8523" s="7">
        <f>ROUND(W8522+U8523,5)</f>
        <v>90032.62</v>
      </c>
    </row>
    <row r="8524" spans="1:23" x14ac:dyDescent="0.25">
      <c r="A8524" s="5"/>
      <c r="B8524" s="5"/>
      <c r="C8524" s="5"/>
      <c r="D8524" s="5"/>
      <c r="E8524" s="5"/>
      <c r="F8524" s="5"/>
      <c r="G8524" s="5"/>
      <c r="H8524" s="5"/>
      <c r="I8524" s="5" t="s">
        <v>1243</v>
      </c>
      <c r="J8524" s="5"/>
      <c r="K8524" s="6">
        <v>44544</v>
      </c>
      <c r="L8524" s="5"/>
      <c r="M8524" s="5"/>
      <c r="N8524" s="5"/>
      <c r="O8524" s="5" t="s">
        <v>153</v>
      </c>
      <c r="P8524" s="5"/>
      <c r="Q8524" s="5" t="s">
        <v>225</v>
      </c>
      <c r="R8524" s="5"/>
      <c r="S8524" s="5" t="s">
        <v>318</v>
      </c>
      <c r="T8524" s="5"/>
      <c r="U8524" s="7">
        <v>424.6</v>
      </c>
      <c r="V8524" s="5"/>
      <c r="W8524" s="7">
        <f>ROUND(W8523+U8524,5)</f>
        <v>90457.22</v>
      </c>
    </row>
    <row r="8525" spans="1:23" x14ac:dyDescent="0.25">
      <c r="A8525" s="5"/>
      <c r="B8525" s="5"/>
      <c r="C8525" s="5"/>
      <c r="D8525" s="5"/>
      <c r="E8525" s="5"/>
      <c r="F8525" s="5"/>
      <c r="G8525" s="5"/>
      <c r="H8525" s="5"/>
      <c r="I8525" s="5" t="s">
        <v>1243</v>
      </c>
      <c r="J8525" s="5"/>
      <c r="K8525" s="6">
        <v>44550</v>
      </c>
      <c r="L8525" s="5"/>
      <c r="M8525" s="5"/>
      <c r="N8525" s="5"/>
      <c r="O8525" s="5" t="s">
        <v>197</v>
      </c>
      <c r="P8525" s="5"/>
      <c r="Q8525" s="5"/>
      <c r="R8525" s="5"/>
      <c r="S8525" s="5" t="s">
        <v>318</v>
      </c>
      <c r="T8525" s="5"/>
      <c r="U8525" s="7">
        <v>197.8</v>
      </c>
      <c r="V8525" s="5"/>
      <c r="W8525" s="7">
        <f>ROUND(W8524+U8525,5)</f>
        <v>90655.02</v>
      </c>
    </row>
    <row r="8526" spans="1:23" ht="15.75" thickBot="1" x14ac:dyDescent="0.3">
      <c r="A8526" s="5"/>
      <c r="B8526" s="5"/>
      <c r="C8526" s="5"/>
      <c r="D8526" s="5"/>
      <c r="E8526" s="5"/>
      <c r="F8526" s="5"/>
      <c r="G8526" s="5"/>
      <c r="H8526" s="5"/>
      <c r="I8526" s="5" t="s">
        <v>1243</v>
      </c>
      <c r="J8526" s="5"/>
      <c r="K8526" s="6">
        <v>44550</v>
      </c>
      <c r="L8526" s="5"/>
      <c r="M8526" s="5"/>
      <c r="N8526" s="5"/>
      <c r="O8526" s="5" t="s">
        <v>1321</v>
      </c>
      <c r="P8526" s="5"/>
      <c r="Q8526" s="5" t="s">
        <v>1329</v>
      </c>
      <c r="R8526" s="5"/>
      <c r="S8526" s="5" t="s">
        <v>318</v>
      </c>
      <c r="T8526" s="5"/>
      <c r="U8526" s="8">
        <v>303.77</v>
      </c>
      <c r="V8526" s="5"/>
      <c r="W8526" s="8">
        <f>ROUND(W8525+U8526,5)</f>
        <v>90958.79</v>
      </c>
    </row>
    <row r="8527" spans="1:23" x14ac:dyDescent="0.25">
      <c r="A8527" s="5"/>
      <c r="B8527" s="5" t="s">
        <v>2003</v>
      </c>
      <c r="C8527" s="5"/>
      <c r="D8527" s="5"/>
      <c r="E8527" s="5"/>
      <c r="F8527" s="5"/>
      <c r="G8527" s="5"/>
      <c r="H8527" s="5"/>
      <c r="I8527" s="5"/>
      <c r="J8527" s="5"/>
      <c r="K8527" s="6"/>
      <c r="L8527" s="5"/>
      <c r="M8527" s="5"/>
      <c r="N8527" s="5"/>
      <c r="O8527" s="5"/>
      <c r="P8527" s="5"/>
      <c r="Q8527" s="5"/>
      <c r="R8527" s="5"/>
      <c r="S8527" s="5"/>
      <c r="T8527" s="5"/>
      <c r="U8527" s="7">
        <f>ROUND(SUM(U8259:U8526),5)</f>
        <v>90958.79</v>
      </c>
      <c r="V8527" s="5"/>
      <c r="W8527" s="7">
        <f>W8526</f>
        <v>90958.79</v>
      </c>
    </row>
    <row r="8528" spans="1:23" x14ac:dyDescent="0.25">
      <c r="A8528" s="2"/>
      <c r="B8528" s="2" t="s">
        <v>1538</v>
      </c>
      <c r="C8528" s="2"/>
      <c r="D8528" s="2"/>
      <c r="E8528" s="2"/>
      <c r="F8528" s="2"/>
      <c r="G8528" s="2"/>
      <c r="H8528" s="2"/>
      <c r="I8528" s="2"/>
      <c r="J8528" s="2"/>
      <c r="K8528" s="4"/>
      <c r="L8528" s="2"/>
      <c r="M8528" s="2"/>
      <c r="N8528" s="2"/>
      <c r="O8528" s="2"/>
      <c r="P8528" s="2"/>
      <c r="Q8528" s="2"/>
      <c r="R8528" s="2"/>
      <c r="S8528" s="2"/>
      <c r="T8528" s="2"/>
      <c r="U8528" s="3"/>
      <c r="V8528" s="2"/>
      <c r="W8528" s="3">
        <v>0</v>
      </c>
    </row>
    <row r="8529" spans="1:23" ht="15.75" thickBot="1" x14ac:dyDescent="0.3">
      <c r="A8529" s="1"/>
      <c r="B8529" s="1"/>
      <c r="C8529" s="1"/>
      <c r="D8529" s="1"/>
      <c r="E8529" s="1"/>
      <c r="F8529" s="1"/>
      <c r="G8529" s="5"/>
      <c r="H8529" s="5"/>
      <c r="I8529" s="5" t="s">
        <v>1243</v>
      </c>
      <c r="J8529" s="5"/>
      <c r="K8529" s="6">
        <v>44365</v>
      </c>
      <c r="L8529" s="5"/>
      <c r="M8529" s="5"/>
      <c r="N8529" s="5"/>
      <c r="O8529" s="5" t="s">
        <v>733</v>
      </c>
      <c r="P8529" s="5"/>
      <c r="Q8529" s="5" t="s">
        <v>750</v>
      </c>
      <c r="R8529" s="5"/>
      <c r="S8529" s="5" t="s">
        <v>318</v>
      </c>
      <c r="T8529" s="5"/>
      <c r="U8529" s="8">
        <v>2289.37</v>
      </c>
      <c r="V8529" s="5"/>
      <c r="W8529" s="8">
        <f>ROUND(W8528+U8529,5)</f>
        <v>2289.37</v>
      </c>
    </row>
    <row r="8530" spans="1:23" x14ac:dyDescent="0.25">
      <c r="A8530" s="5"/>
      <c r="B8530" s="5" t="s">
        <v>2004</v>
      </c>
      <c r="C8530" s="5"/>
      <c r="D8530" s="5"/>
      <c r="E8530" s="5"/>
      <c r="F8530" s="5"/>
      <c r="G8530" s="5"/>
      <c r="H8530" s="5"/>
      <c r="I8530" s="5"/>
      <c r="J8530" s="5"/>
      <c r="K8530" s="6"/>
      <c r="L8530" s="5"/>
      <c r="M8530" s="5"/>
      <c r="N8530" s="5"/>
      <c r="O8530" s="5"/>
      <c r="P8530" s="5"/>
      <c r="Q8530" s="5"/>
      <c r="R8530" s="5"/>
      <c r="S8530" s="5"/>
      <c r="T8530" s="5"/>
      <c r="U8530" s="7">
        <f>ROUND(SUM(U8528:U8529),5)</f>
        <v>2289.37</v>
      </c>
      <c r="V8530" s="5"/>
      <c r="W8530" s="7">
        <f>W8529</f>
        <v>2289.37</v>
      </c>
    </row>
    <row r="8531" spans="1:23" x14ac:dyDescent="0.25">
      <c r="A8531" s="2"/>
      <c r="B8531" s="2" t="s">
        <v>1499</v>
      </c>
      <c r="C8531" s="2"/>
      <c r="D8531" s="2"/>
      <c r="E8531" s="2"/>
      <c r="F8531" s="2"/>
      <c r="G8531" s="2"/>
      <c r="H8531" s="2"/>
      <c r="I8531" s="2"/>
      <c r="J8531" s="2"/>
      <c r="K8531" s="4"/>
      <c r="L8531" s="2"/>
      <c r="M8531" s="2"/>
      <c r="N8531" s="2"/>
      <c r="O8531" s="2"/>
      <c r="P8531" s="2"/>
      <c r="Q8531" s="2"/>
      <c r="R8531" s="2"/>
      <c r="S8531" s="2"/>
      <c r="T8531" s="2"/>
      <c r="U8531" s="3"/>
      <c r="V8531" s="2"/>
      <c r="W8531" s="3">
        <v>0</v>
      </c>
    </row>
    <row r="8532" spans="1:23" x14ac:dyDescent="0.25">
      <c r="A8532" s="5"/>
      <c r="B8532" s="5"/>
      <c r="C8532" s="5"/>
      <c r="D8532" s="5"/>
      <c r="E8532" s="5"/>
      <c r="F8532" s="5"/>
      <c r="G8532" s="5"/>
      <c r="H8532" s="5"/>
      <c r="I8532" s="5" t="s">
        <v>1243</v>
      </c>
      <c r="J8532" s="5"/>
      <c r="K8532" s="6">
        <v>44200</v>
      </c>
      <c r="L8532" s="5"/>
      <c r="M8532" s="5"/>
      <c r="N8532" s="5"/>
      <c r="O8532" s="5" t="s">
        <v>161</v>
      </c>
      <c r="P8532" s="5"/>
      <c r="Q8532" s="5" t="s">
        <v>275</v>
      </c>
      <c r="R8532" s="5"/>
      <c r="S8532" s="5" t="s">
        <v>318</v>
      </c>
      <c r="T8532" s="5"/>
      <c r="U8532" s="7">
        <v>128.13999999999999</v>
      </c>
      <c r="V8532" s="5"/>
      <c r="W8532" s="7">
        <f>ROUND(W8531+U8532,5)</f>
        <v>128.13999999999999</v>
      </c>
    </row>
    <row r="8533" spans="1:23" x14ac:dyDescent="0.25">
      <c r="A8533" s="5"/>
      <c r="B8533" s="5"/>
      <c r="C8533" s="5"/>
      <c r="D8533" s="5"/>
      <c r="E8533" s="5"/>
      <c r="F8533" s="5"/>
      <c r="G8533" s="5"/>
      <c r="H8533" s="5"/>
      <c r="I8533" s="5" t="s">
        <v>1243</v>
      </c>
      <c r="J8533" s="5"/>
      <c r="K8533" s="6">
        <v>44210</v>
      </c>
      <c r="L8533" s="5"/>
      <c r="M8533" s="5"/>
      <c r="N8533" s="5"/>
      <c r="O8533" s="5" t="s">
        <v>182</v>
      </c>
      <c r="P8533" s="5"/>
      <c r="Q8533" s="5" t="s">
        <v>284</v>
      </c>
      <c r="R8533" s="5"/>
      <c r="S8533" s="5" t="s">
        <v>318</v>
      </c>
      <c r="T8533" s="5"/>
      <c r="U8533" s="7">
        <v>532.91</v>
      </c>
      <c r="V8533" s="5"/>
      <c r="W8533" s="7">
        <f>ROUND(W8532+U8533,5)</f>
        <v>661.05</v>
      </c>
    </row>
    <row r="8534" spans="1:23" x14ac:dyDescent="0.25">
      <c r="A8534" s="5"/>
      <c r="B8534" s="5"/>
      <c r="C8534" s="5"/>
      <c r="D8534" s="5"/>
      <c r="E8534" s="5"/>
      <c r="F8534" s="5"/>
      <c r="G8534" s="5"/>
      <c r="H8534" s="5"/>
      <c r="I8534" s="5" t="s">
        <v>1243</v>
      </c>
      <c r="J8534" s="5"/>
      <c r="K8534" s="6">
        <v>44225</v>
      </c>
      <c r="L8534" s="5"/>
      <c r="M8534" s="5"/>
      <c r="N8534" s="5"/>
      <c r="O8534" s="5" t="s">
        <v>182</v>
      </c>
      <c r="P8534" s="5"/>
      <c r="Q8534" s="5" t="s">
        <v>284</v>
      </c>
      <c r="R8534" s="5"/>
      <c r="S8534" s="5" t="s">
        <v>318</v>
      </c>
      <c r="T8534" s="5"/>
      <c r="U8534" s="7">
        <v>535.88</v>
      </c>
      <c r="V8534" s="5"/>
      <c r="W8534" s="7">
        <f>ROUND(W8533+U8534,5)</f>
        <v>1196.93</v>
      </c>
    </row>
    <row r="8535" spans="1:23" x14ac:dyDescent="0.25">
      <c r="A8535" s="5"/>
      <c r="B8535" s="5"/>
      <c r="C8535" s="5"/>
      <c r="D8535" s="5"/>
      <c r="E8535" s="5"/>
      <c r="F8535" s="5"/>
      <c r="G8535" s="5"/>
      <c r="H8535" s="5"/>
      <c r="I8535" s="5" t="s">
        <v>1243</v>
      </c>
      <c r="J8535" s="5"/>
      <c r="K8535" s="6">
        <v>44229</v>
      </c>
      <c r="L8535" s="5"/>
      <c r="M8535" s="5"/>
      <c r="N8535" s="5"/>
      <c r="O8535" s="5" t="s">
        <v>161</v>
      </c>
      <c r="P8535" s="5"/>
      <c r="Q8535" s="5" t="s">
        <v>275</v>
      </c>
      <c r="R8535" s="5"/>
      <c r="S8535" s="5" t="s">
        <v>318</v>
      </c>
      <c r="T8535" s="5"/>
      <c r="U8535" s="7">
        <v>162.91</v>
      </c>
      <c r="V8535" s="5"/>
      <c r="W8535" s="7">
        <f>ROUND(W8534+U8535,5)</f>
        <v>1359.84</v>
      </c>
    </row>
    <row r="8536" spans="1:23" x14ac:dyDescent="0.25">
      <c r="A8536" s="5"/>
      <c r="B8536" s="5"/>
      <c r="C8536" s="5"/>
      <c r="D8536" s="5"/>
      <c r="E8536" s="5"/>
      <c r="F8536" s="5"/>
      <c r="G8536" s="5"/>
      <c r="H8536" s="5"/>
      <c r="I8536" s="5" t="s">
        <v>1243</v>
      </c>
      <c r="J8536" s="5"/>
      <c r="K8536" s="6">
        <v>44267</v>
      </c>
      <c r="L8536" s="5"/>
      <c r="M8536" s="5"/>
      <c r="N8536" s="5"/>
      <c r="O8536" s="5" t="s">
        <v>161</v>
      </c>
      <c r="P8536" s="5"/>
      <c r="Q8536" s="5" t="s">
        <v>500</v>
      </c>
      <c r="R8536" s="5"/>
      <c r="S8536" s="5" t="s">
        <v>318</v>
      </c>
      <c r="T8536" s="5"/>
      <c r="U8536" s="7">
        <v>127.63</v>
      </c>
      <c r="V8536" s="5"/>
      <c r="W8536" s="7">
        <f>ROUND(W8535+U8536,5)</f>
        <v>1487.47</v>
      </c>
    </row>
    <row r="8537" spans="1:23" x14ac:dyDescent="0.25">
      <c r="A8537" s="5"/>
      <c r="B8537" s="5"/>
      <c r="C8537" s="5"/>
      <c r="D8537" s="5"/>
      <c r="E8537" s="5"/>
      <c r="F8537" s="5"/>
      <c r="G8537" s="5"/>
      <c r="H8537" s="5"/>
      <c r="I8537" s="5" t="s">
        <v>1243</v>
      </c>
      <c r="J8537" s="5"/>
      <c r="K8537" s="6">
        <v>44267</v>
      </c>
      <c r="L8537" s="5"/>
      <c r="M8537" s="5"/>
      <c r="N8537" s="5"/>
      <c r="O8537" s="5" t="s">
        <v>182</v>
      </c>
      <c r="P8537" s="5"/>
      <c r="Q8537" s="5" t="s">
        <v>274</v>
      </c>
      <c r="R8537" s="5"/>
      <c r="S8537" s="5" t="s">
        <v>318</v>
      </c>
      <c r="T8537" s="5"/>
      <c r="U8537" s="7">
        <v>514.62</v>
      </c>
      <c r="V8537" s="5"/>
      <c r="W8537" s="7">
        <f>ROUND(W8536+U8537,5)</f>
        <v>2002.09</v>
      </c>
    </row>
    <row r="8538" spans="1:23" x14ac:dyDescent="0.25">
      <c r="A8538" s="5"/>
      <c r="B8538" s="5"/>
      <c r="C8538" s="5"/>
      <c r="D8538" s="5"/>
      <c r="E8538" s="5"/>
      <c r="F8538" s="5"/>
      <c r="G8538" s="5"/>
      <c r="H8538" s="5"/>
      <c r="I8538" s="5" t="s">
        <v>1243</v>
      </c>
      <c r="J8538" s="5"/>
      <c r="K8538" s="6">
        <v>44291</v>
      </c>
      <c r="L8538" s="5"/>
      <c r="M8538" s="5"/>
      <c r="N8538" s="5"/>
      <c r="O8538" s="5" t="s">
        <v>161</v>
      </c>
      <c r="P8538" s="5"/>
      <c r="Q8538" s="5" t="s">
        <v>275</v>
      </c>
      <c r="R8538" s="5"/>
      <c r="S8538" s="5" t="s">
        <v>318</v>
      </c>
      <c r="T8538" s="5"/>
      <c r="U8538" s="7">
        <v>170.85</v>
      </c>
      <c r="V8538" s="5"/>
      <c r="W8538" s="7">
        <f>ROUND(W8537+U8538,5)</f>
        <v>2172.94</v>
      </c>
    </row>
    <row r="8539" spans="1:23" x14ac:dyDescent="0.25">
      <c r="A8539" s="5"/>
      <c r="B8539" s="5"/>
      <c r="C8539" s="5"/>
      <c r="D8539" s="5"/>
      <c r="E8539" s="5"/>
      <c r="F8539" s="5"/>
      <c r="G8539" s="5"/>
      <c r="H8539" s="5"/>
      <c r="I8539" s="5" t="s">
        <v>1243</v>
      </c>
      <c r="J8539" s="5"/>
      <c r="K8539" s="6">
        <v>44295</v>
      </c>
      <c r="L8539" s="5"/>
      <c r="M8539" s="5"/>
      <c r="N8539" s="5"/>
      <c r="O8539" s="5" t="s">
        <v>182</v>
      </c>
      <c r="P8539" s="5"/>
      <c r="Q8539" s="5" t="s">
        <v>284</v>
      </c>
      <c r="R8539" s="5"/>
      <c r="S8539" s="5" t="s">
        <v>318</v>
      </c>
      <c r="T8539" s="5"/>
      <c r="U8539" s="7">
        <v>514.62</v>
      </c>
      <c r="V8539" s="5"/>
      <c r="W8539" s="7">
        <f>ROUND(W8538+U8539,5)</f>
        <v>2687.56</v>
      </c>
    </row>
    <row r="8540" spans="1:23" x14ac:dyDescent="0.25">
      <c r="A8540" s="5"/>
      <c r="B8540" s="5"/>
      <c r="C8540" s="5"/>
      <c r="D8540" s="5"/>
      <c r="E8540" s="5"/>
      <c r="F8540" s="5"/>
      <c r="G8540" s="5"/>
      <c r="H8540" s="5"/>
      <c r="I8540" s="5" t="s">
        <v>1243</v>
      </c>
      <c r="J8540" s="5"/>
      <c r="K8540" s="6">
        <v>44322</v>
      </c>
      <c r="L8540" s="5"/>
      <c r="M8540" s="5"/>
      <c r="N8540" s="5"/>
      <c r="O8540" s="5" t="s">
        <v>161</v>
      </c>
      <c r="P8540" s="5"/>
      <c r="Q8540" s="5" t="s">
        <v>275</v>
      </c>
      <c r="R8540" s="5"/>
      <c r="S8540" s="5" t="s">
        <v>318</v>
      </c>
      <c r="T8540" s="5"/>
      <c r="U8540" s="7">
        <v>204.15</v>
      </c>
      <c r="V8540" s="5"/>
      <c r="W8540" s="7">
        <f>ROUND(W8539+U8540,5)</f>
        <v>2891.71</v>
      </c>
    </row>
    <row r="8541" spans="1:23" x14ac:dyDescent="0.25">
      <c r="A8541" s="5"/>
      <c r="B8541" s="5"/>
      <c r="C8541" s="5"/>
      <c r="D8541" s="5"/>
      <c r="E8541" s="5"/>
      <c r="F8541" s="5"/>
      <c r="G8541" s="5"/>
      <c r="H8541" s="5"/>
      <c r="I8541" s="5" t="s">
        <v>1243</v>
      </c>
      <c r="J8541" s="5"/>
      <c r="K8541" s="6">
        <v>44328</v>
      </c>
      <c r="L8541" s="5"/>
      <c r="M8541" s="5"/>
      <c r="N8541" s="5"/>
      <c r="O8541" s="5" t="s">
        <v>182</v>
      </c>
      <c r="P8541" s="5"/>
      <c r="Q8541" s="5" t="s">
        <v>284</v>
      </c>
      <c r="R8541" s="5"/>
      <c r="S8541" s="5" t="s">
        <v>318</v>
      </c>
      <c r="T8541" s="5"/>
      <c r="U8541" s="7">
        <v>636.80999999999995</v>
      </c>
      <c r="V8541" s="5"/>
      <c r="W8541" s="7">
        <f>ROUND(W8540+U8541,5)</f>
        <v>3528.52</v>
      </c>
    </row>
    <row r="8542" spans="1:23" x14ac:dyDescent="0.25">
      <c r="A8542" s="5"/>
      <c r="B8542" s="5"/>
      <c r="C8542" s="5"/>
      <c r="D8542" s="5"/>
      <c r="E8542" s="5"/>
      <c r="F8542" s="5"/>
      <c r="G8542" s="5"/>
      <c r="H8542" s="5"/>
      <c r="I8542" s="5" t="s">
        <v>1243</v>
      </c>
      <c r="J8542" s="5"/>
      <c r="K8542" s="6">
        <v>44354</v>
      </c>
      <c r="L8542" s="5"/>
      <c r="M8542" s="5" t="s">
        <v>1526</v>
      </c>
      <c r="N8542" s="5"/>
      <c r="O8542" s="5" t="s">
        <v>161</v>
      </c>
      <c r="P8542" s="5"/>
      <c r="Q8542" s="5" t="s">
        <v>740</v>
      </c>
      <c r="R8542" s="5"/>
      <c r="S8542" s="5" t="s">
        <v>318</v>
      </c>
      <c r="T8542" s="5"/>
      <c r="U8542" s="7">
        <v>126.58</v>
      </c>
      <c r="V8542" s="5"/>
      <c r="W8542" s="7">
        <f>ROUND(W8541+U8542,5)</f>
        <v>3655.1</v>
      </c>
    </row>
    <row r="8543" spans="1:23" x14ac:dyDescent="0.25">
      <c r="A8543" s="5"/>
      <c r="B8543" s="5"/>
      <c r="C8543" s="5"/>
      <c r="D8543" s="5"/>
      <c r="E8543" s="5"/>
      <c r="F8543" s="5"/>
      <c r="G8543" s="5"/>
      <c r="H8543" s="5"/>
      <c r="I8543" s="5" t="s">
        <v>1243</v>
      </c>
      <c r="J8543" s="5"/>
      <c r="K8543" s="6">
        <v>44358</v>
      </c>
      <c r="L8543" s="5"/>
      <c r="M8543" s="5"/>
      <c r="N8543" s="5"/>
      <c r="O8543" s="5" t="s">
        <v>182</v>
      </c>
      <c r="P8543" s="5"/>
      <c r="Q8543" s="5" t="s">
        <v>284</v>
      </c>
      <c r="R8543" s="5"/>
      <c r="S8543" s="5" t="s">
        <v>318</v>
      </c>
      <c r="T8543" s="5"/>
      <c r="U8543" s="7">
        <v>577.96</v>
      </c>
      <c r="V8543" s="5"/>
      <c r="W8543" s="7">
        <f>ROUND(W8542+U8543,5)</f>
        <v>4233.0600000000004</v>
      </c>
    </row>
    <row r="8544" spans="1:23" x14ac:dyDescent="0.25">
      <c r="A8544" s="5"/>
      <c r="B8544" s="5"/>
      <c r="C8544" s="5"/>
      <c r="D8544" s="5"/>
      <c r="E8544" s="5"/>
      <c r="F8544" s="5"/>
      <c r="G8544" s="5"/>
      <c r="H8544" s="5"/>
      <c r="I8544" s="5" t="s">
        <v>1243</v>
      </c>
      <c r="J8544" s="5"/>
      <c r="K8544" s="6">
        <v>44385</v>
      </c>
      <c r="L8544" s="5"/>
      <c r="M8544" s="5"/>
      <c r="N8544" s="5"/>
      <c r="O8544" s="5" t="s">
        <v>161</v>
      </c>
      <c r="P8544" s="5"/>
      <c r="Q8544" s="5" t="s">
        <v>275</v>
      </c>
      <c r="R8544" s="5"/>
      <c r="S8544" s="5" t="s">
        <v>318</v>
      </c>
      <c r="T8544" s="5"/>
      <c r="U8544" s="7">
        <v>122.49</v>
      </c>
      <c r="V8544" s="5"/>
      <c r="W8544" s="7">
        <f>ROUND(W8543+U8544,5)</f>
        <v>4355.55</v>
      </c>
    </row>
    <row r="8545" spans="1:23" x14ac:dyDescent="0.25">
      <c r="A8545" s="5"/>
      <c r="B8545" s="5"/>
      <c r="C8545" s="5"/>
      <c r="D8545" s="5"/>
      <c r="E8545" s="5"/>
      <c r="F8545" s="5"/>
      <c r="G8545" s="5"/>
      <c r="H8545" s="5"/>
      <c r="I8545" s="5" t="s">
        <v>1243</v>
      </c>
      <c r="J8545" s="5"/>
      <c r="K8545" s="6">
        <v>44396</v>
      </c>
      <c r="L8545" s="5"/>
      <c r="M8545" s="5"/>
      <c r="N8545" s="5"/>
      <c r="O8545" s="5" t="s">
        <v>182</v>
      </c>
      <c r="P8545" s="5"/>
      <c r="Q8545" s="5" t="s">
        <v>753</v>
      </c>
      <c r="R8545" s="5"/>
      <c r="S8545" s="5" t="s">
        <v>318</v>
      </c>
      <c r="T8545" s="5"/>
      <c r="U8545" s="7">
        <v>580.53</v>
      </c>
      <c r="V8545" s="5"/>
      <c r="W8545" s="7">
        <f>ROUND(W8544+U8545,5)</f>
        <v>4936.08</v>
      </c>
    </row>
    <row r="8546" spans="1:23" x14ac:dyDescent="0.25">
      <c r="A8546" s="5"/>
      <c r="B8546" s="5"/>
      <c r="C8546" s="5"/>
      <c r="D8546" s="5"/>
      <c r="E8546" s="5"/>
      <c r="F8546" s="5"/>
      <c r="G8546" s="5"/>
      <c r="H8546" s="5"/>
      <c r="I8546" s="5" t="s">
        <v>1243</v>
      </c>
      <c r="J8546" s="5"/>
      <c r="K8546" s="6">
        <v>44410</v>
      </c>
      <c r="L8546" s="5"/>
      <c r="M8546" s="5"/>
      <c r="N8546" s="5"/>
      <c r="O8546" s="5" t="s">
        <v>161</v>
      </c>
      <c r="P8546" s="5"/>
      <c r="Q8546" s="5" t="s">
        <v>772</v>
      </c>
      <c r="R8546" s="5"/>
      <c r="S8546" s="5" t="s">
        <v>318</v>
      </c>
      <c r="T8546" s="5"/>
      <c r="U8546" s="7">
        <v>122.51</v>
      </c>
      <c r="V8546" s="5"/>
      <c r="W8546" s="7">
        <f>ROUND(W8545+U8546,5)</f>
        <v>5058.59</v>
      </c>
    </row>
    <row r="8547" spans="1:23" x14ac:dyDescent="0.25">
      <c r="A8547" s="5"/>
      <c r="B8547" s="5"/>
      <c r="C8547" s="5"/>
      <c r="D8547" s="5"/>
      <c r="E8547" s="5"/>
      <c r="F8547" s="5"/>
      <c r="G8547" s="5"/>
      <c r="H8547" s="5"/>
      <c r="I8547" s="5" t="s">
        <v>1243</v>
      </c>
      <c r="J8547" s="5"/>
      <c r="K8547" s="6">
        <v>44420</v>
      </c>
      <c r="L8547" s="5"/>
      <c r="M8547" s="5"/>
      <c r="N8547" s="5"/>
      <c r="O8547" s="5" t="s">
        <v>182</v>
      </c>
      <c r="P8547" s="5"/>
      <c r="Q8547" s="5" t="s">
        <v>284</v>
      </c>
      <c r="R8547" s="5"/>
      <c r="S8547" s="5" t="s">
        <v>318</v>
      </c>
      <c r="T8547" s="5"/>
      <c r="U8547" s="7">
        <v>579.54</v>
      </c>
      <c r="V8547" s="5"/>
      <c r="W8547" s="7">
        <f>ROUND(W8546+U8547,5)</f>
        <v>5638.13</v>
      </c>
    </row>
    <row r="8548" spans="1:23" x14ac:dyDescent="0.25">
      <c r="A8548" s="5"/>
      <c r="B8548" s="5"/>
      <c r="C8548" s="5"/>
      <c r="D8548" s="5"/>
      <c r="E8548" s="5"/>
      <c r="F8548" s="5"/>
      <c r="G8548" s="5"/>
      <c r="H8548" s="5"/>
      <c r="I8548" s="5" t="s">
        <v>1243</v>
      </c>
      <c r="J8548" s="5"/>
      <c r="K8548" s="6">
        <v>44446</v>
      </c>
      <c r="L8548" s="5"/>
      <c r="M8548" s="5" t="s">
        <v>1526</v>
      </c>
      <c r="N8548" s="5"/>
      <c r="O8548" s="5" t="s">
        <v>161</v>
      </c>
      <c r="P8548" s="5"/>
      <c r="Q8548" s="5" t="s">
        <v>740</v>
      </c>
      <c r="R8548" s="5"/>
      <c r="S8548" s="5" t="s">
        <v>318</v>
      </c>
      <c r="T8548" s="5"/>
      <c r="U8548" s="7">
        <v>174.89</v>
      </c>
      <c r="V8548" s="5"/>
      <c r="W8548" s="7">
        <f>ROUND(W8547+U8548,5)</f>
        <v>5813.02</v>
      </c>
    </row>
    <row r="8549" spans="1:23" x14ac:dyDescent="0.25">
      <c r="A8549" s="5"/>
      <c r="B8549" s="5"/>
      <c r="C8549" s="5"/>
      <c r="D8549" s="5"/>
      <c r="E8549" s="5"/>
      <c r="F8549" s="5"/>
      <c r="G8549" s="5"/>
      <c r="H8549" s="5"/>
      <c r="I8549" s="5" t="s">
        <v>1243</v>
      </c>
      <c r="J8549" s="5"/>
      <c r="K8549" s="6">
        <v>44453</v>
      </c>
      <c r="L8549" s="5"/>
      <c r="M8549" s="5"/>
      <c r="N8549" s="5"/>
      <c r="O8549" s="5" t="s">
        <v>182</v>
      </c>
      <c r="P8549" s="5"/>
      <c r="Q8549" s="5" t="s">
        <v>753</v>
      </c>
      <c r="R8549" s="5"/>
      <c r="S8549" s="5" t="s">
        <v>318</v>
      </c>
      <c r="T8549" s="5"/>
      <c r="U8549" s="7">
        <v>579.96</v>
      </c>
      <c r="V8549" s="5"/>
      <c r="W8549" s="7">
        <f>ROUND(W8548+U8549,5)</f>
        <v>6392.98</v>
      </c>
    </row>
    <row r="8550" spans="1:23" x14ac:dyDescent="0.25">
      <c r="A8550" s="5"/>
      <c r="B8550" s="5"/>
      <c r="C8550" s="5"/>
      <c r="D8550" s="5"/>
      <c r="E8550" s="5"/>
      <c r="F8550" s="5"/>
      <c r="G8550" s="5"/>
      <c r="H8550" s="5"/>
      <c r="I8550" s="5" t="s">
        <v>1243</v>
      </c>
      <c r="J8550" s="5"/>
      <c r="K8550" s="6">
        <v>44472</v>
      </c>
      <c r="L8550" s="5"/>
      <c r="M8550" s="5"/>
      <c r="N8550" s="5"/>
      <c r="O8550" s="5" t="s">
        <v>161</v>
      </c>
      <c r="P8550" s="5"/>
      <c r="Q8550" s="5" t="s">
        <v>275</v>
      </c>
      <c r="R8550" s="5"/>
      <c r="S8550" s="5" t="s">
        <v>318</v>
      </c>
      <c r="T8550" s="5"/>
      <c r="U8550" s="7">
        <v>148.6</v>
      </c>
      <c r="V8550" s="5"/>
      <c r="W8550" s="7">
        <f>ROUND(W8549+U8550,5)</f>
        <v>6541.58</v>
      </c>
    </row>
    <row r="8551" spans="1:23" x14ac:dyDescent="0.25">
      <c r="A8551" s="5"/>
      <c r="B8551" s="5"/>
      <c r="C8551" s="5"/>
      <c r="D8551" s="5"/>
      <c r="E8551" s="5"/>
      <c r="F8551" s="5"/>
      <c r="G8551" s="5"/>
      <c r="H8551" s="5"/>
      <c r="I8551" s="5" t="s">
        <v>1243</v>
      </c>
      <c r="J8551" s="5"/>
      <c r="K8551" s="6">
        <v>44476</v>
      </c>
      <c r="L8551" s="5"/>
      <c r="M8551" s="5"/>
      <c r="N8551" s="5"/>
      <c r="O8551" s="5" t="s">
        <v>161</v>
      </c>
      <c r="P8551" s="5"/>
      <c r="Q8551" s="5" t="s">
        <v>274</v>
      </c>
      <c r="R8551" s="5"/>
      <c r="S8551" s="5" t="s">
        <v>318</v>
      </c>
      <c r="T8551" s="5"/>
      <c r="U8551" s="7">
        <v>278.64999999999998</v>
      </c>
      <c r="V8551" s="5"/>
      <c r="W8551" s="7">
        <f>ROUND(W8550+U8551,5)</f>
        <v>6820.23</v>
      </c>
    </row>
    <row r="8552" spans="1:23" x14ac:dyDescent="0.25">
      <c r="A8552" s="5"/>
      <c r="B8552" s="5"/>
      <c r="C8552" s="5"/>
      <c r="D8552" s="5"/>
      <c r="E8552" s="5"/>
      <c r="F8552" s="5"/>
      <c r="G8552" s="5"/>
      <c r="H8552" s="5"/>
      <c r="I8552" s="5" t="s">
        <v>1243</v>
      </c>
      <c r="J8552" s="5"/>
      <c r="K8552" s="6">
        <v>44480</v>
      </c>
      <c r="L8552" s="5"/>
      <c r="M8552" s="5"/>
      <c r="N8552" s="5"/>
      <c r="O8552" s="5" t="s">
        <v>182</v>
      </c>
      <c r="P8552" s="5"/>
      <c r="Q8552" s="5" t="s">
        <v>284</v>
      </c>
      <c r="R8552" s="5"/>
      <c r="S8552" s="5" t="s">
        <v>318</v>
      </c>
      <c r="T8552" s="5"/>
      <c r="U8552" s="7">
        <v>536.96</v>
      </c>
      <c r="V8552" s="5"/>
      <c r="W8552" s="7">
        <f>ROUND(W8551+U8552,5)</f>
        <v>7357.19</v>
      </c>
    </row>
    <row r="8553" spans="1:23" x14ac:dyDescent="0.25">
      <c r="A8553" s="5"/>
      <c r="B8553" s="5"/>
      <c r="C8553" s="5"/>
      <c r="D8553" s="5"/>
      <c r="E8553" s="5"/>
      <c r="F8553" s="5"/>
      <c r="G8553" s="5"/>
      <c r="H8553" s="5"/>
      <c r="I8553" s="5" t="s">
        <v>1243</v>
      </c>
      <c r="J8553" s="5"/>
      <c r="K8553" s="6">
        <v>44509</v>
      </c>
      <c r="L8553" s="5"/>
      <c r="M8553" s="5"/>
      <c r="N8553" s="5"/>
      <c r="O8553" s="5" t="s">
        <v>182</v>
      </c>
      <c r="P8553" s="5"/>
      <c r="Q8553" s="5" t="s">
        <v>753</v>
      </c>
      <c r="R8553" s="5"/>
      <c r="S8553" s="5" t="s">
        <v>318</v>
      </c>
      <c r="T8553" s="5"/>
      <c r="U8553" s="7">
        <v>652.25</v>
      </c>
      <c r="V8553" s="5"/>
      <c r="W8553" s="7">
        <f>ROUND(W8552+U8553,5)</f>
        <v>8009.44</v>
      </c>
    </row>
    <row r="8554" spans="1:23" x14ac:dyDescent="0.25">
      <c r="A8554" s="5"/>
      <c r="B8554" s="5"/>
      <c r="C8554" s="5"/>
      <c r="D8554" s="5"/>
      <c r="E8554" s="5"/>
      <c r="F8554" s="5"/>
      <c r="G8554" s="5"/>
      <c r="H8554" s="5"/>
      <c r="I8554" s="5" t="s">
        <v>1243</v>
      </c>
      <c r="J8554" s="5"/>
      <c r="K8554" s="6">
        <v>44537</v>
      </c>
      <c r="L8554" s="5"/>
      <c r="M8554" s="5" t="s">
        <v>1526</v>
      </c>
      <c r="N8554" s="5"/>
      <c r="O8554" s="5" t="s">
        <v>161</v>
      </c>
      <c r="P8554" s="5"/>
      <c r="Q8554" s="5" t="s">
        <v>275</v>
      </c>
      <c r="R8554" s="5"/>
      <c r="S8554" s="5" t="s">
        <v>318</v>
      </c>
      <c r="T8554" s="5"/>
      <c r="U8554" s="7">
        <v>187.47</v>
      </c>
      <c r="V8554" s="5"/>
      <c r="W8554" s="7">
        <f>ROUND(W8553+U8554,5)</f>
        <v>8196.91</v>
      </c>
    </row>
    <row r="8555" spans="1:23" ht="15.75" thickBot="1" x14ac:dyDescent="0.3">
      <c r="A8555" s="5"/>
      <c r="B8555" s="5"/>
      <c r="C8555" s="5"/>
      <c r="D8555" s="5"/>
      <c r="E8555" s="5"/>
      <c r="F8555" s="5"/>
      <c r="G8555" s="5"/>
      <c r="H8555" s="5"/>
      <c r="I8555" s="5" t="s">
        <v>1243</v>
      </c>
      <c r="J8555" s="5"/>
      <c r="K8555" s="6">
        <v>44544</v>
      </c>
      <c r="L8555" s="5"/>
      <c r="M8555" s="5"/>
      <c r="N8555" s="5"/>
      <c r="O8555" s="5" t="s">
        <v>182</v>
      </c>
      <c r="P8555" s="5"/>
      <c r="Q8555" s="5" t="s">
        <v>284</v>
      </c>
      <c r="R8555" s="5"/>
      <c r="S8555" s="5" t="s">
        <v>318</v>
      </c>
      <c r="T8555" s="5"/>
      <c r="U8555" s="8">
        <v>622.63</v>
      </c>
      <c r="V8555" s="5"/>
      <c r="W8555" s="8">
        <f>ROUND(W8554+U8555,5)</f>
        <v>8819.5400000000009</v>
      </c>
    </row>
    <row r="8556" spans="1:23" x14ac:dyDescent="0.25">
      <c r="A8556" s="5"/>
      <c r="B8556" s="5" t="s">
        <v>2005</v>
      </c>
      <c r="C8556" s="5"/>
      <c r="D8556" s="5"/>
      <c r="E8556" s="5"/>
      <c r="F8556" s="5"/>
      <c r="G8556" s="5"/>
      <c r="H8556" s="5"/>
      <c r="I8556" s="5"/>
      <c r="J8556" s="5"/>
      <c r="K8556" s="6"/>
      <c r="L8556" s="5"/>
      <c r="M8556" s="5"/>
      <c r="N8556" s="5"/>
      <c r="O8556" s="5"/>
      <c r="P8556" s="5"/>
      <c r="Q8556" s="5"/>
      <c r="R8556" s="5"/>
      <c r="S8556" s="5"/>
      <c r="T8556" s="5"/>
      <c r="U8556" s="7">
        <f>ROUND(SUM(U8531:U8555),5)</f>
        <v>8819.5400000000009</v>
      </c>
      <c r="V8556" s="5"/>
      <c r="W8556" s="7">
        <f>W8555</f>
        <v>8819.5400000000009</v>
      </c>
    </row>
    <row r="8557" spans="1:23" x14ac:dyDescent="0.25">
      <c r="A8557" s="2"/>
      <c r="B8557" s="2" t="s">
        <v>2006</v>
      </c>
      <c r="C8557" s="2"/>
      <c r="D8557" s="2"/>
      <c r="E8557" s="2"/>
      <c r="F8557" s="2"/>
      <c r="G8557" s="2"/>
      <c r="H8557" s="2"/>
      <c r="I8557" s="2"/>
      <c r="J8557" s="2"/>
      <c r="K8557" s="4"/>
      <c r="L8557" s="2"/>
      <c r="M8557" s="2"/>
      <c r="N8557" s="2"/>
      <c r="O8557" s="2"/>
      <c r="P8557" s="2"/>
      <c r="Q8557" s="2"/>
      <c r="R8557" s="2"/>
      <c r="S8557" s="2"/>
      <c r="T8557" s="2"/>
      <c r="U8557" s="3"/>
      <c r="V8557" s="2"/>
      <c r="W8557" s="3">
        <v>0</v>
      </c>
    </row>
    <row r="8558" spans="1:23" x14ac:dyDescent="0.25">
      <c r="A8558" s="2"/>
      <c r="B8558" s="2"/>
      <c r="C8558" s="2" t="s">
        <v>1558</v>
      </c>
      <c r="D8558" s="2"/>
      <c r="E8558" s="2"/>
      <c r="F8558" s="2"/>
      <c r="G8558" s="2"/>
      <c r="H8558" s="2"/>
      <c r="I8558" s="2"/>
      <c r="J8558" s="2"/>
      <c r="K8558" s="4"/>
      <c r="L8558" s="2"/>
      <c r="M8558" s="2"/>
      <c r="N8558" s="2"/>
      <c r="O8558" s="2"/>
      <c r="P8558" s="2"/>
      <c r="Q8558" s="2"/>
      <c r="R8558" s="2"/>
      <c r="S8558" s="2"/>
      <c r="T8558" s="2"/>
      <c r="U8558" s="3"/>
      <c r="V8558" s="2"/>
      <c r="W8558" s="3">
        <v>0</v>
      </c>
    </row>
    <row r="8559" spans="1:23" ht="15.75" thickBot="1" x14ac:dyDescent="0.3">
      <c r="A8559" s="1"/>
      <c r="B8559" s="1"/>
      <c r="C8559" s="1"/>
      <c r="D8559" s="1"/>
      <c r="E8559" s="1"/>
      <c r="F8559" s="1"/>
      <c r="G8559" s="5"/>
      <c r="H8559" s="5"/>
      <c r="I8559" s="5" t="s">
        <v>1243</v>
      </c>
      <c r="J8559" s="5"/>
      <c r="K8559" s="6">
        <v>44459</v>
      </c>
      <c r="L8559" s="5"/>
      <c r="M8559" s="5"/>
      <c r="N8559" s="5"/>
      <c r="O8559" s="5" t="s">
        <v>183</v>
      </c>
      <c r="P8559" s="5"/>
      <c r="Q8559" s="5" t="s">
        <v>972</v>
      </c>
      <c r="R8559" s="5"/>
      <c r="S8559" s="5" t="s">
        <v>318</v>
      </c>
      <c r="T8559" s="5"/>
      <c r="U8559" s="8">
        <v>344.47</v>
      </c>
      <c r="V8559" s="5"/>
      <c r="W8559" s="8">
        <f>ROUND(W8558+U8559,5)</f>
        <v>344.47</v>
      </c>
    </row>
    <row r="8560" spans="1:23" x14ac:dyDescent="0.25">
      <c r="A8560" s="5"/>
      <c r="B8560" s="5"/>
      <c r="C8560" s="5" t="s">
        <v>2007</v>
      </c>
      <c r="D8560" s="5"/>
      <c r="E8560" s="5"/>
      <c r="F8560" s="5"/>
      <c r="G8560" s="5"/>
      <c r="H8560" s="5"/>
      <c r="I8560" s="5"/>
      <c r="J8560" s="5"/>
      <c r="K8560" s="6"/>
      <c r="L8560" s="5"/>
      <c r="M8560" s="5"/>
      <c r="N8560" s="5"/>
      <c r="O8560" s="5"/>
      <c r="P8560" s="5"/>
      <c r="Q8560" s="5"/>
      <c r="R8560" s="5"/>
      <c r="S8560" s="5"/>
      <c r="T8560" s="5"/>
      <c r="U8560" s="7">
        <f>ROUND(SUM(U8558:U8559),5)</f>
        <v>344.47</v>
      </c>
      <c r="V8560" s="5"/>
      <c r="W8560" s="7">
        <f>W8559</f>
        <v>344.47</v>
      </c>
    </row>
    <row r="8561" spans="1:23" x14ac:dyDescent="0.25">
      <c r="A8561" s="2"/>
      <c r="B8561" s="2"/>
      <c r="C8561" s="2" t="s">
        <v>2008</v>
      </c>
      <c r="D8561" s="2"/>
      <c r="E8561" s="2"/>
      <c r="F8561" s="2"/>
      <c r="G8561" s="2"/>
      <c r="H8561" s="2"/>
      <c r="I8561" s="2"/>
      <c r="J8561" s="2"/>
      <c r="K8561" s="4"/>
      <c r="L8561" s="2"/>
      <c r="M8561" s="2"/>
      <c r="N8561" s="2"/>
      <c r="O8561" s="2"/>
      <c r="P8561" s="2"/>
      <c r="Q8561" s="2"/>
      <c r="R8561" s="2"/>
      <c r="S8561" s="2"/>
      <c r="T8561" s="2"/>
      <c r="U8561" s="3"/>
      <c r="V8561" s="2"/>
      <c r="W8561" s="3">
        <v>0</v>
      </c>
    </row>
    <row r="8562" spans="1:23" x14ac:dyDescent="0.25">
      <c r="A8562" s="5"/>
      <c r="B8562" s="5"/>
      <c r="C8562" s="5" t="s">
        <v>2009</v>
      </c>
      <c r="D8562" s="5"/>
      <c r="E8562" s="5"/>
      <c r="F8562" s="5"/>
      <c r="G8562" s="5"/>
      <c r="H8562" s="5"/>
      <c r="I8562" s="5"/>
      <c r="J8562" s="5"/>
      <c r="K8562" s="6"/>
      <c r="L8562" s="5"/>
      <c r="M8562" s="5"/>
      <c r="N8562" s="5"/>
      <c r="O8562" s="5"/>
      <c r="P8562" s="5"/>
      <c r="Q8562" s="5"/>
      <c r="R8562" s="5"/>
      <c r="S8562" s="5"/>
      <c r="T8562" s="5"/>
      <c r="U8562" s="7"/>
      <c r="V8562" s="5"/>
      <c r="W8562" s="7">
        <f>W8561</f>
        <v>0</v>
      </c>
    </row>
    <row r="8563" spans="1:23" x14ac:dyDescent="0.25">
      <c r="A8563" s="2"/>
      <c r="B8563" s="2"/>
      <c r="C8563" s="2" t="s">
        <v>2010</v>
      </c>
      <c r="D8563" s="2"/>
      <c r="E8563" s="2"/>
      <c r="F8563" s="2"/>
      <c r="G8563" s="2"/>
      <c r="H8563" s="2"/>
      <c r="I8563" s="2"/>
      <c r="J8563" s="2"/>
      <c r="K8563" s="4"/>
      <c r="L8563" s="2"/>
      <c r="M8563" s="2"/>
      <c r="N8563" s="2"/>
      <c r="O8563" s="2"/>
      <c r="P8563" s="2"/>
      <c r="Q8563" s="2"/>
      <c r="R8563" s="2"/>
      <c r="S8563" s="2"/>
      <c r="T8563" s="2"/>
      <c r="U8563" s="3"/>
      <c r="V8563" s="2"/>
      <c r="W8563" s="3">
        <v>0</v>
      </c>
    </row>
    <row r="8564" spans="1:23" ht="15.75" thickBot="1" x14ac:dyDescent="0.3">
      <c r="A8564" s="1"/>
      <c r="B8564" s="1"/>
      <c r="C8564" s="1"/>
      <c r="D8564" s="1"/>
      <c r="E8564" s="1"/>
      <c r="F8564" s="1"/>
      <c r="G8564" s="5"/>
      <c r="H8564" s="5"/>
      <c r="I8564" s="5" t="s">
        <v>1243</v>
      </c>
      <c r="J8564" s="5"/>
      <c r="K8564" s="6">
        <v>44476</v>
      </c>
      <c r="L8564" s="5"/>
      <c r="M8564" s="5"/>
      <c r="N8564" s="5"/>
      <c r="O8564" s="5" t="s">
        <v>173</v>
      </c>
      <c r="P8564" s="5"/>
      <c r="Q8564" s="5" t="s">
        <v>516</v>
      </c>
      <c r="R8564" s="5"/>
      <c r="S8564" s="5" t="s">
        <v>318</v>
      </c>
      <c r="T8564" s="5"/>
      <c r="U8564" s="8">
        <v>66</v>
      </c>
      <c r="V8564" s="5"/>
      <c r="W8564" s="8">
        <f>ROUND(W8563+U8564,5)</f>
        <v>66</v>
      </c>
    </row>
    <row r="8565" spans="1:23" x14ac:dyDescent="0.25">
      <c r="A8565" s="5"/>
      <c r="B8565" s="5"/>
      <c r="C8565" s="5" t="s">
        <v>2011</v>
      </c>
      <c r="D8565" s="5"/>
      <c r="E8565" s="5"/>
      <c r="F8565" s="5"/>
      <c r="G8565" s="5"/>
      <c r="H8565" s="5"/>
      <c r="I8565" s="5"/>
      <c r="J8565" s="5"/>
      <c r="K8565" s="6"/>
      <c r="L8565" s="5"/>
      <c r="M8565" s="5"/>
      <c r="N8565" s="5"/>
      <c r="O8565" s="5"/>
      <c r="P8565" s="5"/>
      <c r="Q8565" s="5"/>
      <c r="R8565" s="5"/>
      <c r="S8565" s="5"/>
      <c r="T8565" s="5"/>
      <c r="U8565" s="7">
        <f>ROUND(SUM(U8563:U8564),5)</f>
        <v>66</v>
      </c>
      <c r="V8565" s="5"/>
      <c r="W8565" s="7">
        <f>W8564</f>
        <v>66</v>
      </c>
    </row>
    <row r="8566" spans="1:23" x14ac:dyDescent="0.25">
      <c r="A8566" s="2"/>
      <c r="B8566" s="2"/>
      <c r="C8566" s="2" t="s">
        <v>191</v>
      </c>
      <c r="D8566" s="2"/>
      <c r="E8566" s="2"/>
      <c r="F8566" s="2"/>
      <c r="G8566" s="2"/>
      <c r="H8566" s="2"/>
      <c r="I8566" s="2"/>
      <c r="J8566" s="2"/>
      <c r="K8566" s="4"/>
      <c r="L8566" s="2"/>
      <c r="M8566" s="2"/>
      <c r="N8566" s="2"/>
      <c r="O8566" s="2"/>
      <c r="P8566" s="2"/>
      <c r="Q8566" s="2"/>
      <c r="R8566" s="2"/>
      <c r="S8566" s="2"/>
      <c r="T8566" s="2"/>
      <c r="U8566" s="3"/>
      <c r="V8566" s="2"/>
      <c r="W8566" s="3">
        <v>0</v>
      </c>
    </row>
    <row r="8567" spans="1:23" ht="15.75" thickBot="1" x14ac:dyDescent="0.3">
      <c r="A8567" s="1"/>
      <c r="B8567" s="1"/>
      <c r="C8567" s="1"/>
      <c r="D8567" s="1"/>
      <c r="E8567" s="1"/>
      <c r="F8567" s="1"/>
      <c r="G8567" s="5"/>
      <c r="H8567" s="5"/>
      <c r="I8567" s="5" t="s">
        <v>1243</v>
      </c>
      <c r="J8567" s="5"/>
      <c r="K8567" s="6">
        <v>44476</v>
      </c>
      <c r="L8567" s="5"/>
      <c r="M8567" s="5"/>
      <c r="N8567" s="5"/>
      <c r="O8567" s="5" t="s">
        <v>173</v>
      </c>
      <c r="P8567" s="5"/>
      <c r="Q8567" s="5" t="s">
        <v>516</v>
      </c>
      <c r="R8567" s="5"/>
      <c r="S8567" s="5" t="s">
        <v>318</v>
      </c>
      <c r="T8567" s="5"/>
      <c r="U8567" s="8">
        <v>66</v>
      </c>
      <c r="V8567" s="5"/>
      <c r="W8567" s="8">
        <f>ROUND(W8566+U8567,5)</f>
        <v>66</v>
      </c>
    </row>
    <row r="8568" spans="1:23" x14ac:dyDescent="0.25">
      <c r="A8568" s="5"/>
      <c r="B8568" s="5"/>
      <c r="C8568" s="5" t="s">
        <v>1895</v>
      </c>
      <c r="D8568" s="5"/>
      <c r="E8568" s="5"/>
      <c r="F8568" s="5"/>
      <c r="G8568" s="5"/>
      <c r="H8568" s="5"/>
      <c r="I8568" s="5"/>
      <c r="J8568" s="5"/>
      <c r="K8568" s="6"/>
      <c r="L8568" s="5"/>
      <c r="M8568" s="5"/>
      <c r="N8568" s="5"/>
      <c r="O8568" s="5"/>
      <c r="P8568" s="5"/>
      <c r="Q8568" s="5"/>
      <c r="R8568" s="5"/>
      <c r="S8568" s="5"/>
      <c r="T8568" s="5"/>
      <c r="U8568" s="7">
        <f>ROUND(SUM(U8566:U8567),5)</f>
        <v>66</v>
      </c>
      <c r="V8568" s="5"/>
      <c r="W8568" s="7">
        <f>W8567</f>
        <v>66</v>
      </c>
    </row>
    <row r="8569" spans="1:23" x14ac:dyDescent="0.25">
      <c r="A8569" s="2"/>
      <c r="B8569" s="2"/>
      <c r="C8569" s="2" t="s">
        <v>164</v>
      </c>
      <c r="D8569" s="2"/>
      <c r="E8569" s="2"/>
      <c r="F8569" s="2"/>
      <c r="G8569" s="2"/>
      <c r="H8569" s="2"/>
      <c r="I8569" s="2"/>
      <c r="J8569" s="2"/>
      <c r="K8569" s="4"/>
      <c r="L8569" s="2"/>
      <c r="M8569" s="2"/>
      <c r="N8569" s="2"/>
      <c r="O8569" s="2"/>
      <c r="P8569" s="2"/>
      <c r="Q8569" s="2"/>
      <c r="R8569" s="2"/>
      <c r="S8569" s="2"/>
      <c r="T8569" s="2"/>
      <c r="U8569" s="3"/>
      <c r="V8569" s="2"/>
      <c r="W8569" s="3">
        <v>0</v>
      </c>
    </row>
    <row r="8570" spans="1:23" x14ac:dyDescent="0.25">
      <c r="A8570" s="5"/>
      <c r="B8570" s="5"/>
      <c r="C8570" s="5"/>
      <c r="D8570" s="5"/>
      <c r="E8570" s="5"/>
      <c r="F8570" s="5"/>
      <c r="G8570" s="5"/>
      <c r="H8570" s="5"/>
      <c r="I8570" s="5" t="s">
        <v>1243</v>
      </c>
      <c r="J8570" s="5"/>
      <c r="K8570" s="6">
        <v>44438</v>
      </c>
      <c r="L8570" s="5"/>
      <c r="M8570" s="5"/>
      <c r="N8570" s="5"/>
      <c r="O8570" s="5" t="s">
        <v>164</v>
      </c>
      <c r="P8570" s="5"/>
      <c r="Q8570" s="5" t="s">
        <v>786</v>
      </c>
      <c r="R8570" s="5"/>
      <c r="S8570" s="5" t="s">
        <v>318</v>
      </c>
      <c r="T8570" s="5"/>
      <c r="U8570" s="7">
        <v>55.1</v>
      </c>
      <c r="V8570" s="5"/>
      <c r="W8570" s="7">
        <f>ROUND(W8569+U8570,5)</f>
        <v>55.1</v>
      </c>
    </row>
    <row r="8571" spans="1:23" x14ac:dyDescent="0.25">
      <c r="A8571" s="5"/>
      <c r="B8571" s="5"/>
      <c r="C8571" s="5"/>
      <c r="D8571" s="5"/>
      <c r="E8571" s="5"/>
      <c r="F8571" s="5"/>
      <c r="G8571" s="5"/>
      <c r="H8571" s="5"/>
      <c r="I8571" s="5" t="s">
        <v>1243</v>
      </c>
      <c r="J8571" s="5"/>
      <c r="K8571" s="6">
        <v>44476</v>
      </c>
      <c r="L8571" s="5"/>
      <c r="M8571" s="5"/>
      <c r="N8571" s="5"/>
      <c r="O8571" s="5" t="s">
        <v>173</v>
      </c>
      <c r="P8571" s="5"/>
      <c r="Q8571" s="5" t="s">
        <v>516</v>
      </c>
      <c r="R8571" s="5"/>
      <c r="S8571" s="5" t="s">
        <v>318</v>
      </c>
      <c r="T8571" s="5"/>
      <c r="U8571" s="7">
        <v>27.66</v>
      </c>
      <c r="V8571" s="5"/>
      <c r="W8571" s="7">
        <f>ROUND(W8570+U8571,5)</f>
        <v>82.76</v>
      </c>
    </row>
    <row r="8572" spans="1:23" x14ac:dyDescent="0.25">
      <c r="A8572" s="5"/>
      <c r="B8572" s="5"/>
      <c r="C8572" s="5"/>
      <c r="D8572" s="5"/>
      <c r="E8572" s="5"/>
      <c r="F8572" s="5"/>
      <c r="G8572" s="5"/>
      <c r="H8572" s="5"/>
      <c r="I8572" s="5" t="s">
        <v>1243</v>
      </c>
      <c r="J8572" s="5"/>
      <c r="K8572" s="6">
        <v>44476</v>
      </c>
      <c r="L8572" s="5"/>
      <c r="M8572" s="5"/>
      <c r="N8572" s="5"/>
      <c r="O8572" s="5" t="s">
        <v>173</v>
      </c>
      <c r="P8572" s="5"/>
      <c r="Q8572" s="5" t="s">
        <v>516</v>
      </c>
      <c r="R8572" s="5"/>
      <c r="S8572" s="5" t="s">
        <v>318</v>
      </c>
      <c r="T8572" s="5"/>
      <c r="U8572" s="7">
        <v>39.18</v>
      </c>
      <c r="V8572" s="5"/>
      <c r="W8572" s="7">
        <f>ROUND(W8571+U8572,5)</f>
        <v>121.94</v>
      </c>
    </row>
    <row r="8573" spans="1:23" x14ac:dyDescent="0.25">
      <c r="A8573" s="5"/>
      <c r="B8573" s="5"/>
      <c r="C8573" s="5"/>
      <c r="D8573" s="5"/>
      <c r="E8573" s="5"/>
      <c r="F8573" s="5"/>
      <c r="G8573" s="5"/>
      <c r="H8573" s="5"/>
      <c r="I8573" s="5" t="s">
        <v>1243</v>
      </c>
      <c r="J8573" s="5"/>
      <c r="K8573" s="6">
        <v>44476</v>
      </c>
      <c r="L8573" s="5"/>
      <c r="M8573" s="5"/>
      <c r="N8573" s="5"/>
      <c r="O8573" s="5" t="s">
        <v>173</v>
      </c>
      <c r="P8573" s="5"/>
      <c r="Q8573" s="5" t="s">
        <v>516</v>
      </c>
      <c r="R8573" s="5"/>
      <c r="S8573" s="5" t="s">
        <v>318</v>
      </c>
      <c r="T8573" s="5"/>
      <c r="U8573" s="7">
        <v>22</v>
      </c>
      <c r="V8573" s="5"/>
      <c r="W8573" s="7">
        <f>ROUND(W8572+U8573,5)</f>
        <v>143.94</v>
      </c>
    </row>
    <row r="8574" spans="1:23" ht="15.75" thickBot="1" x14ac:dyDescent="0.3">
      <c r="A8574" s="5"/>
      <c r="B8574" s="5"/>
      <c r="C8574" s="5"/>
      <c r="D8574" s="5"/>
      <c r="E8574" s="5"/>
      <c r="F8574" s="5"/>
      <c r="G8574" s="5"/>
      <c r="H8574" s="5"/>
      <c r="I8574" s="5" t="s">
        <v>1243</v>
      </c>
      <c r="J8574" s="5"/>
      <c r="K8574" s="6">
        <v>44476</v>
      </c>
      <c r="L8574" s="5"/>
      <c r="M8574" s="5"/>
      <c r="N8574" s="5"/>
      <c r="O8574" s="5" t="s">
        <v>173</v>
      </c>
      <c r="P8574" s="5"/>
      <c r="Q8574" s="5" t="s">
        <v>516</v>
      </c>
      <c r="R8574" s="5"/>
      <c r="S8574" s="5" t="s">
        <v>318</v>
      </c>
      <c r="T8574" s="5"/>
      <c r="U8574" s="8">
        <v>25.41</v>
      </c>
      <c r="V8574" s="5"/>
      <c r="W8574" s="8">
        <f>ROUND(W8573+U8574,5)</f>
        <v>169.35</v>
      </c>
    </row>
    <row r="8575" spans="1:23" x14ac:dyDescent="0.25">
      <c r="A8575" s="5"/>
      <c r="B8575" s="5"/>
      <c r="C8575" s="5" t="s">
        <v>1906</v>
      </c>
      <c r="D8575" s="5"/>
      <c r="E8575" s="5"/>
      <c r="F8575" s="5"/>
      <c r="G8575" s="5"/>
      <c r="H8575" s="5"/>
      <c r="I8575" s="5"/>
      <c r="J8575" s="5"/>
      <c r="K8575" s="6"/>
      <c r="L8575" s="5"/>
      <c r="M8575" s="5"/>
      <c r="N8575" s="5"/>
      <c r="O8575" s="5"/>
      <c r="P8575" s="5"/>
      <c r="Q8575" s="5"/>
      <c r="R8575" s="5"/>
      <c r="S8575" s="5"/>
      <c r="T8575" s="5"/>
      <c r="U8575" s="7">
        <f>ROUND(SUM(U8569:U8574),5)</f>
        <v>169.35</v>
      </c>
      <c r="V8575" s="5"/>
      <c r="W8575" s="7">
        <f>W8574</f>
        <v>169.35</v>
      </c>
    </row>
    <row r="8576" spans="1:23" x14ac:dyDescent="0.25">
      <c r="A8576" s="2"/>
      <c r="B8576" s="2"/>
      <c r="C8576" s="2" t="s">
        <v>2023</v>
      </c>
      <c r="D8576" s="2"/>
      <c r="E8576" s="2"/>
      <c r="F8576" s="2"/>
      <c r="G8576" s="2"/>
      <c r="H8576" s="2"/>
      <c r="I8576" s="2"/>
      <c r="J8576" s="2"/>
      <c r="K8576" s="4"/>
      <c r="L8576" s="2"/>
      <c r="M8576" s="2"/>
      <c r="N8576" s="2"/>
      <c r="O8576" s="2"/>
      <c r="P8576" s="2"/>
      <c r="Q8576" s="2"/>
      <c r="R8576" s="2"/>
      <c r="S8576" s="2"/>
      <c r="T8576" s="2"/>
      <c r="U8576" s="3"/>
      <c r="V8576" s="2"/>
      <c r="W8576" s="3">
        <v>0</v>
      </c>
    </row>
    <row r="8577" spans="1:23" x14ac:dyDescent="0.25">
      <c r="A8577" s="5"/>
      <c r="B8577" s="5"/>
      <c r="C8577" s="5" t="s">
        <v>2024</v>
      </c>
      <c r="D8577" s="5"/>
      <c r="E8577" s="5"/>
      <c r="F8577" s="5"/>
      <c r="G8577" s="5"/>
      <c r="H8577" s="5"/>
      <c r="I8577" s="5"/>
      <c r="J8577" s="5"/>
      <c r="K8577" s="6"/>
      <c r="L8577" s="5"/>
      <c r="M8577" s="5"/>
      <c r="N8577" s="5"/>
      <c r="O8577" s="5"/>
      <c r="P8577" s="5"/>
      <c r="Q8577" s="5"/>
      <c r="R8577" s="5"/>
      <c r="S8577" s="5"/>
      <c r="T8577" s="5"/>
      <c r="U8577" s="7"/>
      <c r="V8577" s="5"/>
      <c r="W8577" s="7">
        <f>W8576</f>
        <v>0</v>
      </c>
    </row>
    <row r="8578" spans="1:23" x14ac:dyDescent="0.25">
      <c r="A8578" s="2"/>
      <c r="B8578" s="2"/>
      <c r="C8578" s="2" t="s">
        <v>2025</v>
      </c>
      <c r="D8578" s="2"/>
      <c r="E8578" s="2"/>
      <c r="F8578" s="2"/>
      <c r="G8578" s="2"/>
      <c r="H8578" s="2"/>
      <c r="I8578" s="2"/>
      <c r="J8578" s="2"/>
      <c r="K8578" s="4"/>
      <c r="L8578" s="2"/>
      <c r="M8578" s="2"/>
      <c r="N8578" s="2"/>
      <c r="O8578" s="2"/>
      <c r="P8578" s="2"/>
      <c r="Q8578" s="2"/>
      <c r="R8578" s="2"/>
      <c r="S8578" s="2"/>
      <c r="T8578" s="2"/>
      <c r="U8578" s="3"/>
      <c r="V8578" s="2"/>
      <c r="W8578" s="3">
        <v>0</v>
      </c>
    </row>
    <row r="8579" spans="1:23" x14ac:dyDescent="0.25">
      <c r="A8579" s="5"/>
      <c r="B8579" s="5"/>
      <c r="C8579" s="5" t="s">
        <v>2026</v>
      </c>
      <c r="D8579" s="5"/>
      <c r="E8579" s="5"/>
      <c r="F8579" s="5"/>
      <c r="G8579" s="5"/>
      <c r="H8579" s="5"/>
      <c r="I8579" s="5"/>
      <c r="J8579" s="5"/>
      <c r="K8579" s="6"/>
      <c r="L8579" s="5"/>
      <c r="M8579" s="5"/>
      <c r="N8579" s="5"/>
      <c r="O8579" s="5"/>
      <c r="P8579" s="5"/>
      <c r="Q8579" s="5"/>
      <c r="R8579" s="5"/>
      <c r="S8579" s="5"/>
      <c r="T8579" s="5"/>
      <c r="U8579" s="7"/>
      <c r="V8579" s="5"/>
      <c r="W8579" s="7">
        <f>W8578</f>
        <v>0</v>
      </c>
    </row>
    <row r="8580" spans="1:23" x14ac:dyDescent="0.25">
      <c r="A8580" s="2"/>
      <c r="B8580" s="2"/>
      <c r="C8580" s="2" t="s">
        <v>2027</v>
      </c>
      <c r="D8580" s="2"/>
      <c r="E8580" s="2"/>
      <c r="F8580" s="2"/>
      <c r="G8580" s="2"/>
      <c r="H8580" s="2"/>
      <c r="I8580" s="2"/>
      <c r="J8580" s="2"/>
      <c r="K8580" s="4"/>
      <c r="L8580" s="2"/>
      <c r="M8580" s="2"/>
      <c r="N8580" s="2"/>
      <c r="O8580" s="2"/>
      <c r="P8580" s="2"/>
      <c r="Q8580" s="2"/>
      <c r="R8580" s="2"/>
      <c r="S8580" s="2"/>
      <c r="T8580" s="2"/>
      <c r="U8580" s="3"/>
      <c r="V8580" s="2"/>
      <c r="W8580" s="3">
        <v>0</v>
      </c>
    </row>
    <row r="8581" spans="1:23" x14ac:dyDescent="0.25">
      <c r="A8581" s="5"/>
      <c r="B8581" s="5"/>
      <c r="C8581" s="5" t="s">
        <v>2028</v>
      </c>
      <c r="D8581" s="5"/>
      <c r="E8581" s="5"/>
      <c r="F8581" s="5"/>
      <c r="G8581" s="5"/>
      <c r="H8581" s="5"/>
      <c r="I8581" s="5"/>
      <c r="J8581" s="5"/>
      <c r="K8581" s="6"/>
      <c r="L8581" s="5"/>
      <c r="M8581" s="5"/>
      <c r="N8581" s="5"/>
      <c r="O8581" s="5"/>
      <c r="P8581" s="5"/>
      <c r="Q8581" s="5"/>
      <c r="R8581" s="5"/>
      <c r="S8581" s="5"/>
      <c r="T8581" s="5"/>
      <c r="U8581" s="7"/>
      <c r="V8581" s="5"/>
      <c r="W8581" s="7">
        <f>W8580</f>
        <v>0</v>
      </c>
    </row>
    <row r="8582" spans="1:23" x14ac:dyDescent="0.25">
      <c r="A8582" s="2"/>
      <c r="B8582" s="2"/>
      <c r="C8582" s="2" t="s">
        <v>1515</v>
      </c>
      <c r="D8582" s="2"/>
      <c r="E8582" s="2"/>
      <c r="F8582" s="2"/>
      <c r="G8582" s="2"/>
      <c r="H8582" s="2"/>
      <c r="I8582" s="2"/>
      <c r="J8582" s="2"/>
      <c r="K8582" s="4"/>
      <c r="L8582" s="2"/>
      <c r="M8582" s="2"/>
      <c r="N8582" s="2"/>
      <c r="O8582" s="2"/>
      <c r="P8582" s="2"/>
      <c r="Q8582" s="2"/>
      <c r="R8582" s="2"/>
      <c r="S8582" s="2"/>
      <c r="T8582" s="2"/>
      <c r="U8582" s="3"/>
      <c r="V8582" s="2"/>
      <c r="W8582" s="3">
        <v>0</v>
      </c>
    </row>
    <row r="8583" spans="1:23" x14ac:dyDescent="0.25">
      <c r="A8583" s="5"/>
      <c r="B8583" s="5"/>
      <c r="C8583" s="5" t="s">
        <v>1925</v>
      </c>
      <c r="D8583" s="5"/>
      <c r="E8583" s="5"/>
      <c r="F8583" s="5"/>
      <c r="G8583" s="5"/>
      <c r="H8583" s="5"/>
      <c r="I8583" s="5"/>
      <c r="J8583" s="5"/>
      <c r="K8583" s="6"/>
      <c r="L8583" s="5"/>
      <c r="M8583" s="5"/>
      <c r="N8583" s="5"/>
      <c r="O8583" s="5"/>
      <c r="P8583" s="5"/>
      <c r="Q8583" s="5"/>
      <c r="R8583" s="5"/>
      <c r="S8583" s="5"/>
      <c r="T8583" s="5"/>
      <c r="U8583" s="7"/>
      <c r="V8583" s="5"/>
      <c r="W8583" s="7">
        <f>W8582</f>
        <v>0</v>
      </c>
    </row>
    <row r="8584" spans="1:23" x14ac:dyDescent="0.25">
      <c r="A8584" s="2"/>
      <c r="B8584" s="2"/>
      <c r="C8584" s="2" t="s">
        <v>2029</v>
      </c>
      <c r="D8584" s="2"/>
      <c r="E8584" s="2"/>
      <c r="F8584" s="2"/>
      <c r="G8584" s="2"/>
      <c r="H8584" s="2"/>
      <c r="I8584" s="2"/>
      <c r="J8584" s="2"/>
      <c r="K8584" s="4"/>
      <c r="L8584" s="2"/>
      <c r="M8584" s="2"/>
      <c r="N8584" s="2"/>
      <c r="O8584" s="2"/>
      <c r="P8584" s="2"/>
      <c r="Q8584" s="2"/>
      <c r="R8584" s="2"/>
      <c r="S8584" s="2"/>
      <c r="T8584" s="2"/>
      <c r="U8584" s="3"/>
      <c r="V8584" s="2"/>
      <c r="W8584" s="3">
        <v>0</v>
      </c>
    </row>
    <row r="8585" spans="1:23" x14ac:dyDescent="0.25">
      <c r="A8585" s="5"/>
      <c r="B8585" s="5"/>
      <c r="C8585" s="5"/>
      <c r="D8585" s="5"/>
      <c r="E8585" s="5"/>
      <c r="F8585" s="5"/>
      <c r="G8585" s="5"/>
      <c r="H8585" s="5"/>
      <c r="I8585" s="5" t="s">
        <v>1243</v>
      </c>
      <c r="J8585" s="5"/>
      <c r="K8585" s="6">
        <v>44384</v>
      </c>
      <c r="L8585" s="5"/>
      <c r="M8585" s="5"/>
      <c r="N8585" s="5"/>
      <c r="O8585" s="5" t="s">
        <v>173</v>
      </c>
      <c r="P8585" s="5"/>
      <c r="Q8585" s="5"/>
      <c r="R8585" s="5"/>
      <c r="S8585" s="5" t="s">
        <v>318</v>
      </c>
      <c r="T8585" s="5"/>
      <c r="U8585" s="7">
        <v>1316.4</v>
      </c>
      <c r="V8585" s="5"/>
      <c r="W8585" s="7">
        <f>ROUND(W8584+U8585,5)</f>
        <v>1316.4</v>
      </c>
    </row>
    <row r="8586" spans="1:23" ht="15.75" thickBot="1" x14ac:dyDescent="0.3">
      <c r="A8586" s="5"/>
      <c r="B8586" s="5"/>
      <c r="C8586" s="5"/>
      <c r="D8586" s="5"/>
      <c r="E8586" s="5"/>
      <c r="F8586" s="5"/>
      <c r="G8586" s="5"/>
      <c r="H8586" s="5"/>
      <c r="I8586" s="5" t="s">
        <v>1243</v>
      </c>
      <c r="J8586" s="5"/>
      <c r="K8586" s="6">
        <v>44384</v>
      </c>
      <c r="L8586" s="5"/>
      <c r="M8586" s="5"/>
      <c r="N8586" s="5"/>
      <c r="O8586" s="5" t="s">
        <v>173</v>
      </c>
      <c r="P8586" s="5"/>
      <c r="Q8586" s="5"/>
      <c r="R8586" s="5"/>
      <c r="S8586" s="5" t="s">
        <v>318</v>
      </c>
      <c r="T8586" s="5"/>
      <c r="U8586" s="9">
        <v>19.989999999999998</v>
      </c>
      <c r="V8586" s="5"/>
      <c r="W8586" s="9">
        <f>ROUND(W8585+U8586,5)</f>
        <v>1336.39</v>
      </c>
    </row>
    <row r="8587" spans="1:23" ht="15.75" thickBot="1" x14ac:dyDescent="0.3">
      <c r="A8587" s="5"/>
      <c r="B8587" s="5"/>
      <c r="C8587" s="5" t="s">
        <v>2030</v>
      </c>
      <c r="D8587" s="5"/>
      <c r="E8587" s="5"/>
      <c r="F8587" s="5"/>
      <c r="G8587" s="5"/>
      <c r="H8587" s="5"/>
      <c r="I8587" s="5"/>
      <c r="J8587" s="5"/>
      <c r="K8587" s="6"/>
      <c r="L8587" s="5"/>
      <c r="M8587" s="5"/>
      <c r="N8587" s="5"/>
      <c r="O8587" s="5"/>
      <c r="P8587" s="5"/>
      <c r="Q8587" s="5"/>
      <c r="R8587" s="5"/>
      <c r="S8587" s="5"/>
      <c r="T8587" s="5"/>
      <c r="U8587" s="10">
        <f>ROUND(SUM(U8584:U8586),5)</f>
        <v>1336.39</v>
      </c>
      <c r="V8587" s="5"/>
      <c r="W8587" s="10">
        <f>W8586</f>
        <v>1336.39</v>
      </c>
    </row>
    <row r="8588" spans="1:23" x14ac:dyDescent="0.25">
      <c r="A8588" s="5"/>
      <c r="B8588" s="5" t="s">
        <v>2031</v>
      </c>
      <c r="C8588" s="5"/>
      <c r="D8588" s="5"/>
      <c r="E8588" s="5"/>
      <c r="F8588" s="5"/>
      <c r="G8588" s="5"/>
      <c r="H8588" s="5"/>
      <c r="I8588" s="5"/>
      <c r="J8588" s="5"/>
      <c r="K8588" s="6"/>
      <c r="L8588" s="5"/>
      <c r="M8588" s="5"/>
      <c r="N8588" s="5"/>
      <c r="O8588" s="5"/>
      <c r="P8588" s="5"/>
      <c r="Q8588" s="5"/>
      <c r="R8588" s="5"/>
      <c r="S8588" s="5"/>
      <c r="T8588" s="5"/>
      <c r="U8588" s="7">
        <f>ROUND(U8560+U8562+U8565+U8568+U8575+U8577+U8579+U8581+U8583+U8587,5)</f>
        <v>1982.21</v>
      </c>
      <c r="V8588" s="5"/>
      <c r="W8588" s="7">
        <f>ROUND(W8560+W8562+W8565+W8568+W8575+W8577+W8579+W8581+W8583+W8587,5)</f>
        <v>1982.21</v>
      </c>
    </row>
    <row r="8589" spans="1:23" x14ac:dyDescent="0.25">
      <c r="A8589" s="2"/>
      <c r="B8589" s="2" t="s">
        <v>2032</v>
      </c>
      <c r="C8589" s="2"/>
      <c r="D8589" s="2"/>
      <c r="E8589" s="2"/>
      <c r="F8589" s="2"/>
      <c r="G8589" s="2"/>
      <c r="H8589" s="2"/>
      <c r="I8589" s="2"/>
      <c r="J8589" s="2"/>
      <c r="K8589" s="4"/>
      <c r="L8589" s="2"/>
      <c r="M8589" s="2"/>
      <c r="N8589" s="2"/>
      <c r="O8589" s="2"/>
      <c r="P8589" s="2"/>
      <c r="Q8589" s="2"/>
      <c r="R8589" s="2"/>
      <c r="S8589" s="2"/>
      <c r="T8589" s="2"/>
      <c r="U8589" s="3"/>
      <c r="V8589" s="2"/>
      <c r="W8589" s="3">
        <v>0</v>
      </c>
    </row>
    <row r="8590" spans="1:23" x14ac:dyDescent="0.25">
      <c r="A8590" s="2"/>
      <c r="B8590" s="2"/>
      <c r="C8590" s="2" t="s">
        <v>164</v>
      </c>
      <c r="D8590" s="2"/>
      <c r="E8590" s="2"/>
      <c r="F8590" s="2"/>
      <c r="G8590" s="2"/>
      <c r="H8590" s="2"/>
      <c r="I8590" s="2"/>
      <c r="J8590" s="2"/>
      <c r="K8590" s="4"/>
      <c r="L8590" s="2"/>
      <c r="M8590" s="2"/>
      <c r="N8590" s="2"/>
      <c r="O8590" s="2"/>
      <c r="P8590" s="2"/>
      <c r="Q8590" s="2"/>
      <c r="R8590" s="2"/>
      <c r="S8590" s="2"/>
      <c r="T8590" s="2"/>
      <c r="U8590" s="3"/>
      <c r="V8590" s="2"/>
      <c r="W8590" s="3">
        <v>0</v>
      </c>
    </row>
    <row r="8591" spans="1:23" x14ac:dyDescent="0.25">
      <c r="A8591" s="5"/>
      <c r="B8591" s="5"/>
      <c r="C8591" s="5"/>
      <c r="D8591" s="5"/>
      <c r="E8591" s="5"/>
      <c r="F8591" s="5"/>
      <c r="G8591" s="5"/>
      <c r="H8591" s="5"/>
      <c r="I8591" s="5" t="s">
        <v>1243</v>
      </c>
      <c r="J8591" s="5"/>
      <c r="K8591" s="6">
        <v>44551</v>
      </c>
      <c r="L8591" s="5"/>
      <c r="M8591" s="5"/>
      <c r="N8591" s="5"/>
      <c r="O8591" s="5" t="s">
        <v>164</v>
      </c>
      <c r="P8591" s="5"/>
      <c r="Q8591" s="5" t="s">
        <v>1011</v>
      </c>
      <c r="R8591" s="5"/>
      <c r="S8591" s="5" t="s">
        <v>318</v>
      </c>
      <c r="T8591" s="5"/>
      <c r="U8591" s="7">
        <v>162.71</v>
      </c>
      <c r="V8591" s="5"/>
      <c r="W8591" s="7">
        <f>ROUND(W8590+U8591,5)</f>
        <v>162.71</v>
      </c>
    </row>
    <row r="8592" spans="1:23" ht="15.75" thickBot="1" x14ac:dyDescent="0.3">
      <c r="A8592" s="5"/>
      <c r="B8592" s="5"/>
      <c r="C8592" s="5"/>
      <c r="D8592" s="5"/>
      <c r="E8592" s="5"/>
      <c r="F8592" s="5"/>
      <c r="G8592" s="5"/>
      <c r="H8592" s="5"/>
      <c r="I8592" s="5" t="s">
        <v>1243</v>
      </c>
      <c r="J8592" s="5"/>
      <c r="K8592" s="6">
        <v>44561</v>
      </c>
      <c r="L8592" s="5"/>
      <c r="M8592" s="5"/>
      <c r="N8592" s="5"/>
      <c r="O8592" s="5" t="s">
        <v>164</v>
      </c>
      <c r="P8592" s="5"/>
      <c r="Q8592" s="5" t="s">
        <v>1011</v>
      </c>
      <c r="R8592" s="5"/>
      <c r="S8592" s="5" t="s">
        <v>318</v>
      </c>
      <c r="T8592" s="5"/>
      <c r="U8592" s="8">
        <v>37.29</v>
      </c>
      <c r="V8592" s="5"/>
      <c r="W8592" s="8">
        <f>ROUND(W8591+U8592,5)</f>
        <v>200</v>
      </c>
    </row>
    <row r="8593" spans="1:23" x14ac:dyDescent="0.25">
      <c r="A8593" s="5"/>
      <c r="B8593" s="5"/>
      <c r="C8593" s="5" t="s">
        <v>1906</v>
      </c>
      <c r="D8593" s="5"/>
      <c r="E8593" s="5"/>
      <c r="F8593" s="5"/>
      <c r="G8593" s="5"/>
      <c r="H8593" s="5"/>
      <c r="I8593" s="5"/>
      <c r="J8593" s="5"/>
      <c r="K8593" s="6"/>
      <c r="L8593" s="5"/>
      <c r="M8593" s="5"/>
      <c r="N8593" s="5"/>
      <c r="O8593" s="5"/>
      <c r="P8593" s="5"/>
      <c r="Q8593" s="5"/>
      <c r="R8593" s="5"/>
      <c r="S8593" s="5"/>
      <c r="T8593" s="5"/>
      <c r="U8593" s="7">
        <f>ROUND(SUM(U8590:U8592),5)</f>
        <v>200</v>
      </c>
      <c r="V8593" s="5"/>
      <c r="W8593" s="7">
        <f>W8592</f>
        <v>200</v>
      </c>
    </row>
    <row r="8594" spans="1:23" x14ac:dyDescent="0.25">
      <c r="A8594" s="2"/>
      <c r="B8594" s="2"/>
      <c r="C8594" s="2" t="s">
        <v>1913</v>
      </c>
      <c r="D8594" s="2"/>
      <c r="E8594" s="2"/>
      <c r="F8594" s="2"/>
      <c r="G8594" s="2"/>
      <c r="H8594" s="2"/>
      <c r="I8594" s="2"/>
      <c r="J8594" s="2"/>
      <c r="K8594" s="4"/>
      <c r="L8594" s="2"/>
      <c r="M8594" s="2"/>
      <c r="N8594" s="2"/>
      <c r="O8594" s="2"/>
      <c r="P8594" s="2"/>
      <c r="Q8594" s="2"/>
      <c r="R8594" s="2"/>
      <c r="S8594" s="2"/>
      <c r="T8594" s="2"/>
      <c r="U8594" s="3"/>
      <c r="V8594" s="2"/>
      <c r="W8594" s="3">
        <v>0</v>
      </c>
    </row>
    <row r="8595" spans="1:23" x14ac:dyDescent="0.25">
      <c r="A8595" s="5"/>
      <c r="B8595" s="5"/>
      <c r="C8595" s="5" t="s">
        <v>1914</v>
      </c>
      <c r="D8595" s="5"/>
      <c r="E8595" s="5"/>
      <c r="F8595" s="5"/>
      <c r="G8595" s="5"/>
      <c r="H8595" s="5"/>
      <c r="I8595" s="5"/>
      <c r="J8595" s="5"/>
      <c r="K8595" s="6"/>
      <c r="L8595" s="5"/>
      <c r="M8595" s="5"/>
      <c r="N8595" s="5"/>
      <c r="O8595" s="5"/>
      <c r="P8595" s="5"/>
      <c r="Q8595" s="5"/>
      <c r="R8595" s="5"/>
      <c r="S8595" s="5"/>
      <c r="T8595" s="5"/>
      <c r="U8595" s="7"/>
      <c r="V8595" s="5"/>
      <c r="W8595" s="7">
        <f>W8594</f>
        <v>0</v>
      </c>
    </row>
    <row r="8596" spans="1:23" x14ac:dyDescent="0.25">
      <c r="A8596" s="2"/>
      <c r="B8596" s="2"/>
      <c r="C8596" s="2" t="s">
        <v>1513</v>
      </c>
      <c r="D8596" s="2"/>
      <c r="E8596" s="2"/>
      <c r="F8596" s="2"/>
      <c r="G8596" s="2"/>
      <c r="H8596" s="2"/>
      <c r="I8596" s="2"/>
      <c r="J8596" s="2"/>
      <c r="K8596" s="4"/>
      <c r="L8596" s="2"/>
      <c r="M8596" s="2"/>
      <c r="N8596" s="2"/>
      <c r="O8596" s="2"/>
      <c r="P8596" s="2"/>
      <c r="Q8596" s="2"/>
      <c r="R8596" s="2"/>
      <c r="S8596" s="2"/>
      <c r="T8596" s="2"/>
      <c r="U8596" s="3"/>
      <c r="V8596" s="2"/>
      <c r="W8596" s="3">
        <v>0</v>
      </c>
    </row>
    <row r="8597" spans="1:23" x14ac:dyDescent="0.25">
      <c r="A8597" s="5"/>
      <c r="B8597" s="5"/>
      <c r="C8597" s="5"/>
      <c r="D8597" s="5"/>
      <c r="E8597" s="5"/>
      <c r="F8597" s="5"/>
      <c r="G8597" s="5"/>
      <c r="H8597" s="5"/>
      <c r="I8597" s="5" t="s">
        <v>1243</v>
      </c>
      <c r="J8597" s="5"/>
      <c r="K8597" s="6">
        <v>44236</v>
      </c>
      <c r="L8597" s="5"/>
      <c r="M8597" s="5"/>
      <c r="N8597" s="5"/>
      <c r="O8597" s="5" t="s">
        <v>169</v>
      </c>
      <c r="P8597" s="5"/>
      <c r="Q8597" s="5"/>
      <c r="R8597" s="5"/>
      <c r="S8597" s="5" t="s">
        <v>318</v>
      </c>
      <c r="T8597" s="5"/>
      <c r="U8597" s="7">
        <v>58.29</v>
      </c>
      <c r="V8597" s="5"/>
      <c r="W8597" s="7">
        <f>ROUND(W8596+U8597,5)</f>
        <v>58.29</v>
      </c>
    </row>
    <row r="8598" spans="1:23" x14ac:dyDescent="0.25">
      <c r="A8598" s="5"/>
      <c r="B8598" s="5"/>
      <c r="C8598" s="5"/>
      <c r="D8598" s="5"/>
      <c r="E8598" s="5"/>
      <c r="F8598" s="5"/>
      <c r="G8598" s="5"/>
      <c r="H8598" s="5"/>
      <c r="I8598" s="5" t="s">
        <v>1243</v>
      </c>
      <c r="J8598" s="5"/>
      <c r="K8598" s="6">
        <v>44239</v>
      </c>
      <c r="L8598" s="5"/>
      <c r="M8598" s="5"/>
      <c r="N8598" s="5"/>
      <c r="O8598" s="5" t="s">
        <v>169</v>
      </c>
      <c r="P8598" s="5"/>
      <c r="Q8598" s="5"/>
      <c r="R8598" s="5"/>
      <c r="S8598" s="5" t="s">
        <v>318</v>
      </c>
      <c r="T8598" s="5"/>
      <c r="U8598" s="7">
        <v>70</v>
      </c>
      <c r="V8598" s="5"/>
      <c r="W8598" s="7">
        <f>ROUND(W8597+U8598,5)</f>
        <v>128.29</v>
      </c>
    </row>
    <row r="8599" spans="1:23" ht="15.75" thickBot="1" x14ac:dyDescent="0.3">
      <c r="A8599" s="5"/>
      <c r="B8599" s="5"/>
      <c r="C8599" s="5"/>
      <c r="D8599" s="5"/>
      <c r="E8599" s="5"/>
      <c r="F8599" s="5"/>
      <c r="G8599" s="5"/>
      <c r="H8599" s="5"/>
      <c r="I8599" s="5" t="s">
        <v>1243</v>
      </c>
      <c r="J8599" s="5"/>
      <c r="K8599" s="6">
        <v>44476</v>
      </c>
      <c r="L8599" s="5"/>
      <c r="M8599" s="5"/>
      <c r="N8599" s="5"/>
      <c r="O8599" s="5" t="s">
        <v>169</v>
      </c>
      <c r="P8599" s="5"/>
      <c r="Q8599" s="5" t="s">
        <v>979</v>
      </c>
      <c r="R8599" s="5"/>
      <c r="S8599" s="5" t="s">
        <v>318</v>
      </c>
      <c r="T8599" s="5"/>
      <c r="U8599" s="8">
        <v>71.709999999999994</v>
      </c>
      <c r="V8599" s="5"/>
      <c r="W8599" s="8">
        <f>ROUND(W8598+U8599,5)</f>
        <v>200</v>
      </c>
    </row>
    <row r="8600" spans="1:23" x14ac:dyDescent="0.25">
      <c r="A8600" s="5"/>
      <c r="B8600" s="5"/>
      <c r="C8600" s="5" t="s">
        <v>2033</v>
      </c>
      <c r="D8600" s="5"/>
      <c r="E8600" s="5"/>
      <c r="F8600" s="5"/>
      <c r="G8600" s="5"/>
      <c r="H8600" s="5"/>
      <c r="I8600" s="5"/>
      <c r="J8600" s="5"/>
      <c r="K8600" s="6"/>
      <c r="L8600" s="5"/>
      <c r="M8600" s="5"/>
      <c r="N8600" s="5"/>
      <c r="O8600" s="5"/>
      <c r="P8600" s="5"/>
      <c r="Q8600" s="5"/>
      <c r="R8600" s="5"/>
      <c r="S8600" s="5"/>
      <c r="T8600" s="5"/>
      <c r="U8600" s="7">
        <f>ROUND(SUM(U8596:U8599),5)</f>
        <v>200</v>
      </c>
      <c r="V8600" s="5"/>
      <c r="W8600" s="7">
        <f>W8599</f>
        <v>200</v>
      </c>
    </row>
    <row r="8601" spans="1:23" x14ac:dyDescent="0.25">
      <c r="A8601" s="2"/>
      <c r="B8601" s="2"/>
      <c r="C8601" s="2" t="s">
        <v>1515</v>
      </c>
      <c r="D8601" s="2"/>
      <c r="E8601" s="2"/>
      <c r="F8601" s="2"/>
      <c r="G8601" s="2"/>
      <c r="H8601" s="2"/>
      <c r="I8601" s="2"/>
      <c r="J8601" s="2"/>
      <c r="K8601" s="4"/>
      <c r="L8601" s="2"/>
      <c r="M8601" s="2"/>
      <c r="N8601" s="2"/>
      <c r="O8601" s="2"/>
      <c r="P8601" s="2"/>
      <c r="Q8601" s="2"/>
      <c r="R8601" s="2"/>
      <c r="S8601" s="2"/>
      <c r="T8601" s="2"/>
      <c r="U8601" s="3"/>
      <c r="V8601" s="2"/>
      <c r="W8601" s="3">
        <v>0</v>
      </c>
    </row>
    <row r="8602" spans="1:23" x14ac:dyDescent="0.25">
      <c r="A8602" s="5"/>
      <c r="B8602" s="5"/>
      <c r="C8602" s="5"/>
      <c r="D8602" s="5"/>
      <c r="E8602" s="5"/>
      <c r="F8602" s="5"/>
      <c r="G8602" s="5"/>
      <c r="H8602" s="5"/>
      <c r="I8602" s="5" t="s">
        <v>1243</v>
      </c>
      <c r="J8602" s="5"/>
      <c r="K8602" s="6">
        <v>44246</v>
      </c>
      <c r="L8602" s="5"/>
      <c r="M8602" s="5"/>
      <c r="N8602" s="5"/>
      <c r="O8602" s="5" t="s">
        <v>170</v>
      </c>
      <c r="P8602" s="5"/>
      <c r="Q8602" s="5" t="s">
        <v>1492</v>
      </c>
      <c r="R8602" s="5"/>
      <c r="S8602" s="5" t="s">
        <v>318</v>
      </c>
      <c r="T8602" s="5"/>
      <c r="U8602" s="7">
        <v>23.29</v>
      </c>
      <c r="V8602" s="5"/>
      <c r="W8602" s="7">
        <f>ROUND(W8601+U8602,5)</f>
        <v>23.29</v>
      </c>
    </row>
    <row r="8603" spans="1:23" x14ac:dyDescent="0.25">
      <c r="A8603" s="5"/>
      <c r="B8603" s="5"/>
      <c r="C8603" s="5"/>
      <c r="D8603" s="5"/>
      <c r="E8603" s="5"/>
      <c r="F8603" s="5"/>
      <c r="G8603" s="5"/>
      <c r="H8603" s="5"/>
      <c r="I8603" s="5" t="s">
        <v>1243</v>
      </c>
      <c r="J8603" s="5"/>
      <c r="K8603" s="6">
        <v>44257</v>
      </c>
      <c r="L8603" s="5"/>
      <c r="M8603" s="5"/>
      <c r="N8603" s="5"/>
      <c r="O8603" s="5" t="s">
        <v>170</v>
      </c>
      <c r="P8603" s="5"/>
      <c r="Q8603" s="5"/>
      <c r="R8603" s="5"/>
      <c r="S8603" s="5" t="s">
        <v>318</v>
      </c>
      <c r="T8603" s="5"/>
      <c r="U8603" s="7">
        <v>106</v>
      </c>
      <c r="V8603" s="5"/>
      <c r="W8603" s="7">
        <f>ROUND(W8602+U8603,5)</f>
        <v>129.29</v>
      </c>
    </row>
    <row r="8604" spans="1:23" x14ac:dyDescent="0.25">
      <c r="A8604" s="5"/>
      <c r="B8604" s="5"/>
      <c r="C8604" s="5"/>
      <c r="D8604" s="5"/>
      <c r="E8604" s="5"/>
      <c r="F8604" s="5"/>
      <c r="G8604" s="5"/>
      <c r="H8604" s="5"/>
      <c r="I8604" s="5" t="s">
        <v>1243</v>
      </c>
      <c r="J8604" s="5"/>
      <c r="K8604" s="6">
        <v>44302</v>
      </c>
      <c r="L8604" s="5"/>
      <c r="M8604" s="5"/>
      <c r="N8604" s="5"/>
      <c r="O8604" s="5" t="s">
        <v>170</v>
      </c>
      <c r="P8604" s="5"/>
      <c r="Q8604" s="5"/>
      <c r="R8604" s="5"/>
      <c r="S8604" s="5" t="s">
        <v>318</v>
      </c>
      <c r="T8604" s="5"/>
      <c r="U8604" s="7">
        <v>23.29</v>
      </c>
      <c r="V8604" s="5"/>
      <c r="W8604" s="7">
        <f>ROUND(W8603+U8604,5)</f>
        <v>152.58000000000001</v>
      </c>
    </row>
    <row r="8605" spans="1:23" ht="15.75" thickBot="1" x14ac:dyDescent="0.3">
      <c r="A8605" s="5"/>
      <c r="B8605" s="5"/>
      <c r="C8605" s="5"/>
      <c r="D8605" s="5"/>
      <c r="E8605" s="5"/>
      <c r="F8605" s="5"/>
      <c r="G8605" s="5"/>
      <c r="H8605" s="5"/>
      <c r="I8605" s="5" t="s">
        <v>1243</v>
      </c>
      <c r="J8605" s="5"/>
      <c r="K8605" s="6">
        <v>44323</v>
      </c>
      <c r="L8605" s="5"/>
      <c r="M8605" s="5"/>
      <c r="N8605" s="5"/>
      <c r="O8605" s="5" t="s">
        <v>170</v>
      </c>
      <c r="P8605" s="5"/>
      <c r="Q8605" s="5" t="s">
        <v>542</v>
      </c>
      <c r="R8605" s="5"/>
      <c r="S8605" s="5" t="s">
        <v>318</v>
      </c>
      <c r="T8605" s="5"/>
      <c r="U8605" s="8">
        <v>23.29</v>
      </c>
      <c r="V8605" s="5"/>
      <c r="W8605" s="8">
        <f>ROUND(W8604+U8605,5)</f>
        <v>175.87</v>
      </c>
    </row>
    <row r="8606" spans="1:23" x14ac:dyDescent="0.25">
      <c r="A8606" s="5"/>
      <c r="B8606" s="5"/>
      <c r="C8606" s="5" t="s">
        <v>1925</v>
      </c>
      <c r="D8606" s="5"/>
      <c r="E8606" s="5"/>
      <c r="F8606" s="5"/>
      <c r="G8606" s="5"/>
      <c r="H8606" s="5"/>
      <c r="I8606" s="5"/>
      <c r="J8606" s="5"/>
      <c r="K8606" s="6"/>
      <c r="L8606" s="5"/>
      <c r="M8606" s="5"/>
      <c r="N8606" s="5"/>
      <c r="O8606" s="5"/>
      <c r="P8606" s="5"/>
      <c r="Q8606" s="5"/>
      <c r="R8606" s="5"/>
      <c r="S8606" s="5"/>
      <c r="T8606" s="5"/>
      <c r="U8606" s="7">
        <f>ROUND(SUM(U8601:U8605),5)</f>
        <v>175.87</v>
      </c>
      <c r="V8606" s="5"/>
      <c r="W8606" s="7">
        <f>W8605</f>
        <v>175.87</v>
      </c>
    </row>
    <row r="8607" spans="1:23" x14ac:dyDescent="0.25">
      <c r="A8607" s="2"/>
      <c r="B8607" s="2"/>
      <c r="C8607" s="2" t="s">
        <v>737</v>
      </c>
      <c r="D8607" s="2"/>
      <c r="E8607" s="2"/>
      <c r="F8607" s="2"/>
      <c r="G8607" s="2"/>
      <c r="H8607" s="2"/>
      <c r="I8607" s="2"/>
      <c r="J8607" s="2"/>
      <c r="K8607" s="4"/>
      <c r="L8607" s="2"/>
      <c r="M8607" s="2"/>
      <c r="N8607" s="2"/>
      <c r="O8607" s="2"/>
      <c r="P8607" s="2"/>
      <c r="Q8607" s="2"/>
      <c r="R8607" s="2"/>
      <c r="S8607" s="2"/>
      <c r="T8607" s="2"/>
      <c r="U8607" s="3"/>
      <c r="V8607" s="2"/>
      <c r="W8607" s="3">
        <v>0</v>
      </c>
    </row>
    <row r="8608" spans="1:23" ht="15.75" thickBot="1" x14ac:dyDescent="0.3">
      <c r="A8608" s="1"/>
      <c r="B8608" s="1"/>
      <c r="C8608" s="1"/>
      <c r="D8608" s="1"/>
      <c r="E8608" s="1"/>
      <c r="F8608" s="1"/>
      <c r="G8608" s="5"/>
      <c r="H8608" s="5"/>
      <c r="I8608" s="5" t="s">
        <v>1243</v>
      </c>
      <c r="J8608" s="5"/>
      <c r="K8608" s="6">
        <v>44467</v>
      </c>
      <c r="L8608" s="5"/>
      <c r="M8608" s="5"/>
      <c r="N8608" s="5"/>
      <c r="O8608" s="5" t="s">
        <v>737</v>
      </c>
      <c r="P8608" s="5"/>
      <c r="Q8608" s="5"/>
      <c r="R8608" s="5"/>
      <c r="S8608" s="5" t="s">
        <v>318</v>
      </c>
      <c r="T8608" s="5"/>
      <c r="U8608" s="8">
        <v>60</v>
      </c>
      <c r="V8608" s="5"/>
      <c r="W8608" s="8">
        <f>ROUND(W8607+U8608,5)</f>
        <v>60</v>
      </c>
    </row>
    <row r="8609" spans="1:23" x14ac:dyDescent="0.25">
      <c r="A8609" s="5"/>
      <c r="B8609" s="5"/>
      <c r="C8609" s="5" t="s">
        <v>1926</v>
      </c>
      <c r="D8609" s="5"/>
      <c r="E8609" s="5"/>
      <c r="F8609" s="5"/>
      <c r="G8609" s="5"/>
      <c r="H8609" s="5"/>
      <c r="I8609" s="5"/>
      <c r="J8609" s="5"/>
      <c r="K8609" s="6"/>
      <c r="L8609" s="5"/>
      <c r="M8609" s="5"/>
      <c r="N8609" s="5"/>
      <c r="O8609" s="5"/>
      <c r="P8609" s="5"/>
      <c r="Q8609" s="5"/>
      <c r="R8609" s="5"/>
      <c r="S8609" s="5"/>
      <c r="T8609" s="5"/>
      <c r="U8609" s="7">
        <f>ROUND(SUM(U8607:U8608),5)</f>
        <v>60</v>
      </c>
      <c r="V8609" s="5"/>
      <c r="W8609" s="7">
        <f>W8608</f>
        <v>60</v>
      </c>
    </row>
    <row r="8610" spans="1:23" x14ac:dyDescent="0.25">
      <c r="A8610" s="2"/>
      <c r="B8610" s="2"/>
      <c r="C8610" s="2" t="s">
        <v>1929</v>
      </c>
      <c r="D8610" s="2"/>
      <c r="E8610" s="2"/>
      <c r="F8610" s="2"/>
      <c r="G8610" s="2"/>
      <c r="H8610" s="2"/>
      <c r="I8610" s="2"/>
      <c r="J8610" s="2"/>
      <c r="K8610" s="4"/>
      <c r="L8610" s="2"/>
      <c r="M8610" s="2"/>
      <c r="N8610" s="2"/>
      <c r="O8610" s="2"/>
      <c r="P8610" s="2"/>
      <c r="Q8610" s="2"/>
      <c r="R8610" s="2"/>
      <c r="S8610" s="2"/>
      <c r="T8610" s="2"/>
      <c r="U8610" s="3"/>
      <c r="V8610" s="2"/>
      <c r="W8610" s="3">
        <v>0</v>
      </c>
    </row>
    <row r="8611" spans="1:23" x14ac:dyDescent="0.25">
      <c r="A8611" s="5"/>
      <c r="B8611" s="5"/>
      <c r="C8611" s="5" t="s">
        <v>1930</v>
      </c>
      <c r="D8611" s="5"/>
      <c r="E8611" s="5"/>
      <c r="F8611" s="5"/>
      <c r="G8611" s="5"/>
      <c r="H8611" s="5"/>
      <c r="I8611" s="5"/>
      <c r="J8611" s="5"/>
      <c r="K8611" s="6"/>
      <c r="L8611" s="5"/>
      <c r="M8611" s="5"/>
      <c r="N8611" s="5"/>
      <c r="O8611" s="5"/>
      <c r="P8611" s="5"/>
      <c r="Q8611" s="5"/>
      <c r="R8611" s="5"/>
      <c r="S8611" s="5"/>
      <c r="T8611" s="5"/>
      <c r="U8611" s="7"/>
      <c r="V8611" s="5"/>
      <c r="W8611" s="7">
        <f>W8610</f>
        <v>0</v>
      </c>
    </row>
    <row r="8612" spans="1:23" x14ac:dyDescent="0.25">
      <c r="A8612" s="2"/>
      <c r="B8612" s="2"/>
      <c r="C8612" s="2" t="s">
        <v>2034</v>
      </c>
      <c r="D8612" s="2"/>
      <c r="E8612" s="2"/>
      <c r="F8612" s="2"/>
      <c r="G8612" s="2"/>
      <c r="H8612" s="2"/>
      <c r="I8612" s="2"/>
      <c r="J8612" s="2"/>
      <c r="K8612" s="4"/>
      <c r="L8612" s="2"/>
      <c r="M8612" s="2"/>
      <c r="N8612" s="2"/>
      <c r="O8612" s="2"/>
      <c r="P8612" s="2"/>
      <c r="Q8612" s="2"/>
      <c r="R8612" s="2"/>
      <c r="S8612" s="2"/>
      <c r="T8612" s="2"/>
      <c r="U8612" s="3"/>
      <c r="V8612" s="2"/>
      <c r="W8612" s="3">
        <v>0</v>
      </c>
    </row>
    <row r="8613" spans="1:23" ht="15.75" thickBot="1" x14ac:dyDescent="0.3">
      <c r="A8613" s="5"/>
      <c r="B8613" s="5"/>
      <c r="C8613" s="5" t="s">
        <v>2035</v>
      </c>
      <c r="D8613" s="5"/>
      <c r="E8613" s="5"/>
      <c r="F8613" s="5"/>
      <c r="G8613" s="5"/>
      <c r="H8613" s="5"/>
      <c r="I8613" s="5"/>
      <c r="J8613" s="5"/>
      <c r="K8613" s="6"/>
      <c r="L8613" s="5"/>
      <c r="M8613" s="5"/>
      <c r="N8613" s="5"/>
      <c r="O8613" s="5"/>
      <c r="P8613" s="5"/>
      <c r="Q8613" s="5"/>
      <c r="R8613" s="5"/>
      <c r="S8613" s="5"/>
      <c r="T8613" s="5"/>
      <c r="U8613" s="8"/>
      <c r="V8613" s="5"/>
      <c r="W8613" s="8">
        <f>W8612</f>
        <v>0</v>
      </c>
    </row>
    <row r="8614" spans="1:23" x14ac:dyDescent="0.25">
      <c r="A8614" s="5"/>
      <c r="B8614" s="5" t="s">
        <v>2036</v>
      </c>
      <c r="C8614" s="5"/>
      <c r="D8614" s="5"/>
      <c r="E8614" s="5"/>
      <c r="F8614" s="5"/>
      <c r="G8614" s="5"/>
      <c r="H8614" s="5"/>
      <c r="I8614" s="5"/>
      <c r="J8614" s="5"/>
      <c r="K8614" s="6"/>
      <c r="L8614" s="5"/>
      <c r="M8614" s="5"/>
      <c r="N8614" s="5"/>
      <c r="O8614" s="5"/>
      <c r="P8614" s="5"/>
      <c r="Q8614" s="5"/>
      <c r="R8614" s="5"/>
      <c r="S8614" s="5"/>
      <c r="T8614" s="5"/>
      <c r="U8614" s="7">
        <f>ROUND(U8593+U8595+U8600+U8606+U8609+U8611+U8613,5)</f>
        <v>635.87</v>
      </c>
      <c r="V8614" s="5"/>
      <c r="W8614" s="7">
        <f>ROUND(W8593+W8595+W8600+W8606+W8609+W8611+W8613,5)</f>
        <v>635.87</v>
      </c>
    </row>
    <row r="8615" spans="1:23" x14ac:dyDescent="0.25">
      <c r="A8615" s="2"/>
      <c r="B8615" s="2" t="s">
        <v>1497</v>
      </c>
      <c r="C8615" s="2"/>
      <c r="D8615" s="2"/>
      <c r="E8615" s="2"/>
      <c r="F8615" s="2"/>
      <c r="G8615" s="2"/>
      <c r="H8615" s="2"/>
      <c r="I8615" s="2"/>
      <c r="J8615" s="2"/>
      <c r="K8615" s="4"/>
      <c r="L8615" s="2"/>
      <c r="M8615" s="2"/>
      <c r="N8615" s="2"/>
      <c r="O8615" s="2"/>
      <c r="P8615" s="2"/>
      <c r="Q8615" s="2"/>
      <c r="R8615" s="2"/>
      <c r="S8615" s="2"/>
      <c r="T8615" s="2"/>
      <c r="U8615" s="3"/>
      <c r="V8615" s="2"/>
      <c r="W8615" s="3">
        <v>0</v>
      </c>
    </row>
    <row r="8616" spans="1:23" x14ac:dyDescent="0.25">
      <c r="A8616" s="5"/>
      <c r="B8616" s="5"/>
      <c r="C8616" s="5"/>
      <c r="D8616" s="5"/>
      <c r="E8616" s="5"/>
      <c r="F8616" s="5"/>
      <c r="G8616" s="5"/>
      <c r="H8616" s="5"/>
      <c r="I8616" s="5" t="s">
        <v>1243</v>
      </c>
      <c r="J8616" s="5"/>
      <c r="K8616" s="6">
        <v>44200</v>
      </c>
      <c r="L8616" s="5"/>
      <c r="M8616" s="5" t="s">
        <v>1428</v>
      </c>
      <c r="N8616" s="5"/>
      <c r="O8616" s="5" t="s">
        <v>168</v>
      </c>
      <c r="P8616" s="5"/>
      <c r="Q8616" s="5" t="s">
        <v>740</v>
      </c>
      <c r="R8616" s="5"/>
      <c r="S8616" s="5" t="s">
        <v>318</v>
      </c>
      <c r="T8616" s="5"/>
      <c r="U8616" s="7">
        <v>118.97</v>
      </c>
      <c r="V8616" s="5"/>
      <c r="W8616" s="7">
        <f>ROUND(W8615+U8616,5)</f>
        <v>118.97</v>
      </c>
    </row>
    <row r="8617" spans="1:23" x14ac:dyDescent="0.25">
      <c r="A8617" s="5"/>
      <c r="B8617" s="5"/>
      <c r="C8617" s="5"/>
      <c r="D8617" s="5"/>
      <c r="E8617" s="5"/>
      <c r="F8617" s="5"/>
      <c r="G8617" s="5"/>
      <c r="H8617" s="5"/>
      <c r="I8617" s="5" t="s">
        <v>1243</v>
      </c>
      <c r="J8617" s="5"/>
      <c r="K8617" s="6">
        <v>44200</v>
      </c>
      <c r="L8617" s="5"/>
      <c r="M8617" s="5" t="s">
        <v>1429</v>
      </c>
      <c r="N8617" s="5"/>
      <c r="O8617" s="5" t="s">
        <v>168</v>
      </c>
      <c r="P8617" s="5"/>
      <c r="Q8617" s="5" t="s">
        <v>740</v>
      </c>
      <c r="R8617" s="5"/>
      <c r="S8617" s="5" t="s">
        <v>318</v>
      </c>
      <c r="T8617" s="5"/>
      <c r="U8617" s="7">
        <v>33.72</v>
      </c>
      <c r="V8617" s="5"/>
      <c r="W8617" s="7">
        <f>ROUND(W8616+U8617,5)</f>
        <v>152.69</v>
      </c>
    </row>
    <row r="8618" spans="1:23" x14ac:dyDescent="0.25">
      <c r="A8618" s="5"/>
      <c r="B8618" s="5"/>
      <c r="C8618" s="5"/>
      <c r="D8618" s="5"/>
      <c r="E8618" s="5"/>
      <c r="F8618" s="5"/>
      <c r="G8618" s="5"/>
      <c r="H8618" s="5"/>
      <c r="I8618" s="5" t="s">
        <v>1243</v>
      </c>
      <c r="J8618" s="5"/>
      <c r="K8618" s="6">
        <v>44200</v>
      </c>
      <c r="L8618" s="5"/>
      <c r="M8618" s="5" t="s">
        <v>1430</v>
      </c>
      <c r="N8618" s="5"/>
      <c r="O8618" s="5" t="s">
        <v>168</v>
      </c>
      <c r="P8618" s="5"/>
      <c r="Q8618" s="5" t="s">
        <v>740</v>
      </c>
      <c r="R8618" s="5"/>
      <c r="S8618" s="5" t="s">
        <v>318</v>
      </c>
      <c r="T8618" s="5"/>
      <c r="U8618" s="7">
        <v>34.44</v>
      </c>
      <c r="V8618" s="5"/>
      <c r="W8618" s="7">
        <f>ROUND(W8617+U8618,5)</f>
        <v>187.13</v>
      </c>
    </row>
    <row r="8619" spans="1:23" x14ac:dyDescent="0.25">
      <c r="A8619" s="5"/>
      <c r="B8619" s="5"/>
      <c r="C8619" s="5"/>
      <c r="D8619" s="5"/>
      <c r="E8619" s="5"/>
      <c r="F8619" s="5"/>
      <c r="G8619" s="5"/>
      <c r="H8619" s="5"/>
      <c r="I8619" s="5" t="s">
        <v>1243</v>
      </c>
      <c r="J8619" s="5"/>
      <c r="K8619" s="6">
        <v>44200</v>
      </c>
      <c r="L8619" s="5"/>
      <c r="M8619" s="5" t="s">
        <v>1431</v>
      </c>
      <c r="N8619" s="5"/>
      <c r="O8619" s="5" t="s">
        <v>168</v>
      </c>
      <c r="P8619" s="5"/>
      <c r="Q8619" s="5" t="s">
        <v>740</v>
      </c>
      <c r="R8619" s="5"/>
      <c r="S8619" s="5" t="s">
        <v>318</v>
      </c>
      <c r="T8619" s="5"/>
      <c r="U8619" s="7">
        <v>0.77</v>
      </c>
      <c r="V8619" s="5"/>
      <c r="W8619" s="7">
        <f>ROUND(W8618+U8619,5)</f>
        <v>187.9</v>
      </c>
    </row>
    <row r="8620" spans="1:23" x14ac:dyDescent="0.25">
      <c r="A8620" s="5"/>
      <c r="B8620" s="5"/>
      <c r="C8620" s="5"/>
      <c r="D8620" s="5"/>
      <c r="E8620" s="5"/>
      <c r="F8620" s="5"/>
      <c r="G8620" s="5"/>
      <c r="H8620" s="5"/>
      <c r="I8620" s="5" t="s">
        <v>1243</v>
      </c>
      <c r="J8620" s="5"/>
      <c r="K8620" s="6">
        <v>44200</v>
      </c>
      <c r="L8620" s="5"/>
      <c r="M8620" s="5" t="s">
        <v>1432</v>
      </c>
      <c r="N8620" s="5"/>
      <c r="O8620" s="5" t="s">
        <v>168</v>
      </c>
      <c r="P8620" s="5"/>
      <c r="Q8620" s="5" t="s">
        <v>740</v>
      </c>
      <c r="R8620" s="5"/>
      <c r="S8620" s="5" t="s">
        <v>318</v>
      </c>
      <c r="T8620" s="5"/>
      <c r="U8620" s="7">
        <v>224.43</v>
      </c>
      <c r="V8620" s="5"/>
      <c r="W8620" s="7">
        <f>ROUND(W8619+U8620,5)</f>
        <v>412.33</v>
      </c>
    </row>
    <row r="8621" spans="1:23" x14ac:dyDescent="0.25">
      <c r="A8621" s="5"/>
      <c r="B8621" s="5"/>
      <c r="C8621" s="5"/>
      <c r="D8621" s="5"/>
      <c r="E8621" s="5"/>
      <c r="F8621" s="5"/>
      <c r="G8621" s="5"/>
      <c r="H8621" s="5"/>
      <c r="I8621" s="5" t="s">
        <v>1243</v>
      </c>
      <c r="J8621" s="5"/>
      <c r="K8621" s="6">
        <v>44200</v>
      </c>
      <c r="L8621" s="5"/>
      <c r="M8621" s="5" t="s">
        <v>1433</v>
      </c>
      <c r="N8621" s="5"/>
      <c r="O8621" s="5" t="s">
        <v>168</v>
      </c>
      <c r="P8621" s="5"/>
      <c r="Q8621" s="5" t="s">
        <v>740</v>
      </c>
      <c r="R8621" s="5"/>
      <c r="S8621" s="5" t="s">
        <v>318</v>
      </c>
      <c r="T8621" s="5"/>
      <c r="U8621" s="7">
        <v>629.65</v>
      </c>
      <c r="V8621" s="5"/>
      <c r="W8621" s="7">
        <f>ROUND(W8620+U8621,5)</f>
        <v>1041.98</v>
      </c>
    </row>
    <row r="8622" spans="1:23" x14ac:dyDescent="0.25">
      <c r="A8622" s="5"/>
      <c r="B8622" s="5"/>
      <c r="C8622" s="5"/>
      <c r="D8622" s="5"/>
      <c r="E8622" s="5"/>
      <c r="F8622" s="5"/>
      <c r="G8622" s="5"/>
      <c r="H8622" s="5"/>
      <c r="I8622" s="5" t="s">
        <v>1243</v>
      </c>
      <c r="J8622" s="5"/>
      <c r="K8622" s="6">
        <v>44200</v>
      </c>
      <c r="L8622" s="5"/>
      <c r="M8622" s="5" t="s">
        <v>1440</v>
      </c>
      <c r="N8622" s="5"/>
      <c r="O8622" s="5" t="s">
        <v>168</v>
      </c>
      <c r="P8622" s="5"/>
      <c r="Q8622" s="5" t="s">
        <v>740</v>
      </c>
      <c r="R8622" s="5"/>
      <c r="S8622" s="5" t="s">
        <v>318</v>
      </c>
      <c r="T8622" s="5"/>
      <c r="U8622" s="7">
        <v>34.11</v>
      </c>
      <c r="V8622" s="5"/>
      <c r="W8622" s="7">
        <f>ROUND(W8621+U8622,5)</f>
        <v>1076.0899999999999</v>
      </c>
    </row>
    <row r="8623" spans="1:23" x14ac:dyDescent="0.25">
      <c r="A8623" s="5"/>
      <c r="B8623" s="5"/>
      <c r="C8623" s="5"/>
      <c r="D8623" s="5"/>
      <c r="E8623" s="5"/>
      <c r="F8623" s="5"/>
      <c r="G8623" s="5"/>
      <c r="H8623" s="5"/>
      <c r="I8623" s="5" t="s">
        <v>1243</v>
      </c>
      <c r="J8623" s="5"/>
      <c r="K8623" s="6">
        <v>44200</v>
      </c>
      <c r="L8623" s="5"/>
      <c r="M8623" s="5" t="s">
        <v>1441</v>
      </c>
      <c r="N8623" s="5"/>
      <c r="O8623" s="5" t="s">
        <v>168</v>
      </c>
      <c r="P8623" s="5"/>
      <c r="Q8623" s="5" t="s">
        <v>740</v>
      </c>
      <c r="R8623" s="5"/>
      <c r="S8623" s="5" t="s">
        <v>318</v>
      </c>
      <c r="T8623" s="5"/>
      <c r="U8623" s="7">
        <v>34.51</v>
      </c>
      <c r="V8623" s="5"/>
      <c r="W8623" s="7">
        <f>ROUND(W8622+U8623,5)</f>
        <v>1110.5999999999999</v>
      </c>
    </row>
    <row r="8624" spans="1:23" x14ac:dyDescent="0.25">
      <c r="A8624" s="5"/>
      <c r="B8624" s="5"/>
      <c r="C8624" s="5"/>
      <c r="D8624" s="5"/>
      <c r="E8624" s="5"/>
      <c r="F8624" s="5"/>
      <c r="G8624" s="5"/>
      <c r="H8624" s="5"/>
      <c r="I8624" s="5" t="s">
        <v>1243</v>
      </c>
      <c r="J8624" s="5"/>
      <c r="K8624" s="6">
        <v>44200</v>
      </c>
      <c r="L8624" s="5"/>
      <c r="M8624" s="5" t="s">
        <v>1442</v>
      </c>
      <c r="N8624" s="5"/>
      <c r="O8624" s="5" t="s">
        <v>168</v>
      </c>
      <c r="P8624" s="5"/>
      <c r="Q8624" s="5" t="s">
        <v>740</v>
      </c>
      <c r="R8624" s="5"/>
      <c r="S8624" s="5" t="s">
        <v>318</v>
      </c>
      <c r="T8624" s="5"/>
      <c r="U8624" s="7">
        <v>36.450000000000003</v>
      </c>
      <c r="V8624" s="5"/>
      <c r="W8624" s="7">
        <f>ROUND(W8623+U8624,5)</f>
        <v>1147.05</v>
      </c>
    </row>
    <row r="8625" spans="1:23" x14ac:dyDescent="0.25">
      <c r="A8625" s="5"/>
      <c r="B8625" s="5"/>
      <c r="C8625" s="5"/>
      <c r="D8625" s="5"/>
      <c r="E8625" s="5"/>
      <c r="F8625" s="5"/>
      <c r="G8625" s="5"/>
      <c r="H8625" s="5"/>
      <c r="I8625" s="5" t="s">
        <v>1243</v>
      </c>
      <c r="J8625" s="5"/>
      <c r="K8625" s="6">
        <v>44200</v>
      </c>
      <c r="L8625" s="5"/>
      <c r="M8625" s="5" t="s">
        <v>1443</v>
      </c>
      <c r="N8625" s="5"/>
      <c r="O8625" s="5" t="s">
        <v>168</v>
      </c>
      <c r="P8625" s="5"/>
      <c r="Q8625" s="5" t="s">
        <v>740</v>
      </c>
      <c r="R8625" s="5"/>
      <c r="S8625" s="5" t="s">
        <v>318</v>
      </c>
      <c r="T8625" s="5"/>
      <c r="U8625" s="7">
        <v>1615.18</v>
      </c>
      <c r="V8625" s="5"/>
      <c r="W8625" s="7">
        <f>ROUND(W8624+U8625,5)</f>
        <v>2762.23</v>
      </c>
    </row>
    <row r="8626" spans="1:23" x14ac:dyDescent="0.25">
      <c r="A8626" s="5"/>
      <c r="B8626" s="5"/>
      <c r="C8626" s="5"/>
      <c r="D8626" s="5"/>
      <c r="E8626" s="5"/>
      <c r="F8626" s="5"/>
      <c r="G8626" s="5"/>
      <c r="H8626" s="5"/>
      <c r="I8626" s="5" t="s">
        <v>1243</v>
      </c>
      <c r="J8626" s="5"/>
      <c r="K8626" s="6">
        <v>44200</v>
      </c>
      <c r="L8626" s="5"/>
      <c r="M8626" s="5" t="s">
        <v>1444</v>
      </c>
      <c r="N8626" s="5"/>
      <c r="O8626" s="5" t="s">
        <v>168</v>
      </c>
      <c r="P8626" s="5"/>
      <c r="Q8626" s="5" t="s">
        <v>740</v>
      </c>
      <c r="R8626" s="5"/>
      <c r="S8626" s="5" t="s">
        <v>318</v>
      </c>
      <c r="T8626" s="5"/>
      <c r="U8626" s="7">
        <v>89.45</v>
      </c>
      <c r="V8626" s="5"/>
      <c r="W8626" s="7">
        <f>ROUND(W8625+U8626,5)</f>
        <v>2851.68</v>
      </c>
    </row>
    <row r="8627" spans="1:23" x14ac:dyDescent="0.25">
      <c r="A8627" s="5"/>
      <c r="B8627" s="5"/>
      <c r="C8627" s="5"/>
      <c r="D8627" s="5"/>
      <c r="E8627" s="5"/>
      <c r="F8627" s="5"/>
      <c r="G8627" s="5"/>
      <c r="H8627" s="5"/>
      <c r="I8627" s="5" t="s">
        <v>1243</v>
      </c>
      <c r="J8627" s="5"/>
      <c r="K8627" s="6">
        <v>44200</v>
      </c>
      <c r="L8627" s="5"/>
      <c r="M8627" s="5" t="s">
        <v>1445</v>
      </c>
      <c r="N8627" s="5"/>
      <c r="O8627" s="5" t="s">
        <v>168</v>
      </c>
      <c r="P8627" s="5"/>
      <c r="Q8627" s="5" t="s">
        <v>740</v>
      </c>
      <c r="R8627" s="5"/>
      <c r="S8627" s="5" t="s">
        <v>318</v>
      </c>
      <c r="T8627" s="5"/>
      <c r="U8627" s="7">
        <v>84.88</v>
      </c>
      <c r="V8627" s="5"/>
      <c r="W8627" s="7">
        <f>ROUND(W8626+U8627,5)</f>
        <v>2936.56</v>
      </c>
    </row>
    <row r="8628" spans="1:23" x14ac:dyDescent="0.25">
      <c r="A8628" s="5"/>
      <c r="B8628" s="5"/>
      <c r="C8628" s="5"/>
      <c r="D8628" s="5"/>
      <c r="E8628" s="5"/>
      <c r="F8628" s="5"/>
      <c r="G8628" s="5"/>
      <c r="H8628" s="5"/>
      <c r="I8628" s="5" t="s">
        <v>1243</v>
      </c>
      <c r="J8628" s="5"/>
      <c r="K8628" s="6">
        <v>44200</v>
      </c>
      <c r="L8628" s="5"/>
      <c r="M8628" s="5" t="s">
        <v>1446</v>
      </c>
      <c r="N8628" s="5"/>
      <c r="O8628" s="5" t="s">
        <v>168</v>
      </c>
      <c r="P8628" s="5"/>
      <c r="Q8628" s="5" t="s">
        <v>740</v>
      </c>
      <c r="R8628" s="5"/>
      <c r="S8628" s="5" t="s">
        <v>318</v>
      </c>
      <c r="T8628" s="5"/>
      <c r="U8628" s="7">
        <v>35.4</v>
      </c>
      <c r="V8628" s="5"/>
      <c r="W8628" s="7">
        <f>ROUND(W8627+U8628,5)</f>
        <v>2971.96</v>
      </c>
    </row>
    <row r="8629" spans="1:23" x14ac:dyDescent="0.25">
      <c r="A8629" s="5"/>
      <c r="B8629" s="5"/>
      <c r="C8629" s="5"/>
      <c r="D8629" s="5"/>
      <c r="E8629" s="5"/>
      <c r="F8629" s="5"/>
      <c r="G8629" s="5"/>
      <c r="H8629" s="5"/>
      <c r="I8629" s="5" t="s">
        <v>1243</v>
      </c>
      <c r="J8629" s="5"/>
      <c r="K8629" s="6">
        <v>44228</v>
      </c>
      <c r="L8629" s="5"/>
      <c r="M8629" s="5" t="s">
        <v>1428</v>
      </c>
      <c r="N8629" s="5"/>
      <c r="O8629" s="5" t="s">
        <v>168</v>
      </c>
      <c r="P8629" s="5"/>
      <c r="Q8629" s="5" t="s">
        <v>740</v>
      </c>
      <c r="R8629" s="5"/>
      <c r="S8629" s="5" t="s">
        <v>318</v>
      </c>
      <c r="T8629" s="5"/>
      <c r="U8629" s="7">
        <v>156.91999999999999</v>
      </c>
      <c r="V8629" s="5"/>
      <c r="W8629" s="7">
        <f>ROUND(W8628+U8629,5)</f>
        <v>3128.88</v>
      </c>
    </row>
    <row r="8630" spans="1:23" x14ac:dyDescent="0.25">
      <c r="A8630" s="5"/>
      <c r="B8630" s="5"/>
      <c r="C8630" s="5"/>
      <c r="D8630" s="5"/>
      <c r="E8630" s="5"/>
      <c r="F8630" s="5"/>
      <c r="G8630" s="5"/>
      <c r="H8630" s="5"/>
      <c r="I8630" s="5" t="s">
        <v>1243</v>
      </c>
      <c r="J8630" s="5"/>
      <c r="K8630" s="6">
        <v>44228</v>
      </c>
      <c r="L8630" s="5"/>
      <c r="M8630" s="5" t="s">
        <v>1429</v>
      </c>
      <c r="N8630" s="5"/>
      <c r="O8630" s="5" t="s">
        <v>168</v>
      </c>
      <c r="P8630" s="5"/>
      <c r="Q8630" s="5" t="s">
        <v>740</v>
      </c>
      <c r="R8630" s="5"/>
      <c r="S8630" s="5" t="s">
        <v>318</v>
      </c>
      <c r="T8630" s="5"/>
      <c r="U8630" s="7">
        <v>34.619999999999997</v>
      </c>
      <c r="V8630" s="5"/>
      <c r="W8630" s="7">
        <f>ROUND(W8629+U8630,5)</f>
        <v>3163.5</v>
      </c>
    </row>
    <row r="8631" spans="1:23" x14ac:dyDescent="0.25">
      <c r="A8631" s="5"/>
      <c r="B8631" s="5"/>
      <c r="C8631" s="5"/>
      <c r="D8631" s="5"/>
      <c r="E8631" s="5"/>
      <c r="F8631" s="5"/>
      <c r="G8631" s="5"/>
      <c r="H8631" s="5"/>
      <c r="I8631" s="5" t="s">
        <v>1243</v>
      </c>
      <c r="J8631" s="5"/>
      <c r="K8631" s="6">
        <v>44228</v>
      </c>
      <c r="L8631" s="5"/>
      <c r="M8631" s="5" t="s">
        <v>1430</v>
      </c>
      <c r="N8631" s="5"/>
      <c r="O8631" s="5" t="s">
        <v>168</v>
      </c>
      <c r="P8631" s="5"/>
      <c r="Q8631" s="5" t="s">
        <v>740</v>
      </c>
      <c r="R8631" s="5"/>
      <c r="S8631" s="5" t="s">
        <v>318</v>
      </c>
      <c r="T8631" s="5"/>
      <c r="U8631" s="7">
        <v>33.299999999999997</v>
      </c>
      <c r="V8631" s="5"/>
      <c r="W8631" s="7">
        <f>ROUND(W8630+U8631,5)</f>
        <v>3196.8</v>
      </c>
    </row>
    <row r="8632" spans="1:23" x14ac:dyDescent="0.25">
      <c r="A8632" s="5"/>
      <c r="B8632" s="5"/>
      <c r="C8632" s="5"/>
      <c r="D8632" s="5"/>
      <c r="E8632" s="5"/>
      <c r="F8632" s="5"/>
      <c r="G8632" s="5"/>
      <c r="H8632" s="5"/>
      <c r="I8632" s="5" t="s">
        <v>1243</v>
      </c>
      <c r="J8632" s="5"/>
      <c r="K8632" s="6">
        <v>44228</v>
      </c>
      <c r="L8632" s="5"/>
      <c r="M8632" s="5" t="s">
        <v>1444</v>
      </c>
      <c r="N8632" s="5"/>
      <c r="O8632" s="5" t="s">
        <v>168</v>
      </c>
      <c r="P8632" s="5"/>
      <c r="Q8632" s="5" t="s">
        <v>740</v>
      </c>
      <c r="R8632" s="5"/>
      <c r="S8632" s="5" t="s">
        <v>318</v>
      </c>
      <c r="T8632" s="5"/>
      <c r="U8632" s="7">
        <v>89.88</v>
      </c>
      <c r="V8632" s="5"/>
      <c r="W8632" s="7">
        <f>ROUND(W8631+U8632,5)</f>
        <v>3286.68</v>
      </c>
    </row>
    <row r="8633" spans="1:23" x14ac:dyDescent="0.25">
      <c r="A8633" s="5"/>
      <c r="B8633" s="5"/>
      <c r="C8633" s="5"/>
      <c r="D8633" s="5"/>
      <c r="E8633" s="5"/>
      <c r="F8633" s="5"/>
      <c r="G8633" s="5"/>
      <c r="H8633" s="5"/>
      <c r="I8633" s="5" t="s">
        <v>1243</v>
      </c>
      <c r="J8633" s="5"/>
      <c r="K8633" s="6">
        <v>44228</v>
      </c>
      <c r="L8633" s="5"/>
      <c r="M8633" s="5" t="s">
        <v>1431</v>
      </c>
      <c r="N8633" s="5"/>
      <c r="O8633" s="5" t="s">
        <v>168</v>
      </c>
      <c r="P8633" s="5"/>
      <c r="Q8633" s="5" t="s">
        <v>740</v>
      </c>
      <c r="R8633" s="5"/>
      <c r="S8633" s="5" t="s">
        <v>318</v>
      </c>
      <c r="T8633" s="5"/>
      <c r="U8633" s="7">
        <v>34.71</v>
      </c>
      <c r="V8633" s="5"/>
      <c r="W8633" s="7">
        <f>ROUND(W8632+U8633,5)</f>
        <v>3321.39</v>
      </c>
    </row>
    <row r="8634" spans="1:23" x14ac:dyDescent="0.25">
      <c r="A8634" s="5"/>
      <c r="B8634" s="5"/>
      <c r="C8634" s="5"/>
      <c r="D8634" s="5"/>
      <c r="E8634" s="5"/>
      <c r="F8634" s="5"/>
      <c r="G8634" s="5"/>
      <c r="H8634" s="5"/>
      <c r="I8634" s="5" t="s">
        <v>1243</v>
      </c>
      <c r="J8634" s="5"/>
      <c r="K8634" s="6">
        <v>44228</v>
      </c>
      <c r="L8634" s="5"/>
      <c r="M8634" s="5" t="s">
        <v>1432</v>
      </c>
      <c r="N8634" s="5"/>
      <c r="O8634" s="5" t="s">
        <v>168</v>
      </c>
      <c r="P8634" s="5"/>
      <c r="Q8634" s="5" t="s">
        <v>740</v>
      </c>
      <c r="R8634" s="5"/>
      <c r="S8634" s="5" t="s">
        <v>318</v>
      </c>
      <c r="T8634" s="5"/>
      <c r="U8634" s="7">
        <v>258.8</v>
      </c>
      <c r="V8634" s="5"/>
      <c r="W8634" s="7">
        <f>ROUND(W8633+U8634,5)</f>
        <v>3580.19</v>
      </c>
    </row>
    <row r="8635" spans="1:23" x14ac:dyDescent="0.25">
      <c r="A8635" s="5"/>
      <c r="B8635" s="5"/>
      <c r="C8635" s="5"/>
      <c r="D8635" s="5"/>
      <c r="E8635" s="5"/>
      <c r="F8635" s="5"/>
      <c r="G8635" s="5"/>
      <c r="H8635" s="5"/>
      <c r="I8635" s="5" t="s">
        <v>1243</v>
      </c>
      <c r="J8635" s="5"/>
      <c r="K8635" s="6">
        <v>44228</v>
      </c>
      <c r="L8635" s="5"/>
      <c r="M8635" s="5" t="s">
        <v>1433</v>
      </c>
      <c r="N8635" s="5"/>
      <c r="O8635" s="5" t="s">
        <v>168</v>
      </c>
      <c r="P8635" s="5"/>
      <c r="Q8635" s="5" t="s">
        <v>740</v>
      </c>
      <c r="R8635" s="5"/>
      <c r="S8635" s="5" t="s">
        <v>318</v>
      </c>
      <c r="T8635" s="5"/>
      <c r="U8635" s="7">
        <v>714.42</v>
      </c>
      <c r="V8635" s="5"/>
      <c r="W8635" s="7">
        <f>ROUND(W8634+U8635,5)</f>
        <v>4294.6099999999997</v>
      </c>
    </row>
    <row r="8636" spans="1:23" x14ac:dyDescent="0.25">
      <c r="A8636" s="5"/>
      <c r="B8636" s="5"/>
      <c r="C8636" s="5"/>
      <c r="D8636" s="5"/>
      <c r="E8636" s="5"/>
      <c r="F8636" s="5"/>
      <c r="G8636" s="5"/>
      <c r="H8636" s="5"/>
      <c r="I8636" s="5" t="s">
        <v>1243</v>
      </c>
      <c r="J8636" s="5"/>
      <c r="K8636" s="6">
        <v>44228</v>
      </c>
      <c r="L8636" s="5"/>
      <c r="M8636" s="5" t="s">
        <v>1453</v>
      </c>
      <c r="N8636" s="5"/>
      <c r="O8636" s="5" t="s">
        <v>168</v>
      </c>
      <c r="P8636" s="5"/>
      <c r="Q8636" s="5" t="s">
        <v>740</v>
      </c>
      <c r="R8636" s="5"/>
      <c r="S8636" s="5" t="s">
        <v>318</v>
      </c>
      <c r="T8636" s="5"/>
      <c r="U8636" s="7">
        <v>68.3</v>
      </c>
      <c r="V8636" s="5"/>
      <c r="W8636" s="7">
        <f>ROUND(W8635+U8636,5)</f>
        <v>4362.91</v>
      </c>
    </row>
    <row r="8637" spans="1:23" x14ac:dyDescent="0.25">
      <c r="A8637" s="5"/>
      <c r="B8637" s="5"/>
      <c r="C8637" s="5"/>
      <c r="D8637" s="5"/>
      <c r="E8637" s="5"/>
      <c r="F8637" s="5"/>
      <c r="G8637" s="5"/>
      <c r="H8637" s="5"/>
      <c r="I8637" s="5" t="s">
        <v>1243</v>
      </c>
      <c r="J8637" s="5"/>
      <c r="K8637" s="6">
        <v>44228</v>
      </c>
      <c r="L8637" s="5"/>
      <c r="M8637" s="5" t="s">
        <v>1440</v>
      </c>
      <c r="N8637" s="5"/>
      <c r="O8637" s="5" t="s">
        <v>168</v>
      </c>
      <c r="P8637" s="5"/>
      <c r="Q8637" s="5" t="s">
        <v>740</v>
      </c>
      <c r="R8637" s="5"/>
      <c r="S8637" s="5" t="s">
        <v>318</v>
      </c>
      <c r="T8637" s="5"/>
      <c r="U8637" s="7">
        <v>33.090000000000003</v>
      </c>
      <c r="V8637" s="5"/>
      <c r="W8637" s="7">
        <f>ROUND(W8636+U8637,5)</f>
        <v>4396</v>
      </c>
    </row>
    <row r="8638" spans="1:23" x14ac:dyDescent="0.25">
      <c r="A8638" s="5"/>
      <c r="B8638" s="5"/>
      <c r="C8638" s="5"/>
      <c r="D8638" s="5"/>
      <c r="E8638" s="5"/>
      <c r="F8638" s="5"/>
      <c r="G8638" s="5"/>
      <c r="H8638" s="5"/>
      <c r="I8638" s="5" t="s">
        <v>1243</v>
      </c>
      <c r="J8638" s="5"/>
      <c r="K8638" s="6">
        <v>44228</v>
      </c>
      <c r="L8638" s="5"/>
      <c r="M8638" s="5" t="s">
        <v>1441</v>
      </c>
      <c r="N8638" s="5"/>
      <c r="O8638" s="5" t="s">
        <v>168</v>
      </c>
      <c r="P8638" s="5"/>
      <c r="Q8638" s="5" t="s">
        <v>740</v>
      </c>
      <c r="R8638" s="5"/>
      <c r="S8638" s="5" t="s">
        <v>318</v>
      </c>
      <c r="T8638" s="5"/>
      <c r="U8638" s="7">
        <v>33.869999999999997</v>
      </c>
      <c r="V8638" s="5"/>
      <c r="W8638" s="7">
        <f>ROUND(W8637+U8638,5)</f>
        <v>4429.87</v>
      </c>
    </row>
    <row r="8639" spans="1:23" x14ac:dyDescent="0.25">
      <c r="A8639" s="5"/>
      <c r="B8639" s="5"/>
      <c r="C8639" s="5"/>
      <c r="D8639" s="5"/>
      <c r="E8639" s="5"/>
      <c r="F8639" s="5"/>
      <c r="G8639" s="5"/>
      <c r="H8639" s="5"/>
      <c r="I8639" s="5" t="s">
        <v>1243</v>
      </c>
      <c r="J8639" s="5"/>
      <c r="K8639" s="6">
        <v>44228</v>
      </c>
      <c r="L8639" s="5"/>
      <c r="M8639" s="5" t="s">
        <v>1442</v>
      </c>
      <c r="N8639" s="5"/>
      <c r="O8639" s="5" t="s">
        <v>168</v>
      </c>
      <c r="P8639" s="5"/>
      <c r="Q8639" s="5" t="s">
        <v>740</v>
      </c>
      <c r="R8639" s="5"/>
      <c r="S8639" s="5" t="s">
        <v>318</v>
      </c>
      <c r="T8639" s="5"/>
      <c r="U8639" s="7">
        <v>36.53</v>
      </c>
      <c r="V8639" s="5"/>
      <c r="W8639" s="7">
        <f>ROUND(W8638+U8639,5)</f>
        <v>4466.3999999999996</v>
      </c>
    </row>
    <row r="8640" spans="1:23" x14ac:dyDescent="0.25">
      <c r="A8640" s="5"/>
      <c r="B8640" s="5"/>
      <c r="C8640" s="5"/>
      <c r="D8640" s="5"/>
      <c r="E8640" s="5"/>
      <c r="F8640" s="5"/>
      <c r="G8640" s="5"/>
      <c r="H8640" s="5"/>
      <c r="I8640" s="5" t="s">
        <v>1243</v>
      </c>
      <c r="J8640" s="5"/>
      <c r="K8640" s="6">
        <v>44228</v>
      </c>
      <c r="L8640" s="5"/>
      <c r="M8640" s="5" t="s">
        <v>1443</v>
      </c>
      <c r="N8640" s="5"/>
      <c r="O8640" s="5" t="s">
        <v>168</v>
      </c>
      <c r="P8640" s="5"/>
      <c r="Q8640" s="5" t="s">
        <v>740</v>
      </c>
      <c r="R8640" s="5"/>
      <c r="S8640" s="5" t="s">
        <v>318</v>
      </c>
      <c r="T8640" s="5"/>
      <c r="U8640" s="7">
        <v>1904.7</v>
      </c>
      <c r="V8640" s="5"/>
      <c r="W8640" s="7">
        <f>ROUND(W8639+U8640,5)</f>
        <v>6371.1</v>
      </c>
    </row>
    <row r="8641" spans="1:23" x14ac:dyDescent="0.25">
      <c r="A8641" s="5"/>
      <c r="B8641" s="5"/>
      <c r="C8641" s="5"/>
      <c r="D8641" s="5"/>
      <c r="E8641" s="5"/>
      <c r="F8641" s="5"/>
      <c r="G8641" s="5"/>
      <c r="H8641" s="5"/>
      <c r="I8641" s="5" t="s">
        <v>1243</v>
      </c>
      <c r="J8641" s="5"/>
      <c r="K8641" s="6">
        <v>44228</v>
      </c>
      <c r="L8641" s="5"/>
      <c r="M8641" s="5" t="s">
        <v>1445</v>
      </c>
      <c r="N8641" s="5"/>
      <c r="O8641" s="5" t="s">
        <v>168</v>
      </c>
      <c r="P8641" s="5"/>
      <c r="Q8641" s="5" t="s">
        <v>740</v>
      </c>
      <c r="R8641" s="5"/>
      <c r="S8641" s="5" t="s">
        <v>318</v>
      </c>
      <c r="T8641" s="5"/>
      <c r="U8641" s="7">
        <v>101.84</v>
      </c>
      <c r="V8641" s="5"/>
      <c r="W8641" s="7">
        <f>ROUND(W8640+U8641,5)</f>
        <v>6472.94</v>
      </c>
    </row>
    <row r="8642" spans="1:23" x14ac:dyDescent="0.25">
      <c r="A8642" s="5"/>
      <c r="B8642" s="5"/>
      <c r="C8642" s="5"/>
      <c r="D8642" s="5"/>
      <c r="E8642" s="5"/>
      <c r="F8642" s="5"/>
      <c r="G8642" s="5"/>
      <c r="H8642" s="5"/>
      <c r="I8642" s="5" t="s">
        <v>1243</v>
      </c>
      <c r="J8642" s="5"/>
      <c r="K8642" s="6">
        <v>44228</v>
      </c>
      <c r="L8642" s="5"/>
      <c r="M8642" s="5" t="s">
        <v>1446</v>
      </c>
      <c r="N8642" s="5"/>
      <c r="O8642" s="5" t="s">
        <v>168</v>
      </c>
      <c r="P8642" s="5"/>
      <c r="Q8642" s="5" t="s">
        <v>740</v>
      </c>
      <c r="R8642" s="5"/>
      <c r="S8642" s="5" t="s">
        <v>318</v>
      </c>
      <c r="T8642" s="5"/>
      <c r="U8642" s="7">
        <v>35.590000000000003</v>
      </c>
      <c r="V8642" s="5"/>
      <c r="W8642" s="7">
        <f>ROUND(W8641+U8642,5)</f>
        <v>6508.53</v>
      </c>
    </row>
    <row r="8643" spans="1:23" x14ac:dyDescent="0.25">
      <c r="A8643" s="5"/>
      <c r="B8643" s="5"/>
      <c r="C8643" s="5"/>
      <c r="D8643" s="5"/>
      <c r="E8643" s="5"/>
      <c r="F8643" s="5"/>
      <c r="G8643" s="5"/>
      <c r="H8643" s="5"/>
      <c r="I8643" s="5" t="s">
        <v>1243</v>
      </c>
      <c r="J8643" s="5"/>
      <c r="K8643" s="6">
        <v>44229</v>
      </c>
      <c r="L8643" s="5"/>
      <c r="M8643" s="5" t="s">
        <v>1454</v>
      </c>
      <c r="N8643" s="5"/>
      <c r="O8643" s="5" t="s">
        <v>166</v>
      </c>
      <c r="P8643" s="5"/>
      <c r="Q8643" s="5" t="s">
        <v>740</v>
      </c>
      <c r="R8643" s="5"/>
      <c r="S8643" s="5" t="s">
        <v>318</v>
      </c>
      <c r="T8643" s="5"/>
      <c r="U8643" s="7">
        <v>1031.82</v>
      </c>
      <c r="V8643" s="5"/>
      <c r="W8643" s="7">
        <f>ROUND(W8642+U8643,5)</f>
        <v>7540.35</v>
      </c>
    </row>
    <row r="8644" spans="1:23" x14ac:dyDescent="0.25">
      <c r="A8644" s="5"/>
      <c r="B8644" s="5"/>
      <c r="C8644" s="5"/>
      <c r="D8644" s="5"/>
      <c r="E8644" s="5"/>
      <c r="F8644" s="5"/>
      <c r="G8644" s="5"/>
      <c r="H8644" s="5"/>
      <c r="I8644" s="5" t="s">
        <v>1243</v>
      </c>
      <c r="J8644" s="5"/>
      <c r="K8644" s="6">
        <v>44229</v>
      </c>
      <c r="L8644" s="5"/>
      <c r="M8644" s="5" t="s">
        <v>1455</v>
      </c>
      <c r="N8644" s="5"/>
      <c r="O8644" s="5" t="s">
        <v>166</v>
      </c>
      <c r="P8644" s="5"/>
      <c r="Q8644" s="5" t="s">
        <v>740</v>
      </c>
      <c r="R8644" s="5"/>
      <c r="S8644" s="5" t="s">
        <v>318</v>
      </c>
      <c r="T8644" s="5"/>
      <c r="U8644" s="7">
        <v>29.72</v>
      </c>
      <c r="V8644" s="5"/>
      <c r="W8644" s="7">
        <f>ROUND(W8643+U8644,5)</f>
        <v>7570.07</v>
      </c>
    </row>
    <row r="8645" spans="1:23" x14ac:dyDescent="0.25">
      <c r="A8645" s="5"/>
      <c r="B8645" s="5"/>
      <c r="C8645" s="5"/>
      <c r="D8645" s="5"/>
      <c r="E8645" s="5"/>
      <c r="F8645" s="5"/>
      <c r="G8645" s="5"/>
      <c r="H8645" s="5"/>
      <c r="I8645" s="5" t="s">
        <v>1243</v>
      </c>
      <c r="J8645" s="5"/>
      <c r="K8645" s="6">
        <v>44229</v>
      </c>
      <c r="L8645" s="5"/>
      <c r="M8645" s="5" t="s">
        <v>1456</v>
      </c>
      <c r="N8645" s="5"/>
      <c r="O8645" s="5" t="s">
        <v>166</v>
      </c>
      <c r="P8645" s="5"/>
      <c r="Q8645" s="5" t="s">
        <v>740</v>
      </c>
      <c r="R8645" s="5"/>
      <c r="S8645" s="5" t="s">
        <v>318</v>
      </c>
      <c r="T8645" s="5"/>
      <c r="U8645" s="7">
        <v>295.07</v>
      </c>
      <c r="V8645" s="5"/>
      <c r="W8645" s="7">
        <f>ROUND(W8644+U8645,5)</f>
        <v>7865.14</v>
      </c>
    </row>
    <row r="8646" spans="1:23" x14ac:dyDescent="0.25">
      <c r="A8646" s="5"/>
      <c r="B8646" s="5"/>
      <c r="C8646" s="5"/>
      <c r="D8646" s="5"/>
      <c r="E8646" s="5"/>
      <c r="F8646" s="5"/>
      <c r="G8646" s="5"/>
      <c r="H8646" s="5"/>
      <c r="I8646" s="5" t="s">
        <v>1243</v>
      </c>
      <c r="J8646" s="5"/>
      <c r="K8646" s="6">
        <v>44229</v>
      </c>
      <c r="L8646" s="5"/>
      <c r="M8646" s="5" t="s">
        <v>1457</v>
      </c>
      <c r="N8646" s="5"/>
      <c r="O8646" s="5" t="s">
        <v>166</v>
      </c>
      <c r="P8646" s="5"/>
      <c r="Q8646" s="5" t="s">
        <v>740</v>
      </c>
      <c r="R8646" s="5"/>
      <c r="S8646" s="5" t="s">
        <v>318</v>
      </c>
      <c r="T8646" s="5"/>
      <c r="U8646" s="7">
        <v>32.56</v>
      </c>
      <c r="V8646" s="5"/>
      <c r="W8646" s="7">
        <f>ROUND(W8645+U8646,5)</f>
        <v>7897.7</v>
      </c>
    </row>
    <row r="8647" spans="1:23" x14ac:dyDescent="0.25">
      <c r="A8647" s="5"/>
      <c r="B8647" s="5"/>
      <c r="C8647" s="5"/>
      <c r="D8647" s="5"/>
      <c r="E8647" s="5"/>
      <c r="F8647" s="5"/>
      <c r="G8647" s="5"/>
      <c r="H8647" s="5"/>
      <c r="I8647" s="5" t="s">
        <v>1243</v>
      </c>
      <c r="J8647" s="5"/>
      <c r="K8647" s="6">
        <v>44229</v>
      </c>
      <c r="L8647" s="5"/>
      <c r="M8647" s="5" t="s">
        <v>1458</v>
      </c>
      <c r="N8647" s="5"/>
      <c r="O8647" s="5" t="s">
        <v>166</v>
      </c>
      <c r="P8647" s="5"/>
      <c r="Q8647" s="5" t="s">
        <v>740</v>
      </c>
      <c r="R8647" s="5"/>
      <c r="S8647" s="5" t="s">
        <v>318</v>
      </c>
      <c r="T8647" s="5"/>
      <c r="U8647" s="7">
        <v>28.93</v>
      </c>
      <c r="V8647" s="5"/>
      <c r="W8647" s="7">
        <f>ROUND(W8646+U8647,5)</f>
        <v>7926.63</v>
      </c>
    </row>
    <row r="8648" spans="1:23" x14ac:dyDescent="0.25">
      <c r="A8648" s="5"/>
      <c r="B8648" s="5"/>
      <c r="C8648" s="5"/>
      <c r="D8648" s="5"/>
      <c r="E8648" s="5"/>
      <c r="F8648" s="5"/>
      <c r="G8648" s="5"/>
      <c r="H8648" s="5"/>
      <c r="I8648" s="5" t="s">
        <v>1243</v>
      </c>
      <c r="J8648" s="5"/>
      <c r="K8648" s="6">
        <v>44229</v>
      </c>
      <c r="L8648" s="5"/>
      <c r="M8648" s="5" t="s">
        <v>1459</v>
      </c>
      <c r="N8648" s="5"/>
      <c r="O8648" s="5" t="s">
        <v>166</v>
      </c>
      <c r="P8648" s="5"/>
      <c r="Q8648" s="5" t="s">
        <v>740</v>
      </c>
      <c r="R8648" s="5"/>
      <c r="S8648" s="5" t="s">
        <v>318</v>
      </c>
      <c r="T8648" s="5"/>
      <c r="U8648" s="7">
        <v>57.91</v>
      </c>
      <c r="V8648" s="5"/>
      <c r="W8648" s="7">
        <f>ROUND(W8647+U8648,5)</f>
        <v>7984.54</v>
      </c>
    </row>
    <row r="8649" spans="1:23" x14ac:dyDescent="0.25">
      <c r="A8649" s="5"/>
      <c r="B8649" s="5"/>
      <c r="C8649" s="5"/>
      <c r="D8649" s="5"/>
      <c r="E8649" s="5"/>
      <c r="F8649" s="5"/>
      <c r="G8649" s="5"/>
      <c r="H8649" s="5"/>
      <c r="I8649" s="5" t="s">
        <v>1243</v>
      </c>
      <c r="J8649" s="5"/>
      <c r="K8649" s="6">
        <v>44229</v>
      </c>
      <c r="L8649" s="5"/>
      <c r="M8649" s="5" t="s">
        <v>1460</v>
      </c>
      <c r="N8649" s="5"/>
      <c r="O8649" s="5" t="s">
        <v>166</v>
      </c>
      <c r="P8649" s="5"/>
      <c r="Q8649" s="5" t="s">
        <v>740</v>
      </c>
      <c r="R8649" s="5"/>
      <c r="S8649" s="5" t="s">
        <v>318</v>
      </c>
      <c r="T8649" s="5"/>
      <c r="U8649" s="7">
        <v>201.25</v>
      </c>
      <c r="V8649" s="5"/>
      <c r="W8649" s="7">
        <f>ROUND(W8648+U8649,5)</f>
        <v>8185.79</v>
      </c>
    </row>
    <row r="8650" spans="1:23" x14ac:dyDescent="0.25">
      <c r="A8650" s="5"/>
      <c r="B8650" s="5"/>
      <c r="C8650" s="5"/>
      <c r="D8650" s="5"/>
      <c r="E8650" s="5"/>
      <c r="F8650" s="5"/>
      <c r="G8650" s="5"/>
      <c r="H8650" s="5"/>
      <c r="I8650" s="5" t="s">
        <v>1243</v>
      </c>
      <c r="J8650" s="5"/>
      <c r="K8650" s="6">
        <v>44229</v>
      </c>
      <c r="L8650" s="5"/>
      <c r="M8650" s="5"/>
      <c r="N8650" s="5"/>
      <c r="O8650" s="5" t="s">
        <v>166</v>
      </c>
      <c r="P8650" s="5"/>
      <c r="Q8650" s="5"/>
      <c r="R8650" s="5"/>
      <c r="S8650" s="5" t="s">
        <v>318</v>
      </c>
      <c r="T8650" s="5"/>
      <c r="U8650" s="7">
        <v>0</v>
      </c>
      <c r="V8650" s="5"/>
      <c r="W8650" s="7">
        <f>ROUND(W8649+U8650,5)</f>
        <v>8185.79</v>
      </c>
    </row>
    <row r="8651" spans="1:23" x14ac:dyDescent="0.25">
      <c r="A8651" s="5"/>
      <c r="B8651" s="5"/>
      <c r="C8651" s="5"/>
      <c r="D8651" s="5"/>
      <c r="E8651" s="5"/>
      <c r="F8651" s="5"/>
      <c r="G8651" s="5"/>
      <c r="H8651" s="5"/>
      <c r="I8651" s="5" t="s">
        <v>1243</v>
      </c>
      <c r="J8651" s="5"/>
      <c r="K8651" s="6">
        <v>44229</v>
      </c>
      <c r="L8651" s="5"/>
      <c r="M8651" s="5" t="s">
        <v>1461</v>
      </c>
      <c r="N8651" s="5"/>
      <c r="O8651" s="5" t="s">
        <v>166</v>
      </c>
      <c r="P8651" s="5"/>
      <c r="Q8651" s="5" t="s">
        <v>740</v>
      </c>
      <c r="R8651" s="5"/>
      <c r="S8651" s="5" t="s">
        <v>318</v>
      </c>
      <c r="T8651" s="5"/>
      <c r="U8651" s="7">
        <v>323.82</v>
      </c>
      <c r="V8651" s="5"/>
      <c r="W8651" s="7">
        <f>ROUND(W8650+U8651,5)</f>
        <v>8509.61</v>
      </c>
    </row>
    <row r="8652" spans="1:23" x14ac:dyDescent="0.25">
      <c r="A8652" s="5"/>
      <c r="B8652" s="5"/>
      <c r="C8652" s="5"/>
      <c r="D8652" s="5"/>
      <c r="E8652" s="5"/>
      <c r="F8652" s="5"/>
      <c r="G8652" s="5"/>
      <c r="H8652" s="5"/>
      <c r="I8652" s="5" t="s">
        <v>1243</v>
      </c>
      <c r="J8652" s="5"/>
      <c r="K8652" s="6">
        <v>44229</v>
      </c>
      <c r="L8652" s="5"/>
      <c r="M8652" s="5" t="s">
        <v>1462</v>
      </c>
      <c r="N8652" s="5"/>
      <c r="O8652" s="5" t="s">
        <v>166</v>
      </c>
      <c r="P8652" s="5"/>
      <c r="Q8652" s="5" t="s">
        <v>740</v>
      </c>
      <c r="R8652" s="5"/>
      <c r="S8652" s="5" t="s">
        <v>318</v>
      </c>
      <c r="T8652" s="5"/>
      <c r="U8652" s="7">
        <v>284.67</v>
      </c>
      <c r="V8652" s="5"/>
      <c r="W8652" s="7">
        <f>ROUND(W8651+U8652,5)</f>
        <v>8794.2800000000007</v>
      </c>
    </row>
    <row r="8653" spans="1:23" x14ac:dyDescent="0.25">
      <c r="A8653" s="5"/>
      <c r="B8653" s="5"/>
      <c r="C8653" s="5"/>
      <c r="D8653" s="5"/>
      <c r="E8653" s="5"/>
      <c r="F8653" s="5"/>
      <c r="G8653" s="5"/>
      <c r="H8653" s="5"/>
      <c r="I8653" s="5" t="s">
        <v>1243</v>
      </c>
      <c r="J8653" s="5"/>
      <c r="K8653" s="6">
        <v>44229</v>
      </c>
      <c r="L8653" s="5"/>
      <c r="M8653" s="5" t="s">
        <v>1463</v>
      </c>
      <c r="N8653" s="5"/>
      <c r="O8653" s="5" t="s">
        <v>166</v>
      </c>
      <c r="P8653" s="5"/>
      <c r="Q8653" s="5" t="s">
        <v>740</v>
      </c>
      <c r="R8653" s="5"/>
      <c r="S8653" s="5" t="s">
        <v>318</v>
      </c>
      <c r="T8653" s="5"/>
      <c r="U8653" s="7">
        <v>599.07000000000005</v>
      </c>
      <c r="V8653" s="5"/>
      <c r="W8653" s="7">
        <f>ROUND(W8652+U8653,5)</f>
        <v>9393.35</v>
      </c>
    </row>
    <row r="8654" spans="1:23" x14ac:dyDescent="0.25">
      <c r="A8654" s="5"/>
      <c r="B8654" s="5"/>
      <c r="C8654" s="5"/>
      <c r="D8654" s="5"/>
      <c r="E8654" s="5"/>
      <c r="F8654" s="5"/>
      <c r="G8654" s="5"/>
      <c r="H8654" s="5"/>
      <c r="I8654" s="5" t="s">
        <v>1243</v>
      </c>
      <c r="J8654" s="5"/>
      <c r="K8654" s="6">
        <v>44229</v>
      </c>
      <c r="L8654" s="5"/>
      <c r="M8654" s="5" t="s">
        <v>1464</v>
      </c>
      <c r="N8654" s="5"/>
      <c r="O8654" s="5" t="s">
        <v>166</v>
      </c>
      <c r="P8654" s="5"/>
      <c r="Q8654" s="5" t="s">
        <v>740</v>
      </c>
      <c r="R8654" s="5"/>
      <c r="S8654" s="5" t="s">
        <v>318</v>
      </c>
      <c r="T8654" s="5"/>
      <c r="U8654" s="7">
        <v>832.12</v>
      </c>
      <c r="V8654" s="5"/>
      <c r="W8654" s="7">
        <f>ROUND(W8653+U8654,5)</f>
        <v>10225.469999999999</v>
      </c>
    </row>
    <row r="8655" spans="1:23" x14ac:dyDescent="0.25">
      <c r="A8655" s="5"/>
      <c r="B8655" s="5"/>
      <c r="C8655" s="5"/>
      <c r="D8655" s="5"/>
      <c r="E8655" s="5"/>
      <c r="F8655" s="5"/>
      <c r="G8655" s="5"/>
      <c r="H8655" s="5"/>
      <c r="I8655" s="5" t="s">
        <v>1243</v>
      </c>
      <c r="J8655" s="5"/>
      <c r="K8655" s="6">
        <v>44229</v>
      </c>
      <c r="L8655" s="5"/>
      <c r="M8655" s="5" t="s">
        <v>1465</v>
      </c>
      <c r="N8655" s="5"/>
      <c r="O8655" s="5" t="s">
        <v>166</v>
      </c>
      <c r="P8655" s="5"/>
      <c r="Q8655" s="5" t="s">
        <v>740</v>
      </c>
      <c r="R8655" s="5"/>
      <c r="S8655" s="5" t="s">
        <v>318</v>
      </c>
      <c r="T8655" s="5"/>
      <c r="U8655" s="7">
        <v>35.97</v>
      </c>
      <c r="V8655" s="5"/>
      <c r="W8655" s="7">
        <f>ROUND(W8654+U8655,5)</f>
        <v>10261.44</v>
      </c>
    </row>
    <row r="8656" spans="1:23" x14ac:dyDescent="0.25">
      <c r="A8656" s="5"/>
      <c r="B8656" s="5"/>
      <c r="C8656" s="5"/>
      <c r="D8656" s="5"/>
      <c r="E8656" s="5"/>
      <c r="F8656" s="5"/>
      <c r="G8656" s="5"/>
      <c r="H8656" s="5"/>
      <c r="I8656" s="5" t="s">
        <v>1243</v>
      </c>
      <c r="J8656" s="5"/>
      <c r="K8656" s="6">
        <v>44229</v>
      </c>
      <c r="L8656" s="5"/>
      <c r="M8656" s="5"/>
      <c r="N8656" s="5"/>
      <c r="O8656" s="5" t="s">
        <v>166</v>
      </c>
      <c r="P8656" s="5"/>
      <c r="Q8656" s="5" t="s">
        <v>740</v>
      </c>
      <c r="R8656" s="5"/>
      <c r="S8656" s="5" t="s">
        <v>318</v>
      </c>
      <c r="T8656" s="5"/>
      <c r="U8656" s="7">
        <v>31.91</v>
      </c>
      <c r="V8656" s="5"/>
      <c r="W8656" s="7">
        <f>ROUND(W8655+U8656,5)</f>
        <v>10293.35</v>
      </c>
    </row>
    <row r="8657" spans="1:23" x14ac:dyDescent="0.25">
      <c r="A8657" s="5"/>
      <c r="B8657" s="5"/>
      <c r="C8657" s="5"/>
      <c r="D8657" s="5"/>
      <c r="E8657" s="5"/>
      <c r="F8657" s="5"/>
      <c r="G8657" s="5"/>
      <c r="H8657" s="5"/>
      <c r="I8657" s="5" t="s">
        <v>1243</v>
      </c>
      <c r="J8657" s="5"/>
      <c r="K8657" s="6">
        <v>44229</v>
      </c>
      <c r="L8657" s="5"/>
      <c r="M8657" s="5" t="s">
        <v>1466</v>
      </c>
      <c r="N8657" s="5"/>
      <c r="O8657" s="5" t="s">
        <v>166</v>
      </c>
      <c r="P8657" s="5"/>
      <c r="Q8657" s="5" t="s">
        <v>740</v>
      </c>
      <c r="R8657" s="5"/>
      <c r="S8657" s="5" t="s">
        <v>318</v>
      </c>
      <c r="T8657" s="5"/>
      <c r="U8657" s="7">
        <v>32.880000000000003</v>
      </c>
      <c r="V8657" s="5"/>
      <c r="W8657" s="7">
        <f>ROUND(W8656+U8657,5)</f>
        <v>10326.23</v>
      </c>
    </row>
    <row r="8658" spans="1:23" x14ac:dyDescent="0.25">
      <c r="A8658" s="5"/>
      <c r="B8658" s="5"/>
      <c r="C8658" s="5"/>
      <c r="D8658" s="5"/>
      <c r="E8658" s="5"/>
      <c r="F8658" s="5"/>
      <c r="G8658" s="5"/>
      <c r="H8658" s="5"/>
      <c r="I8658" s="5" t="s">
        <v>1243</v>
      </c>
      <c r="J8658" s="5"/>
      <c r="K8658" s="6">
        <v>44229</v>
      </c>
      <c r="L8658" s="5"/>
      <c r="M8658" s="5" t="s">
        <v>1467</v>
      </c>
      <c r="N8658" s="5"/>
      <c r="O8658" s="5" t="s">
        <v>166</v>
      </c>
      <c r="P8658" s="5"/>
      <c r="Q8658" s="5" t="s">
        <v>740</v>
      </c>
      <c r="R8658" s="5"/>
      <c r="S8658" s="5" t="s">
        <v>318</v>
      </c>
      <c r="T8658" s="5"/>
      <c r="U8658" s="7">
        <v>516.51</v>
      </c>
      <c r="V8658" s="5"/>
      <c r="W8658" s="7">
        <f>ROUND(W8657+U8658,5)</f>
        <v>10842.74</v>
      </c>
    </row>
    <row r="8659" spans="1:23" x14ac:dyDescent="0.25">
      <c r="A8659" s="5"/>
      <c r="B8659" s="5"/>
      <c r="C8659" s="5"/>
      <c r="D8659" s="5"/>
      <c r="E8659" s="5"/>
      <c r="F8659" s="5"/>
      <c r="G8659" s="5"/>
      <c r="H8659" s="5"/>
      <c r="I8659" s="5" t="s">
        <v>1243</v>
      </c>
      <c r="J8659" s="5"/>
      <c r="K8659" s="6">
        <v>44229</v>
      </c>
      <c r="L8659" s="5"/>
      <c r="M8659" s="5" t="s">
        <v>1468</v>
      </c>
      <c r="N8659" s="5"/>
      <c r="O8659" s="5" t="s">
        <v>166</v>
      </c>
      <c r="P8659" s="5"/>
      <c r="Q8659" s="5" t="s">
        <v>740</v>
      </c>
      <c r="R8659" s="5"/>
      <c r="S8659" s="5" t="s">
        <v>318</v>
      </c>
      <c r="T8659" s="5"/>
      <c r="U8659" s="7">
        <v>177.91</v>
      </c>
      <c r="V8659" s="5"/>
      <c r="W8659" s="7">
        <f>ROUND(W8658+U8659,5)</f>
        <v>11020.65</v>
      </c>
    </row>
    <row r="8660" spans="1:23" x14ac:dyDescent="0.25">
      <c r="A8660" s="5"/>
      <c r="B8660" s="5"/>
      <c r="C8660" s="5"/>
      <c r="D8660" s="5"/>
      <c r="E8660" s="5"/>
      <c r="F8660" s="5"/>
      <c r="G8660" s="5"/>
      <c r="H8660" s="5"/>
      <c r="I8660" s="5" t="s">
        <v>1243</v>
      </c>
      <c r="J8660" s="5"/>
      <c r="K8660" s="6">
        <v>44229</v>
      </c>
      <c r="L8660" s="5"/>
      <c r="M8660" s="5" t="s">
        <v>1469</v>
      </c>
      <c r="N8660" s="5"/>
      <c r="O8660" s="5" t="s">
        <v>166</v>
      </c>
      <c r="P8660" s="5"/>
      <c r="Q8660" s="5" t="s">
        <v>740</v>
      </c>
      <c r="R8660" s="5"/>
      <c r="S8660" s="5" t="s">
        <v>318</v>
      </c>
      <c r="T8660" s="5"/>
      <c r="U8660" s="7">
        <v>33.08</v>
      </c>
      <c r="V8660" s="5"/>
      <c r="W8660" s="7">
        <f>ROUND(W8659+U8660,5)</f>
        <v>11053.73</v>
      </c>
    </row>
    <row r="8661" spans="1:23" x14ac:dyDescent="0.25">
      <c r="A8661" s="5"/>
      <c r="B8661" s="5"/>
      <c r="C8661" s="5"/>
      <c r="D8661" s="5"/>
      <c r="E8661" s="5"/>
      <c r="F8661" s="5"/>
      <c r="G8661" s="5"/>
      <c r="H8661" s="5"/>
      <c r="I8661" s="5" t="s">
        <v>1243</v>
      </c>
      <c r="J8661" s="5"/>
      <c r="K8661" s="6">
        <v>44229</v>
      </c>
      <c r="L8661" s="5"/>
      <c r="M8661" s="5" t="s">
        <v>1470</v>
      </c>
      <c r="N8661" s="5"/>
      <c r="O8661" s="5" t="s">
        <v>166</v>
      </c>
      <c r="P8661" s="5"/>
      <c r="Q8661" s="5" t="s">
        <v>740</v>
      </c>
      <c r="R8661" s="5"/>
      <c r="S8661" s="5" t="s">
        <v>318</v>
      </c>
      <c r="T8661" s="5"/>
      <c r="U8661" s="7">
        <v>31.94</v>
      </c>
      <c r="V8661" s="5"/>
      <c r="W8661" s="7">
        <f>ROUND(W8660+U8661,5)</f>
        <v>11085.67</v>
      </c>
    </row>
    <row r="8662" spans="1:23" x14ac:dyDescent="0.25">
      <c r="A8662" s="5"/>
      <c r="B8662" s="5"/>
      <c r="C8662" s="5"/>
      <c r="D8662" s="5"/>
      <c r="E8662" s="5"/>
      <c r="F8662" s="5"/>
      <c r="G8662" s="5"/>
      <c r="H8662" s="5"/>
      <c r="I8662" s="5" t="s">
        <v>1243</v>
      </c>
      <c r="J8662" s="5"/>
      <c r="K8662" s="6">
        <v>44229</v>
      </c>
      <c r="L8662" s="5"/>
      <c r="M8662" s="5" t="s">
        <v>1471</v>
      </c>
      <c r="N8662" s="5"/>
      <c r="O8662" s="5" t="s">
        <v>166</v>
      </c>
      <c r="P8662" s="5"/>
      <c r="Q8662" s="5" t="s">
        <v>740</v>
      </c>
      <c r="R8662" s="5"/>
      <c r="S8662" s="5" t="s">
        <v>318</v>
      </c>
      <c r="T8662" s="5"/>
      <c r="U8662" s="7">
        <v>461.57</v>
      </c>
      <c r="V8662" s="5"/>
      <c r="W8662" s="7">
        <f>ROUND(W8661+U8662,5)</f>
        <v>11547.24</v>
      </c>
    </row>
    <row r="8663" spans="1:23" x14ac:dyDescent="0.25">
      <c r="A8663" s="5"/>
      <c r="B8663" s="5"/>
      <c r="C8663" s="5"/>
      <c r="D8663" s="5"/>
      <c r="E8663" s="5"/>
      <c r="F8663" s="5"/>
      <c r="G8663" s="5"/>
      <c r="H8663" s="5"/>
      <c r="I8663" s="5" t="s">
        <v>1243</v>
      </c>
      <c r="J8663" s="5"/>
      <c r="K8663" s="6">
        <v>44229</v>
      </c>
      <c r="L8663" s="5"/>
      <c r="M8663" s="5" t="s">
        <v>1472</v>
      </c>
      <c r="N8663" s="5"/>
      <c r="O8663" s="5" t="s">
        <v>166</v>
      </c>
      <c r="P8663" s="5"/>
      <c r="Q8663" s="5" t="s">
        <v>740</v>
      </c>
      <c r="R8663" s="5"/>
      <c r="S8663" s="5" t="s">
        <v>318</v>
      </c>
      <c r="T8663" s="5"/>
      <c r="U8663" s="7">
        <v>32.880000000000003</v>
      </c>
      <c r="V8663" s="5"/>
      <c r="W8663" s="7">
        <f>ROUND(W8662+U8663,5)</f>
        <v>11580.12</v>
      </c>
    </row>
    <row r="8664" spans="1:23" x14ac:dyDescent="0.25">
      <c r="A8664" s="5"/>
      <c r="B8664" s="5"/>
      <c r="C8664" s="5"/>
      <c r="D8664" s="5"/>
      <c r="E8664" s="5"/>
      <c r="F8664" s="5"/>
      <c r="G8664" s="5"/>
      <c r="H8664" s="5"/>
      <c r="I8664" s="5" t="s">
        <v>1243</v>
      </c>
      <c r="J8664" s="5"/>
      <c r="K8664" s="6">
        <v>44229</v>
      </c>
      <c r="L8664" s="5"/>
      <c r="M8664" s="5" t="s">
        <v>1473</v>
      </c>
      <c r="N8664" s="5"/>
      <c r="O8664" s="5" t="s">
        <v>166</v>
      </c>
      <c r="P8664" s="5"/>
      <c r="Q8664" s="5" t="s">
        <v>740</v>
      </c>
      <c r="R8664" s="5"/>
      <c r="S8664" s="5" t="s">
        <v>318</v>
      </c>
      <c r="T8664" s="5"/>
      <c r="U8664" s="7">
        <v>32.99</v>
      </c>
      <c r="V8664" s="5"/>
      <c r="W8664" s="7">
        <f>ROUND(W8663+U8664,5)</f>
        <v>11613.11</v>
      </c>
    </row>
    <row r="8665" spans="1:23" x14ac:dyDescent="0.25">
      <c r="A8665" s="5"/>
      <c r="B8665" s="5"/>
      <c r="C8665" s="5"/>
      <c r="D8665" s="5"/>
      <c r="E8665" s="5"/>
      <c r="F8665" s="5"/>
      <c r="G8665" s="5"/>
      <c r="H8665" s="5"/>
      <c r="I8665" s="5" t="s">
        <v>1243</v>
      </c>
      <c r="J8665" s="5"/>
      <c r="K8665" s="6">
        <v>44229</v>
      </c>
      <c r="L8665" s="5"/>
      <c r="M8665" s="5" t="s">
        <v>1474</v>
      </c>
      <c r="N8665" s="5"/>
      <c r="O8665" s="5" t="s">
        <v>166</v>
      </c>
      <c r="P8665" s="5"/>
      <c r="Q8665" s="5" t="s">
        <v>740</v>
      </c>
      <c r="R8665" s="5"/>
      <c r="S8665" s="5" t="s">
        <v>318</v>
      </c>
      <c r="T8665" s="5"/>
      <c r="U8665" s="7">
        <v>4228.95</v>
      </c>
      <c r="V8665" s="5"/>
      <c r="W8665" s="7">
        <f>ROUND(W8664+U8665,5)</f>
        <v>15842.06</v>
      </c>
    </row>
    <row r="8666" spans="1:23" x14ac:dyDescent="0.25">
      <c r="A8666" s="5"/>
      <c r="B8666" s="5"/>
      <c r="C8666" s="5"/>
      <c r="D8666" s="5"/>
      <c r="E8666" s="5"/>
      <c r="F8666" s="5"/>
      <c r="G8666" s="5"/>
      <c r="H8666" s="5"/>
      <c r="I8666" s="5" t="s">
        <v>1243</v>
      </c>
      <c r="J8666" s="5"/>
      <c r="K8666" s="6">
        <v>44229</v>
      </c>
      <c r="L8666" s="5"/>
      <c r="M8666" s="5" t="s">
        <v>1475</v>
      </c>
      <c r="N8666" s="5"/>
      <c r="O8666" s="5" t="s">
        <v>166</v>
      </c>
      <c r="P8666" s="5"/>
      <c r="Q8666" s="5" t="s">
        <v>740</v>
      </c>
      <c r="R8666" s="5"/>
      <c r="S8666" s="5" t="s">
        <v>318</v>
      </c>
      <c r="T8666" s="5"/>
      <c r="U8666" s="7">
        <v>31.99</v>
      </c>
      <c r="V8666" s="5"/>
      <c r="W8666" s="7">
        <f>ROUND(W8665+U8666,5)</f>
        <v>15874.05</v>
      </c>
    </row>
    <row r="8667" spans="1:23" x14ac:dyDescent="0.25">
      <c r="A8667" s="5"/>
      <c r="B8667" s="5"/>
      <c r="C8667" s="5"/>
      <c r="D8667" s="5"/>
      <c r="E8667" s="5"/>
      <c r="F8667" s="5"/>
      <c r="G8667" s="5"/>
      <c r="H8667" s="5"/>
      <c r="I8667" s="5" t="s">
        <v>1243</v>
      </c>
      <c r="J8667" s="5"/>
      <c r="K8667" s="6">
        <v>44257</v>
      </c>
      <c r="L8667" s="5"/>
      <c r="M8667" s="5" t="s">
        <v>1475</v>
      </c>
      <c r="N8667" s="5"/>
      <c r="O8667" s="5" t="s">
        <v>166</v>
      </c>
      <c r="P8667" s="5"/>
      <c r="Q8667" s="5" t="s">
        <v>740</v>
      </c>
      <c r="R8667" s="5"/>
      <c r="S8667" s="5" t="s">
        <v>318</v>
      </c>
      <c r="T8667" s="5"/>
      <c r="U8667" s="7">
        <v>34.619999999999997</v>
      </c>
      <c r="V8667" s="5"/>
      <c r="W8667" s="7">
        <f>ROUND(W8666+U8667,5)</f>
        <v>15908.67</v>
      </c>
    </row>
    <row r="8668" spans="1:23" x14ac:dyDescent="0.25">
      <c r="A8668" s="5"/>
      <c r="B8668" s="5"/>
      <c r="C8668" s="5"/>
      <c r="D8668" s="5"/>
      <c r="E8668" s="5"/>
      <c r="F8668" s="5"/>
      <c r="G8668" s="5"/>
      <c r="H8668" s="5"/>
      <c r="I8668" s="5" t="s">
        <v>1243</v>
      </c>
      <c r="J8668" s="5"/>
      <c r="K8668" s="6">
        <v>44257</v>
      </c>
      <c r="L8668" s="5"/>
      <c r="M8668" s="5" t="s">
        <v>1463</v>
      </c>
      <c r="N8668" s="5"/>
      <c r="O8668" s="5" t="s">
        <v>166</v>
      </c>
      <c r="P8668" s="5"/>
      <c r="Q8668" s="5" t="s">
        <v>740</v>
      </c>
      <c r="R8668" s="5"/>
      <c r="S8668" s="5" t="s">
        <v>318</v>
      </c>
      <c r="T8668" s="5"/>
      <c r="U8668" s="7">
        <v>577.32000000000005</v>
      </c>
      <c r="V8668" s="5"/>
      <c r="W8668" s="7">
        <f>ROUND(W8667+U8668,5)</f>
        <v>16485.990000000002</v>
      </c>
    </row>
    <row r="8669" spans="1:23" x14ac:dyDescent="0.25">
      <c r="A8669" s="5"/>
      <c r="B8669" s="5"/>
      <c r="C8669" s="5"/>
      <c r="D8669" s="5"/>
      <c r="E8669" s="5"/>
      <c r="F8669" s="5"/>
      <c r="G8669" s="5"/>
      <c r="H8669" s="5"/>
      <c r="I8669" s="5" t="s">
        <v>1243</v>
      </c>
      <c r="J8669" s="5"/>
      <c r="K8669" s="6">
        <v>44257</v>
      </c>
      <c r="L8669" s="5"/>
      <c r="M8669" s="5" t="s">
        <v>1464</v>
      </c>
      <c r="N8669" s="5"/>
      <c r="O8669" s="5" t="s">
        <v>166</v>
      </c>
      <c r="P8669" s="5"/>
      <c r="Q8669" s="5" t="s">
        <v>740</v>
      </c>
      <c r="R8669" s="5"/>
      <c r="S8669" s="5" t="s">
        <v>318</v>
      </c>
      <c r="T8669" s="5"/>
      <c r="U8669" s="7">
        <v>670.44</v>
      </c>
      <c r="V8669" s="5"/>
      <c r="W8669" s="7">
        <f>ROUND(W8668+U8669,5)</f>
        <v>17156.43</v>
      </c>
    </row>
    <row r="8670" spans="1:23" x14ac:dyDescent="0.25">
      <c r="A8670" s="5"/>
      <c r="B8670" s="5"/>
      <c r="C8670" s="5"/>
      <c r="D8670" s="5"/>
      <c r="E8670" s="5"/>
      <c r="F8670" s="5"/>
      <c r="G8670" s="5"/>
      <c r="H8670" s="5"/>
      <c r="I8670" s="5" t="s">
        <v>1243</v>
      </c>
      <c r="J8670" s="5"/>
      <c r="K8670" s="6">
        <v>44257</v>
      </c>
      <c r="L8670" s="5"/>
      <c r="M8670" s="5" t="s">
        <v>1474</v>
      </c>
      <c r="N8670" s="5"/>
      <c r="O8670" s="5" t="s">
        <v>166</v>
      </c>
      <c r="P8670" s="5"/>
      <c r="Q8670" s="5" t="s">
        <v>740</v>
      </c>
      <c r="R8670" s="5"/>
      <c r="S8670" s="5" t="s">
        <v>318</v>
      </c>
      <c r="T8670" s="5"/>
      <c r="U8670" s="7">
        <v>2994.19</v>
      </c>
      <c r="V8670" s="5"/>
      <c r="W8670" s="7">
        <f>ROUND(W8669+U8670,5)</f>
        <v>20150.62</v>
      </c>
    </row>
    <row r="8671" spans="1:23" x14ac:dyDescent="0.25">
      <c r="A8671" s="5"/>
      <c r="B8671" s="5"/>
      <c r="C8671" s="5"/>
      <c r="D8671" s="5"/>
      <c r="E8671" s="5"/>
      <c r="F8671" s="5"/>
      <c r="G8671" s="5"/>
      <c r="H8671" s="5"/>
      <c r="I8671" s="5" t="s">
        <v>1243</v>
      </c>
      <c r="J8671" s="5"/>
      <c r="K8671" s="6">
        <v>44257</v>
      </c>
      <c r="L8671" s="5"/>
      <c r="M8671" s="5" t="s">
        <v>1472</v>
      </c>
      <c r="N8671" s="5"/>
      <c r="O8671" s="5" t="s">
        <v>166</v>
      </c>
      <c r="P8671" s="5"/>
      <c r="Q8671" s="5" t="s">
        <v>740</v>
      </c>
      <c r="R8671" s="5"/>
      <c r="S8671" s="5" t="s">
        <v>318</v>
      </c>
      <c r="T8671" s="5"/>
      <c r="U8671" s="7">
        <v>34.75</v>
      </c>
      <c r="V8671" s="5"/>
      <c r="W8671" s="7">
        <f>ROUND(W8670+U8671,5)</f>
        <v>20185.37</v>
      </c>
    </row>
    <row r="8672" spans="1:23" x14ac:dyDescent="0.25">
      <c r="A8672" s="5"/>
      <c r="B8672" s="5"/>
      <c r="C8672" s="5"/>
      <c r="D8672" s="5"/>
      <c r="E8672" s="5"/>
      <c r="F8672" s="5"/>
      <c r="G8672" s="5"/>
      <c r="H8672" s="5"/>
      <c r="I8672" s="5" t="s">
        <v>1243</v>
      </c>
      <c r="J8672" s="5"/>
      <c r="K8672" s="6">
        <v>44257</v>
      </c>
      <c r="L8672" s="5"/>
      <c r="M8672" s="5" t="s">
        <v>1454</v>
      </c>
      <c r="N8672" s="5"/>
      <c r="O8672" s="5" t="s">
        <v>166</v>
      </c>
      <c r="P8672" s="5"/>
      <c r="Q8672" s="5" t="s">
        <v>740</v>
      </c>
      <c r="R8672" s="5"/>
      <c r="S8672" s="5" t="s">
        <v>318</v>
      </c>
      <c r="T8672" s="5"/>
      <c r="U8672" s="7">
        <v>931.81</v>
      </c>
      <c r="V8672" s="5"/>
      <c r="W8672" s="7">
        <f>ROUND(W8671+U8672,5)</f>
        <v>21117.18</v>
      </c>
    </row>
    <row r="8673" spans="1:23" x14ac:dyDescent="0.25">
      <c r="A8673" s="5"/>
      <c r="B8673" s="5"/>
      <c r="C8673" s="5"/>
      <c r="D8673" s="5"/>
      <c r="E8673" s="5"/>
      <c r="F8673" s="5"/>
      <c r="G8673" s="5"/>
      <c r="H8673" s="5"/>
      <c r="I8673" s="5" t="s">
        <v>1243</v>
      </c>
      <c r="J8673" s="5"/>
      <c r="K8673" s="6">
        <v>44257</v>
      </c>
      <c r="L8673" s="5"/>
      <c r="M8673" s="5" t="s">
        <v>1456</v>
      </c>
      <c r="N8673" s="5"/>
      <c r="O8673" s="5" t="s">
        <v>166</v>
      </c>
      <c r="P8673" s="5"/>
      <c r="Q8673" s="5" t="s">
        <v>740</v>
      </c>
      <c r="R8673" s="5"/>
      <c r="S8673" s="5" t="s">
        <v>318</v>
      </c>
      <c r="T8673" s="5"/>
      <c r="U8673" s="7">
        <v>307.51</v>
      </c>
      <c r="V8673" s="5"/>
      <c r="W8673" s="7">
        <f>ROUND(W8672+U8673,5)</f>
        <v>21424.69</v>
      </c>
    </row>
    <row r="8674" spans="1:23" x14ac:dyDescent="0.25">
      <c r="A8674" s="5"/>
      <c r="B8674" s="5"/>
      <c r="C8674" s="5"/>
      <c r="D8674" s="5"/>
      <c r="E8674" s="5"/>
      <c r="F8674" s="5"/>
      <c r="G8674" s="5"/>
      <c r="H8674" s="5"/>
      <c r="I8674" s="5" t="s">
        <v>1243</v>
      </c>
      <c r="J8674" s="5"/>
      <c r="K8674" s="6">
        <v>44257</v>
      </c>
      <c r="L8674" s="5"/>
      <c r="M8674" s="5" t="s">
        <v>1466</v>
      </c>
      <c r="N8674" s="5"/>
      <c r="O8674" s="5" t="s">
        <v>166</v>
      </c>
      <c r="P8674" s="5"/>
      <c r="Q8674" s="5" t="s">
        <v>740</v>
      </c>
      <c r="R8674" s="5"/>
      <c r="S8674" s="5" t="s">
        <v>318</v>
      </c>
      <c r="T8674" s="5"/>
      <c r="U8674" s="7">
        <v>34.79</v>
      </c>
      <c r="V8674" s="5"/>
      <c r="W8674" s="7">
        <f>ROUND(W8673+U8674,5)</f>
        <v>21459.48</v>
      </c>
    </row>
    <row r="8675" spans="1:23" x14ac:dyDescent="0.25">
      <c r="A8675" s="5"/>
      <c r="B8675" s="5"/>
      <c r="C8675" s="5"/>
      <c r="D8675" s="5"/>
      <c r="E8675" s="5"/>
      <c r="F8675" s="5"/>
      <c r="G8675" s="5"/>
      <c r="H8675" s="5"/>
      <c r="I8675" s="5" t="s">
        <v>1243</v>
      </c>
      <c r="J8675" s="5"/>
      <c r="K8675" s="6">
        <v>44257</v>
      </c>
      <c r="L8675" s="5"/>
      <c r="M8675" s="5" t="s">
        <v>1477</v>
      </c>
      <c r="N8675" s="5"/>
      <c r="O8675" s="5" t="s">
        <v>166</v>
      </c>
      <c r="P8675" s="5"/>
      <c r="Q8675" s="5" t="s">
        <v>740</v>
      </c>
      <c r="R8675" s="5"/>
      <c r="S8675" s="5" t="s">
        <v>318</v>
      </c>
      <c r="T8675" s="5"/>
      <c r="U8675" s="7">
        <v>65.540000000000006</v>
      </c>
      <c r="V8675" s="5"/>
      <c r="W8675" s="7">
        <f>ROUND(W8674+U8675,5)</f>
        <v>21525.02</v>
      </c>
    </row>
    <row r="8676" spans="1:23" x14ac:dyDescent="0.25">
      <c r="A8676" s="5"/>
      <c r="B8676" s="5"/>
      <c r="C8676" s="5"/>
      <c r="D8676" s="5"/>
      <c r="E8676" s="5"/>
      <c r="F8676" s="5"/>
      <c r="G8676" s="5"/>
      <c r="H8676" s="5"/>
      <c r="I8676" s="5" t="s">
        <v>1243</v>
      </c>
      <c r="J8676" s="5"/>
      <c r="K8676" s="6">
        <v>44257</v>
      </c>
      <c r="L8676" s="5"/>
      <c r="M8676" s="5" t="s">
        <v>1465</v>
      </c>
      <c r="N8676" s="5"/>
      <c r="O8676" s="5" t="s">
        <v>166</v>
      </c>
      <c r="P8676" s="5"/>
      <c r="Q8676" s="5" t="s">
        <v>740</v>
      </c>
      <c r="R8676" s="5"/>
      <c r="S8676" s="5" t="s">
        <v>318</v>
      </c>
      <c r="T8676" s="5"/>
      <c r="U8676" s="7">
        <v>39.39</v>
      </c>
      <c r="V8676" s="5"/>
      <c r="W8676" s="7">
        <f>ROUND(W8675+U8676,5)</f>
        <v>21564.41</v>
      </c>
    </row>
    <row r="8677" spans="1:23" x14ac:dyDescent="0.25">
      <c r="A8677" s="5"/>
      <c r="B8677" s="5"/>
      <c r="C8677" s="5"/>
      <c r="D8677" s="5"/>
      <c r="E8677" s="5"/>
      <c r="F8677" s="5"/>
      <c r="G8677" s="5"/>
      <c r="H8677" s="5"/>
      <c r="I8677" s="5" t="s">
        <v>1243</v>
      </c>
      <c r="J8677" s="5"/>
      <c r="K8677" s="6">
        <v>44257</v>
      </c>
      <c r="L8677" s="5"/>
      <c r="M8677" s="5" t="s">
        <v>1473</v>
      </c>
      <c r="N8677" s="5"/>
      <c r="O8677" s="5" t="s">
        <v>166</v>
      </c>
      <c r="P8677" s="5"/>
      <c r="Q8677" s="5" t="s">
        <v>740</v>
      </c>
      <c r="R8677" s="5"/>
      <c r="S8677" s="5" t="s">
        <v>318</v>
      </c>
      <c r="T8677" s="5"/>
      <c r="U8677" s="7">
        <v>35.14</v>
      </c>
      <c r="V8677" s="5"/>
      <c r="W8677" s="7">
        <f>ROUND(W8676+U8677,5)</f>
        <v>21599.55</v>
      </c>
    </row>
    <row r="8678" spans="1:23" x14ac:dyDescent="0.25">
      <c r="A8678" s="5"/>
      <c r="B8678" s="5"/>
      <c r="C8678" s="5"/>
      <c r="D8678" s="5"/>
      <c r="E8678" s="5"/>
      <c r="F8678" s="5"/>
      <c r="G8678" s="5"/>
      <c r="H8678" s="5"/>
      <c r="I8678" s="5" t="s">
        <v>1243</v>
      </c>
      <c r="J8678" s="5"/>
      <c r="K8678" s="6">
        <v>44257</v>
      </c>
      <c r="L8678" s="5"/>
      <c r="M8678" s="5" t="s">
        <v>1455</v>
      </c>
      <c r="N8678" s="5"/>
      <c r="O8678" s="5" t="s">
        <v>166</v>
      </c>
      <c r="P8678" s="5"/>
      <c r="Q8678" s="5" t="s">
        <v>740</v>
      </c>
      <c r="R8678" s="5"/>
      <c r="S8678" s="5" t="s">
        <v>318</v>
      </c>
      <c r="T8678" s="5"/>
      <c r="U8678" s="7">
        <v>33.21</v>
      </c>
      <c r="V8678" s="5"/>
      <c r="W8678" s="7">
        <f>ROUND(W8677+U8678,5)</f>
        <v>21632.76</v>
      </c>
    </row>
    <row r="8679" spans="1:23" x14ac:dyDescent="0.25">
      <c r="A8679" s="5"/>
      <c r="B8679" s="5"/>
      <c r="C8679" s="5"/>
      <c r="D8679" s="5"/>
      <c r="E8679" s="5"/>
      <c r="F8679" s="5"/>
      <c r="G8679" s="5"/>
      <c r="H8679" s="5"/>
      <c r="I8679" s="5" t="s">
        <v>1243</v>
      </c>
      <c r="J8679" s="5"/>
      <c r="K8679" s="6">
        <v>44257</v>
      </c>
      <c r="L8679" s="5"/>
      <c r="M8679" s="5" t="s">
        <v>1459</v>
      </c>
      <c r="N8679" s="5"/>
      <c r="O8679" s="5" t="s">
        <v>166</v>
      </c>
      <c r="P8679" s="5"/>
      <c r="Q8679" s="5" t="s">
        <v>740</v>
      </c>
      <c r="R8679" s="5"/>
      <c r="S8679" s="5" t="s">
        <v>318</v>
      </c>
      <c r="T8679" s="5"/>
      <c r="U8679" s="7">
        <v>153.71</v>
      </c>
      <c r="V8679" s="5"/>
      <c r="W8679" s="7">
        <f>ROUND(W8678+U8679,5)</f>
        <v>21786.47</v>
      </c>
    </row>
    <row r="8680" spans="1:23" x14ac:dyDescent="0.25">
      <c r="A8680" s="5"/>
      <c r="B8680" s="5"/>
      <c r="C8680" s="5"/>
      <c r="D8680" s="5"/>
      <c r="E8680" s="5"/>
      <c r="F8680" s="5"/>
      <c r="G8680" s="5"/>
      <c r="H8680" s="5"/>
      <c r="I8680" s="5" t="s">
        <v>1243</v>
      </c>
      <c r="J8680" s="5"/>
      <c r="K8680" s="6">
        <v>44257</v>
      </c>
      <c r="L8680" s="5"/>
      <c r="M8680" s="5" t="s">
        <v>1461</v>
      </c>
      <c r="N8680" s="5"/>
      <c r="O8680" s="5" t="s">
        <v>166</v>
      </c>
      <c r="P8680" s="5"/>
      <c r="Q8680" s="5" t="s">
        <v>740</v>
      </c>
      <c r="R8680" s="5"/>
      <c r="S8680" s="5" t="s">
        <v>318</v>
      </c>
      <c r="T8680" s="5"/>
      <c r="U8680" s="7">
        <v>346.66</v>
      </c>
      <c r="V8680" s="5"/>
      <c r="W8680" s="7">
        <f>ROUND(W8679+U8680,5)</f>
        <v>22133.13</v>
      </c>
    </row>
    <row r="8681" spans="1:23" x14ac:dyDescent="0.25">
      <c r="A8681" s="5"/>
      <c r="B8681" s="5"/>
      <c r="C8681" s="5"/>
      <c r="D8681" s="5"/>
      <c r="E8681" s="5"/>
      <c r="F8681" s="5"/>
      <c r="G8681" s="5"/>
      <c r="H8681" s="5"/>
      <c r="I8681" s="5" t="s">
        <v>1243</v>
      </c>
      <c r="J8681" s="5"/>
      <c r="K8681" s="6">
        <v>44257</v>
      </c>
      <c r="L8681" s="5"/>
      <c r="M8681" s="5" t="s">
        <v>1469</v>
      </c>
      <c r="N8681" s="5"/>
      <c r="O8681" s="5" t="s">
        <v>166</v>
      </c>
      <c r="P8681" s="5"/>
      <c r="Q8681" s="5" t="s">
        <v>740</v>
      </c>
      <c r="R8681" s="5"/>
      <c r="S8681" s="5" t="s">
        <v>318</v>
      </c>
      <c r="T8681" s="5"/>
      <c r="U8681" s="7">
        <v>34.090000000000003</v>
      </c>
      <c r="V8681" s="5"/>
      <c r="W8681" s="7">
        <f>ROUND(W8680+U8681,5)</f>
        <v>22167.22</v>
      </c>
    </row>
    <row r="8682" spans="1:23" x14ac:dyDescent="0.25">
      <c r="A8682" s="5"/>
      <c r="B8682" s="5"/>
      <c r="C8682" s="5"/>
      <c r="D8682" s="5"/>
      <c r="E8682" s="5"/>
      <c r="F8682" s="5"/>
      <c r="G8682" s="5"/>
      <c r="H8682" s="5"/>
      <c r="I8682" s="5" t="s">
        <v>1243</v>
      </c>
      <c r="J8682" s="5"/>
      <c r="K8682" s="6">
        <v>44257</v>
      </c>
      <c r="L8682" s="5"/>
      <c r="M8682" s="5" t="s">
        <v>1468</v>
      </c>
      <c r="N8682" s="5"/>
      <c r="O8682" s="5" t="s">
        <v>166</v>
      </c>
      <c r="P8682" s="5"/>
      <c r="Q8682" s="5" t="s">
        <v>740</v>
      </c>
      <c r="R8682" s="5"/>
      <c r="S8682" s="5" t="s">
        <v>318</v>
      </c>
      <c r="T8682" s="5"/>
      <c r="U8682" s="7">
        <v>152.05000000000001</v>
      </c>
      <c r="V8682" s="5"/>
      <c r="W8682" s="7">
        <f>ROUND(W8681+U8682,5)</f>
        <v>22319.27</v>
      </c>
    </row>
    <row r="8683" spans="1:23" x14ac:dyDescent="0.25">
      <c r="A8683" s="5"/>
      <c r="B8683" s="5"/>
      <c r="C8683" s="5"/>
      <c r="D8683" s="5"/>
      <c r="E8683" s="5"/>
      <c r="F8683" s="5"/>
      <c r="G8683" s="5"/>
      <c r="H8683" s="5"/>
      <c r="I8683" s="5" t="s">
        <v>1243</v>
      </c>
      <c r="J8683" s="5"/>
      <c r="K8683" s="6">
        <v>44257</v>
      </c>
      <c r="L8683" s="5"/>
      <c r="M8683" s="5" t="s">
        <v>1470</v>
      </c>
      <c r="N8683" s="5"/>
      <c r="O8683" s="5" t="s">
        <v>166</v>
      </c>
      <c r="P8683" s="5"/>
      <c r="Q8683" s="5" t="s">
        <v>740</v>
      </c>
      <c r="R8683" s="5"/>
      <c r="S8683" s="5" t="s">
        <v>318</v>
      </c>
      <c r="T8683" s="5"/>
      <c r="U8683" s="7">
        <v>34.49</v>
      </c>
      <c r="V8683" s="5"/>
      <c r="W8683" s="7">
        <f>ROUND(W8682+U8683,5)</f>
        <v>22353.759999999998</v>
      </c>
    </row>
    <row r="8684" spans="1:23" x14ac:dyDescent="0.25">
      <c r="A8684" s="5"/>
      <c r="B8684" s="5"/>
      <c r="C8684" s="5"/>
      <c r="D8684" s="5"/>
      <c r="E8684" s="5"/>
      <c r="F8684" s="5"/>
      <c r="G8684" s="5"/>
      <c r="H8684" s="5"/>
      <c r="I8684" s="5" t="s">
        <v>1243</v>
      </c>
      <c r="J8684" s="5"/>
      <c r="K8684" s="6">
        <v>44257</v>
      </c>
      <c r="L8684" s="5"/>
      <c r="M8684" s="5" t="s">
        <v>1457</v>
      </c>
      <c r="N8684" s="5"/>
      <c r="O8684" s="5" t="s">
        <v>166</v>
      </c>
      <c r="P8684" s="5"/>
      <c r="Q8684" s="5" t="s">
        <v>740</v>
      </c>
      <c r="R8684" s="5"/>
      <c r="S8684" s="5" t="s">
        <v>318</v>
      </c>
      <c r="T8684" s="5"/>
      <c r="U8684" s="7">
        <v>34.369999999999997</v>
      </c>
      <c r="V8684" s="5"/>
      <c r="W8684" s="7">
        <f>ROUND(W8683+U8684,5)</f>
        <v>22388.13</v>
      </c>
    </row>
    <row r="8685" spans="1:23" x14ac:dyDescent="0.25">
      <c r="A8685" s="5"/>
      <c r="B8685" s="5"/>
      <c r="C8685" s="5"/>
      <c r="D8685" s="5"/>
      <c r="E8685" s="5"/>
      <c r="F8685" s="5"/>
      <c r="G8685" s="5"/>
      <c r="H8685" s="5"/>
      <c r="I8685" s="5" t="s">
        <v>1243</v>
      </c>
      <c r="J8685" s="5"/>
      <c r="K8685" s="6">
        <v>44257</v>
      </c>
      <c r="L8685" s="5"/>
      <c r="M8685" s="5" t="s">
        <v>1428</v>
      </c>
      <c r="N8685" s="5"/>
      <c r="O8685" s="5" t="s">
        <v>168</v>
      </c>
      <c r="P8685" s="5"/>
      <c r="Q8685" s="5" t="s">
        <v>740</v>
      </c>
      <c r="R8685" s="5"/>
      <c r="S8685" s="5" t="s">
        <v>318</v>
      </c>
      <c r="T8685" s="5"/>
      <c r="U8685" s="7">
        <v>164.12</v>
      </c>
      <c r="V8685" s="5"/>
      <c r="W8685" s="7">
        <f>ROUND(W8684+U8685,5)</f>
        <v>22552.25</v>
      </c>
    </row>
    <row r="8686" spans="1:23" x14ac:dyDescent="0.25">
      <c r="A8686" s="5"/>
      <c r="B8686" s="5"/>
      <c r="C8686" s="5"/>
      <c r="D8686" s="5"/>
      <c r="E8686" s="5"/>
      <c r="F8686" s="5"/>
      <c r="G8686" s="5"/>
      <c r="H8686" s="5"/>
      <c r="I8686" s="5" t="s">
        <v>1243</v>
      </c>
      <c r="J8686" s="5"/>
      <c r="K8686" s="6">
        <v>44257</v>
      </c>
      <c r="L8686" s="5"/>
      <c r="M8686" s="5" t="s">
        <v>1429</v>
      </c>
      <c r="N8686" s="5"/>
      <c r="O8686" s="5" t="s">
        <v>168</v>
      </c>
      <c r="P8686" s="5"/>
      <c r="Q8686" s="5" t="s">
        <v>740</v>
      </c>
      <c r="R8686" s="5"/>
      <c r="S8686" s="5" t="s">
        <v>318</v>
      </c>
      <c r="T8686" s="5"/>
      <c r="U8686" s="7">
        <v>34.42</v>
      </c>
      <c r="V8686" s="5"/>
      <c r="W8686" s="7">
        <f>ROUND(W8685+U8686,5)</f>
        <v>22586.67</v>
      </c>
    </row>
    <row r="8687" spans="1:23" x14ac:dyDescent="0.25">
      <c r="A8687" s="5"/>
      <c r="B8687" s="5"/>
      <c r="C8687" s="5"/>
      <c r="D8687" s="5"/>
      <c r="E8687" s="5"/>
      <c r="F8687" s="5"/>
      <c r="G8687" s="5"/>
      <c r="H8687" s="5"/>
      <c r="I8687" s="5" t="s">
        <v>1243</v>
      </c>
      <c r="J8687" s="5"/>
      <c r="K8687" s="6">
        <v>44257</v>
      </c>
      <c r="L8687" s="5"/>
      <c r="M8687" s="5" t="s">
        <v>1430</v>
      </c>
      <c r="N8687" s="5"/>
      <c r="O8687" s="5" t="s">
        <v>168</v>
      </c>
      <c r="P8687" s="5"/>
      <c r="Q8687" s="5" t="s">
        <v>740</v>
      </c>
      <c r="R8687" s="5"/>
      <c r="S8687" s="5" t="s">
        <v>318</v>
      </c>
      <c r="T8687" s="5"/>
      <c r="U8687" s="7">
        <v>33.14</v>
      </c>
      <c r="V8687" s="5"/>
      <c r="W8687" s="7">
        <f>ROUND(W8686+U8687,5)</f>
        <v>22619.81</v>
      </c>
    </row>
    <row r="8688" spans="1:23" x14ac:dyDescent="0.25">
      <c r="A8688" s="5"/>
      <c r="B8688" s="5"/>
      <c r="C8688" s="5"/>
      <c r="D8688" s="5"/>
      <c r="E8688" s="5"/>
      <c r="F8688" s="5"/>
      <c r="G8688" s="5"/>
      <c r="H8688" s="5"/>
      <c r="I8688" s="5" t="s">
        <v>1243</v>
      </c>
      <c r="J8688" s="5"/>
      <c r="K8688" s="6">
        <v>44257</v>
      </c>
      <c r="L8688" s="5"/>
      <c r="M8688" s="5" t="s">
        <v>1431</v>
      </c>
      <c r="N8688" s="5"/>
      <c r="O8688" s="5" t="s">
        <v>168</v>
      </c>
      <c r="P8688" s="5"/>
      <c r="Q8688" s="5" t="s">
        <v>740</v>
      </c>
      <c r="R8688" s="5"/>
      <c r="S8688" s="5" t="s">
        <v>318</v>
      </c>
      <c r="T8688" s="5"/>
      <c r="U8688" s="7">
        <v>34.270000000000003</v>
      </c>
      <c r="V8688" s="5"/>
      <c r="W8688" s="7">
        <f>ROUND(W8687+U8688,5)</f>
        <v>22654.080000000002</v>
      </c>
    </row>
    <row r="8689" spans="1:23" x14ac:dyDescent="0.25">
      <c r="A8689" s="5"/>
      <c r="B8689" s="5"/>
      <c r="C8689" s="5"/>
      <c r="D8689" s="5"/>
      <c r="E8689" s="5"/>
      <c r="F8689" s="5"/>
      <c r="G8689" s="5"/>
      <c r="H8689" s="5"/>
      <c r="I8689" s="5" t="s">
        <v>1243</v>
      </c>
      <c r="J8689" s="5"/>
      <c r="K8689" s="6">
        <v>44257</v>
      </c>
      <c r="L8689" s="5"/>
      <c r="M8689" s="5" t="s">
        <v>1432</v>
      </c>
      <c r="N8689" s="5"/>
      <c r="O8689" s="5" t="s">
        <v>168</v>
      </c>
      <c r="P8689" s="5"/>
      <c r="Q8689" s="5" t="s">
        <v>740</v>
      </c>
      <c r="R8689" s="5"/>
      <c r="S8689" s="5" t="s">
        <v>318</v>
      </c>
      <c r="T8689" s="5"/>
      <c r="U8689" s="7">
        <v>266.48</v>
      </c>
      <c r="V8689" s="5"/>
      <c r="W8689" s="7">
        <f>ROUND(W8688+U8689,5)</f>
        <v>22920.560000000001</v>
      </c>
    </row>
    <row r="8690" spans="1:23" x14ac:dyDescent="0.25">
      <c r="A8690" s="5"/>
      <c r="B8690" s="5"/>
      <c r="C8690" s="5"/>
      <c r="D8690" s="5"/>
      <c r="E8690" s="5"/>
      <c r="F8690" s="5"/>
      <c r="G8690" s="5"/>
      <c r="H8690" s="5"/>
      <c r="I8690" s="5" t="s">
        <v>1243</v>
      </c>
      <c r="J8690" s="5"/>
      <c r="K8690" s="6">
        <v>44257</v>
      </c>
      <c r="L8690" s="5"/>
      <c r="M8690" s="5" t="s">
        <v>1433</v>
      </c>
      <c r="N8690" s="5"/>
      <c r="O8690" s="5" t="s">
        <v>168</v>
      </c>
      <c r="P8690" s="5"/>
      <c r="Q8690" s="5" t="s">
        <v>740</v>
      </c>
      <c r="R8690" s="5"/>
      <c r="S8690" s="5" t="s">
        <v>318</v>
      </c>
      <c r="T8690" s="5"/>
      <c r="U8690" s="7">
        <v>701.74</v>
      </c>
      <c r="V8690" s="5"/>
      <c r="W8690" s="7">
        <f>ROUND(W8689+U8690,5)</f>
        <v>23622.3</v>
      </c>
    </row>
    <row r="8691" spans="1:23" x14ac:dyDescent="0.25">
      <c r="A8691" s="5"/>
      <c r="B8691" s="5"/>
      <c r="C8691" s="5"/>
      <c r="D8691" s="5"/>
      <c r="E8691" s="5"/>
      <c r="F8691" s="5"/>
      <c r="G8691" s="5"/>
      <c r="H8691" s="5"/>
      <c r="I8691" s="5" t="s">
        <v>1243</v>
      </c>
      <c r="J8691" s="5"/>
      <c r="K8691" s="6">
        <v>44257</v>
      </c>
      <c r="L8691" s="5"/>
      <c r="M8691" s="5" t="s">
        <v>1453</v>
      </c>
      <c r="N8691" s="5"/>
      <c r="O8691" s="5" t="s">
        <v>168</v>
      </c>
      <c r="P8691" s="5"/>
      <c r="Q8691" s="5" t="s">
        <v>740</v>
      </c>
      <c r="R8691" s="5"/>
      <c r="S8691" s="5" t="s">
        <v>318</v>
      </c>
      <c r="T8691" s="5"/>
      <c r="U8691" s="7">
        <v>34.97</v>
      </c>
      <c r="V8691" s="5"/>
      <c r="W8691" s="7">
        <f>ROUND(W8690+U8691,5)</f>
        <v>23657.27</v>
      </c>
    </row>
    <row r="8692" spans="1:23" x14ac:dyDescent="0.25">
      <c r="A8692" s="5"/>
      <c r="B8692" s="5"/>
      <c r="C8692" s="5"/>
      <c r="D8692" s="5"/>
      <c r="E8692" s="5"/>
      <c r="F8692" s="5"/>
      <c r="G8692" s="5"/>
      <c r="H8692" s="5"/>
      <c r="I8692" s="5" t="s">
        <v>1243</v>
      </c>
      <c r="J8692" s="5"/>
      <c r="K8692" s="6">
        <v>44257</v>
      </c>
      <c r="L8692" s="5"/>
      <c r="M8692" s="5" t="s">
        <v>1440</v>
      </c>
      <c r="N8692" s="5"/>
      <c r="O8692" s="5" t="s">
        <v>168</v>
      </c>
      <c r="P8692" s="5"/>
      <c r="Q8692" s="5" t="s">
        <v>740</v>
      </c>
      <c r="R8692" s="5"/>
      <c r="S8692" s="5" t="s">
        <v>318</v>
      </c>
      <c r="T8692" s="5"/>
      <c r="U8692" s="7">
        <v>34.18</v>
      </c>
      <c r="V8692" s="5"/>
      <c r="W8692" s="7">
        <f>ROUND(W8691+U8692,5)</f>
        <v>23691.45</v>
      </c>
    </row>
    <row r="8693" spans="1:23" x14ac:dyDescent="0.25">
      <c r="A8693" s="5"/>
      <c r="B8693" s="5"/>
      <c r="C8693" s="5"/>
      <c r="D8693" s="5"/>
      <c r="E8693" s="5"/>
      <c r="F8693" s="5"/>
      <c r="G8693" s="5"/>
      <c r="H8693" s="5"/>
      <c r="I8693" s="5" t="s">
        <v>1243</v>
      </c>
      <c r="J8693" s="5"/>
      <c r="K8693" s="6">
        <v>44257</v>
      </c>
      <c r="L8693" s="5"/>
      <c r="M8693" s="5" t="s">
        <v>1441</v>
      </c>
      <c r="N8693" s="5"/>
      <c r="O8693" s="5" t="s">
        <v>168</v>
      </c>
      <c r="P8693" s="5"/>
      <c r="Q8693" s="5" t="s">
        <v>740</v>
      </c>
      <c r="R8693" s="5"/>
      <c r="S8693" s="5" t="s">
        <v>318</v>
      </c>
      <c r="T8693" s="5"/>
      <c r="U8693" s="7">
        <v>34.97</v>
      </c>
      <c r="V8693" s="5"/>
      <c r="W8693" s="7">
        <f>ROUND(W8692+U8693,5)</f>
        <v>23726.42</v>
      </c>
    </row>
    <row r="8694" spans="1:23" x14ac:dyDescent="0.25">
      <c r="A8694" s="5"/>
      <c r="B8694" s="5"/>
      <c r="C8694" s="5"/>
      <c r="D8694" s="5"/>
      <c r="E8694" s="5"/>
      <c r="F8694" s="5"/>
      <c r="G8694" s="5"/>
      <c r="H8694" s="5"/>
      <c r="I8694" s="5" t="s">
        <v>1243</v>
      </c>
      <c r="J8694" s="5"/>
      <c r="K8694" s="6">
        <v>44257</v>
      </c>
      <c r="L8694" s="5"/>
      <c r="M8694" s="5" t="s">
        <v>1442</v>
      </c>
      <c r="N8694" s="5"/>
      <c r="O8694" s="5" t="s">
        <v>168</v>
      </c>
      <c r="P8694" s="5"/>
      <c r="Q8694" s="5" t="s">
        <v>740</v>
      </c>
      <c r="R8694" s="5"/>
      <c r="S8694" s="5" t="s">
        <v>318</v>
      </c>
      <c r="T8694" s="5"/>
      <c r="U8694" s="7">
        <v>37.770000000000003</v>
      </c>
      <c r="V8694" s="5"/>
      <c r="W8694" s="7">
        <f>ROUND(W8693+U8694,5)</f>
        <v>23764.19</v>
      </c>
    </row>
    <row r="8695" spans="1:23" x14ac:dyDescent="0.25">
      <c r="A8695" s="5"/>
      <c r="B8695" s="5"/>
      <c r="C8695" s="5"/>
      <c r="D8695" s="5"/>
      <c r="E8695" s="5"/>
      <c r="F8695" s="5"/>
      <c r="G8695" s="5"/>
      <c r="H8695" s="5"/>
      <c r="I8695" s="5" t="s">
        <v>1243</v>
      </c>
      <c r="J8695" s="5"/>
      <c r="K8695" s="6">
        <v>44257</v>
      </c>
      <c r="L8695" s="5"/>
      <c r="M8695" s="5" t="s">
        <v>1443</v>
      </c>
      <c r="N8695" s="5"/>
      <c r="O8695" s="5" t="s">
        <v>168</v>
      </c>
      <c r="P8695" s="5"/>
      <c r="Q8695" s="5" t="s">
        <v>740</v>
      </c>
      <c r="R8695" s="5"/>
      <c r="S8695" s="5" t="s">
        <v>318</v>
      </c>
      <c r="T8695" s="5"/>
      <c r="U8695" s="7">
        <v>1400.54</v>
      </c>
      <c r="V8695" s="5"/>
      <c r="W8695" s="7">
        <f>ROUND(W8694+U8695,5)</f>
        <v>25164.73</v>
      </c>
    </row>
    <row r="8696" spans="1:23" x14ac:dyDescent="0.25">
      <c r="A8696" s="5"/>
      <c r="B8696" s="5"/>
      <c r="C8696" s="5"/>
      <c r="D8696" s="5"/>
      <c r="E8696" s="5"/>
      <c r="F8696" s="5"/>
      <c r="G8696" s="5"/>
      <c r="H8696" s="5"/>
      <c r="I8696" s="5" t="s">
        <v>1243</v>
      </c>
      <c r="J8696" s="5"/>
      <c r="K8696" s="6">
        <v>44257</v>
      </c>
      <c r="L8696" s="5"/>
      <c r="M8696" s="5" t="s">
        <v>1444</v>
      </c>
      <c r="N8696" s="5"/>
      <c r="O8696" s="5" t="s">
        <v>168</v>
      </c>
      <c r="P8696" s="5"/>
      <c r="Q8696" s="5" t="s">
        <v>740</v>
      </c>
      <c r="R8696" s="5"/>
      <c r="S8696" s="5" t="s">
        <v>318</v>
      </c>
      <c r="T8696" s="5"/>
      <c r="U8696" s="7">
        <v>89.81</v>
      </c>
      <c r="V8696" s="5"/>
      <c r="W8696" s="7">
        <f>ROUND(W8695+U8696,5)</f>
        <v>25254.54</v>
      </c>
    </row>
    <row r="8697" spans="1:23" x14ac:dyDescent="0.25">
      <c r="A8697" s="5"/>
      <c r="B8697" s="5"/>
      <c r="C8697" s="5"/>
      <c r="D8697" s="5"/>
      <c r="E8697" s="5"/>
      <c r="F8697" s="5"/>
      <c r="G8697" s="5"/>
      <c r="H8697" s="5"/>
      <c r="I8697" s="5" t="s">
        <v>1243</v>
      </c>
      <c r="J8697" s="5"/>
      <c r="K8697" s="6">
        <v>44257</v>
      </c>
      <c r="L8697" s="5"/>
      <c r="M8697" s="5" t="s">
        <v>1445</v>
      </c>
      <c r="N8697" s="5"/>
      <c r="O8697" s="5" t="s">
        <v>168</v>
      </c>
      <c r="P8697" s="5"/>
      <c r="Q8697" s="5" t="s">
        <v>740</v>
      </c>
      <c r="R8697" s="5"/>
      <c r="S8697" s="5" t="s">
        <v>318</v>
      </c>
      <c r="T8697" s="5"/>
      <c r="U8697" s="7">
        <v>105.26</v>
      </c>
      <c r="V8697" s="5"/>
      <c r="W8697" s="7">
        <f>ROUND(W8696+U8697,5)</f>
        <v>25359.8</v>
      </c>
    </row>
    <row r="8698" spans="1:23" x14ac:dyDescent="0.25">
      <c r="A8698" s="5"/>
      <c r="B8698" s="5"/>
      <c r="C8698" s="5"/>
      <c r="D8698" s="5"/>
      <c r="E8698" s="5"/>
      <c r="F8698" s="5"/>
      <c r="G8698" s="5"/>
      <c r="H8698" s="5"/>
      <c r="I8698" s="5" t="s">
        <v>1243</v>
      </c>
      <c r="J8698" s="5"/>
      <c r="K8698" s="6">
        <v>44257</v>
      </c>
      <c r="L8698" s="5"/>
      <c r="M8698" s="5" t="s">
        <v>1446</v>
      </c>
      <c r="N8698" s="5"/>
      <c r="O8698" s="5" t="s">
        <v>168</v>
      </c>
      <c r="P8698" s="5"/>
      <c r="Q8698" s="5" t="s">
        <v>740</v>
      </c>
      <c r="R8698" s="5"/>
      <c r="S8698" s="5" t="s">
        <v>318</v>
      </c>
      <c r="T8698" s="5"/>
      <c r="U8698" s="7">
        <v>37.24</v>
      </c>
      <c r="V8698" s="5"/>
      <c r="W8698" s="7">
        <f>ROUND(W8697+U8698,5)</f>
        <v>25397.040000000001</v>
      </c>
    </row>
    <row r="8699" spans="1:23" x14ac:dyDescent="0.25">
      <c r="A8699" s="5"/>
      <c r="B8699" s="5"/>
      <c r="C8699" s="5"/>
      <c r="D8699" s="5"/>
      <c r="E8699" s="5"/>
      <c r="F8699" s="5"/>
      <c r="G8699" s="5"/>
      <c r="H8699" s="5"/>
      <c r="I8699" s="5" t="s">
        <v>1243</v>
      </c>
      <c r="J8699" s="5"/>
      <c r="K8699" s="6">
        <v>44257</v>
      </c>
      <c r="L8699" s="5"/>
      <c r="M8699" s="5" t="s">
        <v>1462</v>
      </c>
      <c r="N8699" s="5"/>
      <c r="O8699" s="5" t="s">
        <v>166</v>
      </c>
      <c r="P8699" s="5"/>
      <c r="Q8699" s="5" t="s">
        <v>740</v>
      </c>
      <c r="R8699" s="5"/>
      <c r="S8699" s="5" t="s">
        <v>318</v>
      </c>
      <c r="T8699" s="5"/>
      <c r="U8699" s="7">
        <v>277.58999999999997</v>
      </c>
      <c r="V8699" s="5"/>
      <c r="W8699" s="7">
        <f>ROUND(W8698+U8699,5)</f>
        <v>25674.63</v>
      </c>
    </row>
    <row r="8700" spans="1:23" x14ac:dyDescent="0.25">
      <c r="A8700" s="5"/>
      <c r="B8700" s="5"/>
      <c r="C8700" s="5"/>
      <c r="D8700" s="5"/>
      <c r="E8700" s="5"/>
      <c r="F8700" s="5"/>
      <c r="G8700" s="5"/>
      <c r="H8700" s="5"/>
      <c r="I8700" s="5" t="s">
        <v>1243</v>
      </c>
      <c r="J8700" s="5"/>
      <c r="K8700" s="6">
        <v>44257</v>
      </c>
      <c r="L8700" s="5"/>
      <c r="M8700" s="5" t="s">
        <v>1471</v>
      </c>
      <c r="N8700" s="5"/>
      <c r="O8700" s="5" t="s">
        <v>166</v>
      </c>
      <c r="P8700" s="5"/>
      <c r="Q8700" s="5" t="s">
        <v>740</v>
      </c>
      <c r="R8700" s="5"/>
      <c r="S8700" s="5" t="s">
        <v>318</v>
      </c>
      <c r="T8700" s="5"/>
      <c r="U8700" s="7">
        <v>471.24</v>
      </c>
      <c r="V8700" s="5"/>
      <c r="W8700" s="7">
        <f>ROUND(W8699+U8700,5)</f>
        <v>26145.87</v>
      </c>
    </row>
    <row r="8701" spans="1:23" x14ac:dyDescent="0.25">
      <c r="A8701" s="5"/>
      <c r="B8701" s="5"/>
      <c r="C8701" s="5"/>
      <c r="D8701" s="5"/>
      <c r="E8701" s="5"/>
      <c r="F8701" s="5"/>
      <c r="G8701" s="5"/>
      <c r="H8701" s="5"/>
      <c r="I8701" s="5" t="s">
        <v>1243</v>
      </c>
      <c r="J8701" s="5"/>
      <c r="K8701" s="6">
        <v>44257</v>
      </c>
      <c r="L8701" s="5"/>
      <c r="M8701" s="5" t="s">
        <v>1460</v>
      </c>
      <c r="N8701" s="5"/>
      <c r="O8701" s="5" t="s">
        <v>166</v>
      </c>
      <c r="P8701" s="5"/>
      <c r="Q8701" s="5" t="s">
        <v>740</v>
      </c>
      <c r="R8701" s="5"/>
      <c r="S8701" s="5" t="s">
        <v>318</v>
      </c>
      <c r="T8701" s="5"/>
      <c r="U8701" s="7">
        <v>405.58</v>
      </c>
      <c r="V8701" s="5"/>
      <c r="W8701" s="7">
        <f>ROUND(W8700+U8701,5)</f>
        <v>26551.45</v>
      </c>
    </row>
    <row r="8702" spans="1:23" x14ac:dyDescent="0.25">
      <c r="A8702" s="5"/>
      <c r="B8702" s="5"/>
      <c r="C8702" s="5"/>
      <c r="D8702" s="5"/>
      <c r="E8702" s="5"/>
      <c r="F8702" s="5"/>
      <c r="G8702" s="5"/>
      <c r="H8702" s="5"/>
      <c r="I8702" s="5" t="s">
        <v>1243</v>
      </c>
      <c r="J8702" s="5"/>
      <c r="K8702" s="6">
        <v>44257</v>
      </c>
      <c r="L8702" s="5"/>
      <c r="M8702" s="5" t="s">
        <v>1458</v>
      </c>
      <c r="N8702" s="5"/>
      <c r="O8702" s="5" t="s">
        <v>166</v>
      </c>
      <c r="P8702" s="5"/>
      <c r="Q8702" s="5" t="s">
        <v>740</v>
      </c>
      <c r="R8702" s="5"/>
      <c r="S8702" s="5" t="s">
        <v>318</v>
      </c>
      <c r="T8702" s="5"/>
      <c r="U8702" s="7">
        <v>33.21</v>
      </c>
      <c r="V8702" s="5"/>
      <c r="W8702" s="7">
        <f>ROUND(W8701+U8702,5)</f>
        <v>26584.66</v>
      </c>
    </row>
    <row r="8703" spans="1:23" x14ac:dyDescent="0.25">
      <c r="A8703" s="5"/>
      <c r="B8703" s="5"/>
      <c r="C8703" s="5"/>
      <c r="D8703" s="5"/>
      <c r="E8703" s="5"/>
      <c r="F8703" s="5"/>
      <c r="G8703" s="5"/>
      <c r="H8703" s="5"/>
      <c r="I8703" s="5" t="s">
        <v>1243</v>
      </c>
      <c r="J8703" s="5"/>
      <c r="K8703" s="6">
        <v>44292</v>
      </c>
      <c r="L8703" s="5"/>
      <c r="M8703" s="5" t="s">
        <v>1458</v>
      </c>
      <c r="N8703" s="5"/>
      <c r="O8703" s="5" t="s">
        <v>166</v>
      </c>
      <c r="P8703" s="5"/>
      <c r="Q8703" s="5" t="s">
        <v>740</v>
      </c>
      <c r="R8703" s="5"/>
      <c r="S8703" s="5" t="s">
        <v>318</v>
      </c>
      <c r="T8703" s="5"/>
      <c r="U8703" s="7">
        <v>32.64</v>
      </c>
      <c r="V8703" s="5"/>
      <c r="W8703" s="7">
        <f>ROUND(W8702+U8703,5)</f>
        <v>26617.3</v>
      </c>
    </row>
    <row r="8704" spans="1:23" x14ac:dyDescent="0.25">
      <c r="A8704" s="5"/>
      <c r="B8704" s="5"/>
      <c r="C8704" s="5"/>
      <c r="D8704" s="5"/>
      <c r="E8704" s="5"/>
      <c r="F8704" s="5"/>
      <c r="G8704" s="5"/>
      <c r="H8704" s="5"/>
      <c r="I8704" s="5" t="s">
        <v>1243</v>
      </c>
      <c r="J8704" s="5"/>
      <c r="K8704" s="6">
        <v>44292</v>
      </c>
      <c r="L8704" s="5"/>
      <c r="M8704" s="5" t="s">
        <v>1473</v>
      </c>
      <c r="N8704" s="5"/>
      <c r="O8704" s="5" t="s">
        <v>166</v>
      </c>
      <c r="P8704" s="5"/>
      <c r="Q8704" s="5" t="s">
        <v>740</v>
      </c>
      <c r="R8704" s="5"/>
      <c r="S8704" s="5" t="s">
        <v>318</v>
      </c>
      <c r="T8704" s="5"/>
      <c r="U8704" s="7">
        <v>33.78</v>
      </c>
      <c r="V8704" s="5"/>
      <c r="W8704" s="7">
        <f>ROUND(W8703+U8704,5)</f>
        <v>26651.08</v>
      </c>
    </row>
    <row r="8705" spans="1:23" x14ac:dyDescent="0.25">
      <c r="A8705" s="5"/>
      <c r="B8705" s="5"/>
      <c r="C8705" s="5"/>
      <c r="D8705" s="5"/>
      <c r="E8705" s="5"/>
      <c r="F8705" s="5"/>
      <c r="G8705" s="5"/>
      <c r="H8705" s="5"/>
      <c r="I8705" s="5" t="s">
        <v>1243</v>
      </c>
      <c r="J8705" s="5"/>
      <c r="K8705" s="6">
        <v>44292</v>
      </c>
      <c r="L8705" s="5"/>
      <c r="M8705" s="5" t="s">
        <v>1475</v>
      </c>
      <c r="N8705" s="5"/>
      <c r="O8705" s="5" t="s">
        <v>166</v>
      </c>
      <c r="P8705" s="5"/>
      <c r="Q8705" s="5" t="s">
        <v>740</v>
      </c>
      <c r="R8705" s="5"/>
      <c r="S8705" s="5" t="s">
        <v>318</v>
      </c>
      <c r="T8705" s="5"/>
      <c r="U8705" s="7">
        <v>34.020000000000003</v>
      </c>
      <c r="V8705" s="5"/>
      <c r="W8705" s="7">
        <f>ROUND(W8704+U8705,5)</f>
        <v>26685.1</v>
      </c>
    </row>
    <row r="8706" spans="1:23" x14ac:dyDescent="0.25">
      <c r="A8706" s="5"/>
      <c r="B8706" s="5"/>
      <c r="C8706" s="5"/>
      <c r="D8706" s="5"/>
      <c r="E8706" s="5"/>
      <c r="F8706" s="5"/>
      <c r="G8706" s="5"/>
      <c r="H8706" s="5"/>
      <c r="I8706" s="5" t="s">
        <v>1243</v>
      </c>
      <c r="J8706" s="5"/>
      <c r="K8706" s="6">
        <v>44292</v>
      </c>
      <c r="L8706" s="5"/>
      <c r="M8706" s="5" t="s">
        <v>1472</v>
      </c>
      <c r="N8706" s="5"/>
      <c r="O8706" s="5" t="s">
        <v>166</v>
      </c>
      <c r="P8706" s="5"/>
      <c r="Q8706" s="5" t="s">
        <v>740</v>
      </c>
      <c r="R8706" s="5"/>
      <c r="S8706" s="5" t="s">
        <v>318</v>
      </c>
      <c r="T8706" s="5"/>
      <c r="U8706" s="7">
        <v>33.78</v>
      </c>
      <c r="V8706" s="5"/>
      <c r="W8706" s="7">
        <f>ROUND(W8705+U8706,5)</f>
        <v>26718.880000000001</v>
      </c>
    </row>
    <row r="8707" spans="1:23" x14ac:dyDescent="0.25">
      <c r="A8707" s="5"/>
      <c r="B8707" s="5"/>
      <c r="C8707" s="5"/>
      <c r="D8707" s="5"/>
      <c r="E8707" s="5"/>
      <c r="F8707" s="5"/>
      <c r="G8707" s="5"/>
      <c r="H8707" s="5"/>
      <c r="I8707" s="5" t="s">
        <v>1243</v>
      </c>
      <c r="J8707" s="5"/>
      <c r="K8707" s="6">
        <v>44292</v>
      </c>
      <c r="L8707" s="5"/>
      <c r="M8707" s="5" t="s">
        <v>1457</v>
      </c>
      <c r="N8707" s="5"/>
      <c r="O8707" s="5" t="s">
        <v>166</v>
      </c>
      <c r="P8707" s="5"/>
      <c r="Q8707" s="5" t="s">
        <v>740</v>
      </c>
      <c r="R8707" s="5"/>
      <c r="S8707" s="5" t="s">
        <v>318</v>
      </c>
      <c r="T8707" s="5"/>
      <c r="U8707" s="7">
        <v>33.53</v>
      </c>
      <c r="V8707" s="5"/>
      <c r="W8707" s="7">
        <f>ROUND(W8706+U8707,5)</f>
        <v>26752.41</v>
      </c>
    </row>
    <row r="8708" spans="1:23" x14ac:dyDescent="0.25">
      <c r="A8708" s="5"/>
      <c r="B8708" s="5"/>
      <c r="C8708" s="5"/>
      <c r="D8708" s="5"/>
      <c r="E8708" s="5"/>
      <c r="F8708" s="5"/>
      <c r="G8708" s="5"/>
      <c r="H8708" s="5"/>
      <c r="I8708" s="5" t="s">
        <v>1243</v>
      </c>
      <c r="J8708" s="5"/>
      <c r="K8708" s="6">
        <v>44292</v>
      </c>
      <c r="L8708" s="5"/>
      <c r="M8708" s="5" t="s">
        <v>1461</v>
      </c>
      <c r="N8708" s="5"/>
      <c r="O8708" s="5" t="s">
        <v>166</v>
      </c>
      <c r="P8708" s="5"/>
      <c r="Q8708" s="5" t="s">
        <v>740</v>
      </c>
      <c r="R8708" s="5"/>
      <c r="S8708" s="5" t="s">
        <v>318</v>
      </c>
      <c r="T8708" s="5"/>
      <c r="U8708" s="7">
        <v>407.15</v>
      </c>
      <c r="V8708" s="5"/>
      <c r="W8708" s="7">
        <f>ROUND(W8707+U8708,5)</f>
        <v>27159.56</v>
      </c>
    </row>
    <row r="8709" spans="1:23" x14ac:dyDescent="0.25">
      <c r="A8709" s="5"/>
      <c r="B8709" s="5"/>
      <c r="C8709" s="5"/>
      <c r="D8709" s="5"/>
      <c r="E8709" s="5"/>
      <c r="F8709" s="5"/>
      <c r="G8709" s="5"/>
      <c r="H8709" s="5"/>
      <c r="I8709" s="5" t="s">
        <v>1243</v>
      </c>
      <c r="J8709" s="5"/>
      <c r="K8709" s="6">
        <v>44292</v>
      </c>
      <c r="L8709" s="5"/>
      <c r="M8709" s="5" t="s">
        <v>1462</v>
      </c>
      <c r="N8709" s="5"/>
      <c r="O8709" s="5" t="s">
        <v>166</v>
      </c>
      <c r="P8709" s="5"/>
      <c r="Q8709" s="5" t="s">
        <v>740</v>
      </c>
      <c r="R8709" s="5"/>
      <c r="S8709" s="5" t="s">
        <v>318</v>
      </c>
      <c r="T8709" s="5"/>
      <c r="U8709" s="7">
        <v>272.29000000000002</v>
      </c>
      <c r="V8709" s="5"/>
      <c r="W8709" s="7">
        <f>ROUND(W8708+U8709,5)</f>
        <v>27431.85</v>
      </c>
    </row>
    <row r="8710" spans="1:23" x14ac:dyDescent="0.25">
      <c r="A8710" s="5"/>
      <c r="B8710" s="5"/>
      <c r="C8710" s="5"/>
      <c r="D8710" s="5"/>
      <c r="E8710" s="5"/>
      <c r="F8710" s="5"/>
      <c r="G8710" s="5"/>
      <c r="H8710" s="5"/>
      <c r="I8710" s="5" t="s">
        <v>1243</v>
      </c>
      <c r="J8710" s="5"/>
      <c r="K8710" s="6">
        <v>44292</v>
      </c>
      <c r="L8710" s="5"/>
      <c r="M8710" s="5" t="s">
        <v>1471</v>
      </c>
      <c r="N8710" s="5"/>
      <c r="O8710" s="5" t="s">
        <v>166</v>
      </c>
      <c r="P8710" s="5"/>
      <c r="Q8710" s="5" t="s">
        <v>740</v>
      </c>
      <c r="R8710" s="5"/>
      <c r="S8710" s="5" t="s">
        <v>318</v>
      </c>
      <c r="T8710" s="5"/>
      <c r="U8710" s="7">
        <v>444.85</v>
      </c>
      <c r="V8710" s="5"/>
      <c r="W8710" s="7">
        <f>ROUND(W8709+U8710,5)</f>
        <v>27876.7</v>
      </c>
    </row>
    <row r="8711" spans="1:23" x14ac:dyDescent="0.25">
      <c r="A8711" s="5"/>
      <c r="B8711" s="5"/>
      <c r="C8711" s="5"/>
      <c r="D8711" s="5"/>
      <c r="E8711" s="5"/>
      <c r="F8711" s="5"/>
      <c r="G8711" s="5"/>
      <c r="H8711" s="5"/>
      <c r="I8711" s="5" t="s">
        <v>1243</v>
      </c>
      <c r="J8711" s="5"/>
      <c r="K8711" s="6">
        <v>44292</v>
      </c>
      <c r="L8711" s="5"/>
      <c r="M8711" s="5" t="s">
        <v>1459</v>
      </c>
      <c r="N8711" s="5"/>
      <c r="O8711" s="5" t="s">
        <v>166</v>
      </c>
      <c r="P8711" s="5"/>
      <c r="Q8711" s="5" t="s">
        <v>740</v>
      </c>
      <c r="R8711" s="5"/>
      <c r="S8711" s="5" t="s">
        <v>318</v>
      </c>
      <c r="T8711" s="5"/>
      <c r="U8711" s="7">
        <v>164.3</v>
      </c>
      <c r="V8711" s="5"/>
      <c r="W8711" s="7">
        <f>ROUND(W8710+U8711,5)</f>
        <v>28041</v>
      </c>
    </row>
    <row r="8712" spans="1:23" x14ac:dyDescent="0.25">
      <c r="A8712" s="5"/>
      <c r="B8712" s="5"/>
      <c r="C8712" s="5"/>
      <c r="D8712" s="5"/>
      <c r="E8712" s="5"/>
      <c r="F8712" s="5"/>
      <c r="G8712" s="5"/>
      <c r="H8712" s="5"/>
      <c r="I8712" s="5" t="s">
        <v>1243</v>
      </c>
      <c r="J8712" s="5"/>
      <c r="K8712" s="6">
        <v>44292</v>
      </c>
      <c r="L8712" s="5"/>
      <c r="M8712" s="5" t="s">
        <v>1454</v>
      </c>
      <c r="N8712" s="5"/>
      <c r="O8712" s="5" t="s">
        <v>166</v>
      </c>
      <c r="P8712" s="5"/>
      <c r="Q8712" s="5" t="s">
        <v>740</v>
      </c>
      <c r="R8712" s="5"/>
      <c r="S8712" s="5" t="s">
        <v>318</v>
      </c>
      <c r="T8712" s="5"/>
      <c r="U8712" s="7">
        <v>898.03</v>
      </c>
      <c r="V8712" s="5"/>
      <c r="W8712" s="7">
        <f>ROUND(W8711+U8712,5)</f>
        <v>28939.03</v>
      </c>
    </row>
    <row r="8713" spans="1:23" x14ac:dyDescent="0.25">
      <c r="A8713" s="5"/>
      <c r="B8713" s="5"/>
      <c r="C8713" s="5"/>
      <c r="D8713" s="5"/>
      <c r="E8713" s="5"/>
      <c r="F8713" s="5"/>
      <c r="G8713" s="5"/>
      <c r="H8713" s="5"/>
      <c r="I8713" s="5" t="s">
        <v>1243</v>
      </c>
      <c r="J8713" s="5"/>
      <c r="K8713" s="6">
        <v>44292</v>
      </c>
      <c r="L8713" s="5"/>
      <c r="M8713" s="5" t="s">
        <v>1455</v>
      </c>
      <c r="N8713" s="5"/>
      <c r="O8713" s="5" t="s">
        <v>166</v>
      </c>
      <c r="P8713" s="5"/>
      <c r="Q8713" s="5" t="s">
        <v>740</v>
      </c>
      <c r="R8713" s="5"/>
      <c r="S8713" s="5" t="s">
        <v>318</v>
      </c>
      <c r="T8713" s="5"/>
      <c r="U8713" s="7">
        <v>32.119999999999997</v>
      </c>
      <c r="V8713" s="5"/>
      <c r="W8713" s="7">
        <f>ROUND(W8712+U8713,5)</f>
        <v>28971.15</v>
      </c>
    </row>
    <row r="8714" spans="1:23" x14ac:dyDescent="0.25">
      <c r="A8714" s="5"/>
      <c r="B8714" s="5"/>
      <c r="C8714" s="5"/>
      <c r="D8714" s="5"/>
      <c r="E8714" s="5"/>
      <c r="F8714" s="5"/>
      <c r="G8714" s="5"/>
      <c r="H8714" s="5"/>
      <c r="I8714" s="5" t="s">
        <v>1243</v>
      </c>
      <c r="J8714" s="5"/>
      <c r="K8714" s="6">
        <v>44292</v>
      </c>
      <c r="L8714" s="5"/>
      <c r="M8714" s="5" t="s">
        <v>1518</v>
      </c>
      <c r="N8714" s="5"/>
      <c r="O8714" s="5" t="s">
        <v>166</v>
      </c>
      <c r="P8714" s="5"/>
      <c r="Q8714" s="5" t="s">
        <v>740</v>
      </c>
      <c r="R8714" s="5"/>
      <c r="S8714" s="5" t="s">
        <v>318</v>
      </c>
      <c r="T8714" s="5"/>
      <c r="U8714" s="7">
        <v>626.02</v>
      </c>
      <c r="V8714" s="5"/>
      <c r="W8714" s="7">
        <f>ROUND(W8713+U8714,5)</f>
        <v>29597.17</v>
      </c>
    </row>
    <row r="8715" spans="1:23" x14ac:dyDescent="0.25">
      <c r="A8715" s="5"/>
      <c r="B8715" s="5"/>
      <c r="C8715" s="5"/>
      <c r="D8715" s="5"/>
      <c r="E8715" s="5"/>
      <c r="F8715" s="5"/>
      <c r="G8715" s="5"/>
      <c r="H8715" s="5"/>
      <c r="I8715" s="5" t="s">
        <v>1243</v>
      </c>
      <c r="J8715" s="5"/>
      <c r="K8715" s="6">
        <v>44292</v>
      </c>
      <c r="L8715" s="5"/>
      <c r="M8715" s="5" t="s">
        <v>1468</v>
      </c>
      <c r="N8715" s="5"/>
      <c r="O8715" s="5" t="s">
        <v>166</v>
      </c>
      <c r="P8715" s="5"/>
      <c r="Q8715" s="5" t="s">
        <v>740</v>
      </c>
      <c r="R8715" s="5"/>
      <c r="S8715" s="5" t="s">
        <v>318</v>
      </c>
      <c r="T8715" s="5"/>
      <c r="U8715" s="7">
        <v>138.08000000000001</v>
      </c>
      <c r="V8715" s="5"/>
      <c r="W8715" s="7">
        <f>ROUND(W8714+U8715,5)</f>
        <v>29735.25</v>
      </c>
    </row>
    <row r="8716" spans="1:23" x14ac:dyDescent="0.25">
      <c r="A8716" s="5"/>
      <c r="B8716" s="5"/>
      <c r="C8716" s="5"/>
      <c r="D8716" s="5"/>
      <c r="E8716" s="5"/>
      <c r="F8716" s="5"/>
      <c r="G8716" s="5"/>
      <c r="H8716" s="5"/>
      <c r="I8716" s="5" t="s">
        <v>1243</v>
      </c>
      <c r="J8716" s="5"/>
      <c r="K8716" s="6">
        <v>44292</v>
      </c>
      <c r="L8716" s="5"/>
      <c r="M8716" s="5" t="s">
        <v>1469</v>
      </c>
      <c r="N8716" s="5"/>
      <c r="O8716" s="5" t="s">
        <v>166</v>
      </c>
      <c r="P8716" s="5"/>
      <c r="Q8716" s="5" t="s">
        <v>740</v>
      </c>
      <c r="R8716" s="5"/>
      <c r="S8716" s="5" t="s">
        <v>318</v>
      </c>
      <c r="T8716" s="5"/>
      <c r="U8716" s="7">
        <v>33.78</v>
      </c>
      <c r="V8716" s="5"/>
      <c r="W8716" s="7">
        <f>ROUND(W8715+U8716,5)</f>
        <v>29769.03</v>
      </c>
    </row>
    <row r="8717" spans="1:23" x14ac:dyDescent="0.25">
      <c r="A8717" s="5"/>
      <c r="B8717" s="5"/>
      <c r="C8717" s="5"/>
      <c r="D8717" s="5"/>
      <c r="E8717" s="5"/>
      <c r="F8717" s="5"/>
      <c r="G8717" s="5"/>
      <c r="H8717" s="5"/>
      <c r="I8717" s="5" t="s">
        <v>1243</v>
      </c>
      <c r="J8717" s="5"/>
      <c r="K8717" s="6">
        <v>44292</v>
      </c>
      <c r="L8717" s="5"/>
      <c r="M8717" s="5" t="s">
        <v>1467</v>
      </c>
      <c r="N8717" s="5"/>
      <c r="O8717" s="5" t="s">
        <v>166</v>
      </c>
      <c r="P8717" s="5"/>
      <c r="Q8717" s="5" t="s">
        <v>740</v>
      </c>
      <c r="R8717" s="5"/>
      <c r="S8717" s="5" t="s">
        <v>318</v>
      </c>
      <c r="T8717" s="5"/>
      <c r="U8717" s="7">
        <v>649.09</v>
      </c>
      <c r="V8717" s="5"/>
      <c r="W8717" s="7">
        <f>ROUND(W8716+U8717,5)</f>
        <v>30418.12</v>
      </c>
    </row>
    <row r="8718" spans="1:23" x14ac:dyDescent="0.25">
      <c r="A8718" s="5"/>
      <c r="B8718" s="5"/>
      <c r="C8718" s="5"/>
      <c r="D8718" s="5"/>
      <c r="E8718" s="5"/>
      <c r="F8718" s="5"/>
      <c r="G8718" s="5"/>
      <c r="H8718" s="5"/>
      <c r="I8718" s="5" t="s">
        <v>1243</v>
      </c>
      <c r="J8718" s="5"/>
      <c r="K8718" s="6">
        <v>44292</v>
      </c>
      <c r="L8718" s="5"/>
      <c r="M8718" s="5" t="s">
        <v>1456</v>
      </c>
      <c r="N8718" s="5"/>
      <c r="O8718" s="5" t="s">
        <v>166</v>
      </c>
      <c r="P8718" s="5"/>
      <c r="Q8718" s="5" t="s">
        <v>740</v>
      </c>
      <c r="R8718" s="5"/>
      <c r="S8718" s="5" t="s">
        <v>318</v>
      </c>
      <c r="T8718" s="5"/>
      <c r="U8718" s="7">
        <v>421.26</v>
      </c>
      <c r="V8718" s="5"/>
      <c r="W8718" s="7">
        <f>ROUND(W8717+U8718,5)</f>
        <v>30839.38</v>
      </c>
    </row>
    <row r="8719" spans="1:23" x14ac:dyDescent="0.25">
      <c r="A8719" s="5"/>
      <c r="B8719" s="5"/>
      <c r="C8719" s="5"/>
      <c r="D8719" s="5"/>
      <c r="E8719" s="5"/>
      <c r="F8719" s="5"/>
      <c r="G8719" s="5"/>
      <c r="H8719" s="5"/>
      <c r="I8719" s="5" t="s">
        <v>1243</v>
      </c>
      <c r="J8719" s="5"/>
      <c r="K8719" s="6">
        <v>44292</v>
      </c>
      <c r="L8719" s="5"/>
      <c r="M8719" s="5" t="s">
        <v>1474</v>
      </c>
      <c r="N8719" s="5"/>
      <c r="O8719" s="5" t="s">
        <v>166</v>
      </c>
      <c r="P8719" s="5"/>
      <c r="Q8719" s="5" t="s">
        <v>740</v>
      </c>
      <c r="R8719" s="5"/>
      <c r="S8719" s="5" t="s">
        <v>318</v>
      </c>
      <c r="T8719" s="5"/>
      <c r="U8719" s="7">
        <v>2818.75</v>
      </c>
      <c r="V8719" s="5"/>
      <c r="W8719" s="7">
        <f>ROUND(W8718+U8719,5)</f>
        <v>33658.129999999997</v>
      </c>
    </row>
    <row r="8720" spans="1:23" x14ac:dyDescent="0.25">
      <c r="A8720" s="5"/>
      <c r="B8720" s="5"/>
      <c r="C8720" s="5"/>
      <c r="D8720" s="5"/>
      <c r="E8720" s="5"/>
      <c r="F8720" s="5"/>
      <c r="G8720" s="5"/>
      <c r="H8720" s="5"/>
      <c r="I8720" s="5" t="s">
        <v>1243</v>
      </c>
      <c r="J8720" s="5"/>
      <c r="K8720" s="6">
        <v>44292</v>
      </c>
      <c r="L8720" s="5"/>
      <c r="M8720" s="5" t="s">
        <v>1519</v>
      </c>
      <c r="N8720" s="5"/>
      <c r="O8720" s="5" t="s">
        <v>166</v>
      </c>
      <c r="P8720" s="5"/>
      <c r="Q8720" s="5" t="s">
        <v>740</v>
      </c>
      <c r="R8720" s="5"/>
      <c r="S8720" s="5" t="s">
        <v>318</v>
      </c>
      <c r="T8720" s="5"/>
      <c r="U8720" s="7">
        <v>37.729999999999997</v>
      </c>
      <c r="V8720" s="5"/>
      <c r="W8720" s="7">
        <f>ROUND(W8719+U8720,5)</f>
        <v>33695.86</v>
      </c>
    </row>
    <row r="8721" spans="1:23" x14ac:dyDescent="0.25">
      <c r="A8721" s="5"/>
      <c r="B8721" s="5"/>
      <c r="C8721" s="5"/>
      <c r="D8721" s="5"/>
      <c r="E8721" s="5"/>
      <c r="F8721" s="5"/>
      <c r="G8721" s="5"/>
      <c r="H8721" s="5"/>
      <c r="I8721" s="5" t="s">
        <v>1243</v>
      </c>
      <c r="J8721" s="5"/>
      <c r="K8721" s="6">
        <v>44292</v>
      </c>
      <c r="L8721" s="5"/>
      <c r="M8721" s="5" t="s">
        <v>1477</v>
      </c>
      <c r="N8721" s="5"/>
      <c r="O8721" s="5" t="s">
        <v>166</v>
      </c>
      <c r="P8721" s="5"/>
      <c r="Q8721" s="5" t="s">
        <v>740</v>
      </c>
      <c r="R8721" s="5"/>
      <c r="S8721" s="5" t="s">
        <v>318</v>
      </c>
      <c r="T8721" s="5"/>
      <c r="U8721" s="7">
        <v>0.98</v>
      </c>
      <c r="V8721" s="5"/>
      <c r="W8721" s="7">
        <f>ROUND(W8720+U8721,5)</f>
        <v>33696.839999999997</v>
      </c>
    </row>
    <row r="8722" spans="1:23" x14ac:dyDescent="0.25">
      <c r="A8722" s="5"/>
      <c r="B8722" s="5"/>
      <c r="C8722" s="5"/>
      <c r="D8722" s="5"/>
      <c r="E8722" s="5"/>
      <c r="F8722" s="5"/>
      <c r="G8722" s="5"/>
      <c r="H8722" s="5"/>
      <c r="I8722" s="5" t="s">
        <v>1243</v>
      </c>
      <c r="J8722" s="5"/>
      <c r="K8722" s="6">
        <v>44292</v>
      </c>
      <c r="L8722" s="5"/>
      <c r="M8722" s="5" t="s">
        <v>1466</v>
      </c>
      <c r="N8722" s="5"/>
      <c r="O8722" s="5" t="s">
        <v>166</v>
      </c>
      <c r="P8722" s="5"/>
      <c r="Q8722" s="5" t="s">
        <v>740</v>
      </c>
      <c r="R8722" s="5"/>
      <c r="S8722" s="5" t="s">
        <v>318</v>
      </c>
      <c r="T8722" s="5"/>
      <c r="U8722" s="7">
        <v>33.64</v>
      </c>
      <c r="V8722" s="5"/>
      <c r="W8722" s="7">
        <f>ROUND(W8721+U8722,5)</f>
        <v>33730.480000000003</v>
      </c>
    </row>
    <row r="8723" spans="1:23" x14ac:dyDescent="0.25">
      <c r="A8723" s="5"/>
      <c r="B8723" s="5"/>
      <c r="C8723" s="5"/>
      <c r="D8723" s="5"/>
      <c r="E8723" s="5"/>
      <c r="F8723" s="5"/>
      <c r="G8723" s="5"/>
      <c r="H8723" s="5"/>
      <c r="I8723" s="5" t="s">
        <v>1243</v>
      </c>
      <c r="J8723" s="5"/>
      <c r="K8723" s="6">
        <v>44293</v>
      </c>
      <c r="L8723" s="5"/>
      <c r="M8723" s="5" t="s">
        <v>1428</v>
      </c>
      <c r="N8723" s="5"/>
      <c r="O8723" s="5" t="s">
        <v>168</v>
      </c>
      <c r="P8723" s="5"/>
      <c r="Q8723" s="5" t="s">
        <v>740</v>
      </c>
      <c r="R8723" s="5"/>
      <c r="S8723" s="5" t="s">
        <v>318</v>
      </c>
      <c r="T8723" s="5"/>
      <c r="U8723" s="7">
        <v>141.82</v>
      </c>
      <c r="V8723" s="5"/>
      <c r="W8723" s="7">
        <f>ROUND(W8722+U8723,5)</f>
        <v>33872.300000000003</v>
      </c>
    </row>
    <row r="8724" spans="1:23" x14ac:dyDescent="0.25">
      <c r="A8724" s="5"/>
      <c r="B8724" s="5"/>
      <c r="C8724" s="5"/>
      <c r="D8724" s="5"/>
      <c r="E8724" s="5"/>
      <c r="F8724" s="5"/>
      <c r="G8724" s="5"/>
      <c r="H8724" s="5"/>
      <c r="I8724" s="5" t="s">
        <v>1243</v>
      </c>
      <c r="J8724" s="5"/>
      <c r="K8724" s="6">
        <v>44293</v>
      </c>
      <c r="L8724" s="5"/>
      <c r="M8724" s="5" t="s">
        <v>1429</v>
      </c>
      <c r="N8724" s="5"/>
      <c r="O8724" s="5" t="s">
        <v>168</v>
      </c>
      <c r="P8724" s="5"/>
      <c r="Q8724" s="5" t="s">
        <v>740</v>
      </c>
      <c r="R8724" s="5"/>
      <c r="S8724" s="5" t="s">
        <v>318</v>
      </c>
      <c r="T8724" s="5"/>
      <c r="U8724" s="7">
        <v>32.590000000000003</v>
      </c>
      <c r="V8724" s="5"/>
      <c r="W8724" s="7">
        <f>ROUND(W8723+U8724,5)</f>
        <v>33904.89</v>
      </c>
    </row>
    <row r="8725" spans="1:23" x14ac:dyDescent="0.25">
      <c r="A8725" s="5"/>
      <c r="B8725" s="5"/>
      <c r="C8725" s="5"/>
      <c r="D8725" s="5"/>
      <c r="E8725" s="5"/>
      <c r="F8725" s="5"/>
      <c r="G8725" s="5"/>
      <c r="H8725" s="5"/>
      <c r="I8725" s="5" t="s">
        <v>1243</v>
      </c>
      <c r="J8725" s="5"/>
      <c r="K8725" s="6">
        <v>44293</v>
      </c>
      <c r="L8725" s="5"/>
      <c r="M8725" s="5" t="s">
        <v>1430</v>
      </c>
      <c r="N8725" s="5"/>
      <c r="O8725" s="5" t="s">
        <v>168</v>
      </c>
      <c r="P8725" s="5"/>
      <c r="Q8725" s="5" t="s">
        <v>740</v>
      </c>
      <c r="R8725" s="5"/>
      <c r="S8725" s="5" t="s">
        <v>318</v>
      </c>
      <c r="T8725" s="5"/>
      <c r="U8725" s="7">
        <v>30.75</v>
      </c>
      <c r="V8725" s="5"/>
      <c r="W8725" s="7">
        <f>ROUND(W8724+U8725,5)</f>
        <v>33935.64</v>
      </c>
    </row>
    <row r="8726" spans="1:23" x14ac:dyDescent="0.25">
      <c r="A8726" s="5"/>
      <c r="B8726" s="5"/>
      <c r="C8726" s="5"/>
      <c r="D8726" s="5"/>
      <c r="E8726" s="5"/>
      <c r="F8726" s="5"/>
      <c r="G8726" s="5"/>
      <c r="H8726" s="5"/>
      <c r="I8726" s="5" t="s">
        <v>1243</v>
      </c>
      <c r="J8726" s="5"/>
      <c r="K8726" s="6">
        <v>44293</v>
      </c>
      <c r="L8726" s="5"/>
      <c r="M8726" s="5" t="s">
        <v>1431</v>
      </c>
      <c r="N8726" s="5"/>
      <c r="O8726" s="5" t="s">
        <v>168</v>
      </c>
      <c r="P8726" s="5"/>
      <c r="Q8726" s="5" t="s">
        <v>740</v>
      </c>
      <c r="R8726" s="5"/>
      <c r="S8726" s="5" t="s">
        <v>318</v>
      </c>
      <c r="T8726" s="5"/>
      <c r="U8726" s="7">
        <v>32.75</v>
      </c>
      <c r="V8726" s="5"/>
      <c r="W8726" s="7">
        <f>ROUND(W8725+U8726,5)</f>
        <v>33968.39</v>
      </c>
    </row>
    <row r="8727" spans="1:23" x14ac:dyDescent="0.25">
      <c r="A8727" s="5"/>
      <c r="B8727" s="5"/>
      <c r="C8727" s="5"/>
      <c r="D8727" s="5"/>
      <c r="E8727" s="5"/>
      <c r="F8727" s="5"/>
      <c r="G8727" s="5"/>
      <c r="H8727" s="5"/>
      <c r="I8727" s="5" t="s">
        <v>1243</v>
      </c>
      <c r="J8727" s="5"/>
      <c r="K8727" s="6">
        <v>44293</v>
      </c>
      <c r="L8727" s="5"/>
      <c r="M8727" s="5" t="s">
        <v>1432</v>
      </c>
      <c r="N8727" s="5"/>
      <c r="O8727" s="5" t="s">
        <v>168</v>
      </c>
      <c r="P8727" s="5"/>
      <c r="Q8727" s="5" t="s">
        <v>740</v>
      </c>
      <c r="R8727" s="5"/>
      <c r="S8727" s="5" t="s">
        <v>318</v>
      </c>
      <c r="T8727" s="5"/>
      <c r="U8727" s="7">
        <v>229.8</v>
      </c>
      <c r="V8727" s="5"/>
      <c r="W8727" s="7">
        <f>ROUND(W8726+U8727,5)</f>
        <v>34198.19</v>
      </c>
    </row>
    <row r="8728" spans="1:23" x14ac:dyDescent="0.25">
      <c r="A8728" s="5"/>
      <c r="B8728" s="5"/>
      <c r="C8728" s="5"/>
      <c r="D8728" s="5"/>
      <c r="E8728" s="5"/>
      <c r="F8728" s="5"/>
      <c r="G8728" s="5"/>
      <c r="H8728" s="5"/>
      <c r="I8728" s="5" t="s">
        <v>1243</v>
      </c>
      <c r="J8728" s="5"/>
      <c r="K8728" s="6">
        <v>44293</v>
      </c>
      <c r="L8728" s="5"/>
      <c r="M8728" s="5" t="s">
        <v>1433</v>
      </c>
      <c r="N8728" s="5"/>
      <c r="O8728" s="5" t="s">
        <v>168</v>
      </c>
      <c r="P8728" s="5"/>
      <c r="Q8728" s="5" t="s">
        <v>740</v>
      </c>
      <c r="R8728" s="5"/>
      <c r="S8728" s="5" t="s">
        <v>318</v>
      </c>
      <c r="T8728" s="5"/>
      <c r="U8728" s="7">
        <v>689.8</v>
      </c>
      <c r="V8728" s="5"/>
      <c r="W8728" s="7">
        <f>ROUND(W8727+U8728,5)</f>
        <v>34887.99</v>
      </c>
    </row>
    <row r="8729" spans="1:23" x14ac:dyDescent="0.25">
      <c r="A8729" s="5"/>
      <c r="B8729" s="5"/>
      <c r="C8729" s="5"/>
      <c r="D8729" s="5"/>
      <c r="E8729" s="5"/>
      <c r="F8729" s="5"/>
      <c r="G8729" s="5"/>
      <c r="H8729" s="5"/>
      <c r="I8729" s="5" t="s">
        <v>1243</v>
      </c>
      <c r="J8729" s="5"/>
      <c r="K8729" s="6">
        <v>44293</v>
      </c>
      <c r="L8729" s="5"/>
      <c r="M8729" s="5" t="s">
        <v>1453</v>
      </c>
      <c r="N8729" s="5"/>
      <c r="O8729" s="5" t="s">
        <v>168</v>
      </c>
      <c r="P8729" s="5"/>
      <c r="Q8729" s="5" t="s">
        <v>740</v>
      </c>
      <c r="R8729" s="5"/>
      <c r="S8729" s="5" t="s">
        <v>318</v>
      </c>
      <c r="T8729" s="5"/>
      <c r="U8729" s="7">
        <v>33.43</v>
      </c>
      <c r="V8729" s="5"/>
      <c r="W8729" s="7">
        <f>ROUND(W8728+U8729,5)</f>
        <v>34921.42</v>
      </c>
    </row>
    <row r="8730" spans="1:23" x14ac:dyDescent="0.25">
      <c r="A8730" s="5"/>
      <c r="B8730" s="5"/>
      <c r="C8730" s="5"/>
      <c r="D8730" s="5"/>
      <c r="E8730" s="5"/>
      <c r="F8730" s="5"/>
      <c r="G8730" s="5"/>
      <c r="H8730" s="5"/>
      <c r="I8730" s="5" t="s">
        <v>1243</v>
      </c>
      <c r="J8730" s="5"/>
      <c r="K8730" s="6">
        <v>44293</v>
      </c>
      <c r="L8730" s="5"/>
      <c r="M8730" s="5" t="s">
        <v>1440</v>
      </c>
      <c r="N8730" s="5"/>
      <c r="O8730" s="5" t="s">
        <v>168</v>
      </c>
      <c r="P8730" s="5"/>
      <c r="Q8730" s="5"/>
      <c r="R8730" s="5"/>
      <c r="S8730" s="5" t="s">
        <v>318</v>
      </c>
      <c r="T8730" s="5"/>
      <c r="U8730" s="7">
        <v>32.85</v>
      </c>
      <c r="V8730" s="5"/>
      <c r="W8730" s="7">
        <f>ROUND(W8729+U8730,5)</f>
        <v>34954.269999999997</v>
      </c>
    </row>
    <row r="8731" spans="1:23" x14ac:dyDescent="0.25">
      <c r="A8731" s="5"/>
      <c r="B8731" s="5"/>
      <c r="C8731" s="5"/>
      <c r="D8731" s="5"/>
      <c r="E8731" s="5"/>
      <c r="F8731" s="5"/>
      <c r="G8731" s="5"/>
      <c r="H8731" s="5"/>
      <c r="I8731" s="5" t="s">
        <v>1243</v>
      </c>
      <c r="J8731" s="5"/>
      <c r="K8731" s="6">
        <v>44293</v>
      </c>
      <c r="L8731" s="5"/>
      <c r="M8731" s="5" t="s">
        <v>1441</v>
      </c>
      <c r="N8731" s="5"/>
      <c r="O8731" s="5" t="s">
        <v>168</v>
      </c>
      <c r="P8731" s="5"/>
      <c r="Q8731" s="5" t="s">
        <v>740</v>
      </c>
      <c r="R8731" s="5"/>
      <c r="S8731" s="5" t="s">
        <v>318</v>
      </c>
      <c r="T8731" s="5"/>
      <c r="U8731" s="7">
        <v>33.340000000000003</v>
      </c>
      <c r="V8731" s="5"/>
      <c r="W8731" s="7">
        <f>ROUND(W8730+U8731,5)</f>
        <v>34987.61</v>
      </c>
    </row>
    <row r="8732" spans="1:23" x14ac:dyDescent="0.25">
      <c r="A8732" s="5"/>
      <c r="B8732" s="5"/>
      <c r="C8732" s="5"/>
      <c r="D8732" s="5"/>
      <c r="E8732" s="5"/>
      <c r="F8732" s="5"/>
      <c r="G8732" s="5"/>
      <c r="H8732" s="5"/>
      <c r="I8732" s="5" t="s">
        <v>1243</v>
      </c>
      <c r="J8732" s="5"/>
      <c r="K8732" s="6">
        <v>44293</v>
      </c>
      <c r="L8732" s="5"/>
      <c r="M8732" s="5" t="s">
        <v>1442</v>
      </c>
      <c r="N8732" s="5"/>
      <c r="O8732" s="5" t="s">
        <v>168</v>
      </c>
      <c r="P8732" s="5"/>
      <c r="Q8732" s="5" t="s">
        <v>740</v>
      </c>
      <c r="R8732" s="5"/>
      <c r="S8732" s="5" t="s">
        <v>318</v>
      </c>
      <c r="T8732" s="5"/>
      <c r="U8732" s="7">
        <v>34.96</v>
      </c>
      <c r="V8732" s="5"/>
      <c r="W8732" s="7">
        <f>ROUND(W8731+U8732,5)</f>
        <v>35022.57</v>
      </c>
    </row>
    <row r="8733" spans="1:23" x14ac:dyDescent="0.25">
      <c r="A8733" s="5"/>
      <c r="B8733" s="5"/>
      <c r="C8733" s="5"/>
      <c r="D8733" s="5"/>
      <c r="E8733" s="5"/>
      <c r="F8733" s="5"/>
      <c r="G8733" s="5"/>
      <c r="H8733" s="5"/>
      <c r="I8733" s="5" t="s">
        <v>1243</v>
      </c>
      <c r="J8733" s="5"/>
      <c r="K8733" s="6">
        <v>44293</v>
      </c>
      <c r="L8733" s="5"/>
      <c r="M8733" s="5" t="s">
        <v>1443</v>
      </c>
      <c r="N8733" s="5"/>
      <c r="O8733" s="5" t="s">
        <v>168</v>
      </c>
      <c r="P8733" s="5"/>
      <c r="Q8733" s="5" t="s">
        <v>740</v>
      </c>
      <c r="R8733" s="5"/>
      <c r="S8733" s="5" t="s">
        <v>318</v>
      </c>
      <c r="T8733" s="5"/>
      <c r="U8733" s="7">
        <v>1207.8399999999999</v>
      </c>
      <c r="V8733" s="5"/>
      <c r="W8733" s="7">
        <f>ROUND(W8732+U8733,5)</f>
        <v>36230.410000000003</v>
      </c>
    </row>
    <row r="8734" spans="1:23" x14ac:dyDescent="0.25">
      <c r="A8734" s="5"/>
      <c r="B8734" s="5"/>
      <c r="C8734" s="5"/>
      <c r="D8734" s="5"/>
      <c r="E8734" s="5"/>
      <c r="F8734" s="5"/>
      <c r="G8734" s="5"/>
      <c r="H8734" s="5"/>
      <c r="I8734" s="5" t="s">
        <v>1243</v>
      </c>
      <c r="J8734" s="5"/>
      <c r="K8734" s="6">
        <v>44293</v>
      </c>
      <c r="L8734" s="5"/>
      <c r="M8734" s="5" t="s">
        <v>1444</v>
      </c>
      <c r="N8734" s="5"/>
      <c r="O8734" s="5" t="s">
        <v>168</v>
      </c>
      <c r="P8734" s="5"/>
      <c r="Q8734" s="5" t="s">
        <v>740</v>
      </c>
      <c r="R8734" s="5"/>
      <c r="S8734" s="5" t="s">
        <v>318</v>
      </c>
      <c r="T8734" s="5"/>
      <c r="U8734" s="7">
        <v>72.709999999999994</v>
      </c>
      <c r="V8734" s="5"/>
      <c r="W8734" s="7">
        <f>ROUND(W8733+U8734,5)</f>
        <v>36303.120000000003</v>
      </c>
    </row>
    <row r="8735" spans="1:23" x14ac:dyDescent="0.25">
      <c r="A8735" s="5"/>
      <c r="B8735" s="5"/>
      <c r="C8735" s="5"/>
      <c r="D8735" s="5"/>
      <c r="E8735" s="5"/>
      <c r="F8735" s="5"/>
      <c r="G8735" s="5"/>
      <c r="H8735" s="5"/>
      <c r="I8735" s="5" t="s">
        <v>1243</v>
      </c>
      <c r="J8735" s="5"/>
      <c r="K8735" s="6">
        <v>44293</v>
      </c>
      <c r="L8735" s="5"/>
      <c r="M8735" s="5" t="s">
        <v>1445</v>
      </c>
      <c r="N8735" s="5"/>
      <c r="O8735" s="5" t="s">
        <v>168</v>
      </c>
      <c r="P8735" s="5"/>
      <c r="Q8735" s="5" t="s">
        <v>740</v>
      </c>
      <c r="R8735" s="5"/>
      <c r="S8735" s="5" t="s">
        <v>318</v>
      </c>
      <c r="T8735" s="5"/>
      <c r="U8735" s="7">
        <v>75.33</v>
      </c>
      <c r="V8735" s="5"/>
      <c r="W8735" s="7">
        <f>ROUND(W8734+U8735,5)</f>
        <v>36378.449999999997</v>
      </c>
    </row>
    <row r="8736" spans="1:23" x14ac:dyDescent="0.25">
      <c r="A8736" s="5"/>
      <c r="B8736" s="5"/>
      <c r="C8736" s="5"/>
      <c r="D8736" s="5"/>
      <c r="E8736" s="5"/>
      <c r="F8736" s="5"/>
      <c r="G8736" s="5"/>
      <c r="H8736" s="5"/>
      <c r="I8736" s="5" t="s">
        <v>1243</v>
      </c>
      <c r="J8736" s="5"/>
      <c r="K8736" s="6">
        <v>44293</v>
      </c>
      <c r="L8736" s="5"/>
      <c r="M8736" s="5" t="s">
        <v>1446</v>
      </c>
      <c r="N8736" s="5"/>
      <c r="O8736" s="5" t="s">
        <v>168</v>
      </c>
      <c r="P8736" s="5"/>
      <c r="Q8736" s="5" t="s">
        <v>740</v>
      </c>
      <c r="R8736" s="5"/>
      <c r="S8736" s="5" t="s">
        <v>318</v>
      </c>
      <c r="T8736" s="5"/>
      <c r="U8736" s="7">
        <v>34.11</v>
      </c>
      <c r="V8736" s="5"/>
      <c r="W8736" s="7">
        <f>ROUND(W8735+U8736,5)</f>
        <v>36412.559999999998</v>
      </c>
    </row>
    <row r="8737" spans="1:23" x14ac:dyDescent="0.25">
      <c r="A8737" s="5"/>
      <c r="B8737" s="5"/>
      <c r="C8737" s="5"/>
      <c r="D8737" s="5"/>
      <c r="E8737" s="5"/>
      <c r="F8737" s="5"/>
      <c r="G8737" s="5"/>
      <c r="H8737" s="5"/>
      <c r="I8737" s="5" t="s">
        <v>1243</v>
      </c>
      <c r="J8737" s="5"/>
      <c r="K8737" s="6">
        <v>44319</v>
      </c>
      <c r="L8737" s="5"/>
      <c r="M8737" s="5" t="s">
        <v>1458</v>
      </c>
      <c r="N8737" s="5"/>
      <c r="O8737" s="5" t="s">
        <v>166</v>
      </c>
      <c r="P8737" s="5"/>
      <c r="Q8737" s="5" t="s">
        <v>740</v>
      </c>
      <c r="R8737" s="5"/>
      <c r="S8737" s="5" t="s">
        <v>318</v>
      </c>
      <c r="T8737" s="5"/>
      <c r="U8737" s="7">
        <v>32.82</v>
      </c>
      <c r="V8737" s="5"/>
      <c r="W8737" s="7">
        <f>ROUND(W8736+U8737,5)</f>
        <v>36445.379999999997</v>
      </c>
    </row>
    <row r="8738" spans="1:23" x14ac:dyDescent="0.25">
      <c r="A8738" s="5"/>
      <c r="B8738" s="5"/>
      <c r="C8738" s="5"/>
      <c r="D8738" s="5"/>
      <c r="E8738" s="5"/>
      <c r="F8738" s="5"/>
      <c r="G8738" s="5"/>
      <c r="H8738" s="5"/>
      <c r="I8738" s="5" t="s">
        <v>1243</v>
      </c>
      <c r="J8738" s="5"/>
      <c r="K8738" s="6">
        <v>44319</v>
      </c>
      <c r="L8738" s="5"/>
      <c r="M8738" s="5" t="s">
        <v>1457</v>
      </c>
      <c r="N8738" s="5"/>
      <c r="O8738" s="5" t="s">
        <v>166</v>
      </c>
      <c r="P8738" s="5"/>
      <c r="Q8738" s="5" t="s">
        <v>740</v>
      </c>
      <c r="R8738" s="5"/>
      <c r="S8738" s="5" t="s">
        <v>318</v>
      </c>
      <c r="T8738" s="5"/>
      <c r="U8738" s="7">
        <v>33.33</v>
      </c>
      <c r="V8738" s="5"/>
      <c r="W8738" s="7">
        <f>ROUND(W8737+U8738,5)</f>
        <v>36478.71</v>
      </c>
    </row>
    <row r="8739" spans="1:23" x14ac:dyDescent="0.25">
      <c r="A8739" s="5"/>
      <c r="B8739" s="5"/>
      <c r="C8739" s="5"/>
      <c r="D8739" s="5"/>
      <c r="E8739" s="5"/>
      <c r="F8739" s="5"/>
      <c r="G8739" s="5"/>
      <c r="H8739" s="5"/>
      <c r="I8739" s="5" t="s">
        <v>1243</v>
      </c>
      <c r="J8739" s="5"/>
      <c r="K8739" s="6">
        <v>44319</v>
      </c>
      <c r="L8739" s="5"/>
      <c r="M8739" s="5" t="s">
        <v>1462</v>
      </c>
      <c r="N8739" s="5"/>
      <c r="O8739" s="5" t="s">
        <v>166</v>
      </c>
      <c r="P8739" s="5"/>
      <c r="Q8739" s="5" t="s">
        <v>740</v>
      </c>
      <c r="R8739" s="5"/>
      <c r="S8739" s="5" t="s">
        <v>318</v>
      </c>
      <c r="T8739" s="5"/>
      <c r="U8739" s="7">
        <v>151.13999999999999</v>
      </c>
      <c r="V8739" s="5"/>
      <c r="W8739" s="7">
        <f>ROUND(W8738+U8739,5)</f>
        <v>36629.85</v>
      </c>
    </row>
    <row r="8740" spans="1:23" x14ac:dyDescent="0.25">
      <c r="A8740" s="5"/>
      <c r="B8740" s="5"/>
      <c r="C8740" s="5"/>
      <c r="D8740" s="5"/>
      <c r="E8740" s="5"/>
      <c r="F8740" s="5"/>
      <c r="G8740" s="5"/>
      <c r="H8740" s="5"/>
      <c r="I8740" s="5" t="s">
        <v>1243</v>
      </c>
      <c r="J8740" s="5"/>
      <c r="K8740" s="6">
        <v>44319</v>
      </c>
      <c r="L8740" s="5"/>
      <c r="M8740" s="5" t="s">
        <v>1461</v>
      </c>
      <c r="N8740" s="5"/>
      <c r="O8740" s="5" t="s">
        <v>166</v>
      </c>
      <c r="P8740" s="5"/>
      <c r="Q8740" s="5" t="s">
        <v>740</v>
      </c>
      <c r="R8740" s="5"/>
      <c r="S8740" s="5" t="s">
        <v>318</v>
      </c>
      <c r="T8740" s="5"/>
      <c r="U8740" s="7">
        <v>344.84</v>
      </c>
      <c r="V8740" s="5"/>
      <c r="W8740" s="7">
        <f>ROUND(W8739+U8740,5)</f>
        <v>36974.69</v>
      </c>
    </row>
    <row r="8741" spans="1:23" x14ac:dyDescent="0.25">
      <c r="A8741" s="5"/>
      <c r="B8741" s="5"/>
      <c r="C8741" s="5"/>
      <c r="D8741" s="5"/>
      <c r="E8741" s="5"/>
      <c r="F8741" s="5"/>
      <c r="G8741" s="5"/>
      <c r="H8741" s="5"/>
      <c r="I8741" s="5" t="s">
        <v>1243</v>
      </c>
      <c r="J8741" s="5"/>
      <c r="K8741" s="6">
        <v>44319</v>
      </c>
      <c r="L8741" s="5"/>
      <c r="M8741" s="5" t="s">
        <v>1460</v>
      </c>
      <c r="N8741" s="5"/>
      <c r="O8741" s="5" t="s">
        <v>166</v>
      </c>
      <c r="P8741" s="5"/>
      <c r="Q8741" s="5" t="s">
        <v>740</v>
      </c>
      <c r="R8741" s="5"/>
      <c r="S8741" s="5" t="s">
        <v>318</v>
      </c>
      <c r="T8741" s="5"/>
      <c r="U8741" s="7">
        <v>213.36</v>
      </c>
      <c r="V8741" s="5"/>
      <c r="W8741" s="7">
        <f>ROUND(W8740+U8741,5)</f>
        <v>37188.050000000003</v>
      </c>
    </row>
    <row r="8742" spans="1:23" x14ac:dyDescent="0.25">
      <c r="A8742" s="5"/>
      <c r="B8742" s="5"/>
      <c r="C8742" s="5"/>
      <c r="D8742" s="5"/>
      <c r="E8742" s="5"/>
      <c r="F8742" s="5"/>
      <c r="G8742" s="5"/>
      <c r="H8742" s="5"/>
      <c r="I8742" s="5" t="s">
        <v>1243</v>
      </c>
      <c r="J8742" s="5"/>
      <c r="K8742" s="6">
        <v>44319</v>
      </c>
      <c r="L8742" s="5"/>
      <c r="M8742" s="5" t="s">
        <v>1470</v>
      </c>
      <c r="N8742" s="5"/>
      <c r="O8742" s="5" t="s">
        <v>166</v>
      </c>
      <c r="P8742" s="5"/>
      <c r="Q8742" s="5" t="s">
        <v>740</v>
      </c>
      <c r="R8742" s="5"/>
      <c r="S8742" s="5" t="s">
        <v>318</v>
      </c>
      <c r="T8742" s="5"/>
      <c r="U8742" s="7">
        <v>33.619999999999997</v>
      </c>
      <c r="V8742" s="5"/>
      <c r="W8742" s="7">
        <f>ROUND(W8741+U8742,5)</f>
        <v>37221.67</v>
      </c>
    </row>
    <row r="8743" spans="1:23" x14ac:dyDescent="0.25">
      <c r="A8743" s="5"/>
      <c r="B8743" s="5"/>
      <c r="C8743" s="5"/>
      <c r="D8743" s="5"/>
      <c r="E8743" s="5"/>
      <c r="F8743" s="5"/>
      <c r="G8743" s="5"/>
      <c r="H8743" s="5"/>
      <c r="I8743" s="5" t="s">
        <v>1243</v>
      </c>
      <c r="J8743" s="5"/>
      <c r="K8743" s="6">
        <v>44319</v>
      </c>
      <c r="L8743" s="5"/>
      <c r="M8743" s="5" t="s">
        <v>1468</v>
      </c>
      <c r="N8743" s="5"/>
      <c r="O8743" s="5" t="s">
        <v>166</v>
      </c>
      <c r="P8743" s="5"/>
      <c r="Q8743" s="5" t="s">
        <v>740</v>
      </c>
      <c r="R8743" s="5"/>
      <c r="S8743" s="5" t="s">
        <v>318</v>
      </c>
      <c r="T8743" s="5"/>
      <c r="U8743" s="7">
        <v>144.19</v>
      </c>
      <c r="V8743" s="5"/>
      <c r="W8743" s="7">
        <f>ROUND(W8742+U8743,5)</f>
        <v>37365.86</v>
      </c>
    </row>
    <row r="8744" spans="1:23" x14ac:dyDescent="0.25">
      <c r="A8744" s="5"/>
      <c r="B8744" s="5"/>
      <c r="C8744" s="5"/>
      <c r="D8744" s="5"/>
      <c r="E8744" s="5"/>
      <c r="F8744" s="5"/>
      <c r="G8744" s="5"/>
      <c r="H8744" s="5"/>
      <c r="I8744" s="5" t="s">
        <v>1243</v>
      </c>
      <c r="J8744" s="5"/>
      <c r="K8744" s="6">
        <v>44319</v>
      </c>
      <c r="L8744" s="5"/>
      <c r="M8744" s="5" t="s">
        <v>1469</v>
      </c>
      <c r="N8744" s="5"/>
      <c r="O8744" s="5" t="s">
        <v>166</v>
      </c>
      <c r="P8744" s="5"/>
      <c r="Q8744" s="5" t="s">
        <v>740</v>
      </c>
      <c r="R8744" s="5"/>
      <c r="S8744" s="5" t="s">
        <v>318</v>
      </c>
      <c r="T8744" s="5"/>
      <c r="U8744" s="7">
        <v>34.270000000000003</v>
      </c>
      <c r="V8744" s="5"/>
      <c r="W8744" s="7">
        <f>ROUND(W8743+U8744,5)</f>
        <v>37400.129999999997</v>
      </c>
    </row>
    <row r="8745" spans="1:23" x14ac:dyDescent="0.25">
      <c r="A8745" s="5"/>
      <c r="B8745" s="5"/>
      <c r="C8745" s="5"/>
      <c r="D8745" s="5"/>
      <c r="E8745" s="5"/>
      <c r="F8745" s="5"/>
      <c r="G8745" s="5"/>
      <c r="H8745" s="5"/>
      <c r="I8745" s="5" t="s">
        <v>1243</v>
      </c>
      <c r="J8745" s="5"/>
      <c r="K8745" s="6">
        <v>44319</v>
      </c>
      <c r="L8745" s="5"/>
      <c r="M8745" s="5" t="s">
        <v>1463</v>
      </c>
      <c r="N8745" s="5"/>
      <c r="O8745" s="5" t="s">
        <v>166</v>
      </c>
      <c r="P8745" s="5"/>
      <c r="Q8745" s="5" t="s">
        <v>740</v>
      </c>
      <c r="R8745" s="5"/>
      <c r="S8745" s="5" t="s">
        <v>318</v>
      </c>
      <c r="T8745" s="5"/>
      <c r="U8745" s="7">
        <v>425.57</v>
      </c>
      <c r="V8745" s="5"/>
      <c r="W8745" s="7">
        <f>ROUND(W8744+U8745,5)</f>
        <v>37825.699999999997</v>
      </c>
    </row>
    <row r="8746" spans="1:23" x14ac:dyDescent="0.25">
      <c r="A8746" s="5"/>
      <c r="B8746" s="5"/>
      <c r="C8746" s="5"/>
      <c r="D8746" s="5"/>
      <c r="E8746" s="5"/>
      <c r="F8746" s="5"/>
      <c r="G8746" s="5"/>
      <c r="H8746" s="5"/>
      <c r="I8746" s="5" t="s">
        <v>1243</v>
      </c>
      <c r="J8746" s="5"/>
      <c r="K8746" s="6">
        <v>44319</v>
      </c>
      <c r="L8746" s="5"/>
      <c r="M8746" s="5" t="s">
        <v>1464</v>
      </c>
      <c r="N8746" s="5"/>
      <c r="O8746" s="5" t="s">
        <v>166</v>
      </c>
      <c r="P8746" s="5"/>
      <c r="Q8746" s="5" t="s">
        <v>740</v>
      </c>
      <c r="R8746" s="5"/>
      <c r="S8746" s="5" t="s">
        <v>318</v>
      </c>
      <c r="T8746" s="5"/>
      <c r="U8746" s="7">
        <v>852.45</v>
      </c>
      <c r="V8746" s="5"/>
      <c r="W8746" s="7">
        <f>ROUND(W8745+U8746,5)</f>
        <v>38678.15</v>
      </c>
    </row>
    <row r="8747" spans="1:23" x14ac:dyDescent="0.25">
      <c r="A8747" s="5"/>
      <c r="B8747" s="5"/>
      <c r="C8747" s="5"/>
      <c r="D8747" s="5"/>
      <c r="E8747" s="5"/>
      <c r="F8747" s="5"/>
      <c r="G8747" s="5"/>
      <c r="H8747" s="5"/>
      <c r="I8747" s="5" t="s">
        <v>1243</v>
      </c>
      <c r="J8747" s="5"/>
      <c r="K8747" s="6">
        <v>44319</v>
      </c>
      <c r="L8747" s="5"/>
      <c r="M8747" s="5" t="s">
        <v>1454</v>
      </c>
      <c r="N8747" s="5"/>
      <c r="O8747" s="5" t="s">
        <v>166</v>
      </c>
      <c r="P8747" s="5"/>
      <c r="Q8747" s="5" t="s">
        <v>740</v>
      </c>
      <c r="R8747" s="5"/>
      <c r="S8747" s="5" t="s">
        <v>318</v>
      </c>
      <c r="T8747" s="5"/>
      <c r="U8747" s="7">
        <v>719.77</v>
      </c>
      <c r="V8747" s="5"/>
      <c r="W8747" s="7">
        <f>ROUND(W8746+U8747,5)</f>
        <v>39397.919999999998</v>
      </c>
    </row>
    <row r="8748" spans="1:23" x14ac:dyDescent="0.25">
      <c r="A8748" s="5"/>
      <c r="B8748" s="5"/>
      <c r="C8748" s="5"/>
      <c r="D8748" s="5"/>
      <c r="E8748" s="5"/>
      <c r="F8748" s="5"/>
      <c r="G8748" s="5"/>
      <c r="H8748" s="5"/>
      <c r="I8748" s="5" t="s">
        <v>1243</v>
      </c>
      <c r="J8748" s="5"/>
      <c r="K8748" s="6">
        <v>44319</v>
      </c>
      <c r="L8748" s="5"/>
      <c r="M8748" s="5" t="s">
        <v>1455</v>
      </c>
      <c r="N8748" s="5"/>
      <c r="O8748" s="5" t="s">
        <v>166</v>
      </c>
      <c r="P8748" s="5"/>
      <c r="Q8748" s="5" t="s">
        <v>740</v>
      </c>
      <c r="R8748" s="5"/>
      <c r="S8748" s="5" t="s">
        <v>318</v>
      </c>
      <c r="T8748" s="5"/>
      <c r="U8748" s="7">
        <v>32.82</v>
      </c>
      <c r="V8748" s="5"/>
      <c r="W8748" s="7">
        <f>ROUND(W8747+U8748,5)</f>
        <v>39430.74</v>
      </c>
    </row>
    <row r="8749" spans="1:23" x14ac:dyDescent="0.25">
      <c r="A8749" s="5"/>
      <c r="B8749" s="5"/>
      <c r="C8749" s="5"/>
      <c r="D8749" s="5"/>
      <c r="E8749" s="5"/>
      <c r="F8749" s="5"/>
      <c r="G8749" s="5"/>
      <c r="H8749" s="5"/>
      <c r="I8749" s="5" t="s">
        <v>1243</v>
      </c>
      <c r="J8749" s="5"/>
      <c r="K8749" s="6">
        <v>44319</v>
      </c>
      <c r="L8749" s="5"/>
      <c r="M8749" s="5" t="s">
        <v>1456</v>
      </c>
      <c r="N8749" s="5"/>
      <c r="O8749" s="5" t="s">
        <v>166</v>
      </c>
      <c r="P8749" s="5"/>
      <c r="Q8749" s="5" t="s">
        <v>740</v>
      </c>
      <c r="R8749" s="5"/>
      <c r="S8749" s="5" t="s">
        <v>318</v>
      </c>
      <c r="T8749" s="5"/>
      <c r="U8749" s="7">
        <v>157.55000000000001</v>
      </c>
      <c r="V8749" s="5"/>
      <c r="W8749" s="7">
        <f>ROUND(W8748+U8749,5)</f>
        <v>39588.29</v>
      </c>
    </row>
    <row r="8750" spans="1:23" x14ac:dyDescent="0.25">
      <c r="A8750" s="5"/>
      <c r="B8750" s="5"/>
      <c r="C8750" s="5"/>
      <c r="D8750" s="5"/>
      <c r="E8750" s="5"/>
      <c r="F8750" s="5"/>
      <c r="G8750" s="5"/>
      <c r="H8750" s="5"/>
      <c r="I8750" s="5" t="s">
        <v>1243</v>
      </c>
      <c r="J8750" s="5"/>
      <c r="K8750" s="6">
        <v>44319</v>
      </c>
      <c r="L8750" s="5"/>
      <c r="M8750" s="5" t="s">
        <v>1459</v>
      </c>
      <c r="N8750" s="5"/>
      <c r="O8750" s="5" t="s">
        <v>166</v>
      </c>
      <c r="P8750" s="5"/>
      <c r="Q8750" s="5"/>
      <c r="R8750" s="5"/>
      <c r="S8750" s="5" t="s">
        <v>318</v>
      </c>
      <c r="T8750" s="5"/>
      <c r="U8750" s="7">
        <v>155.99</v>
      </c>
      <c r="V8750" s="5"/>
      <c r="W8750" s="7">
        <f>ROUND(W8749+U8750,5)</f>
        <v>39744.28</v>
      </c>
    </row>
    <row r="8751" spans="1:23" x14ac:dyDescent="0.25">
      <c r="A8751" s="5"/>
      <c r="B8751" s="5"/>
      <c r="C8751" s="5"/>
      <c r="D8751" s="5"/>
      <c r="E8751" s="5"/>
      <c r="F8751" s="5"/>
      <c r="G8751" s="5"/>
      <c r="H8751" s="5"/>
      <c r="I8751" s="5" t="s">
        <v>1243</v>
      </c>
      <c r="J8751" s="5"/>
      <c r="K8751" s="6">
        <v>44319</v>
      </c>
      <c r="L8751" s="5"/>
      <c r="M8751" s="5" t="s">
        <v>1466</v>
      </c>
      <c r="N8751" s="5"/>
      <c r="O8751" s="5" t="s">
        <v>166</v>
      </c>
      <c r="P8751" s="5"/>
      <c r="Q8751" s="5" t="s">
        <v>740</v>
      </c>
      <c r="R8751" s="5"/>
      <c r="S8751" s="5" t="s">
        <v>318</v>
      </c>
      <c r="T8751" s="5"/>
      <c r="U8751" s="7">
        <v>33.26</v>
      </c>
      <c r="V8751" s="5"/>
      <c r="W8751" s="7">
        <f>ROUND(W8750+U8751,5)</f>
        <v>39777.54</v>
      </c>
    </row>
    <row r="8752" spans="1:23" x14ac:dyDescent="0.25">
      <c r="A8752" s="5"/>
      <c r="B8752" s="5"/>
      <c r="C8752" s="5"/>
      <c r="D8752" s="5"/>
      <c r="E8752" s="5"/>
      <c r="F8752" s="5"/>
      <c r="G8752" s="5"/>
      <c r="H8752" s="5"/>
      <c r="I8752" s="5" t="s">
        <v>1243</v>
      </c>
      <c r="J8752" s="5"/>
      <c r="K8752" s="6">
        <v>44319</v>
      </c>
      <c r="L8752" s="5"/>
      <c r="M8752" s="5" t="s">
        <v>1465</v>
      </c>
      <c r="N8752" s="5"/>
      <c r="O8752" s="5" t="s">
        <v>166</v>
      </c>
      <c r="P8752" s="5"/>
      <c r="Q8752" s="5" t="s">
        <v>740</v>
      </c>
      <c r="R8752" s="5"/>
      <c r="S8752" s="5" t="s">
        <v>318</v>
      </c>
      <c r="T8752" s="5"/>
      <c r="U8752" s="7">
        <v>72.59</v>
      </c>
      <c r="V8752" s="5"/>
      <c r="W8752" s="7">
        <f>ROUND(W8751+U8752,5)</f>
        <v>39850.129999999997</v>
      </c>
    </row>
    <row r="8753" spans="1:23" x14ac:dyDescent="0.25">
      <c r="A8753" s="5"/>
      <c r="B8753" s="5"/>
      <c r="C8753" s="5"/>
      <c r="D8753" s="5"/>
      <c r="E8753" s="5"/>
      <c r="F8753" s="5"/>
      <c r="G8753" s="5"/>
      <c r="H8753" s="5"/>
      <c r="I8753" s="5" t="s">
        <v>1243</v>
      </c>
      <c r="J8753" s="5"/>
      <c r="K8753" s="6">
        <v>44319</v>
      </c>
      <c r="L8753" s="5"/>
      <c r="M8753" s="5" t="s">
        <v>1477</v>
      </c>
      <c r="N8753" s="5"/>
      <c r="O8753" s="5" t="s">
        <v>166</v>
      </c>
      <c r="P8753" s="5"/>
      <c r="Q8753" s="5" t="s">
        <v>740</v>
      </c>
      <c r="R8753" s="5"/>
      <c r="S8753" s="5" t="s">
        <v>318</v>
      </c>
      <c r="T8753" s="5"/>
      <c r="U8753" s="7">
        <v>34.1</v>
      </c>
      <c r="V8753" s="5"/>
      <c r="W8753" s="7">
        <f>ROUND(W8752+U8753,5)</f>
        <v>39884.230000000003</v>
      </c>
    </row>
    <row r="8754" spans="1:23" x14ac:dyDescent="0.25">
      <c r="A8754" s="5"/>
      <c r="B8754" s="5"/>
      <c r="C8754" s="5"/>
      <c r="D8754" s="5"/>
      <c r="E8754" s="5"/>
      <c r="F8754" s="5"/>
      <c r="G8754" s="5"/>
      <c r="H8754" s="5"/>
      <c r="I8754" s="5" t="s">
        <v>1243</v>
      </c>
      <c r="J8754" s="5"/>
      <c r="K8754" s="6">
        <v>44320</v>
      </c>
      <c r="L8754" s="5"/>
      <c r="M8754" s="5" t="s">
        <v>1428</v>
      </c>
      <c r="N8754" s="5"/>
      <c r="O8754" s="5" t="s">
        <v>168</v>
      </c>
      <c r="P8754" s="5"/>
      <c r="Q8754" s="5" t="s">
        <v>740</v>
      </c>
      <c r="R8754" s="5"/>
      <c r="S8754" s="5" t="s">
        <v>318</v>
      </c>
      <c r="T8754" s="5"/>
      <c r="U8754" s="7">
        <v>124.38</v>
      </c>
      <c r="V8754" s="5"/>
      <c r="W8754" s="7">
        <f>ROUND(W8753+U8754,5)</f>
        <v>40008.61</v>
      </c>
    </row>
    <row r="8755" spans="1:23" x14ac:dyDescent="0.25">
      <c r="A8755" s="5"/>
      <c r="B8755" s="5"/>
      <c r="C8755" s="5"/>
      <c r="D8755" s="5"/>
      <c r="E8755" s="5"/>
      <c r="F8755" s="5"/>
      <c r="G8755" s="5"/>
      <c r="H8755" s="5"/>
      <c r="I8755" s="5" t="s">
        <v>1243</v>
      </c>
      <c r="J8755" s="5"/>
      <c r="K8755" s="6">
        <v>44320</v>
      </c>
      <c r="L8755" s="5"/>
      <c r="M8755" s="5" t="s">
        <v>1429</v>
      </c>
      <c r="N8755" s="5"/>
      <c r="O8755" s="5" t="s">
        <v>168</v>
      </c>
      <c r="P8755" s="5"/>
      <c r="Q8755" s="5" t="s">
        <v>740</v>
      </c>
      <c r="R8755" s="5"/>
      <c r="S8755" s="5" t="s">
        <v>318</v>
      </c>
      <c r="T8755" s="5"/>
      <c r="U8755" s="7">
        <v>32.33</v>
      </c>
      <c r="V8755" s="5"/>
      <c r="W8755" s="7">
        <f>ROUND(W8754+U8755,5)</f>
        <v>40040.94</v>
      </c>
    </row>
    <row r="8756" spans="1:23" x14ac:dyDescent="0.25">
      <c r="A8756" s="5"/>
      <c r="B8756" s="5"/>
      <c r="C8756" s="5"/>
      <c r="D8756" s="5"/>
      <c r="E8756" s="5"/>
      <c r="F8756" s="5"/>
      <c r="G8756" s="5"/>
      <c r="H8756" s="5"/>
      <c r="I8756" s="5" t="s">
        <v>1243</v>
      </c>
      <c r="J8756" s="5"/>
      <c r="K8756" s="6">
        <v>44320</v>
      </c>
      <c r="L8756" s="5"/>
      <c r="M8756" s="5" t="s">
        <v>1430</v>
      </c>
      <c r="N8756" s="5"/>
      <c r="O8756" s="5" t="s">
        <v>168</v>
      </c>
      <c r="P8756" s="5"/>
      <c r="Q8756" s="5" t="s">
        <v>740</v>
      </c>
      <c r="R8756" s="5"/>
      <c r="S8756" s="5" t="s">
        <v>318</v>
      </c>
      <c r="T8756" s="5"/>
      <c r="U8756" s="7">
        <v>30.32</v>
      </c>
      <c r="V8756" s="5"/>
      <c r="W8756" s="7">
        <f>ROUND(W8755+U8756,5)</f>
        <v>40071.26</v>
      </c>
    </row>
    <row r="8757" spans="1:23" x14ac:dyDescent="0.25">
      <c r="A8757" s="5"/>
      <c r="B8757" s="5"/>
      <c r="C8757" s="5"/>
      <c r="D8757" s="5"/>
      <c r="E8757" s="5"/>
      <c r="F8757" s="5"/>
      <c r="G8757" s="5"/>
      <c r="H8757" s="5"/>
      <c r="I8757" s="5" t="s">
        <v>1243</v>
      </c>
      <c r="J8757" s="5"/>
      <c r="K8757" s="6">
        <v>44320</v>
      </c>
      <c r="L8757" s="5"/>
      <c r="M8757" s="5" t="s">
        <v>1431</v>
      </c>
      <c r="N8757" s="5"/>
      <c r="O8757" s="5" t="s">
        <v>168</v>
      </c>
      <c r="P8757" s="5"/>
      <c r="Q8757" s="5" t="s">
        <v>740</v>
      </c>
      <c r="R8757" s="5"/>
      <c r="S8757" s="5" t="s">
        <v>318</v>
      </c>
      <c r="T8757" s="5"/>
      <c r="U8757" s="7">
        <v>32.840000000000003</v>
      </c>
      <c r="V8757" s="5"/>
      <c r="W8757" s="7">
        <f>ROUND(W8756+U8757,5)</f>
        <v>40104.1</v>
      </c>
    </row>
    <row r="8758" spans="1:23" x14ac:dyDescent="0.25">
      <c r="A8758" s="5"/>
      <c r="B8758" s="5"/>
      <c r="C8758" s="5"/>
      <c r="D8758" s="5"/>
      <c r="E8758" s="5"/>
      <c r="F8758" s="5"/>
      <c r="G8758" s="5"/>
      <c r="H8758" s="5"/>
      <c r="I8758" s="5" t="s">
        <v>1243</v>
      </c>
      <c r="J8758" s="5"/>
      <c r="K8758" s="6">
        <v>44320</v>
      </c>
      <c r="L8758" s="5"/>
      <c r="M8758" s="5" t="s">
        <v>1432</v>
      </c>
      <c r="N8758" s="5"/>
      <c r="O8758" s="5" t="s">
        <v>168</v>
      </c>
      <c r="P8758" s="5"/>
      <c r="Q8758" s="5" t="s">
        <v>740</v>
      </c>
      <c r="R8758" s="5"/>
      <c r="S8758" s="5" t="s">
        <v>318</v>
      </c>
      <c r="T8758" s="5"/>
      <c r="U8758" s="7">
        <v>239.09</v>
      </c>
      <c r="V8758" s="5"/>
      <c r="W8758" s="7">
        <f>ROUND(W8757+U8758,5)</f>
        <v>40343.19</v>
      </c>
    </row>
    <row r="8759" spans="1:23" x14ac:dyDescent="0.25">
      <c r="A8759" s="5"/>
      <c r="B8759" s="5"/>
      <c r="C8759" s="5"/>
      <c r="D8759" s="5"/>
      <c r="E8759" s="5"/>
      <c r="F8759" s="5"/>
      <c r="G8759" s="5"/>
      <c r="H8759" s="5"/>
      <c r="I8759" s="5" t="s">
        <v>1243</v>
      </c>
      <c r="J8759" s="5"/>
      <c r="K8759" s="6">
        <v>44320</v>
      </c>
      <c r="L8759" s="5"/>
      <c r="M8759" s="5"/>
      <c r="N8759" s="5"/>
      <c r="O8759" s="5" t="s">
        <v>168</v>
      </c>
      <c r="P8759" s="5"/>
      <c r="Q8759" s="5"/>
      <c r="R8759" s="5"/>
      <c r="S8759" s="5" t="s">
        <v>318</v>
      </c>
      <c r="T8759" s="5"/>
      <c r="U8759" s="7">
        <v>0</v>
      </c>
      <c r="V8759" s="5"/>
      <c r="W8759" s="7">
        <f>ROUND(W8758+U8759,5)</f>
        <v>40343.19</v>
      </c>
    </row>
    <row r="8760" spans="1:23" x14ac:dyDescent="0.25">
      <c r="A8760" s="5"/>
      <c r="B8760" s="5"/>
      <c r="C8760" s="5"/>
      <c r="D8760" s="5"/>
      <c r="E8760" s="5"/>
      <c r="F8760" s="5"/>
      <c r="G8760" s="5"/>
      <c r="H8760" s="5"/>
      <c r="I8760" s="5" t="s">
        <v>1243</v>
      </c>
      <c r="J8760" s="5"/>
      <c r="K8760" s="6">
        <v>44320</v>
      </c>
      <c r="L8760" s="5"/>
      <c r="M8760" s="5" t="s">
        <v>1433</v>
      </c>
      <c r="N8760" s="5"/>
      <c r="O8760" s="5" t="s">
        <v>168</v>
      </c>
      <c r="P8760" s="5"/>
      <c r="Q8760" s="5" t="s">
        <v>740</v>
      </c>
      <c r="R8760" s="5"/>
      <c r="S8760" s="5" t="s">
        <v>318</v>
      </c>
      <c r="T8760" s="5"/>
      <c r="U8760" s="7">
        <v>566.46</v>
      </c>
      <c r="V8760" s="5"/>
      <c r="W8760" s="7">
        <f>ROUND(W8759+U8760,5)</f>
        <v>40909.65</v>
      </c>
    </row>
    <row r="8761" spans="1:23" x14ac:dyDescent="0.25">
      <c r="A8761" s="5"/>
      <c r="B8761" s="5"/>
      <c r="C8761" s="5"/>
      <c r="D8761" s="5"/>
      <c r="E8761" s="5"/>
      <c r="F8761" s="5"/>
      <c r="G8761" s="5"/>
      <c r="H8761" s="5"/>
      <c r="I8761" s="5" t="s">
        <v>1243</v>
      </c>
      <c r="J8761" s="5"/>
      <c r="K8761" s="6">
        <v>44320</v>
      </c>
      <c r="L8761" s="5"/>
      <c r="M8761" s="5" t="s">
        <v>1453</v>
      </c>
      <c r="N8761" s="5"/>
      <c r="O8761" s="5" t="s">
        <v>168</v>
      </c>
      <c r="P8761" s="5"/>
      <c r="Q8761" s="5" t="s">
        <v>740</v>
      </c>
      <c r="R8761" s="5"/>
      <c r="S8761" s="5" t="s">
        <v>318</v>
      </c>
      <c r="T8761" s="5"/>
      <c r="U8761" s="7">
        <v>32.92</v>
      </c>
      <c r="V8761" s="5"/>
      <c r="W8761" s="7">
        <f>ROUND(W8760+U8761,5)</f>
        <v>40942.57</v>
      </c>
    </row>
    <row r="8762" spans="1:23" x14ac:dyDescent="0.25">
      <c r="A8762" s="5"/>
      <c r="B8762" s="5"/>
      <c r="C8762" s="5"/>
      <c r="D8762" s="5"/>
      <c r="E8762" s="5"/>
      <c r="F8762" s="5"/>
      <c r="G8762" s="5"/>
      <c r="H8762" s="5"/>
      <c r="I8762" s="5" t="s">
        <v>1243</v>
      </c>
      <c r="J8762" s="5"/>
      <c r="K8762" s="6">
        <v>44320</v>
      </c>
      <c r="L8762" s="5"/>
      <c r="M8762" s="5" t="s">
        <v>1440</v>
      </c>
      <c r="N8762" s="5"/>
      <c r="O8762" s="5" t="s">
        <v>168</v>
      </c>
      <c r="P8762" s="5"/>
      <c r="Q8762" s="5" t="s">
        <v>740</v>
      </c>
      <c r="R8762" s="5"/>
      <c r="S8762" s="5" t="s">
        <v>318</v>
      </c>
      <c r="T8762" s="5"/>
      <c r="U8762" s="7">
        <v>32.67</v>
      </c>
      <c r="V8762" s="5"/>
      <c r="W8762" s="7">
        <f>ROUND(W8761+U8762,5)</f>
        <v>40975.24</v>
      </c>
    </row>
    <row r="8763" spans="1:23" x14ac:dyDescent="0.25">
      <c r="A8763" s="5"/>
      <c r="B8763" s="5"/>
      <c r="C8763" s="5"/>
      <c r="D8763" s="5"/>
      <c r="E8763" s="5"/>
      <c r="F8763" s="5"/>
      <c r="G8763" s="5"/>
      <c r="H8763" s="5"/>
      <c r="I8763" s="5" t="s">
        <v>1243</v>
      </c>
      <c r="J8763" s="5"/>
      <c r="K8763" s="6">
        <v>44320</v>
      </c>
      <c r="L8763" s="5"/>
      <c r="M8763" s="5" t="s">
        <v>1441</v>
      </c>
      <c r="N8763" s="5"/>
      <c r="O8763" s="5" t="s">
        <v>168</v>
      </c>
      <c r="P8763" s="5"/>
      <c r="Q8763" s="5" t="s">
        <v>740</v>
      </c>
      <c r="R8763" s="5"/>
      <c r="S8763" s="5" t="s">
        <v>318</v>
      </c>
      <c r="T8763" s="5"/>
      <c r="U8763" s="7">
        <v>32.92</v>
      </c>
      <c r="V8763" s="5"/>
      <c r="W8763" s="7">
        <f>ROUND(W8762+U8763,5)</f>
        <v>41008.160000000003</v>
      </c>
    </row>
    <row r="8764" spans="1:23" x14ac:dyDescent="0.25">
      <c r="A8764" s="5"/>
      <c r="B8764" s="5"/>
      <c r="C8764" s="5"/>
      <c r="D8764" s="5"/>
      <c r="E8764" s="5"/>
      <c r="F8764" s="5"/>
      <c r="G8764" s="5"/>
      <c r="H8764" s="5"/>
      <c r="I8764" s="5" t="s">
        <v>1243</v>
      </c>
      <c r="J8764" s="5"/>
      <c r="K8764" s="6">
        <v>44320</v>
      </c>
      <c r="L8764" s="5"/>
      <c r="M8764" s="5" t="s">
        <v>1442</v>
      </c>
      <c r="N8764" s="5"/>
      <c r="O8764" s="5" t="s">
        <v>168</v>
      </c>
      <c r="P8764" s="5"/>
      <c r="Q8764" s="5" t="s">
        <v>740</v>
      </c>
      <c r="R8764" s="5"/>
      <c r="S8764" s="5" t="s">
        <v>318</v>
      </c>
      <c r="T8764" s="5"/>
      <c r="U8764" s="7">
        <v>33.9</v>
      </c>
      <c r="V8764" s="5"/>
      <c r="W8764" s="7">
        <f>ROUND(W8763+U8764,5)</f>
        <v>41042.06</v>
      </c>
    </row>
    <row r="8765" spans="1:23" x14ac:dyDescent="0.25">
      <c r="A8765" s="5"/>
      <c r="B8765" s="5"/>
      <c r="C8765" s="5"/>
      <c r="D8765" s="5"/>
      <c r="E8765" s="5"/>
      <c r="F8765" s="5"/>
      <c r="G8765" s="5"/>
      <c r="H8765" s="5"/>
      <c r="I8765" s="5" t="s">
        <v>1243</v>
      </c>
      <c r="J8765" s="5"/>
      <c r="K8765" s="6">
        <v>44320</v>
      </c>
      <c r="L8765" s="5"/>
      <c r="M8765" s="5" t="s">
        <v>1443</v>
      </c>
      <c r="N8765" s="5"/>
      <c r="O8765" s="5" t="s">
        <v>168</v>
      </c>
      <c r="P8765" s="5"/>
      <c r="Q8765" s="5" t="s">
        <v>740</v>
      </c>
      <c r="R8765" s="5"/>
      <c r="S8765" s="5" t="s">
        <v>318</v>
      </c>
      <c r="T8765" s="5"/>
      <c r="U8765" s="7">
        <v>1395.57</v>
      </c>
      <c r="V8765" s="5"/>
      <c r="W8765" s="7">
        <f>ROUND(W8764+U8765,5)</f>
        <v>42437.63</v>
      </c>
    </row>
    <row r="8766" spans="1:23" x14ac:dyDescent="0.25">
      <c r="A8766" s="5"/>
      <c r="B8766" s="5"/>
      <c r="C8766" s="5"/>
      <c r="D8766" s="5"/>
      <c r="E8766" s="5"/>
      <c r="F8766" s="5"/>
      <c r="G8766" s="5"/>
      <c r="H8766" s="5"/>
      <c r="I8766" s="5" t="s">
        <v>1243</v>
      </c>
      <c r="J8766" s="5"/>
      <c r="K8766" s="6">
        <v>44320</v>
      </c>
      <c r="L8766" s="5"/>
      <c r="M8766" s="5" t="s">
        <v>1444</v>
      </c>
      <c r="N8766" s="5"/>
      <c r="O8766" s="5" t="s">
        <v>168</v>
      </c>
      <c r="P8766" s="5"/>
      <c r="Q8766" s="5" t="s">
        <v>740</v>
      </c>
      <c r="R8766" s="5"/>
      <c r="S8766" s="5" t="s">
        <v>318</v>
      </c>
      <c r="T8766" s="5"/>
      <c r="U8766" s="7">
        <v>84.2</v>
      </c>
      <c r="V8766" s="5"/>
      <c r="W8766" s="7">
        <f>ROUND(W8765+U8766,5)</f>
        <v>42521.83</v>
      </c>
    </row>
    <row r="8767" spans="1:23" x14ac:dyDescent="0.25">
      <c r="A8767" s="5"/>
      <c r="B8767" s="5"/>
      <c r="C8767" s="5"/>
      <c r="D8767" s="5"/>
      <c r="E8767" s="5"/>
      <c r="F8767" s="5"/>
      <c r="G8767" s="5"/>
      <c r="H8767" s="5"/>
      <c r="I8767" s="5" t="s">
        <v>1243</v>
      </c>
      <c r="J8767" s="5"/>
      <c r="K8767" s="6">
        <v>44320</v>
      </c>
      <c r="L8767" s="5"/>
      <c r="M8767" s="5" t="s">
        <v>1445</v>
      </c>
      <c r="N8767" s="5"/>
      <c r="O8767" s="5" t="s">
        <v>168</v>
      </c>
      <c r="P8767" s="5"/>
      <c r="Q8767" s="5" t="s">
        <v>740</v>
      </c>
      <c r="R8767" s="5"/>
      <c r="S8767" s="5" t="s">
        <v>318</v>
      </c>
      <c r="T8767" s="5"/>
      <c r="U8767" s="7">
        <v>91.43</v>
      </c>
      <c r="V8767" s="5"/>
      <c r="W8767" s="7">
        <f>ROUND(W8766+U8767,5)</f>
        <v>42613.26</v>
      </c>
    </row>
    <row r="8768" spans="1:23" x14ac:dyDescent="0.25">
      <c r="A8768" s="5"/>
      <c r="B8768" s="5"/>
      <c r="C8768" s="5"/>
      <c r="D8768" s="5"/>
      <c r="E8768" s="5"/>
      <c r="F8768" s="5"/>
      <c r="G8768" s="5"/>
      <c r="H8768" s="5"/>
      <c r="I8768" s="5" t="s">
        <v>1243</v>
      </c>
      <c r="J8768" s="5"/>
      <c r="K8768" s="6">
        <v>44320</v>
      </c>
      <c r="L8768" s="5"/>
      <c r="M8768" s="5" t="s">
        <v>1446</v>
      </c>
      <c r="N8768" s="5"/>
      <c r="O8768" s="5" t="s">
        <v>168</v>
      </c>
      <c r="P8768" s="5"/>
      <c r="Q8768" s="5" t="s">
        <v>740</v>
      </c>
      <c r="R8768" s="5"/>
      <c r="S8768" s="5" t="s">
        <v>318</v>
      </c>
      <c r="T8768" s="5"/>
      <c r="U8768" s="7">
        <v>33.4</v>
      </c>
      <c r="V8768" s="5"/>
      <c r="W8768" s="7">
        <f>ROUND(W8767+U8768,5)</f>
        <v>42646.66</v>
      </c>
    </row>
    <row r="8769" spans="1:23" x14ac:dyDescent="0.25">
      <c r="A8769" s="5"/>
      <c r="B8769" s="5"/>
      <c r="C8769" s="5"/>
      <c r="D8769" s="5"/>
      <c r="E8769" s="5"/>
      <c r="F8769" s="5"/>
      <c r="G8769" s="5"/>
      <c r="H8769" s="5"/>
      <c r="I8769" s="5" t="s">
        <v>1243</v>
      </c>
      <c r="J8769" s="5"/>
      <c r="K8769" s="6">
        <v>44322</v>
      </c>
      <c r="L8769" s="5"/>
      <c r="M8769" s="5" t="s">
        <v>1523</v>
      </c>
      <c r="N8769" s="5"/>
      <c r="O8769" s="5" t="s">
        <v>166</v>
      </c>
      <c r="P8769" s="5"/>
      <c r="Q8769" s="5" t="s">
        <v>740</v>
      </c>
      <c r="R8769" s="5"/>
      <c r="S8769" s="5" t="s">
        <v>318</v>
      </c>
      <c r="T8769" s="5"/>
      <c r="U8769" s="7">
        <v>333.38</v>
      </c>
      <c r="V8769" s="5"/>
      <c r="W8769" s="7">
        <f>ROUND(W8768+U8769,5)</f>
        <v>42980.04</v>
      </c>
    </row>
    <row r="8770" spans="1:23" x14ac:dyDescent="0.25">
      <c r="A8770" s="5"/>
      <c r="B8770" s="5"/>
      <c r="C8770" s="5"/>
      <c r="D8770" s="5"/>
      <c r="E8770" s="5"/>
      <c r="F8770" s="5"/>
      <c r="G8770" s="5"/>
      <c r="H8770" s="5"/>
      <c r="I8770" s="5" t="s">
        <v>1243</v>
      </c>
      <c r="J8770" s="5"/>
      <c r="K8770" s="6">
        <v>44322</v>
      </c>
      <c r="L8770" s="5"/>
      <c r="M8770" s="5" t="s">
        <v>1473</v>
      </c>
      <c r="N8770" s="5"/>
      <c r="O8770" s="5" t="s">
        <v>166</v>
      </c>
      <c r="P8770" s="5"/>
      <c r="Q8770" s="5" t="s">
        <v>740</v>
      </c>
      <c r="R8770" s="5"/>
      <c r="S8770" s="5" t="s">
        <v>318</v>
      </c>
      <c r="T8770" s="5"/>
      <c r="U8770" s="7">
        <v>33.21</v>
      </c>
      <c r="V8770" s="5"/>
      <c r="W8770" s="7">
        <f>ROUND(W8769+U8770,5)</f>
        <v>43013.25</v>
      </c>
    </row>
    <row r="8771" spans="1:23" x14ac:dyDescent="0.25">
      <c r="A8771" s="5"/>
      <c r="B8771" s="5"/>
      <c r="C8771" s="5"/>
      <c r="D8771" s="5"/>
      <c r="E8771" s="5"/>
      <c r="F8771" s="5"/>
      <c r="G8771" s="5"/>
      <c r="H8771" s="5"/>
      <c r="I8771" s="5" t="s">
        <v>1243</v>
      </c>
      <c r="J8771" s="5"/>
      <c r="K8771" s="6">
        <v>44322</v>
      </c>
      <c r="L8771" s="5"/>
      <c r="M8771" s="5" t="s">
        <v>1471</v>
      </c>
      <c r="N8771" s="5"/>
      <c r="O8771" s="5" t="s">
        <v>166</v>
      </c>
      <c r="P8771" s="5"/>
      <c r="Q8771" s="5" t="s">
        <v>740</v>
      </c>
      <c r="R8771" s="5"/>
      <c r="S8771" s="5" t="s">
        <v>318</v>
      </c>
      <c r="T8771" s="5"/>
      <c r="U8771" s="7">
        <v>305.89</v>
      </c>
      <c r="V8771" s="5"/>
      <c r="W8771" s="7">
        <f>ROUND(W8770+U8771,5)</f>
        <v>43319.14</v>
      </c>
    </row>
    <row r="8772" spans="1:23" x14ac:dyDescent="0.25">
      <c r="A8772" s="5"/>
      <c r="B8772" s="5"/>
      <c r="C8772" s="5"/>
      <c r="D8772" s="5"/>
      <c r="E8772" s="5"/>
      <c r="F8772" s="5"/>
      <c r="G8772" s="5"/>
      <c r="H8772" s="5"/>
      <c r="I8772" s="5" t="s">
        <v>1243</v>
      </c>
      <c r="J8772" s="5"/>
      <c r="K8772" s="6">
        <v>44322</v>
      </c>
      <c r="L8772" s="5"/>
      <c r="M8772" s="5" t="s">
        <v>1472</v>
      </c>
      <c r="N8772" s="5"/>
      <c r="O8772" s="5" t="s">
        <v>166</v>
      </c>
      <c r="P8772" s="5"/>
      <c r="Q8772" s="5" t="s">
        <v>740</v>
      </c>
      <c r="R8772" s="5"/>
      <c r="S8772" s="5" t="s">
        <v>318</v>
      </c>
      <c r="T8772" s="5"/>
      <c r="U8772" s="7">
        <v>33.33</v>
      </c>
      <c r="V8772" s="5"/>
      <c r="W8772" s="7">
        <f>ROUND(W8771+U8772,5)</f>
        <v>43352.47</v>
      </c>
    </row>
    <row r="8773" spans="1:23" x14ac:dyDescent="0.25">
      <c r="A8773" s="5"/>
      <c r="B8773" s="5"/>
      <c r="C8773" s="5"/>
      <c r="D8773" s="5"/>
      <c r="E8773" s="5"/>
      <c r="F8773" s="5"/>
      <c r="G8773" s="5"/>
      <c r="H8773" s="5"/>
      <c r="I8773" s="5" t="s">
        <v>1243</v>
      </c>
      <c r="J8773" s="5"/>
      <c r="K8773" s="6">
        <v>44322</v>
      </c>
      <c r="L8773" s="5"/>
      <c r="M8773" s="5" t="s">
        <v>1474</v>
      </c>
      <c r="N8773" s="5"/>
      <c r="O8773" s="5" t="s">
        <v>166</v>
      </c>
      <c r="P8773" s="5"/>
      <c r="Q8773" s="5" t="s">
        <v>740</v>
      </c>
      <c r="R8773" s="5"/>
      <c r="S8773" s="5" t="s">
        <v>318</v>
      </c>
      <c r="T8773" s="5"/>
      <c r="U8773" s="7">
        <v>3879.72</v>
      </c>
      <c r="V8773" s="5"/>
      <c r="W8773" s="7">
        <f>ROUND(W8772+U8773,5)</f>
        <v>47232.19</v>
      </c>
    </row>
    <row r="8774" spans="1:23" x14ac:dyDescent="0.25">
      <c r="A8774" s="5"/>
      <c r="B8774" s="5"/>
      <c r="C8774" s="5"/>
      <c r="D8774" s="5"/>
      <c r="E8774" s="5"/>
      <c r="F8774" s="5"/>
      <c r="G8774" s="5"/>
      <c r="H8774" s="5"/>
      <c r="I8774" s="5" t="s">
        <v>1243</v>
      </c>
      <c r="J8774" s="5"/>
      <c r="K8774" s="6">
        <v>44351</v>
      </c>
      <c r="L8774" s="5"/>
      <c r="M8774" s="5" t="s">
        <v>1459</v>
      </c>
      <c r="N8774" s="5"/>
      <c r="O8774" s="5" t="s">
        <v>166</v>
      </c>
      <c r="P8774" s="5"/>
      <c r="Q8774" s="5" t="s">
        <v>740</v>
      </c>
      <c r="R8774" s="5"/>
      <c r="S8774" s="5" t="s">
        <v>318</v>
      </c>
      <c r="T8774" s="5"/>
      <c r="U8774" s="7">
        <v>136</v>
      </c>
      <c r="V8774" s="5"/>
      <c r="W8774" s="7">
        <f>ROUND(W8773+U8774,5)</f>
        <v>47368.19</v>
      </c>
    </row>
    <row r="8775" spans="1:23" x14ac:dyDescent="0.25">
      <c r="A8775" s="5"/>
      <c r="B8775" s="5"/>
      <c r="C8775" s="5"/>
      <c r="D8775" s="5"/>
      <c r="E8775" s="5"/>
      <c r="F8775" s="5"/>
      <c r="G8775" s="5"/>
      <c r="H8775" s="5"/>
      <c r="I8775" s="5" t="s">
        <v>1243</v>
      </c>
      <c r="J8775" s="5"/>
      <c r="K8775" s="6">
        <v>44351</v>
      </c>
      <c r="L8775" s="5"/>
      <c r="M8775" s="5" t="s">
        <v>1471</v>
      </c>
      <c r="N8775" s="5"/>
      <c r="O8775" s="5" t="s">
        <v>166</v>
      </c>
      <c r="P8775" s="5"/>
      <c r="Q8775" s="5" t="s">
        <v>740</v>
      </c>
      <c r="R8775" s="5"/>
      <c r="S8775" s="5" t="s">
        <v>318</v>
      </c>
      <c r="T8775" s="5"/>
      <c r="U8775" s="7">
        <v>201.5</v>
      </c>
      <c r="V8775" s="5"/>
      <c r="W8775" s="7">
        <f>ROUND(W8774+U8775,5)</f>
        <v>47569.69</v>
      </c>
    </row>
    <row r="8776" spans="1:23" x14ac:dyDescent="0.25">
      <c r="A8776" s="5"/>
      <c r="B8776" s="5"/>
      <c r="C8776" s="5"/>
      <c r="D8776" s="5"/>
      <c r="E8776" s="5"/>
      <c r="F8776" s="5"/>
      <c r="G8776" s="5"/>
      <c r="H8776" s="5"/>
      <c r="I8776" s="5" t="s">
        <v>1243</v>
      </c>
      <c r="J8776" s="5"/>
      <c r="K8776" s="6">
        <v>44351</v>
      </c>
      <c r="L8776" s="5"/>
      <c r="M8776" s="5" t="s">
        <v>1475</v>
      </c>
      <c r="N8776" s="5"/>
      <c r="O8776" s="5" t="s">
        <v>166</v>
      </c>
      <c r="P8776" s="5"/>
      <c r="Q8776" s="5" t="s">
        <v>740</v>
      </c>
      <c r="R8776" s="5"/>
      <c r="S8776" s="5" t="s">
        <v>318</v>
      </c>
      <c r="T8776" s="5"/>
      <c r="U8776" s="7">
        <v>66.89</v>
      </c>
      <c r="V8776" s="5"/>
      <c r="W8776" s="7">
        <f>ROUND(W8775+U8776,5)</f>
        <v>47636.58</v>
      </c>
    </row>
    <row r="8777" spans="1:23" x14ac:dyDescent="0.25">
      <c r="A8777" s="5"/>
      <c r="B8777" s="5"/>
      <c r="C8777" s="5"/>
      <c r="D8777" s="5"/>
      <c r="E8777" s="5"/>
      <c r="F8777" s="5"/>
      <c r="G8777" s="5"/>
      <c r="H8777" s="5"/>
      <c r="I8777" s="5" t="s">
        <v>1243</v>
      </c>
      <c r="J8777" s="5"/>
      <c r="K8777" s="6">
        <v>44351</v>
      </c>
      <c r="L8777" s="5"/>
      <c r="M8777" s="5" t="s">
        <v>1473</v>
      </c>
      <c r="N8777" s="5"/>
      <c r="O8777" s="5" t="s">
        <v>166</v>
      </c>
      <c r="P8777" s="5"/>
      <c r="Q8777" s="5" t="s">
        <v>740</v>
      </c>
      <c r="R8777" s="5"/>
      <c r="S8777" s="5" t="s">
        <v>318</v>
      </c>
      <c r="T8777" s="5"/>
      <c r="U8777" s="7">
        <v>33.549999999999997</v>
      </c>
      <c r="V8777" s="5"/>
      <c r="W8777" s="7">
        <f>ROUND(W8776+U8777,5)</f>
        <v>47670.13</v>
      </c>
    </row>
    <row r="8778" spans="1:23" x14ac:dyDescent="0.25">
      <c r="A8778" s="5"/>
      <c r="B8778" s="5"/>
      <c r="C8778" s="5"/>
      <c r="D8778" s="5"/>
      <c r="E8778" s="5"/>
      <c r="F8778" s="5"/>
      <c r="G8778" s="5"/>
      <c r="H8778" s="5"/>
      <c r="I8778" s="5" t="s">
        <v>1243</v>
      </c>
      <c r="J8778" s="5"/>
      <c r="K8778" s="6">
        <v>44351</v>
      </c>
      <c r="L8778" s="5"/>
      <c r="M8778" s="5" t="s">
        <v>1455</v>
      </c>
      <c r="N8778" s="5"/>
      <c r="O8778" s="5" t="s">
        <v>166</v>
      </c>
      <c r="P8778" s="5"/>
      <c r="Q8778" s="5" t="s">
        <v>740</v>
      </c>
      <c r="R8778" s="5"/>
      <c r="S8778" s="5" t="s">
        <v>318</v>
      </c>
      <c r="T8778" s="5"/>
      <c r="U8778" s="7">
        <v>33.29</v>
      </c>
      <c r="V8778" s="5"/>
      <c r="W8778" s="7">
        <f>ROUND(W8777+U8778,5)</f>
        <v>47703.42</v>
      </c>
    </row>
    <row r="8779" spans="1:23" x14ac:dyDescent="0.25">
      <c r="A8779" s="5"/>
      <c r="B8779" s="5"/>
      <c r="C8779" s="5"/>
      <c r="D8779" s="5"/>
      <c r="E8779" s="5"/>
      <c r="F8779" s="5"/>
      <c r="G8779" s="5"/>
      <c r="H8779" s="5"/>
      <c r="I8779" s="5" t="s">
        <v>1243</v>
      </c>
      <c r="J8779" s="5"/>
      <c r="K8779" s="6">
        <v>44351</v>
      </c>
      <c r="L8779" s="5"/>
      <c r="M8779" s="5" t="s">
        <v>1465</v>
      </c>
      <c r="N8779" s="5"/>
      <c r="O8779" s="5" t="s">
        <v>166</v>
      </c>
      <c r="P8779" s="5"/>
      <c r="Q8779" s="5" t="s">
        <v>740</v>
      </c>
      <c r="R8779" s="5"/>
      <c r="S8779" s="5" t="s">
        <v>318</v>
      </c>
      <c r="T8779" s="5"/>
      <c r="U8779" s="7">
        <v>35.119999999999997</v>
      </c>
      <c r="V8779" s="5"/>
      <c r="W8779" s="7">
        <f>ROUND(W8778+U8779,5)</f>
        <v>47738.54</v>
      </c>
    </row>
    <row r="8780" spans="1:23" x14ac:dyDescent="0.25">
      <c r="A8780" s="5"/>
      <c r="B8780" s="5"/>
      <c r="C8780" s="5"/>
      <c r="D8780" s="5"/>
      <c r="E8780" s="5"/>
      <c r="F8780" s="5"/>
      <c r="G8780" s="5"/>
      <c r="H8780" s="5"/>
      <c r="I8780" s="5" t="s">
        <v>1243</v>
      </c>
      <c r="J8780" s="5"/>
      <c r="K8780" s="6">
        <v>44351</v>
      </c>
      <c r="L8780" s="5"/>
      <c r="M8780" s="5" t="s">
        <v>1466</v>
      </c>
      <c r="N8780" s="5"/>
      <c r="O8780" s="5" t="s">
        <v>166</v>
      </c>
      <c r="P8780" s="5"/>
      <c r="Q8780" s="5" t="s">
        <v>740</v>
      </c>
      <c r="R8780" s="5"/>
      <c r="S8780" s="5" t="s">
        <v>318</v>
      </c>
      <c r="T8780" s="5"/>
      <c r="U8780" s="7">
        <v>33.94</v>
      </c>
      <c r="V8780" s="5"/>
      <c r="W8780" s="7">
        <f>ROUND(W8779+U8780,5)</f>
        <v>47772.480000000003</v>
      </c>
    </row>
    <row r="8781" spans="1:23" x14ac:dyDescent="0.25">
      <c r="A8781" s="5"/>
      <c r="B8781" s="5"/>
      <c r="C8781" s="5"/>
      <c r="D8781" s="5"/>
      <c r="E8781" s="5"/>
      <c r="F8781" s="5"/>
      <c r="G8781" s="5"/>
      <c r="H8781" s="5"/>
      <c r="I8781" s="5" t="s">
        <v>1243</v>
      </c>
      <c r="J8781" s="5"/>
      <c r="K8781" s="6">
        <v>44351</v>
      </c>
      <c r="L8781" s="5"/>
      <c r="M8781" s="5" t="s">
        <v>1477</v>
      </c>
      <c r="N8781" s="5"/>
      <c r="O8781" s="5" t="s">
        <v>166</v>
      </c>
      <c r="P8781" s="5"/>
      <c r="Q8781" s="5" t="s">
        <v>740</v>
      </c>
      <c r="R8781" s="5"/>
      <c r="S8781" s="5" t="s">
        <v>318</v>
      </c>
      <c r="T8781" s="5"/>
      <c r="U8781" s="7">
        <v>33.549999999999997</v>
      </c>
      <c r="V8781" s="5"/>
      <c r="W8781" s="7">
        <f>ROUND(W8780+U8781,5)</f>
        <v>47806.03</v>
      </c>
    </row>
    <row r="8782" spans="1:23" x14ac:dyDescent="0.25">
      <c r="A8782" s="5"/>
      <c r="B8782" s="5"/>
      <c r="C8782" s="5"/>
      <c r="D8782" s="5"/>
      <c r="E8782" s="5"/>
      <c r="F8782" s="5"/>
      <c r="G8782" s="5"/>
      <c r="H8782" s="5"/>
      <c r="I8782" s="5" t="s">
        <v>1243</v>
      </c>
      <c r="J8782" s="5"/>
      <c r="K8782" s="6">
        <v>44351</v>
      </c>
      <c r="L8782" s="5"/>
      <c r="M8782" s="5" t="s">
        <v>1454</v>
      </c>
      <c r="N8782" s="5"/>
      <c r="O8782" s="5" t="s">
        <v>166</v>
      </c>
      <c r="P8782" s="5"/>
      <c r="Q8782" s="5" t="s">
        <v>740</v>
      </c>
      <c r="R8782" s="5"/>
      <c r="S8782" s="5" t="s">
        <v>318</v>
      </c>
      <c r="T8782" s="5"/>
      <c r="U8782" s="7">
        <v>643.55999999999995</v>
      </c>
      <c r="V8782" s="5"/>
      <c r="W8782" s="7">
        <f>ROUND(W8781+U8782,5)</f>
        <v>48449.59</v>
      </c>
    </row>
    <row r="8783" spans="1:23" x14ac:dyDescent="0.25">
      <c r="A8783" s="5"/>
      <c r="B8783" s="5"/>
      <c r="C8783" s="5"/>
      <c r="D8783" s="5"/>
      <c r="E8783" s="5"/>
      <c r="F8783" s="5"/>
      <c r="G8783" s="5"/>
      <c r="H8783" s="5"/>
      <c r="I8783" s="5" t="s">
        <v>1243</v>
      </c>
      <c r="J8783" s="5"/>
      <c r="K8783" s="6">
        <v>44351</v>
      </c>
      <c r="L8783" s="5"/>
      <c r="M8783" s="5" t="s">
        <v>1456</v>
      </c>
      <c r="N8783" s="5"/>
      <c r="O8783" s="5" t="s">
        <v>166</v>
      </c>
      <c r="P8783" s="5"/>
      <c r="Q8783" s="5" t="s">
        <v>740</v>
      </c>
      <c r="R8783" s="5"/>
      <c r="S8783" s="5" t="s">
        <v>318</v>
      </c>
      <c r="T8783" s="5"/>
      <c r="U8783" s="7">
        <v>128.33000000000001</v>
      </c>
      <c r="V8783" s="5"/>
      <c r="W8783" s="7">
        <f>ROUND(W8782+U8783,5)</f>
        <v>48577.919999999998</v>
      </c>
    </row>
    <row r="8784" spans="1:23" x14ac:dyDescent="0.25">
      <c r="A8784" s="5"/>
      <c r="B8784" s="5"/>
      <c r="C8784" s="5"/>
      <c r="D8784" s="5"/>
      <c r="E8784" s="5"/>
      <c r="F8784" s="5"/>
      <c r="G8784" s="5"/>
      <c r="H8784" s="5"/>
      <c r="I8784" s="5" t="s">
        <v>1243</v>
      </c>
      <c r="J8784" s="5"/>
      <c r="K8784" s="6">
        <v>44351</v>
      </c>
      <c r="L8784" s="5"/>
      <c r="M8784" s="5" t="s">
        <v>1463</v>
      </c>
      <c r="N8784" s="5"/>
      <c r="O8784" s="5" t="s">
        <v>166</v>
      </c>
      <c r="P8784" s="5"/>
      <c r="Q8784" s="5" t="s">
        <v>740</v>
      </c>
      <c r="R8784" s="5"/>
      <c r="S8784" s="5" t="s">
        <v>318</v>
      </c>
      <c r="T8784" s="5"/>
      <c r="U8784" s="7">
        <v>938.25</v>
      </c>
      <c r="V8784" s="5"/>
      <c r="W8784" s="7">
        <f>ROUND(W8783+U8784,5)</f>
        <v>49516.17</v>
      </c>
    </row>
    <row r="8785" spans="1:23" x14ac:dyDescent="0.25">
      <c r="A8785" s="5"/>
      <c r="B8785" s="5"/>
      <c r="C8785" s="5"/>
      <c r="D8785" s="5"/>
      <c r="E8785" s="5"/>
      <c r="F8785" s="5"/>
      <c r="G8785" s="5"/>
      <c r="H8785" s="5"/>
      <c r="I8785" s="5" t="s">
        <v>1243</v>
      </c>
      <c r="J8785" s="5"/>
      <c r="K8785" s="6">
        <v>44351</v>
      </c>
      <c r="L8785" s="5"/>
      <c r="M8785" s="5" t="s">
        <v>1464</v>
      </c>
      <c r="N8785" s="5"/>
      <c r="O8785" s="5" t="s">
        <v>166</v>
      </c>
      <c r="P8785" s="5"/>
      <c r="Q8785" s="5" t="s">
        <v>740</v>
      </c>
      <c r="R8785" s="5"/>
      <c r="S8785" s="5" t="s">
        <v>318</v>
      </c>
      <c r="T8785" s="5"/>
      <c r="U8785" s="7">
        <v>1079.1400000000001</v>
      </c>
      <c r="V8785" s="5"/>
      <c r="W8785" s="7">
        <f>ROUND(W8784+U8785,5)</f>
        <v>50595.31</v>
      </c>
    </row>
    <row r="8786" spans="1:23" x14ac:dyDescent="0.25">
      <c r="A8786" s="5"/>
      <c r="B8786" s="5"/>
      <c r="C8786" s="5"/>
      <c r="D8786" s="5"/>
      <c r="E8786" s="5"/>
      <c r="F8786" s="5"/>
      <c r="G8786" s="5"/>
      <c r="H8786" s="5"/>
      <c r="I8786" s="5" t="s">
        <v>1243</v>
      </c>
      <c r="J8786" s="5"/>
      <c r="K8786" s="6">
        <v>44351</v>
      </c>
      <c r="L8786" s="5"/>
      <c r="M8786" s="5" t="s">
        <v>1474</v>
      </c>
      <c r="N8786" s="5"/>
      <c r="O8786" s="5" t="s">
        <v>166</v>
      </c>
      <c r="P8786" s="5"/>
      <c r="Q8786" s="5" t="s">
        <v>740</v>
      </c>
      <c r="R8786" s="5"/>
      <c r="S8786" s="5" t="s">
        <v>318</v>
      </c>
      <c r="T8786" s="5"/>
      <c r="U8786" s="7">
        <v>3418.32</v>
      </c>
      <c r="V8786" s="5"/>
      <c r="W8786" s="7">
        <f>ROUND(W8785+U8786,5)</f>
        <v>54013.63</v>
      </c>
    </row>
    <row r="8787" spans="1:23" x14ac:dyDescent="0.25">
      <c r="A8787" s="5"/>
      <c r="B8787" s="5"/>
      <c r="C8787" s="5"/>
      <c r="D8787" s="5"/>
      <c r="E8787" s="5"/>
      <c r="F8787" s="5"/>
      <c r="G8787" s="5"/>
      <c r="H8787" s="5"/>
      <c r="I8787" s="5" t="s">
        <v>1243</v>
      </c>
      <c r="J8787" s="5"/>
      <c r="K8787" s="6">
        <v>44351</v>
      </c>
      <c r="L8787" s="5"/>
      <c r="M8787" s="5" t="s">
        <v>1472</v>
      </c>
      <c r="N8787" s="5"/>
      <c r="O8787" s="5" t="s">
        <v>166</v>
      </c>
      <c r="P8787" s="5"/>
      <c r="Q8787" s="5" t="s">
        <v>740</v>
      </c>
      <c r="R8787" s="5"/>
      <c r="S8787" s="5" t="s">
        <v>318</v>
      </c>
      <c r="T8787" s="5"/>
      <c r="U8787" s="7">
        <v>33.94</v>
      </c>
      <c r="V8787" s="5"/>
      <c r="W8787" s="7">
        <f>ROUND(W8786+U8787,5)</f>
        <v>54047.57</v>
      </c>
    </row>
    <row r="8788" spans="1:23" x14ac:dyDescent="0.25">
      <c r="A8788" s="5"/>
      <c r="B8788" s="5"/>
      <c r="C8788" s="5"/>
      <c r="D8788" s="5"/>
      <c r="E8788" s="5"/>
      <c r="F8788" s="5"/>
      <c r="G8788" s="5"/>
      <c r="H8788" s="5"/>
      <c r="I8788" s="5" t="s">
        <v>1243</v>
      </c>
      <c r="J8788" s="5"/>
      <c r="K8788" s="6">
        <v>44351</v>
      </c>
      <c r="L8788" s="5"/>
      <c r="M8788" s="5" t="s">
        <v>1457</v>
      </c>
      <c r="N8788" s="5"/>
      <c r="O8788" s="5" t="s">
        <v>166</v>
      </c>
      <c r="P8788" s="5"/>
      <c r="Q8788" s="5" t="s">
        <v>740</v>
      </c>
      <c r="R8788" s="5"/>
      <c r="S8788" s="5" t="s">
        <v>318</v>
      </c>
      <c r="T8788" s="5"/>
      <c r="U8788" s="7">
        <v>33.81</v>
      </c>
      <c r="V8788" s="5"/>
      <c r="W8788" s="7">
        <f>ROUND(W8787+U8788,5)</f>
        <v>54081.38</v>
      </c>
    </row>
    <row r="8789" spans="1:23" x14ac:dyDescent="0.25">
      <c r="A8789" s="5"/>
      <c r="B8789" s="5"/>
      <c r="C8789" s="5"/>
      <c r="D8789" s="5"/>
      <c r="E8789" s="5"/>
      <c r="F8789" s="5"/>
      <c r="G8789" s="5"/>
      <c r="H8789" s="5"/>
      <c r="I8789" s="5" t="s">
        <v>1243</v>
      </c>
      <c r="J8789" s="5"/>
      <c r="K8789" s="6">
        <v>44351</v>
      </c>
      <c r="L8789" s="5"/>
      <c r="M8789" s="5" t="s">
        <v>1460</v>
      </c>
      <c r="N8789" s="5"/>
      <c r="O8789" s="5" t="s">
        <v>166</v>
      </c>
      <c r="P8789" s="5"/>
      <c r="Q8789" s="5" t="s">
        <v>740</v>
      </c>
      <c r="R8789" s="5"/>
      <c r="S8789" s="5" t="s">
        <v>318</v>
      </c>
      <c r="T8789" s="5"/>
      <c r="U8789" s="7">
        <v>204.56</v>
      </c>
      <c r="V8789" s="5"/>
      <c r="W8789" s="7">
        <f>ROUND(W8788+U8789,5)</f>
        <v>54285.94</v>
      </c>
    </row>
    <row r="8790" spans="1:23" x14ac:dyDescent="0.25">
      <c r="A8790" s="5"/>
      <c r="B8790" s="5"/>
      <c r="C8790" s="5"/>
      <c r="D8790" s="5"/>
      <c r="E8790" s="5"/>
      <c r="F8790" s="5"/>
      <c r="G8790" s="5"/>
      <c r="H8790" s="5"/>
      <c r="I8790" s="5" t="s">
        <v>1243</v>
      </c>
      <c r="J8790" s="5"/>
      <c r="K8790" s="6">
        <v>44351</v>
      </c>
      <c r="L8790" s="5"/>
      <c r="M8790" s="5" t="s">
        <v>1461</v>
      </c>
      <c r="N8790" s="5"/>
      <c r="O8790" s="5" t="s">
        <v>166</v>
      </c>
      <c r="P8790" s="5"/>
      <c r="Q8790" s="5" t="s">
        <v>740</v>
      </c>
      <c r="R8790" s="5"/>
      <c r="S8790" s="5" t="s">
        <v>318</v>
      </c>
      <c r="T8790" s="5"/>
      <c r="U8790" s="7">
        <v>295.27999999999997</v>
      </c>
      <c r="V8790" s="5"/>
      <c r="W8790" s="7">
        <f>ROUND(W8789+U8790,5)</f>
        <v>54581.22</v>
      </c>
    </row>
    <row r="8791" spans="1:23" x14ac:dyDescent="0.25">
      <c r="A8791" s="5"/>
      <c r="B8791" s="5"/>
      <c r="C8791" s="5"/>
      <c r="D8791" s="5"/>
      <c r="E8791" s="5"/>
      <c r="F8791" s="5"/>
      <c r="G8791" s="5"/>
      <c r="H8791" s="5"/>
      <c r="I8791" s="5" t="s">
        <v>1243</v>
      </c>
      <c r="J8791" s="5"/>
      <c r="K8791" s="6">
        <v>44351</v>
      </c>
      <c r="L8791" s="5"/>
      <c r="M8791" s="5" t="s">
        <v>1462</v>
      </c>
      <c r="N8791" s="5"/>
      <c r="O8791" s="5" t="s">
        <v>166</v>
      </c>
      <c r="P8791" s="5"/>
      <c r="Q8791" s="5" t="s">
        <v>740</v>
      </c>
      <c r="R8791" s="5"/>
      <c r="S8791" s="5" t="s">
        <v>318</v>
      </c>
      <c r="T8791" s="5"/>
      <c r="U8791" s="7">
        <v>107.8</v>
      </c>
      <c r="V8791" s="5"/>
      <c r="W8791" s="7">
        <f>ROUND(W8790+U8791,5)</f>
        <v>54689.02</v>
      </c>
    </row>
    <row r="8792" spans="1:23" x14ac:dyDescent="0.25">
      <c r="A8792" s="5"/>
      <c r="B8792" s="5"/>
      <c r="C8792" s="5"/>
      <c r="D8792" s="5"/>
      <c r="E8792" s="5"/>
      <c r="F8792" s="5"/>
      <c r="G8792" s="5"/>
      <c r="H8792" s="5"/>
      <c r="I8792" s="5" t="s">
        <v>1243</v>
      </c>
      <c r="J8792" s="5"/>
      <c r="K8792" s="6">
        <v>44351</v>
      </c>
      <c r="L8792" s="5"/>
      <c r="M8792" s="5" t="s">
        <v>1468</v>
      </c>
      <c r="N8792" s="5"/>
      <c r="O8792" s="5" t="s">
        <v>166</v>
      </c>
      <c r="P8792" s="5"/>
      <c r="Q8792" s="5" t="s">
        <v>740</v>
      </c>
      <c r="R8792" s="5"/>
      <c r="S8792" s="5" t="s">
        <v>318</v>
      </c>
      <c r="T8792" s="5"/>
      <c r="U8792" s="7">
        <v>164.68</v>
      </c>
      <c r="V8792" s="5"/>
      <c r="W8792" s="7">
        <f>ROUND(W8791+U8792,5)</f>
        <v>54853.7</v>
      </c>
    </row>
    <row r="8793" spans="1:23" x14ac:dyDescent="0.25">
      <c r="A8793" s="5"/>
      <c r="B8793" s="5"/>
      <c r="C8793" s="5"/>
      <c r="D8793" s="5"/>
      <c r="E8793" s="5"/>
      <c r="F8793" s="5"/>
      <c r="G8793" s="5"/>
      <c r="H8793" s="5"/>
      <c r="I8793" s="5" t="s">
        <v>1243</v>
      </c>
      <c r="J8793" s="5"/>
      <c r="K8793" s="6">
        <v>44351</v>
      </c>
      <c r="L8793" s="5"/>
      <c r="M8793" s="5" t="s">
        <v>1469</v>
      </c>
      <c r="N8793" s="5"/>
      <c r="O8793" s="5" t="s">
        <v>166</v>
      </c>
      <c r="P8793" s="5"/>
      <c r="Q8793" s="5" t="s">
        <v>740</v>
      </c>
      <c r="R8793" s="5"/>
      <c r="S8793" s="5" t="s">
        <v>318</v>
      </c>
      <c r="T8793" s="5"/>
      <c r="U8793" s="7">
        <v>34.450000000000003</v>
      </c>
      <c r="V8793" s="5"/>
      <c r="W8793" s="7">
        <f>ROUND(W8792+U8793,5)</f>
        <v>54888.15</v>
      </c>
    </row>
    <row r="8794" spans="1:23" x14ac:dyDescent="0.25">
      <c r="A8794" s="5"/>
      <c r="B8794" s="5"/>
      <c r="C8794" s="5"/>
      <c r="D8794" s="5"/>
      <c r="E8794" s="5"/>
      <c r="F8794" s="5"/>
      <c r="G8794" s="5"/>
      <c r="H8794" s="5"/>
      <c r="I8794" s="5" t="s">
        <v>1243</v>
      </c>
      <c r="J8794" s="5"/>
      <c r="K8794" s="6">
        <v>44351</v>
      </c>
      <c r="L8794" s="5"/>
      <c r="M8794" s="5" t="s">
        <v>1470</v>
      </c>
      <c r="N8794" s="5"/>
      <c r="O8794" s="5" t="s">
        <v>166</v>
      </c>
      <c r="P8794" s="5"/>
      <c r="Q8794" s="5" t="s">
        <v>740</v>
      </c>
      <c r="R8794" s="5"/>
      <c r="S8794" s="5" t="s">
        <v>318</v>
      </c>
      <c r="T8794" s="5"/>
      <c r="U8794" s="7">
        <v>33.81</v>
      </c>
      <c r="V8794" s="5"/>
      <c r="W8794" s="7">
        <f>ROUND(W8793+U8794,5)</f>
        <v>54921.96</v>
      </c>
    </row>
    <row r="8795" spans="1:23" x14ac:dyDescent="0.25">
      <c r="A8795" s="5"/>
      <c r="B8795" s="5"/>
      <c r="C8795" s="5"/>
      <c r="D8795" s="5"/>
      <c r="E8795" s="5"/>
      <c r="F8795" s="5"/>
      <c r="G8795" s="5"/>
      <c r="H8795" s="5"/>
      <c r="I8795" s="5" t="s">
        <v>1243</v>
      </c>
      <c r="J8795" s="5"/>
      <c r="K8795" s="6">
        <v>44351</v>
      </c>
      <c r="L8795" s="5"/>
      <c r="M8795" s="5" t="s">
        <v>1458</v>
      </c>
      <c r="N8795" s="5"/>
      <c r="O8795" s="5" t="s">
        <v>166</v>
      </c>
      <c r="P8795" s="5"/>
      <c r="Q8795" s="5" t="s">
        <v>740</v>
      </c>
      <c r="R8795" s="5"/>
      <c r="S8795" s="5" t="s">
        <v>318</v>
      </c>
      <c r="T8795" s="5"/>
      <c r="U8795" s="7">
        <v>33.29</v>
      </c>
      <c r="V8795" s="5"/>
      <c r="W8795" s="7">
        <f>ROUND(W8794+U8795,5)</f>
        <v>54955.25</v>
      </c>
    </row>
    <row r="8796" spans="1:23" x14ac:dyDescent="0.25">
      <c r="A8796" s="5"/>
      <c r="B8796" s="5"/>
      <c r="C8796" s="5"/>
      <c r="D8796" s="5"/>
      <c r="E8796" s="5"/>
      <c r="F8796" s="5"/>
      <c r="G8796" s="5"/>
      <c r="H8796" s="5"/>
      <c r="I8796" s="5" t="s">
        <v>1243</v>
      </c>
      <c r="J8796" s="5"/>
      <c r="K8796" s="6">
        <v>44354</v>
      </c>
      <c r="L8796" s="5"/>
      <c r="M8796" s="5" t="s">
        <v>1428</v>
      </c>
      <c r="N8796" s="5"/>
      <c r="O8796" s="5" t="s">
        <v>168</v>
      </c>
      <c r="P8796" s="5"/>
      <c r="Q8796" s="5" t="s">
        <v>740</v>
      </c>
      <c r="R8796" s="5"/>
      <c r="S8796" s="5" t="s">
        <v>318</v>
      </c>
      <c r="T8796" s="5"/>
      <c r="U8796" s="7">
        <v>105.01</v>
      </c>
      <c r="V8796" s="5"/>
      <c r="W8796" s="7">
        <f>ROUND(W8795+U8796,5)</f>
        <v>55060.26</v>
      </c>
    </row>
    <row r="8797" spans="1:23" x14ac:dyDescent="0.25">
      <c r="A8797" s="5"/>
      <c r="B8797" s="5"/>
      <c r="C8797" s="5"/>
      <c r="D8797" s="5"/>
      <c r="E8797" s="5"/>
      <c r="F8797" s="5"/>
      <c r="G8797" s="5"/>
      <c r="H8797" s="5"/>
      <c r="I8797" s="5" t="s">
        <v>1243</v>
      </c>
      <c r="J8797" s="5"/>
      <c r="K8797" s="6">
        <v>44354</v>
      </c>
      <c r="L8797" s="5"/>
      <c r="M8797" s="5" t="s">
        <v>1429</v>
      </c>
      <c r="N8797" s="5"/>
      <c r="O8797" s="5" t="s">
        <v>168</v>
      </c>
      <c r="P8797" s="5"/>
      <c r="Q8797" s="5" t="s">
        <v>740</v>
      </c>
      <c r="R8797" s="5"/>
      <c r="S8797" s="5" t="s">
        <v>318</v>
      </c>
      <c r="T8797" s="5"/>
      <c r="U8797" s="7">
        <v>33.130000000000003</v>
      </c>
      <c r="V8797" s="5"/>
      <c r="W8797" s="7">
        <f>ROUND(W8796+U8797,5)</f>
        <v>55093.39</v>
      </c>
    </row>
    <row r="8798" spans="1:23" x14ac:dyDescent="0.25">
      <c r="A8798" s="5"/>
      <c r="B8798" s="5"/>
      <c r="C8798" s="5"/>
      <c r="D8798" s="5"/>
      <c r="E8798" s="5"/>
      <c r="F8798" s="5"/>
      <c r="G8798" s="5"/>
      <c r="H8798" s="5"/>
      <c r="I8798" s="5" t="s">
        <v>1243</v>
      </c>
      <c r="J8798" s="5"/>
      <c r="K8798" s="6">
        <v>44354</v>
      </c>
      <c r="L8798" s="5"/>
      <c r="M8798" s="5" t="s">
        <v>1430</v>
      </c>
      <c r="N8798" s="5"/>
      <c r="O8798" s="5" t="s">
        <v>168</v>
      </c>
      <c r="P8798" s="5"/>
      <c r="Q8798" s="5" t="s">
        <v>740</v>
      </c>
      <c r="R8798" s="5"/>
      <c r="S8798" s="5" t="s">
        <v>318</v>
      </c>
      <c r="T8798" s="5"/>
      <c r="U8798" s="7">
        <v>30.81</v>
      </c>
      <c r="V8798" s="5"/>
      <c r="W8798" s="7">
        <f>ROUND(W8797+U8798,5)</f>
        <v>55124.2</v>
      </c>
    </row>
    <row r="8799" spans="1:23" x14ac:dyDescent="0.25">
      <c r="A8799" s="5"/>
      <c r="B8799" s="5"/>
      <c r="C8799" s="5"/>
      <c r="D8799" s="5"/>
      <c r="E8799" s="5"/>
      <c r="F8799" s="5"/>
      <c r="G8799" s="5"/>
      <c r="H8799" s="5"/>
      <c r="I8799" s="5" t="s">
        <v>1243</v>
      </c>
      <c r="J8799" s="5"/>
      <c r="K8799" s="6">
        <v>44354</v>
      </c>
      <c r="L8799" s="5"/>
      <c r="M8799" s="5" t="s">
        <v>1431</v>
      </c>
      <c r="N8799" s="5"/>
      <c r="O8799" s="5" t="s">
        <v>168</v>
      </c>
      <c r="P8799" s="5"/>
      <c r="Q8799" s="5" t="s">
        <v>740</v>
      </c>
      <c r="R8799" s="5"/>
      <c r="S8799" s="5" t="s">
        <v>318</v>
      </c>
      <c r="T8799" s="5"/>
      <c r="U8799" s="7">
        <v>33.35</v>
      </c>
      <c r="V8799" s="5"/>
      <c r="W8799" s="7">
        <f>ROUND(W8798+U8799,5)</f>
        <v>55157.55</v>
      </c>
    </row>
    <row r="8800" spans="1:23" x14ac:dyDescent="0.25">
      <c r="A8800" s="5"/>
      <c r="B8800" s="5"/>
      <c r="C8800" s="5"/>
      <c r="D8800" s="5"/>
      <c r="E8800" s="5"/>
      <c r="F8800" s="5"/>
      <c r="G8800" s="5"/>
      <c r="H8800" s="5"/>
      <c r="I8800" s="5" t="s">
        <v>1243</v>
      </c>
      <c r="J8800" s="5"/>
      <c r="K8800" s="6">
        <v>44354</v>
      </c>
      <c r="L8800" s="5"/>
      <c r="M8800" s="5" t="s">
        <v>1433</v>
      </c>
      <c r="N8800" s="5"/>
      <c r="O8800" s="5" t="s">
        <v>168</v>
      </c>
      <c r="P8800" s="5"/>
      <c r="Q8800" s="5" t="s">
        <v>740</v>
      </c>
      <c r="R8800" s="5"/>
      <c r="S8800" s="5" t="s">
        <v>318</v>
      </c>
      <c r="T8800" s="5"/>
      <c r="U8800" s="7">
        <v>577.76</v>
      </c>
      <c r="V8800" s="5"/>
      <c r="W8800" s="7">
        <f>ROUND(W8799+U8800,5)</f>
        <v>55735.31</v>
      </c>
    </row>
    <row r="8801" spans="1:23" x14ac:dyDescent="0.25">
      <c r="A8801" s="5"/>
      <c r="B8801" s="5"/>
      <c r="C8801" s="5"/>
      <c r="D8801" s="5"/>
      <c r="E8801" s="5"/>
      <c r="F8801" s="5"/>
      <c r="G8801" s="5"/>
      <c r="H8801" s="5"/>
      <c r="I8801" s="5" t="s">
        <v>1243</v>
      </c>
      <c r="J8801" s="5"/>
      <c r="K8801" s="6">
        <v>44354</v>
      </c>
      <c r="L8801" s="5"/>
      <c r="M8801" s="5" t="s">
        <v>1453</v>
      </c>
      <c r="N8801" s="5"/>
      <c r="O8801" s="5" t="s">
        <v>168</v>
      </c>
      <c r="P8801" s="5"/>
      <c r="Q8801" s="5" t="s">
        <v>740</v>
      </c>
      <c r="R8801" s="5"/>
      <c r="S8801" s="5" t="s">
        <v>318</v>
      </c>
      <c r="T8801" s="5"/>
      <c r="U8801" s="7">
        <v>33.43</v>
      </c>
      <c r="V8801" s="5"/>
      <c r="W8801" s="7">
        <f>ROUND(W8800+U8801,5)</f>
        <v>55768.74</v>
      </c>
    </row>
    <row r="8802" spans="1:23" x14ac:dyDescent="0.25">
      <c r="A8802" s="5"/>
      <c r="B8802" s="5"/>
      <c r="C8802" s="5"/>
      <c r="D8802" s="5"/>
      <c r="E8802" s="5"/>
      <c r="F8802" s="5"/>
      <c r="G8802" s="5"/>
      <c r="H8802" s="5"/>
      <c r="I8802" s="5" t="s">
        <v>1243</v>
      </c>
      <c r="J8802" s="5"/>
      <c r="K8802" s="6">
        <v>44354</v>
      </c>
      <c r="L8802" s="5"/>
      <c r="M8802" s="5" t="s">
        <v>1440</v>
      </c>
      <c r="N8802" s="5"/>
      <c r="O8802" s="5" t="s">
        <v>168</v>
      </c>
      <c r="P8802" s="5"/>
      <c r="Q8802" s="5" t="s">
        <v>740</v>
      </c>
      <c r="R8802" s="5"/>
      <c r="S8802" s="5" t="s">
        <v>318</v>
      </c>
      <c r="T8802" s="5"/>
      <c r="U8802" s="7">
        <v>33.26</v>
      </c>
      <c r="V8802" s="5"/>
      <c r="W8802" s="7">
        <f>ROUND(W8801+U8802,5)</f>
        <v>55802</v>
      </c>
    </row>
    <row r="8803" spans="1:23" x14ac:dyDescent="0.25">
      <c r="A8803" s="5"/>
      <c r="B8803" s="5"/>
      <c r="C8803" s="5"/>
      <c r="D8803" s="5"/>
      <c r="E8803" s="5"/>
      <c r="F8803" s="5"/>
      <c r="G8803" s="5"/>
      <c r="H8803" s="5"/>
      <c r="I8803" s="5" t="s">
        <v>1243</v>
      </c>
      <c r="J8803" s="5"/>
      <c r="K8803" s="6">
        <v>44354</v>
      </c>
      <c r="L8803" s="5"/>
      <c r="M8803" s="5" t="s">
        <v>1441</v>
      </c>
      <c r="N8803" s="5"/>
      <c r="O8803" s="5" t="s">
        <v>168</v>
      </c>
      <c r="P8803" s="5"/>
      <c r="Q8803" s="5" t="s">
        <v>740</v>
      </c>
      <c r="R8803" s="5"/>
      <c r="S8803" s="5" t="s">
        <v>318</v>
      </c>
      <c r="T8803" s="5"/>
      <c r="U8803" s="7">
        <v>33.35</v>
      </c>
      <c r="V8803" s="5"/>
      <c r="W8803" s="7">
        <f>ROUND(W8802+U8803,5)</f>
        <v>55835.35</v>
      </c>
    </row>
    <row r="8804" spans="1:23" x14ac:dyDescent="0.25">
      <c r="A8804" s="5"/>
      <c r="B8804" s="5"/>
      <c r="C8804" s="5"/>
      <c r="D8804" s="5"/>
      <c r="E8804" s="5"/>
      <c r="F8804" s="5"/>
      <c r="G8804" s="5"/>
      <c r="H8804" s="5"/>
      <c r="I8804" s="5" t="s">
        <v>1243</v>
      </c>
      <c r="J8804" s="5"/>
      <c r="K8804" s="6">
        <v>44354</v>
      </c>
      <c r="L8804" s="5"/>
      <c r="M8804" s="5" t="s">
        <v>1442</v>
      </c>
      <c r="N8804" s="5"/>
      <c r="O8804" s="5" t="s">
        <v>168</v>
      </c>
      <c r="P8804" s="5"/>
      <c r="Q8804" s="5" t="s">
        <v>740</v>
      </c>
      <c r="R8804" s="5"/>
      <c r="S8804" s="5" t="s">
        <v>318</v>
      </c>
      <c r="T8804" s="5"/>
      <c r="U8804" s="7">
        <v>34.53</v>
      </c>
      <c r="V8804" s="5"/>
      <c r="W8804" s="7">
        <f>ROUND(W8803+U8804,5)</f>
        <v>55869.88</v>
      </c>
    </row>
    <row r="8805" spans="1:23" x14ac:dyDescent="0.25">
      <c r="A8805" s="5"/>
      <c r="B8805" s="5"/>
      <c r="C8805" s="5"/>
      <c r="D8805" s="5"/>
      <c r="E8805" s="5"/>
      <c r="F8805" s="5"/>
      <c r="G8805" s="5"/>
      <c r="H8805" s="5"/>
      <c r="I8805" s="5" t="s">
        <v>1243</v>
      </c>
      <c r="J8805" s="5"/>
      <c r="K8805" s="6">
        <v>44354</v>
      </c>
      <c r="L8805" s="5"/>
      <c r="M8805" s="5" t="s">
        <v>1443</v>
      </c>
      <c r="N8805" s="5"/>
      <c r="O8805" s="5" t="s">
        <v>168</v>
      </c>
      <c r="P8805" s="5"/>
      <c r="Q8805" s="5" t="s">
        <v>740</v>
      </c>
      <c r="R8805" s="5"/>
      <c r="S8805" s="5" t="s">
        <v>318</v>
      </c>
      <c r="T8805" s="5"/>
      <c r="U8805" s="7">
        <v>1035.28</v>
      </c>
      <c r="V8805" s="5"/>
      <c r="W8805" s="7">
        <f>ROUND(W8804+U8805,5)</f>
        <v>56905.16</v>
      </c>
    </row>
    <row r="8806" spans="1:23" x14ac:dyDescent="0.25">
      <c r="A8806" s="5"/>
      <c r="B8806" s="5"/>
      <c r="C8806" s="5"/>
      <c r="D8806" s="5"/>
      <c r="E8806" s="5"/>
      <c r="F8806" s="5"/>
      <c r="G8806" s="5"/>
      <c r="H8806" s="5"/>
      <c r="I8806" s="5" t="s">
        <v>1243</v>
      </c>
      <c r="J8806" s="5"/>
      <c r="K8806" s="6">
        <v>44354</v>
      </c>
      <c r="L8806" s="5"/>
      <c r="M8806" s="5" t="s">
        <v>1444</v>
      </c>
      <c r="N8806" s="5"/>
      <c r="O8806" s="5" t="s">
        <v>168</v>
      </c>
      <c r="P8806" s="5"/>
      <c r="Q8806" s="5" t="s">
        <v>740</v>
      </c>
      <c r="R8806" s="5"/>
      <c r="S8806" s="5" t="s">
        <v>318</v>
      </c>
      <c r="T8806" s="5"/>
      <c r="U8806" s="7">
        <v>70.41</v>
      </c>
      <c r="V8806" s="5"/>
      <c r="W8806" s="7">
        <f>ROUND(W8805+U8806,5)</f>
        <v>56975.57</v>
      </c>
    </row>
    <row r="8807" spans="1:23" x14ac:dyDescent="0.25">
      <c r="A8807" s="5"/>
      <c r="B8807" s="5"/>
      <c r="C8807" s="5"/>
      <c r="D8807" s="5"/>
      <c r="E8807" s="5"/>
      <c r="F8807" s="5"/>
      <c r="G8807" s="5"/>
      <c r="H8807" s="5"/>
      <c r="I8807" s="5" t="s">
        <v>1243</v>
      </c>
      <c r="J8807" s="5"/>
      <c r="K8807" s="6">
        <v>44354</v>
      </c>
      <c r="L8807" s="5"/>
      <c r="M8807" s="5" t="s">
        <v>1445</v>
      </c>
      <c r="N8807" s="5"/>
      <c r="O8807" s="5" t="s">
        <v>168</v>
      </c>
      <c r="P8807" s="5"/>
      <c r="Q8807" s="5" t="s">
        <v>740</v>
      </c>
      <c r="R8807" s="5"/>
      <c r="S8807" s="5" t="s">
        <v>318</v>
      </c>
      <c r="T8807" s="5"/>
      <c r="U8807" s="7">
        <v>81.400000000000006</v>
      </c>
      <c r="V8807" s="5"/>
      <c r="W8807" s="7">
        <f>ROUND(W8806+U8807,5)</f>
        <v>57056.97</v>
      </c>
    </row>
    <row r="8808" spans="1:23" x14ac:dyDescent="0.25">
      <c r="A8808" s="5"/>
      <c r="B8808" s="5"/>
      <c r="C8808" s="5"/>
      <c r="D8808" s="5"/>
      <c r="E8808" s="5"/>
      <c r="F8808" s="5"/>
      <c r="G8808" s="5"/>
      <c r="H8808" s="5"/>
      <c r="I8808" s="5" t="s">
        <v>1243</v>
      </c>
      <c r="J8808" s="5"/>
      <c r="K8808" s="6">
        <v>44354</v>
      </c>
      <c r="L8808" s="5"/>
      <c r="M8808" s="5"/>
      <c r="N8808" s="5"/>
      <c r="O8808" s="5" t="s">
        <v>168</v>
      </c>
      <c r="P8808" s="5"/>
      <c r="Q8808" s="5" t="s">
        <v>740</v>
      </c>
      <c r="R8808" s="5"/>
      <c r="S8808" s="5" t="s">
        <v>318</v>
      </c>
      <c r="T8808" s="5"/>
      <c r="U8808" s="7">
        <v>33.700000000000003</v>
      </c>
      <c r="V8808" s="5"/>
      <c r="W8808" s="7">
        <f>ROUND(W8807+U8808,5)</f>
        <v>57090.67</v>
      </c>
    </row>
    <row r="8809" spans="1:23" x14ac:dyDescent="0.25">
      <c r="A8809" s="5"/>
      <c r="B8809" s="5"/>
      <c r="C8809" s="5"/>
      <c r="D8809" s="5"/>
      <c r="E8809" s="5"/>
      <c r="F8809" s="5"/>
      <c r="G8809" s="5"/>
      <c r="H8809" s="5"/>
      <c r="I8809" s="5" t="s">
        <v>1243</v>
      </c>
      <c r="J8809" s="5"/>
      <c r="K8809" s="6">
        <v>44384</v>
      </c>
      <c r="L8809" s="5"/>
      <c r="M8809" s="5" t="s">
        <v>1454</v>
      </c>
      <c r="N8809" s="5"/>
      <c r="O8809" s="5" t="s">
        <v>166</v>
      </c>
      <c r="P8809" s="5"/>
      <c r="Q8809" s="5" t="s">
        <v>740</v>
      </c>
      <c r="R8809" s="5"/>
      <c r="S8809" s="5" t="s">
        <v>318</v>
      </c>
      <c r="T8809" s="5"/>
      <c r="U8809" s="7">
        <v>593.88</v>
      </c>
      <c r="V8809" s="5"/>
      <c r="W8809" s="7">
        <f>ROUND(W8808+U8809,5)</f>
        <v>57684.55</v>
      </c>
    </row>
    <row r="8810" spans="1:23" x14ac:dyDescent="0.25">
      <c r="A8810" s="5"/>
      <c r="B8810" s="5"/>
      <c r="C8810" s="5"/>
      <c r="D8810" s="5"/>
      <c r="E8810" s="5"/>
      <c r="F8810" s="5"/>
      <c r="G8810" s="5"/>
      <c r="H8810" s="5"/>
      <c r="I8810" s="5" t="s">
        <v>1243</v>
      </c>
      <c r="J8810" s="5"/>
      <c r="K8810" s="6">
        <v>44384</v>
      </c>
      <c r="L8810" s="5"/>
      <c r="M8810" s="5" t="s">
        <v>1456</v>
      </c>
      <c r="N8810" s="5"/>
      <c r="O8810" s="5" t="s">
        <v>166</v>
      </c>
      <c r="P8810" s="5"/>
      <c r="Q8810" s="5" t="s">
        <v>740</v>
      </c>
      <c r="R8810" s="5"/>
      <c r="S8810" s="5" t="s">
        <v>318</v>
      </c>
      <c r="T8810" s="5"/>
      <c r="U8810" s="7">
        <v>82.14</v>
      </c>
      <c r="V8810" s="5"/>
      <c r="W8810" s="7">
        <f>ROUND(W8809+U8810,5)</f>
        <v>57766.69</v>
      </c>
    </row>
    <row r="8811" spans="1:23" x14ac:dyDescent="0.25">
      <c r="A8811" s="5"/>
      <c r="B8811" s="5"/>
      <c r="C8811" s="5"/>
      <c r="D8811" s="5"/>
      <c r="E8811" s="5"/>
      <c r="F8811" s="5"/>
      <c r="G8811" s="5"/>
      <c r="H8811" s="5"/>
      <c r="I8811" s="5" t="s">
        <v>1243</v>
      </c>
      <c r="J8811" s="5"/>
      <c r="K8811" s="6">
        <v>44384</v>
      </c>
      <c r="L8811" s="5"/>
      <c r="M8811" s="5" t="s">
        <v>1474</v>
      </c>
      <c r="N8811" s="5"/>
      <c r="O8811" s="5" t="s">
        <v>166</v>
      </c>
      <c r="P8811" s="5"/>
      <c r="Q8811" s="5" t="s">
        <v>740</v>
      </c>
      <c r="R8811" s="5"/>
      <c r="S8811" s="5" t="s">
        <v>318</v>
      </c>
      <c r="T8811" s="5"/>
      <c r="U8811" s="7">
        <v>2543.7399999999998</v>
      </c>
      <c r="V8811" s="5"/>
      <c r="W8811" s="7">
        <f>ROUND(W8810+U8811,5)</f>
        <v>60310.43</v>
      </c>
    </row>
    <row r="8812" spans="1:23" x14ac:dyDescent="0.25">
      <c r="A8812" s="5"/>
      <c r="B8812" s="5"/>
      <c r="C8812" s="5"/>
      <c r="D8812" s="5"/>
      <c r="E8812" s="5"/>
      <c r="F8812" s="5"/>
      <c r="G8812" s="5"/>
      <c r="H8812" s="5"/>
      <c r="I8812" s="5" t="s">
        <v>1243</v>
      </c>
      <c r="J8812" s="5"/>
      <c r="K8812" s="6">
        <v>44384</v>
      </c>
      <c r="L8812" s="5"/>
      <c r="M8812" s="5" t="s">
        <v>1472</v>
      </c>
      <c r="N8812" s="5"/>
      <c r="O8812" s="5" t="s">
        <v>166</v>
      </c>
      <c r="P8812" s="5"/>
      <c r="Q8812" s="5" t="s">
        <v>740</v>
      </c>
      <c r="R8812" s="5"/>
      <c r="S8812" s="5" t="s">
        <v>318</v>
      </c>
      <c r="T8812" s="5"/>
      <c r="U8812" s="7">
        <v>32.18</v>
      </c>
      <c r="V8812" s="5"/>
      <c r="W8812" s="7">
        <f>ROUND(W8811+U8812,5)</f>
        <v>60342.61</v>
      </c>
    </row>
    <row r="8813" spans="1:23" x14ac:dyDescent="0.25">
      <c r="A8813" s="5"/>
      <c r="B8813" s="5"/>
      <c r="C8813" s="5"/>
      <c r="D8813" s="5"/>
      <c r="E8813" s="5"/>
      <c r="F8813" s="5"/>
      <c r="G8813" s="5"/>
      <c r="H8813" s="5"/>
      <c r="I8813" s="5" t="s">
        <v>1243</v>
      </c>
      <c r="J8813" s="5"/>
      <c r="K8813" s="6">
        <v>44384</v>
      </c>
      <c r="L8813" s="5"/>
      <c r="M8813" s="5" t="s">
        <v>1467</v>
      </c>
      <c r="N8813" s="5"/>
      <c r="O8813" s="5" t="s">
        <v>166</v>
      </c>
      <c r="P8813" s="5"/>
      <c r="Q8813" s="5" t="s">
        <v>740</v>
      </c>
      <c r="R8813" s="5"/>
      <c r="S8813" s="5" t="s">
        <v>318</v>
      </c>
      <c r="T8813" s="5"/>
      <c r="U8813" s="7">
        <v>205.3</v>
      </c>
      <c r="V8813" s="5"/>
      <c r="W8813" s="7">
        <f>ROUND(W8812+U8813,5)</f>
        <v>60547.91</v>
      </c>
    </row>
    <row r="8814" spans="1:23" x14ac:dyDescent="0.25">
      <c r="A8814" s="5"/>
      <c r="B8814" s="5"/>
      <c r="C8814" s="5"/>
      <c r="D8814" s="5"/>
      <c r="E8814" s="5"/>
      <c r="F8814" s="5"/>
      <c r="G8814" s="5"/>
      <c r="H8814" s="5"/>
      <c r="I8814" s="5" t="s">
        <v>1243</v>
      </c>
      <c r="J8814" s="5"/>
      <c r="K8814" s="6">
        <v>44384</v>
      </c>
      <c r="L8814" s="5"/>
      <c r="M8814" s="5" t="s">
        <v>1468</v>
      </c>
      <c r="N8814" s="5"/>
      <c r="O8814" s="5" t="s">
        <v>166</v>
      </c>
      <c r="P8814" s="5"/>
      <c r="Q8814" s="5" t="s">
        <v>740</v>
      </c>
      <c r="R8814" s="5"/>
      <c r="S8814" s="5" t="s">
        <v>318</v>
      </c>
      <c r="T8814" s="5"/>
      <c r="U8814" s="7">
        <v>61.3</v>
      </c>
      <c r="V8814" s="5"/>
      <c r="W8814" s="7">
        <f>ROUND(W8813+U8814,5)</f>
        <v>60609.21</v>
      </c>
    </row>
    <row r="8815" spans="1:23" x14ac:dyDescent="0.25">
      <c r="A8815" s="5"/>
      <c r="B8815" s="5"/>
      <c r="C8815" s="5"/>
      <c r="D8815" s="5"/>
      <c r="E8815" s="5"/>
      <c r="F8815" s="5"/>
      <c r="G8815" s="5"/>
      <c r="H8815" s="5"/>
      <c r="I8815" s="5" t="s">
        <v>1243</v>
      </c>
      <c r="J8815" s="5"/>
      <c r="K8815" s="6">
        <v>44384</v>
      </c>
      <c r="L8815" s="5"/>
      <c r="M8815" s="5" t="s">
        <v>1469</v>
      </c>
      <c r="N8815" s="5"/>
      <c r="O8815" s="5" t="s">
        <v>166</v>
      </c>
      <c r="P8815" s="5"/>
      <c r="Q8815" s="5" t="s">
        <v>740</v>
      </c>
      <c r="R8815" s="5"/>
      <c r="S8815" s="5" t="s">
        <v>318</v>
      </c>
      <c r="T8815" s="5"/>
      <c r="U8815" s="7">
        <v>33.44</v>
      </c>
      <c r="V8815" s="5"/>
      <c r="W8815" s="7">
        <f>ROUND(W8814+U8815,5)</f>
        <v>60642.65</v>
      </c>
    </row>
    <row r="8816" spans="1:23" x14ac:dyDescent="0.25">
      <c r="A8816" s="5"/>
      <c r="B8816" s="5"/>
      <c r="C8816" s="5"/>
      <c r="D8816" s="5"/>
      <c r="E8816" s="5"/>
      <c r="F8816" s="5"/>
      <c r="G8816" s="5"/>
      <c r="H8816" s="5"/>
      <c r="I8816" s="5" t="s">
        <v>1243</v>
      </c>
      <c r="J8816" s="5"/>
      <c r="K8816" s="6">
        <v>44384</v>
      </c>
      <c r="L8816" s="5"/>
      <c r="M8816" s="5" t="s">
        <v>1461</v>
      </c>
      <c r="N8816" s="5"/>
      <c r="O8816" s="5" t="s">
        <v>166</v>
      </c>
      <c r="P8816" s="5"/>
      <c r="Q8816" s="5" t="s">
        <v>740</v>
      </c>
      <c r="R8816" s="5"/>
      <c r="S8816" s="5" t="s">
        <v>318</v>
      </c>
      <c r="T8816" s="5"/>
      <c r="U8816" s="7">
        <v>267.73</v>
      </c>
      <c r="V8816" s="5"/>
      <c r="W8816" s="7">
        <f>ROUND(W8815+U8816,5)</f>
        <v>60910.38</v>
      </c>
    </row>
    <row r="8817" spans="1:23" x14ac:dyDescent="0.25">
      <c r="A8817" s="5"/>
      <c r="B8817" s="5"/>
      <c r="C8817" s="5"/>
      <c r="D8817" s="5"/>
      <c r="E8817" s="5"/>
      <c r="F8817" s="5"/>
      <c r="G8817" s="5"/>
      <c r="H8817" s="5"/>
      <c r="I8817" s="5" t="s">
        <v>1243</v>
      </c>
      <c r="J8817" s="5"/>
      <c r="K8817" s="6">
        <v>44384</v>
      </c>
      <c r="L8817" s="5"/>
      <c r="M8817" s="5" t="s">
        <v>1462</v>
      </c>
      <c r="N8817" s="5"/>
      <c r="O8817" s="5" t="s">
        <v>166</v>
      </c>
      <c r="P8817" s="5"/>
      <c r="Q8817" s="5" t="s">
        <v>740</v>
      </c>
      <c r="R8817" s="5"/>
      <c r="S8817" s="5" t="s">
        <v>318</v>
      </c>
      <c r="T8817" s="5"/>
      <c r="U8817" s="7">
        <v>95.53</v>
      </c>
      <c r="V8817" s="5"/>
      <c r="W8817" s="7">
        <f>ROUND(W8816+U8817,5)</f>
        <v>61005.91</v>
      </c>
    </row>
    <row r="8818" spans="1:23" x14ac:dyDescent="0.25">
      <c r="A8818" s="5"/>
      <c r="B8818" s="5"/>
      <c r="C8818" s="5"/>
      <c r="D8818" s="5"/>
      <c r="E8818" s="5"/>
      <c r="F8818" s="5"/>
      <c r="G8818" s="5"/>
      <c r="H8818" s="5"/>
      <c r="I8818" s="5" t="s">
        <v>1243</v>
      </c>
      <c r="J8818" s="5"/>
      <c r="K8818" s="6">
        <v>44384</v>
      </c>
      <c r="L8818" s="5"/>
      <c r="M8818" s="5" t="s">
        <v>1460</v>
      </c>
      <c r="N8818" s="5"/>
      <c r="O8818" s="5" t="s">
        <v>166</v>
      </c>
      <c r="P8818" s="5"/>
      <c r="Q8818" s="5" t="s">
        <v>740</v>
      </c>
      <c r="R8818" s="5"/>
      <c r="S8818" s="5" t="s">
        <v>318</v>
      </c>
      <c r="T8818" s="5"/>
      <c r="U8818" s="7">
        <v>218.55</v>
      </c>
      <c r="V8818" s="5"/>
      <c r="W8818" s="7">
        <f>ROUND(W8817+U8818,5)</f>
        <v>61224.46</v>
      </c>
    </row>
    <row r="8819" spans="1:23" x14ac:dyDescent="0.25">
      <c r="A8819" s="5"/>
      <c r="B8819" s="5"/>
      <c r="C8819" s="5"/>
      <c r="D8819" s="5"/>
      <c r="E8819" s="5"/>
      <c r="F8819" s="5"/>
      <c r="G8819" s="5"/>
      <c r="H8819" s="5"/>
      <c r="I8819" s="5" t="s">
        <v>1243</v>
      </c>
      <c r="J8819" s="5"/>
      <c r="K8819" s="6">
        <v>44384</v>
      </c>
      <c r="L8819" s="5"/>
      <c r="M8819" s="5" t="s">
        <v>1459</v>
      </c>
      <c r="N8819" s="5"/>
      <c r="O8819" s="5" t="s">
        <v>166</v>
      </c>
      <c r="P8819" s="5"/>
      <c r="Q8819" s="5" t="s">
        <v>740</v>
      </c>
      <c r="R8819" s="5"/>
      <c r="S8819" s="5" t="s">
        <v>318</v>
      </c>
      <c r="T8819" s="5"/>
      <c r="U8819" s="7">
        <v>140.78</v>
      </c>
      <c r="V8819" s="5"/>
      <c r="W8819" s="7">
        <f>ROUND(W8818+U8819,5)</f>
        <v>61365.24</v>
      </c>
    </row>
    <row r="8820" spans="1:23" x14ac:dyDescent="0.25">
      <c r="A8820" s="5"/>
      <c r="B8820" s="5"/>
      <c r="C8820" s="5"/>
      <c r="D8820" s="5"/>
      <c r="E8820" s="5"/>
      <c r="F8820" s="5"/>
      <c r="G8820" s="5"/>
      <c r="H8820" s="5"/>
      <c r="I8820" s="5" t="s">
        <v>1243</v>
      </c>
      <c r="J8820" s="5"/>
      <c r="K8820" s="6">
        <v>44384</v>
      </c>
      <c r="L8820" s="5"/>
      <c r="M8820" s="5" t="s">
        <v>1471</v>
      </c>
      <c r="N8820" s="5"/>
      <c r="O8820" s="5" t="s">
        <v>166</v>
      </c>
      <c r="P8820" s="5"/>
      <c r="Q8820" s="5" t="s">
        <v>740</v>
      </c>
      <c r="R8820" s="5"/>
      <c r="S8820" s="5" t="s">
        <v>318</v>
      </c>
      <c r="T8820" s="5"/>
      <c r="U8820" s="7">
        <v>219.23</v>
      </c>
      <c r="V8820" s="5"/>
      <c r="W8820" s="7">
        <f>ROUND(W8819+U8820,5)</f>
        <v>61584.47</v>
      </c>
    </row>
    <row r="8821" spans="1:23" x14ac:dyDescent="0.25">
      <c r="A8821" s="5"/>
      <c r="B8821" s="5"/>
      <c r="C8821" s="5"/>
      <c r="D8821" s="5"/>
      <c r="E8821" s="5"/>
      <c r="F8821" s="5"/>
      <c r="G8821" s="5"/>
      <c r="H8821" s="5"/>
      <c r="I8821" s="5" t="s">
        <v>1243</v>
      </c>
      <c r="J8821" s="5"/>
      <c r="K8821" s="6">
        <v>44384</v>
      </c>
      <c r="L8821" s="5"/>
      <c r="M8821" s="5" t="s">
        <v>1475</v>
      </c>
      <c r="N8821" s="5"/>
      <c r="O8821" s="5" t="s">
        <v>166</v>
      </c>
      <c r="P8821" s="5"/>
      <c r="Q8821" s="5" t="s">
        <v>740</v>
      </c>
      <c r="R8821" s="5"/>
      <c r="S8821" s="5" t="s">
        <v>318</v>
      </c>
      <c r="T8821" s="5"/>
      <c r="U8821" s="7">
        <v>32.18</v>
      </c>
      <c r="V8821" s="5"/>
      <c r="W8821" s="7">
        <f>ROUND(W8820+U8821,5)</f>
        <v>61616.65</v>
      </c>
    </row>
    <row r="8822" spans="1:23" x14ac:dyDescent="0.25">
      <c r="A8822" s="5"/>
      <c r="B8822" s="5"/>
      <c r="C8822" s="5"/>
      <c r="D8822" s="5"/>
      <c r="E8822" s="5"/>
      <c r="F8822" s="5"/>
      <c r="G8822" s="5"/>
      <c r="H8822" s="5"/>
      <c r="I8822" s="5" t="s">
        <v>1243</v>
      </c>
      <c r="J8822" s="5"/>
      <c r="K8822" s="6">
        <v>44384</v>
      </c>
      <c r="L8822" s="5"/>
      <c r="M8822" s="5" t="s">
        <v>1473</v>
      </c>
      <c r="N8822" s="5"/>
      <c r="O8822" s="5" t="s">
        <v>166</v>
      </c>
      <c r="P8822" s="5"/>
      <c r="Q8822" s="5" t="s">
        <v>740</v>
      </c>
      <c r="R8822" s="5"/>
      <c r="S8822" s="5" t="s">
        <v>318</v>
      </c>
      <c r="T8822" s="5"/>
      <c r="U8822" s="7">
        <v>31.8</v>
      </c>
      <c r="V8822" s="5"/>
      <c r="W8822" s="7">
        <f>ROUND(W8821+U8822,5)</f>
        <v>61648.45</v>
      </c>
    </row>
    <row r="8823" spans="1:23" x14ac:dyDescent="0.25">
      <c r="A8823" s="5"/>
      <c r="B8823" s="5"/>
      <c r="C8823" s="5"/>
      <c r="D8823" s="5"/>
      <c r="E8823" s="5"/>
      <c r="F8823" s="5"/>
      <c r="G8823" s="5"/>
      <c r="H8823" s="5"/>
      <c r="I8823" s="5" t="s">
        <v>1243</v>
      </c>
      <c r="J8823" s="5"/>
      <c r="K8823" s="6">
        <v>44384</v>
      </c>
      <c r="L8823" s="5"/>
      <c r="M8823" s="5" t="s">
        <v>1457</v>
      </c>
      <c r="N8823" s="5"/>
      <c r="O8823" s="5" t="s">
        <v>166</v>
      </c>
      <c r="P8823" s="5"/>
      <c r="Q8823" s="5" t="s">
        <v>740</v>
      </c>
      <c r="R8823" s="5"/>
      <c r="S8823" s="5" t="s">
        <v>318</v>
      </c>
      <c r="T8823" s="5"/>
      <c r="U8823" s="7">
        <v>32.68</v>
      </c>
      <c r="V8823" s="5"/>
      <c r="W8823" s="7">
        <f>ROUND(W8822+U8823,5)</f>
        <v>61681.13</v>
      </c>
    </row>
    <row r="8824" spans="1:23" x14ac:dyDescent="0.25">
      <c r="A8824" s="5"/>
      <c r="B8824" s="5"/>
      <c r="C8824" s="5"/>
      <c r="D8824" s="5"/>
      <c r="E8824" s="5"/>
      <c r="F8824" s="5"/>
      <c r="G8824" s="5"/>
      <c r="H8824" s="5"/>
      <c r="I8824" s="5" t="s">
        <v>1243</v>
      </c>
      <c r="J8824" s="5"/>
      <c r="K8824" s="6">
        <v>44384</v>
      </c>
      <c r="L8824" s="5"/>
      <c r="M8824" s="5" t="s">
        <v>1458</v>
      </c>
      <c r="N8824" s="5"/>
      <c r="O8824" s="5" t="s">
        <v>166</v>
      </c>
      <c r="P8824" s="5"/>
      <c r="Q8824" s="5" t="s">
        <v>740</v>
      </c>
      <c r="R8824" s="5"/>
      <c r="S8824" s="5" t="s">
        <v>318</v>
      </c>
      <c r="T8824" s="5"/>
      <c r="U8824" s="7">
        <v>32.18</v>
      </c>
      <c r="V8824" s="5"/>
      <c r="W8824" s="7">
        <f>ROUND(W8823+U8824,5)</f>
        <v>61713.31</v>
      </c>
    </row>
    <row r="8825" spans="1:23" x14ac:dyDescent="0.25">
      <c r="A8825" s="5"/>
      <c r="B8825" s="5"/>
      <c r="C8825" s="5"/>
      <c r="D8825" s="5"/>
      <c r="E8825" s="5"/>
      <c r="F8825" s="5"/>
      <c r="G8825" s="5"/>
      <c r="H8825" s="5"/>
      <c r="I8825" s="5" t="s">
        <v>1243</v>
      </c>
      <c r="J8825" s="5"/>
      <c r="K8825" s="6">
        <v>44384</v>
      </c>
      <c r="L8825" s="5"/>
      <c r="M8825" s="5" t="s">
        <v>1455</v>
      </c>
      <c r="N8825" s="5"/>
      <c r="O8825" s="5" t="s">
        <v>166</v>
      </c>
      <c r="P8825" s="5"/>
      <c r="Q8825" s="5" t="s">
        <v>740</v>
      </c>
      <c r="R8825" s="5"/>
      <c r="S8825" s="5" t="s">
        <v>318</v>
      </c>
      <c r="T8825" s="5"/>
      <c r="U8825" s="7">
        <v>32.18</v>
      </c>
      <c r="V8825" s="5"/>
      <c r="W8825" s="7">
        <f>ROUND(W8824+U8825,5)</f>
        <v>61745.49</v>
      </c>
    </row>
    <row r="8826" spans="1:23" x14ac:dyDescent="0.25">
      <c r="A8826" s="5"/>
      <c r="B8826" s="5"/>
      <c r="C8826" s="5"/>
      <c r="D8826" s="5"/>
      <c r="E8826" s="5"/>
      <c r="F8826" s="5"/>
      <c r="G8826" s="5"/>
      <c r="H8826" s="5"/>
      <c r="I8826" s="5" t="s">
        <v>1243</v>
      </c>
      <c r="J8826" s="5"/>
      <c r="K8826" s="6">
        <v>44384</v>
      </c>
      <c r="L8826" s="5"/>
      <c r="M8826" s="5" t="s">
        <v>1464</v>
      </c>
      <c r="N8826" s="5"/>
      <c r="O8826" s="5" t="s">
        <v>166</v>
      </c>
      <c r="P8826" s="5"/>
      <c r="Q8826" s="5" t="s">
        <v>740</v>
      </c>
      <c r="R8826" s="5"/>
      <c r="S8826" s="5" t="s">
        <v>318</v>
      </c>
      <c r="T8826" s="5"/>
      <c r="U8826" s="7">
        <v>376.44</v>
      </c>
      <c r="V8826" s="5"/>
      <c r="W8826" s="7">
        <f>ROUND(W8825+U8826,5)</f>
        <v>62121.93</v>
      </c>
    </row>
    <row r="8827" spans="1:23" x14ac:dyDescent="0.25">
      <c r="A8827" s="5"/>
      <c r="B8827" s="5"/>
      <c r="C8827" s="5"/>
      <c r="D8827" s="5"/>
      <c r="E8827" s="5"/>
      <c r="F8827" s="5"/>
      <c r="G8827" s="5"/>
      <c r="H8827" s="5"/>
      <c r="I8827" s="5" t="s">
        <v>1243</v>
      </c>
      <c r="J8827" s="5"/>
      <c r="K8827" s="6">
        <v>44384</v>
      </c>
      <c r="L8827" s="5"/>
      <c r="M8827" s="5" t="s">
        <v>1463</v>
      </c>
      <c r="N8827" s="5"/>
      <c r="O8827" s="5" t="s">
        <v>166</v>
      </c>
      <c r="P8827" s="5"/>
      <c r="Q8827" s="5" t="s">
        <v>740</v>
      </c>
      <c r="R8827" s="5"/>
      <c r="S8827" s="5" t="s">
        <v>318</v>
      </c>
      <c r="T8827" s="5"/>
      <c r="U8827" s="7">
        <v>364.82</v>
      </c>
      <c r="V8827" s="5"/>
      <c r="W8827" s="7">
        <f>ROUND(W8826+U8827,5)</f>
        <v>62486.75</v>
      </c>
    </row>
    <row r="8828" spans="1:23" x14ac:dyDescent="0.25">
      <c r="A8828" s="5"/>
      <c r="B8828" s="5"/>
      <c r="C8828" s="5"/>
      <c r="D8828" s="5"/>
      <c r="E8828" s="5"/>
      <c r="F8828" s="5"/>
      <c r="G8828" s="5"/>
      <c r="H8828" s="5"/>
      <c r="I8828" s="5" t="s">
        <v>1243</v>
      </c>
      <c r="J8828" s="5"/>
      <c r="K8828" s="6">
        <v>44384</v>
      </c>
      <c r="L8828" s="5"/>
      <c r="M8828" s="5" t="s">
        <v>1466</v>
      </c>
      <c r="N8828" s="5"/>
      <c r="O8828" s="5" t="s">
        <v>166</v>
      </c>
      <c r="P8828" s="5"/>
      <c r="Q8828" s="5" t="s">
        <v>740</v>
      </c>
      <c r="R8828" s="5"/>
      <c r="S8828" s="5" t="s">
        <v>318</v>
      </c>
      <c r="T8828" s="5"/>
      <c r="U8828" s="7">
        <v>32.18</v>
      </c>
      <c r="V8828" s="5"/>
      <c r="W8828" s="7">
        <f>ROUND(W8827+U8828,5)</f>
        <v>62518.93</v>
      </c>
    </row>
    <row r="8829" spans="1:23" x14ac:dyDescent="0.25">
      <c r="A8829" s="5"/>
      <c r="B8829" s="5"/>
      <c r="C8829" s="5"/>
      <c r="D8829" s="5"/>
      <c r="E8829" s="5"/>
      <c r="F8829" s="5"/>
      <c r="G8829" s="5"/>
      <c r="H8829" s="5"/>
      <c r="I8829" s="5" t="s">
        <v>1243</v>
      </c>
      <c r="J8829" s="5"/>
      <c r="K8829" s="6">
        <v>44384</v>
      </c>
      <c r="L8829" s="5"/>
      <c r="M8829" s="5" t="s">
        <v>1465</v>
      </c>
      <c r="N8829" s="5"/>
      <c r="O8829" s="5" t="s">
        <v>166</v>
      </c>
      <c r="P8829" s="5"/>
      <c r="Q8829" s="5" t="s">
        <v>740</v>
      </c>
      <c r="R8829" s="5"/>
      <c r="S8829" s="5" t="s">
        <v>318</v>
      </c>
      <c r="T8829" s="5"/>
      <c r="U8829" s="7">
        <v>33.33</v>
      </c>
      <c r="V8829" s="5"/>
      <c r="W8829" s="7">
        <f>ROUND(W8828+U8829,5)</f>
        <v>62552.26</v>
      </c>
    </row>
    <row r="8830" spans="1:23" x14ac:dyDescent="0.25">
      <c r="A8830" s="5"/>
      <c r="B8830" s="5"/>
      <c r="C8830" s="5"/>
      <c r="D8830" s="5"/>
      <c r="E8830" s="5"/>
      <c r="F8830" s="5"/>
      <c r="G8830" s="5"/>
      <c r="H8830" s="5"/>
      <c r="I8830" s="5" t="s">
        <v>1243</v>
      </c>
      <c r="J8830" s="5"/>
      <c r="K8830" s="6">
        <v>44384</v>
      </c>
      <c r="L8830" s="5"/>
      <c r="M8830" s="5" t="s">
        <v>1477</v>
      </c>
      <c r="N8830" s="5"/>
      <c r="O8830" s="5" t="s">
        <v>166</v>
      </c>
      <c r="P8830" s="5"/>
      <c r="Q8830" s="5" t="s">
        <v>740</v>
      </c>
      <c r="R8830" s="5"/>
      <c r="S8830" s="5" t="s">
        <v>318</v>
      </c>
      <c r="T8830" s="5"/>
      <c r="U8830" s="7">
        <v>32.18</v>
      </c>
      <c r="V8830" s="5"/>
      <c r="W8830" s="7">
        <f>ROUND(W8829+U8830,5)</f>
        <v>62584.44</v>
      </c>
    </row>
    <row r="8831" spans="1:23" x14ac:dyDescent="0.25">
      <c r="A8831" s="5"/>
      <c r="B8831" s="5"/>
      <c r="C8831" s="5"/>
      <c r="D8831" s="5"/>
      <c r="E8831" s="5"/>
      <c r="F8831" s="5"/>
      <c r="G8831" s="5"/>
      <c r="H8831" s="5"/>
      <c r="I8831" s="5" t="s">
        <v>1243</v>
      </c>
      <c r="J8831" s="5"/>
      <c r="K8831" s="6">
        <v>44384</v>
      </c>
      <c r="L8831" s="5"/>
      <c r="M8831" s="5" t="s">
        <v>1470</v>
      </c>
      <c r="N8831" s="5"/>
      <c r="O8831" s="5" t="s">
        <v>166</v>
      </c>
      <c r="P8831" s="5"/>
      <c r="Q8831" s="5" t="s">
        <v>740</v>
      </c>
      <c r="R8831" s="5"/>
      <c r="S8831" s="5" t="s">
        <v>318</v>
      </c>
      <c r="T8831" s="5"/>
      <c r="U8831" s="7">
        <v>32.18</v>
      </c>
      <c r="V8831" s="5"/>
      <c r="W8831" s="7">
        <f>ROUND(W8830+U8831,5)</f>
        <v>62616.62</v>
      </c>
    </row>
    <row r="8832" spans="1:23" x14ac:dyDescent="0.25">
      <c r="A8832" s="5"/>
      <c r="B8832" s="5"/>
      <c r="C8832" s="5"/>
      <c r="D8832" s="5"/>
      <c r="E8832" s="5"/>
      <c r="F8832" s="5"/>
      <c r="G8832" s="5"/>
      <c r="H8832" s="5"/>
      <c r="I8832" s="5" t="s">
        <v>1243</v>
      </c>
      <c r="J8832" s="5"/>
      <c r="K8832" s="6">
        <v>44384</v>
      </c>
      <c r="L8832" s="5"/>
      <c r="M8832" s="5"/>
      <c r="N8832" s="5"/>
      <c r="O8832" s="5" t="s">
        <v>173</v>
      </c>
      <c r="P8832" s="5"/>
      <c r="Q8832" s="5"/>
      <c r="R8832" s="5"/>
      <c r="S8832" s="5" t="s">
        <v>318</v>
      </c>
      <c r="T8832" s="5"/>
      <c r="U8832" s="7">
        <v>245.99</v>
      </c>
      <c r="V8832" s="5"/>
      <c r="W8832" s="7">
        <f>ROUND(W8831+U8832,5)</f>
        <v>62862.61</v>
      </c>
    </row>
    <row r="8833" spans="1:23" x14ac:dyDescent="0.25">
      <c r="A8833" s="5"/>
      <c r="B8833" s="5"/>
      <c r="C8833" s="5"/>
      <c r="D8833" s="5"/>
      <c r="E8833" s="5"/>
      <c r="F8833" s="5"/>
      <c r="G8833" s="5"/>
      <c r="H8833" s="5"/>
      <c r="I8833" s="5" t="s">
        <v>1243</v>
      </c>
      <c r="J8833" s="5"/>
      <c r="K8833" s="6">
        <v>44384</v>
      </c>
      <c r="L8833" s="5"/>
      <c r="M8833" s="5" t="s">
        <v>1428</v>
      </c>
      <c r="N8833" s="5"/>
      <c r="O8833" s="5" t="s">
        <v>168</v>
      </c>
      <c r="P8833" s="5"/>
      <c r="Q8833" s="5" t="s">
        <v>740</v>
      </c>
      <c r="R8833" s="5"/>
      <c r="S8833" s="5" t="s">
        <v>318</v>
      </c>
      <c r="T8833" s="5"/>
      <c r="U8833" s="7">
        <v>57.07</v>
      </c>
      <c r="V8833" s="5"/>
      <c r="W8833" s="7">
        <f>ROUND(W8832+U8833,5)</f>
        <v>62919.68</v>
      </c>
    </row>
    <row r="8834" spans="1:23" x14ac:dyDescent="0.25">
      <c r="A8834" s="5"/>
      <c r="B8834" s="5"/>
      <c r="C8834" s="5"/>
      <c r="D8834" s="5"/>
      <c r="E8834" s="5"/>
      <c r="F8834" s="5"/>
      <c r="G8834" s="5"/>
      <c r="H8834" s="5"/>
      <c r="I8834" s="5" t="s">
        <v>1243</v>
      </c>
      <c r="J8834" s="5"/>
      <c r="K8834" s="6">
        <v>44384</v>
      </c>
      <c r="L8834" s="5"/>
      <c r="M8834" s="5" t="s">
        <v>1429</v>
      </c>
      <c r="N8834" s="5"/>
      <c r="O8834" s="5" t="s">
        <v>168</v>
      </c>
      <c r="P8834" s="5"/>
      <c r="Q8834" s="5" t="s">
        <v>740</v>
      </c>
      <c r="R8834" s="5"/>
      <c r="S8834" s="5" t="s">
        <v>318</v>
      </c>
      <c r="T8834" s="5"/>
      <c r="U8834" s="7">
        <v>33.06</v>
      </c>
      <c r="V8834" s="5"/>
      <c r="W8834" s="7">
        <f>ROUND(W8833+U8834,5)</f>
        <v>62952.74</v>
      </c>
    </row>
    <row r="8835" spans="1:23" x14ac:dyDescent="0.25">
      <c r="A8835" s="5"/>
      <c r="B8835" s="5"/>
      <c r="C8835" s="5"/>
      <c r="D8835" s="5"/>
      <c r="E8835" s="5"/>
      <c r="F8835" s="5"/>
      <c r="G8835" s="5"/>
      <c r="H8835" s="5"/>
      <c r="I8835" s="5" t="s">
        <v>1243</v>
      </c>
      <c r="J8835" s="5"/>
      <c r="K8835" s="6">
        <v>44384</v>
      </c>
      <c r="L8835" s="5"/>
      <c r="M8835" s="5" t="s">
        <v>1430</v>
      </c>
      <c r="N8835" s="5"/>
      <c r="O8835" s="5" t="s">
        <v>168</v>
      </c>
      <c r="P8835" s="5"/>
      <c r="Q8835" s="5" t="s">
        <v>740</v>
      </c>
      <c r="R8835" s="5"/>
      <c r="S8835" s="5" t="s">
        <v>318</v>
      </c>
      <c r="T8835" s="5"/>
      <c r="U8835" s="7">
        <v>30.82</v>
      </c>
      <c r="V8835" s="5"/>
      <c r="W8835" s="7">
        <f>ROUND(W8834+U8835,5)</f>
        <v>62983.56</v>
      </c>
    </row>
    <row r="8836" spans="1:23" x14ac:dyDescent="0.25">
      <c r="A8836" s="5"/>
      <c r="B8836" s="5"/>
      <c r="C8836" s="5"/>
      <c r="D8836" s="5"/>
      <c r="E8836" s="5"/>
      <c r="F8836" s="5"/>
      <c r="G8836" s="5"/>
      <c r="H8836" s="5"/>
      <c r="I8836" s="5" t="s">
        <v>1243</v>
      </c>
      <c r="J8836" s="5"/>
      <c r="K8836" s="6">
        <v>44384</v>
      </c>
      <c r="L8836" s="5"/>
      <c r="M8836" s="5" t="s">
        <v>1431</v>
      </c>
      <c r="N8836" s="5"/>
      <c r="O8836" s="5" t="s">
        <v>168</v>
      </c>
      <c r="P8836" s="5"/>
      <c r="Q8836" s="5" t="s">
        <v>740</v>
      </c>
      <c r="R8836" s="5"/>
      <c r="S8836" s="5" t="s">
        <v>318</v>
      </c>
      <c r="T8836" s="5"/>
      <c r="U8836" s="7">
        <v>33.64</v>
      </c>
      <c r="V8836" s="5"/>
      <c r="W8836" s="7">
        <f>ROUND(W8835+U8836,5)</f>
        <v>63017.2</v>
      </c>
    </row>
    <row r="8837" spans="1:23" x14ac:dyDescent="0.25">
      <c r="A8837" s="5"/>
      <c r="B8837" s="5"/>
      <c r="C8837" s="5"/>
      <c r="D8837" s="5"/>
      <c r="E8837" s="5"/>
      <c r="F8837" s="5"/>
      <c r="G8837" s="5"/>
      <c r="H8837" s="5"/>
      <c r="I8837" s="5" t="s">
        <v>1243</v>
      </c>
      <c r="J8837" s="5"/>
      <c r="K8837" s="6">
        <v>44384</v>
      </c>
      <c r="L8837" s="5"/>
      <c r="M8837" s="5" t="s">
        <v>1432</v>
      </c>
      <c r="N8837" s="5"/>
      <c r="O8837" s="5" t="s">
        <v>168</v>
      </c>
      <c r="P8837" s="5"/>
      <c r="Q8837" s="5" t="s">
        <v>740</v>
      </c>
      <c r="R8837" s="5"/>
      <c r="S8837" s="5" t="s">
        <v>318</v>
      </c>
      <c r="T8837" s="5"/>
      <c r="U8837" s="7">
        <v>253.04</v>
      </c>
      <c r="V8837" s="5"/>
      <c r="W8837" s="7">
        <f>ROUND(W8836+U8837,5)</f>
        <v>63270.239999999998</v>
      </c>
    </row>
    <row r="8838" spans="1:23" x14ac:dyDescent="0.25">
      <c r="A8838" s="5"/>
      <c r="B8838" s="5"/>
      <c r="C8838" s="5"/>
      <c r="D8838" s="5"/>
      <c r="E8838" s="5"/>
      <c r="F8838" s="5"/>
      <c r="G8838" s="5"/>
      <c r="H8838" s="5"/>
      <c r="I8838" s="5" t="s">
        <v>1243</v>
      </c>
      <c r="J8838" s="5"/>
      <c r="K8838" s="6">
        <v>44384</v>
      </c>
      <c r="L8838" s="5"/>
      <c r="M8838" s="5" t="s">
        <v>1433</v>
      </c>
      <c r="N8838" s="5"/>
      <c r="O8838" s="5" t="s">
        <v>168</v>
      </c>
      <c r="P8838" s="5"/>
      <c r="Q8838" s="5" t="s">
        <v>740</v>
      </c>
      <c r="R8838" s="5"/>
      <c r="S8838" s="5" t="s">
        <v>318</v>
      </c>
      <c r="T8838" s="5"/>
      <c r="U8838" s="7">
        <v>595.47</v>
      </c>
      <c r="V8838" s="5"/>
      <c r="W8838" s="7">
        <f>ROUND(W8837+U8838,5)</f>
        <v>63865.71</v>
      </c>
    </row>
    <row r="8839" spans="1:23" x14ac:dyDescent="0.25">
      <c r="A8839" s="5"/>
      <c r="B8839" s="5"/>
      <c r="C8839" s="5"/>
      <c r="D8839" s="5"/>
      <c r="E8839" s="5"/>
      <c r="F8839" s="5"/>
      <c r="G8839" s="5"/>
      <c r="H8839" s="5"/>
      <c r="I8839" s="5" t="s">
        <v>1243</v>
      </c>
      <c r="J8839" s="5"/>
      <c r="K8839" s="6">
        <v>44384</v>
      </c>
      <c r="L8839" s="5"/>
      <c r="M8839" s="5" t="s">
        <v>1453</v>
      </c>
      <c r="N8839" s="5"/>
      <c r="O8839" s="5" t="s">
        <v>168</v>
      </c>
      <c r="P8839" s="5"/>
      <c r="Q8839" s="5" t="s">
        <v>740</v>
      </c>
      <c r="R8839" s="5"/>
      <c r="S8839" s="5" t="s">
        <v>318</v>
      </c>
      <c r="T8839" s="5"/>
      <c r="U8839" s="7">
        <v>33.64</v>
      </c>
      <c r="V8839" s="5"/>
      <c r="W8839" s="7">
        <f>ROUND(W8838+U8839,5)</f>
        <v>63899.35</v>
      </c>
    </row>
    <row r="8840" spans="1:23" x14ac:dyDescent="0.25">
      <c r="A8840" s="5"/>
      <c r="B8840" s="5"/>
      <c r="C8840" s="5"/>
      <c r="D8840" s="5"/>
      <c r="E8840" s="5"/>
      <c r="F8840" s="5"/>
      <c r="G8840" s="5"/>
      <c r="H8840" s="5"/>
      <c r="I8840" s="5" t="s">
        <v>1243</v>
      </c>
      <c r="J8840" s="5"/>
      <c r="K8840" s="6">
        <v>44384</v>
      </c>
      <c r="L8840" s="5"/>
      <c r="M8840" s="5" t="s">
        <v>1440</v>
      </c>
      <c r="N8840" s="5"/>
      <c r="O8840" s="5" t="s">
        <v>168</v>
      </c>
      <c r="P8840" s="5"/>
      <c r="Q8840" s="5" t="s">
        <v>740</v>
      </c>
      <c r="R8840" s="5"/>
      <c r="S8840" s="5" t="s">
        <v>318</v>
      </c>
      <c r="T8840" s="5"/>
      <c r="U8840" s="7">
        <v>33.549999999999997</v>
      </c>
      <c r="V8840" s="5"/>
      <c r="W8840" s="7">
        <f>ROUND(W8839+U8840,5)</f>
        <v>63932.9</v>
      </c>
    </row>
    <row r="8841" spans="1:23" x14ac:dyDescent="0.25">
      <c r="A8841" s="5"/>
      <c r="B8841" s="5"/>
      <c r="C8841" s="5"/>
      <c r="D8841" s="5"/>
      <c r="E8841" s="5"/>
      <c r="F8841" s="5"/>
      <c r="G8841" s="5"/>
      <c r="H8841" s="5"/>
      <c r="I8841" s="5" t="s">
        <v>1243</v>
      </c>
      <c r="J8841" s="5"/>
      <c r="K8841" s="6">
        <v>44384</v>
      </c>
      <c r="L8841" s="5"/>
      <c r="M8841" s="5" t="s">
        <v>1441</v>
      </c>
      <c r="N8841" s="5"/>
      <c r="O8841" s="5" t="s">
        <v>168</v>
      </c>
      <c r="P8841" s="5"/>
      <c r="Q8841" s="5" t="s">
        <v>740</v>
      </c>
      <c r="R8841" s="5"/>
      <c r="S8841" s="5" t="s">
        <v>318</v>
      </c>
      <c r="T8841" s="5"/>
      <c r="U8841" s="7">
        <v>33.39</v>
      </c>
      <c r="V8841" s="5"/>
      <c r="W8841" s="7">
        <f>ROUND(W8840+U8841,5)</f>
        <v>63966.29</v>
      </c>
    </row>
    <row r="8842" spans="1:23" x14ac:dyDescent="0.25">
      <c r="A8842" s="5"/>
      <c r="B8842" s="5"/>
      <c r="C8842" s="5"/>
      <c r="D8842" s="5"/>
      <c r="E8842" s="5"/>
      <c r="F8842" s="5"/>
      <c r="G8842" s="5"/>
      <c r="H8842" s="5"/>
      <c r="I8842" s="5" t="s">
        <v>1243</v>
      </c>
      <c r="J8842" s="5"/>
      <c r="K8842" s="6">
        <v>44384</v>
      </c>
      <c r="L8842" s="5"/>
      <c r="M8842" s="5" t="s">
        <v>1442</v>
      </c>
      <c r="N8842" s="5"/>
      <c r="O8842" s="5" t="s">
        <v>168</v>
      </c>
      <c r="P8842" s="5"/>
      <c r="Q8842" s="5" t="s">
        <v>740</v>
      </c>
      <c r="R8842" s="5"/>
      <c r="S8842" s="5" t="s">
        <v>318</v>
      </c>
      <c r="T8842" s="5"/>
      <c r="U8842" s="7">
        <v>33.64</v>
      </c>
      <c r="V8842" s="5"/>
      <c r="W8842" s="7">
        <f>ROUND(W8841+U8842,5)</f>
        <v>63999.93</v>
      </c>
    </row>
    <row r="8843" spans="1:23" x14ac:dyDescent="0.25">
      <c r="A8843" s="5"/>
      <c r="B8843" s="5"/>
      <c r="C8843" s="5"/>
      <c r="D8843" s="5"/>
      <c r="E8843" s="5"/>
      <c r="F8843" s="5"/>
      <c r="G8843" s="5"/>
      <c r="H8843" s="5"/>
      <c r="I8843" s="5" t="s">
        <v>1243</v>
      </c>
      <c r="J8843" s="5"/>
      <c r="K8843" s="6">
        <v>44384</v>
      </c>
      <c r="L8843" s="5"/>
      <c r="M8843" s="5" t="s">
        <v>1443</v>
      </c>
      <c r="N8843" s="5"/>
      <c r="O8843" s="5" t="s">
        <v>168</v>
      </c>
      <c r="P8843" s="5"/>
      <c r="Q8843" s="5" t="s">
        <v>740</v>
      </c>
      <c r="R8843" s="5"/>
      <c r="S8843" s="5" t="s">
        <v>318</v>
      </c>
      <c r="T8843" s="5"/>
      <c r="U8843" s="7">
        <v>1042.3699999999999</v>
      </c>
      <c r="V8843" s="5"/>
      <c r="W8843" s="7">
        <f>ROUND(W8842+U8843,5)</f>
        <v>65042.3</v>
      </c>
    </row>
    <row r="8844" spans="1:23" x14ac:dyDescent="0.25">
      <c r="A8844" s="5"/>
      <c r="B8844" s="5"/>
      <c r="C8844" s="5"/>
      <c r="D8844" s="5"/>
      <c r="E8844" s="5"/>
      <c r="F8844" s="5"/>
      <c r="G8844" s="5"/>
      <c r="H8844" s="5"/>
      <c r="I8844" s="5" t="s">
        <v>1243</v>
      </c>
      <c r="J8844" s="5"/>
      <c r="K8844" s="6">
        <v>44384</v>
      </c>
      <c r="L8844" s="5"/>
      <c r="M8844" s="5" t="s">
        <v>1443</v>
      </c>
      <c r="N8844" s="5"/>
      <c r="O8844" s="5" t="s">
        <v>168</v>
      </c>
      <c r="P8844" s="5"/>
      <c r="Q8844" s="5" t="s">
        <v>740</v>
      </c>
      <c r="R8844" s="5"/>
      <c r="S8844" s="5" t="s">
        <v>318</v>
      </c>
      <c r="T8844" s="5"/>
      <c r="U8844" s="7">
        <v>1042.3699999999999</v>
      </c>
      <c r="V8844" s="5"/>
      <c r="W8844" s="7">
        <f>ROUND(W8843+U8844,5)</f>
        <v>66084.67</v>
      </c>
    </row>
    <row r="8845" spans="1:23" x14ac:dyDescent="0.25">
      <c r="A8845" s="5"/>
      <c r="B8845" s="5"/>
      <c r="C8845" s="5"/>
      <c r="D8845" s="5"/>
      <c r="E8845" s="5"/>
      <c r="F8845" s="5"/>
      <c r="G8845" s="5"/>
      <c r="H8845" s="5"/>
      <c r="I8845" s="5" t="s">
        <v>1243</v>
      </c>
      <c r="J8845" s="5"/>
      <c r="K8845" s="6">
        <v>44384</v>
      </c>
      <c r="L8845" s="5"/>
      <c r="M8845" s="5" t="s">
        <v>1444</v>
      </c>
      <c r="N8845" s="5"/>
      <c r="O8845" s="5" t="s">
        <v>168</v>
      </c>
      <c r="P8845" s="5"/>
      <c r="Q8845" s="5" t="s">
        <v>740</v>
      </c>
      <c r="R8845" s="5"/>
      <c r="S8845" s="5" t="s">
        <v>318</v>
      </c>
      <c r="T8845" s="5"/>
      <c r="U8845" s="7">
        <v>37.5</v>
      </c>
      <c r="V8845" s="5"/>
      <c r="W8845" s="7">
        <f>ROUND(W8844+U8845,5)</f>
        <v>66122.17</v>
      </c>
    </row>
    <row r="8846" spans="1:23" x14ac:dyDescent="0.25">
      <c r="A8846" s="5"/>
      <c r="B8846" s="5"/>
      <c r="C8846" s="5"/>
      <c r="D8846" s="5"/>
      <c r="E8846" s="5"/>
      <c r="F8846" s="5"/>
      <c r="G8846" s="5"/>
      <c r="H8846" s="5"/>
      <c r="I8846" s="5" t="s">
        <v>1243</v>
      </c>
      <c r="J8846" s="5"/>
      <c r="K8846" s="6">
        <v>44384</v>
      </c>
      <c r="L8846" s="5"/>
      <c r="M8846" s="5" t="s">
        <v>1445</v>
      </c>
      <c r="N8846" s="5"/>
      <c r="O8846" s="5" t="s">
        <v>168</v>
      </c>
      <c r="P8846" s="5"/>
      <c r="Q8846" s="5" t="s">
        <v>740</v>
      </c>
      <c r="R8846" s="5"/>
      <c r="S8846" s="5" t="s">
        <v>318</v>
      </c>
      <c r="T8846" s="5"/>
      <c r="U8846" s="7">
        <v>50.91</v>
      </c>
      <c r="V8846" s="5"/>
      <c r="W8846" s="7">
        <f>ROUND(W8845+U8846,5)</f>
        <v>66173.08</v>
      </c>
    </row>
    <row r="8847" spans="1:23" x14ac:dyDescent="0.25">
      <c r="A8847" s="5"/>
      <c r="B8847" s="5"/>
      <c r="C8847" s="5"/>
      <c r="D8847" s="5"/>
      <c r="E8847" s="5"/>
      <c r="F8847" s="5"/>
      <c r="G8847" s="5"/>
      <c r="H8847" s="5"/>
      <c r="I8847" s="5" t="s">
        <v>1243</v>
      </c>
      <c r="J8847" s="5"/>
      <c r="K8847" s="6">
        <v>44384</v>
      </c>
      <c r="L8847" s="5"/>
      <c r="M8847" s="5" t="s">
        <v>1446</v>
      </c>
      <c r="N8847" s="5"/>
      <c r="O8847" s="5" t="s">
        <v>168</v>
      </c>
      <c r="P8847" s="5"/>
      <c r="Q8847" s="5" t="s">
        <v>740</v>
      </c>
      <c r="R8847" s="5"/>
      <c r="S8847" s="5" t="s">
        <v>318</v>
      </c>
      <c r="T8847" s="5"/>
      <c r="U8847" s="7">
        <v>33.72</v>
      </c>
      <c r="V8847" s="5"/>
      <c r="W8847" s="7">
        <f>ROUND(W8846+U8847,5)</f>
        <v>66206.8</v>
      </c>
    </row>
    <row r="8848" spans="1:23" x14ac:dyDescent="0.25">
      <c r="A8848" s="5"/>
      <c r="B8848" s="5"/>
      <c r="C8848" s="5"/>
      <c r="D8848" s="5"/>
      <c r="E8848" s="5"/>
      <c r="F8848" s="5"/>
      <c r="G8848" s="5"/>
      <c r="H8848" s="5"/>
      <c r="I8848" s="5" t="s">
        <v>1243</v>
      </c>
      <c r="J8848" s="5"/>
      <c r="K8848" s="6">
        <v>44410</v>
      </c>
      <c r="L8848" s="5"/>
      <c r="M8848" s="5" t="s">
        <v>1428</v>
      </c>
      <c r="N8848" s="5"/>
      <c r="O8848" s="5" t="s">
        <v>168</v>
      </c>
      <c r="P8848" s="5"/>
      <c r="Q8848" s="5" t="s">
        <v>740</v>
      </c>
      <c r="R8848" s="5"/>
      <c r="S8848" s="5" t="s">
        <v>318</v>
      </c>
      <c r="T8848" s="5"/>
      <c r="U8848" s="7">
        <v>58.34</v>
      </c>
      <c r="V8848" s="5"/>
      <c r="W8848" s="7">
        <f>ROUND(W8847+U8848,5)</f>
        <v>66265.14</v>
      </c>
    </row>
    <row r="8849" spans="1:23" x14ac:dyDescent="0.25">
      <c r="A8849" s="5"/>
      <c r="B8849" s="5"/>
      <c r="C8849" s="5"/>
      <c r="D8849" s="5"/>
      <c r="E8849" s="5"/>
      <c r="F8849" s="5"/>
      <c r="G8849" s="5"/>
      <c r="H8849" s="5"/>
      <c r="I8849" s="5" t="s">
        <v>1243</v>
      </c>
      <c r="J8849" s="5"/>
      <c r="K8849" s="6">
        <v>44410</v>
      </c>
      <c r="L8849" s="5"/>
      <c r="M8849" s="5" t="s">
        <v>1429</v>
      </c>
      <c r="N8849" s="5"/>
      <c r="O8849" s="5" t="s">
        <v>168</v>
      </c>
      <c r="P8849" s="5"/>
      <c r="Q8849" s="5" t="s">
        <v>740</v>
      </c>
      <c r="R8849" s="5"/>
      <c r="S8849" s="5" t="s">
        <v>318</v>
      </c>
      <c r="T8849" s="5"/>
      <c r="U8849" s="7">
        <v>34.49</v>
      </c>
      <c r="V8849" s="5"/>
      <c r="W8849" s="7">
        <f>ROUND(W8848+U8849,5)</f>
        <v>66299.63</v>
      </c>
    </row>
    <row r="8850" spans="1:23" x14ac:dyDescent="0.25">
      <c r="A8850" s="5"/>
      <c r="B8850" s="5"/>
      <c r="C8850" s="5"/>
      <c r="D8850" s="5"/>
      <c r="E8850" s="5"/>
      <c r="F8850" s="5"/>
      <c r="G8850" s="5"/>
      <c r="H8850" s="5"/>
      <c r="I8850" s="5" t="s">
        <v>1243</v>
      </c>
      <c r="J8850" s="5"/>
      <c r="K8850" s="6">
        <v>44410</v>
      </c>
      <c r="L8850" s="5"/>
      <c r="M8850" s="5" t="s">
        <v>1430</v>
      </c>
      <c r="N8850" s="5"/>
      <c r="O8850" s="5" t="s">
        <v>168</v>
      </c>
      <c r="P8850" s="5"/>
      <c r="Q8850" s="5" t="s">
        <v>740</v>
      </c>
      <c r="R8850" s="5"/>
      <c r="S8850" s="5" t="s">
        <v>318</v>
      </c>
      <c r="T8850" s="5"/>
      <c r="U8850" s="7">
        <v>32.020000000000003</v>
      </c>
      <c r="V8850" s="5"/>
      <c r="W8850" s="7">
        <f>ROUND(W8849+U8850,5)</f>
        <v>66331.649999999994</v>
      </c>
    </row>
    <row r="8851" spans="1:23" x14ac:dyDescent="0.25">
      <c r="A8851" s="5"/>
      <c r="B8851" s="5"/>
      <c r="C8851" s="5"/>
      <c r="D8851" s="5"/>
      <c r="E8851" s="5"/>
      <c r="F8851" s="5"/>
      <c r="G8851" s="5"/>
      <c r="H8851" s="5"/>
      <c r="I8851" s="5" t="s">
        <v>1243</v>
      </c>
      <c r="J8851" s="5"/>
      <c r="K8851" s="6">
        <v>44410</v>
      </c>
      <c r="L8851" s="5"/>
      <c r="M8851" s="5" t="s">
        <v>1431</v>
      </c>
      <c r="N8851" s="5"/>
      <c r="O8851" s="5" t="s">
        <v>168</v>
      </c>
      <c r="P8851" s="5"/>
      <c r="Q8851" s="5" t="s">
        <v>740</v>
      </c>
      <c r="R8851" s="5"/>
      <c r="S8851" s="5" t="s">
        <v>318</v>
      </c>
      <c r="T8851" s="5"/>
      <c r="U8851" s="7">
        <v>34.9</v>
      </c>
      <c r="V8851" s="5"/>
      <c r="W8851" s="7">
        <f>ROUND(W8850+U8851,5)</f>
        <v>66366.55</v>
      </c>
    </row>
    <row r="8852" spans="1:23" x14ac:dyDescent="0.25">
      <c r="A8852" s="5"/>
      <c r="B8852" s="5"/>
      <c r="C8852" s="5"/>
      <c r="D8852" s="5"/>
      <c r="E8852" s="5"/>
      <c r="F8852" s="5"/>
      <c r="G8852" s="5"/>
      <c r="H8852" s="5"/>
      <c r="I8852" s="5" t="s">
        <v>1243</v>
      </c>
      <c r="J8852" s="5"/>
      <c r="K8852" s="6">
        <v>44410</v>
      </c>
      <c r="L8852" s="5"/>
      <c r="M8852" s="5" t="s">
        <v>1432</v>
      </c>
      <c r="N8852" s="5"/>
      <c r="O8852" s="5" t="s">
        <v>168</v>
      </c>
      <c r="P8852" s="5"/>
      <c r="Q8852" s="5" t="s">
        <v>740</v>
      </c>
      <c r="R8852" s="5"/>
      <c r="S8852" s="5" t="s">
        <v>318</v>
      </c>
      <c r="T8852" s="5"/>
      <c r="U8852" s="7">
        <v>248.09</v>
      </c>
      <c r="V8852" s="5"/>
      <c r="W8852" s="7">
        <f>ROUND(W8851+U8852,5)</f>
        <v>66614.64</v>
      </c>
    </row>
    <row r="8853" spans="1:23" x14ac:dyDescent="0.25">
      <c r="A8853" s="5"/>
      <c r="B8853" s="5"/>
      <c r="C8853" s="5"/>
      <c r="D8853" s="5"/>
      <c r="E8853" s="5"/>
      <c r="F8853" s="5"/>
      <c r="G8853" s="5"/>
      <c r="H8853" s="5"/>
      <c r="I8853" s="5" t="s">
        <v>1243</v>
      </c>
      <c r="J8853" s="5"/>
      <c r="K8853" s="6">
        <v>44410</v>
      </c>
      <c r="L8853" s="5"/>
      <c r="M8853" s="5" t="s">
        <v>1433</v>
      </c>
      <c r="N8853" s="5"/>
      <c r="O8853" s="5" t="s">
        <v>168</v>
      </c>
      <c r="P8853" s="5"/>
      <c r="Q8853" s="5" t="s">
        <v>740</v>
      </c>
      <c r="R8853" s="5"/>
      <c r="S8853" s="5" t="s">
        <v>318</v>
      </c>
      <c r="T8853" s="5"/>
      <c r="U8853" s="7">
        <v>638.41</v>
      </c>
      <c r="V8853" s="5"/>
      <c r="W8853" s="7">
        <f>ROUND(W8852+U8853,5)</f>
        <v>67253.05</v>
      </c>
    </row>
    <row r="8854" spans="1:23" x14ac:dyDescent="0.25">
      <c r="A8854" s="5"/>
      <c r="B8854" s="5"/>
      <c r="C8854" s="5"/>
      <c r="D8854" s="5"/>
      <c r="E8854" s="5"/>
      <c r="F8854" s="5"/>
      <c r="G8854" s="5"/>
      <c r="H8854" s="5"/>
      <c r="I8854" s="5" t="s">
        <v>1243</v>
      </c>
      <c r="J8854" s="5"/>
      <c r="K8854" s="6">
        <v>44410</v>
      </c>
      <c r="L8854" s="5"/>
      <c r="M8854" s="5" t="s">
        <v>1453</v>
      </c>
      <c r="N8854" s="5"/>
      <c r="O8854" s="5" t="s">
        <v>168</v>
      </c>
      <c r="P8854" s="5"/>
      <c r="Q8854" s="5" t="s">
        <v>740</v>
      </c>
      <c r="R8854" s="5"/>
      <c r="S8854" s="5" t="s">
        <v>318</v>
      </c>
      <c r="T8854" s="5"/>
      <c r="U8854" s="7">
        <v>34.9</v>
      </c>
      <c r="V8854" s="5"/>
      <c r="W8854" s="7">
        <f>ROUND(W8853+U8854,5)</f>
        <v>67287.95</v>
      </c>
    </row>
    <row r="8855" spans="1:23" x14ac:dyDescent="0.25">
      <c r="A8855" s="5"/>
      <c r="B8855" s="5"/>
      <c r="C8855" s="5"/>
      <c r="D8855" s="5"/>
      <c r="E8855" s="5"/>
      <c r="F8855" s="5"/>
      <c r="G8855" s="5"/>
      <c r="H8855" s="5"/>
      <c r="I8855" s="5" t="s">
        <v>1243</v>
      </c>
      <c r="J8855" s="5"/>
      <c r="K8855" s="6">
        <v>44410</v>
      </c>
      <c r="L8855" s="5"/>
      <c r="M8855" s="5" t="s">
        <v>1440</v>
      </c>
      <c r="N8855" s="5"/>
      <c r="O8855" s="5" t="s">
        <v>168</v>
      </c>
      <c r="P8855" s="5"/>
      <c r="Q8855" s="5" t="s">
        <v>740</v>
      </c>
      <c r="R8855" s="5"/>
      <c r="S8855" s="5" t="s">
        <v>318</v>
      </c>
      <c r="T8855" s="5"/>
      <c r="U8855" s="7">
        <v>34.81</v>
      </c>
      <c r="V8855" s="5"/>
      <c r="W8855" s="7">
        <f>ROUND(W8854+U8855,5)</f>
        <v>67322.759999999995</v>
      </c>
    </row>
    <row r="8856" spans="1:23" x14ac:dyDescent="0.25">
      <c r="A8856" s="5"/>
      <c r="B8856" s="5"/>
      <c r="C8856" s="5"/>
      <c r="D8856" s="5"/>
      <c r="E8856" s="5"/>
      <c r="F8856" s="5"/>
      <c r="G8856" s="5"/>
      <c r="H8856" s="5"/>
      <c r="I8856" s="5" t="s">
        <v>1243</v>
      </c>
      <c r="J8856" s="5"/>
      <c r="K8856" s="6">
        <v>44410</v>
      </c>
      <c r="L8856" s="5"/>
      <c r="M8856" s="5" t="s">
        <v>1441</v>
      </c>
      <c r="N8856" s="5"/>
      <c r="O8856" s="5" t="s">
        <v>168</v>
      </c>
      <c r="P8856" s="5"/>
      <c r="Q8856" s="5" t="s">
        <v>740</v>
      </c>
      <c r="R8856" s="5"/>
      <c r="S8856" s="5" t="s">
        <v>318</v>
      </c>
      <c r="T8856" s="5"/>
      <c r="U8856" s="7">
        <v>34.56</v>
      </c>
      <c r="V8856" s="5"/>
      <c r="W8856" s="7">
        <f>ROUND(W8855+U8856,5)</f>
        <v>67357.320000000007</v>
      </c>
    </row>
    <row r="8857" spans="1:23" x14ac:dyDescent="0.25">
      <c r="A8857" s="5"/>
      <c r="B8857" s="5"/>
      <c r="C8857" s="5"/>
      <c r="D8857" s="5"/>
      <c r="E8857" s="5"/>
      <c r="F8857" s="5"/>
      <c r="G8857" s="5"/>
      <c r="H8857" s="5"/>
      <c r="I8857" s="5" t="s">
        <v>1243</v>
      </c>
      <c r="J8857" s="5"/>
      <c r="K8857" s="6">
        <v>44410</v>
      </c>
      <c r="L8857" s="5"/>
      <c r="M8857" s="5" t="s">
        <v>1442</v>
      </c>
      <c r="N8857" s="5"/>
      <c r="O8857" s="5" t="s">
        <v>168</v>
      </c>
      <c r="P8857" s="5"/>
      <c r="Q8857" s="5" t="s">
        <v>740</v>
      </c>
      <c r="R8857" s="5"/>
      <c r="S8857" s="5" t="s">
        <v>318</v>
      </c>
      <c r="T8857" s="5"/>
      <c r="U8857" s="7">
        <v>34.72</v>
      </c>
      <c r="V8857" s="5"/>
      <c r="W8857" s="7">
        <f>ROUND(W8856+U8857,5)</f>
        <v>67392.039999999994</v>
      </c>
    </row>
    <row r="8858" spans="1:23" x14ac:dyDescent="0.25">
      <c r="A8858" s="5"/>
      <c r="B8858" s="5"/>
      <c r="C8858" s="5"/>
      <c r="D8858" s="5"/>
      <c r="E8858" s="5"/>
      <c r="F8858" s="5"/>
      <c r="G8858" s="5"/>
      <c r="H8858" s="5"/>
      <c r="I8858" s="5" t="s">
        <v>1243</v>
      </c>
      <c r="J8858" s="5"/>
      <c r="K8858" s="6">
        <v>44410</v>
      </c>
      <c r="L8858" s="5"/>
      <c r="M8858" s="5" t="s">
        <v>1443</v>
      </c>
      <c r="N8858" s="5"/>
      <c r="O8858" s="5" t="s">
        <v>168</v>
      </c>
      <c r="P8858" s="5"/>
      <c r="Q8858" s="5" t="s">
        <v>740</v>
      </c>
      <c r="R8858" s="5"/>
      <c r="S8858" s="5" t="s">
        <v>318</v>
      </c>
      <c r="T8858" s="5"/>
      <c r="U8858" s="7">
        <v>90.15</v>
      </c>
      <c r="V8858" s="5"/>
      <c r="W8858" s="7">
        <f>ROUND(W8857+U8858,5)</f>
        <v>67482.19</v>
      </c>
    </row>
    <row r="8859" spans="1:23" x14ac:dyDescent="0.25">
      <c r="A8859" s="5"/>
      <c r="B8859" s="5"/>
      <c r="C8859" s="5"/>
      <c r="D8859" s="5"/>
      <c r="E8859" s="5"/>
      <c r="F8859" s="5"/>
      <c r="G8859" s="5"/>
      <c r="H8859" s="5"/>
      <c r="I8859" s="5" t="s">
        <v>1243</v>
      </c>
      <c r="J8859" s="5"/>
      <c r="K8859" s="6">
        <v>44410</v>
      </c>
      <c r="L8859" s="5"/>
      <c r="M8859" s="5" t="s">
        <v>1444</v>
      </c>
      <c r="N8859" s="5"/>
      <c r="O8859" s="5" t="s">
        <v>168</v>
      </c>
      <c r="P8859" s="5"/>
      <c r="Q8859" s="5" t="s">
        <v>740</v>
      </c>
      <c r="R8859" s="5"/>
      <c r="S8859" s="5" t="s">
        <v>318</v>
      </c>
      <c r="T8859" s="5"/>
      <c r="U8859" s="7">
        <v>38.54</v>
      </c>
      <c r="V8859" s="5"/>
      <c r="W8859" s="7">
        <f>ROUND(W8858+U8859,5)</f>
        <v>67520.73</v>
      </c>
    </row>
    <row r="8860" spans="1:23" x14ac:dyDescent="0.25">
      <c r="A8860" s="5"/>
      <c r="B8860" s="5"/>
      <c r="C8860" s="5"/>
      <c r="D8860" s="5"/>
      <c r="E8860" s="5"/>
      <c r="F8860" s="5"/>
      <c r="G8860" s="5"/>
      <c r="H8860" s="5"/>
      <c r="I8860" s="5" t="s">
        <v>1243</v>
      </c>
      <c r="J8860" s="5"/>
      <c r="K8860" s="6">
        <v>44410</v>
      </c>
      <c r="L8860" s="5"/>
      <c r="M8860" s="5" t="s">
        <v>1445</v>
      </c>
      <c r="N8860" s="5"/>
      <c r="O8860" s="5" t="s">
        <v>168</v>
      </c>
      <c r="P8860" s="5"/>
      <c r="Q8860" s="5" t="s">
        <v>740</v>
      </c>
      <c r="R8860" s="5"/>
      <c r="S8860" s="5" t="s">
        <v>318</v>
      </c>
      <c r="T8860" s="5"/>
      <c r="U8860" s="7">
        <v>51.89</v>
      </c>
      <c r="V8860" s="5"/>
      <c r="W8860" s="7">
        <f>ROUND(W8859+U8860,5)</f>
        <v>67572.62</v>
      </c>
    </row>
    <row r="8861" spans="1:23" x14ac:dyDescent="0.25">
      <c r="A8861" s="5"/>
      <c r="B8861" s="5"/>
      <c r="C8861" s="5"/>
      <c r="D8861" s="5"/>
      <c r="E8861" s="5"/>
      <c r="F8861" s="5"/>
      <c r="G8861" s="5"/>
      <c r="H8861" s="5"/>
      <c r="I8861" s="5" t="s">
        <v>1243</v>
      </c>
      <c r="J8861" s="5"/>
      <c r="K8861" s="6">
        <v>44410</v>
      </c>
      <c r="L8861" s="5"/>
      <c r="M8861" s="5" t="s">
        <v>1446</v>
      </c>
      <c r="N8861" s="5"/>
      <c r="O8861" s="5" t="s">
        <v>168</v>
      </c>
      <c r="P8861" s="5"/>
      <c r="Q8861" s="5" t="s">
        <v>740</v>
      </c>
      <c r="R8861" s="5"/>
      <c r="S8861" s="5" t="s">
        <v>318</v>
      </c>
      <c r="T8861" s="5"/>
      <c r="U8861" s="7">
        <v>35.06</v>
      </c>
      <c r="V8861" s="5"/>
      <c r="W8861" s="7">
        <f>ROUND(W8860+U8861,5)</f>
        <v>67607.679999999993</v>
      </c>
    </row>
    <row r="8862" spans="1:23" x14ac:dyDescent="0.25">
      <c r="A8862" s="5"/>
      <c r="B8862" s="5"/>
      <c r="C8862" s="5"/>
      <c r="D8862" s="5"/>
      <c r="E8862" s="5"/>
      <c r="F8862" s="5"/>
      <c r="G8862" s="5"/>
      <c r="H8862" s="5"/>
      <c r="I8862" s="5" t="s">
        <v>1243</v>
      </c>
      <c r="J8862" s="5"/>
      <c r="K8862" s="6">
        <v>44410</v>
      </c>
      <c r="L8862" s="5"/>
      <c r="M8862" s="5" t="s">
        <v>1458</v>
      </c>
      <c r="N8862" s="5"/>
      <c r="O8862" s="5" t="s">
        <v>166</v>
      </c>
      <c r="P8862" s="5"/>
      <c r="Q8862" s="5" t="s">
        <v>740</v>
      </c>
      <c r="R8862" s="5"/>
      <c r="S8862" s="5" t="s">
        <v>318</v>
      </c>
      <c r="T8862" s="5"/>
      <c r="U8862" s="7">
        <v>32.93</v>
      </c>
      <c r="V8862" s="5"/>
      <c r="W8862" s="7">
        <f>ROUND(W8861+U8862,5)</f>
        <v>67640.61</v>
      </c>
    </row>
    <row r="8863" spans="1:23" x14ac:dyDescent="0.25">
      <c r="A8863" s="5"/>
      <c r="B8863" s="5"/>
      <c r="C8863" s="5"/>
      <c r="D8863" s="5"/>
      <c r="E8863" s="5"/>
      <c r="F8863" s="5"/>
      <c r="G8863" s="5"/>
      <c r="H8863" s="5"/>
      <c r="I8863" s="5" t="s">
        <v>1243</v>
      </c>
      <c r="J8863" s="5"/>
      <c r="K8863" s="6">
        <v>44410</v>
      </c>
      <c r="L8863" s="5"/>
      <c r="M8863" s="5" t="s">
        <v>1457</v>
      </c>
      <c r="N8863" s="5"/>
      <c r="O8863" s="5" t="s">
        <v>166</v>
      </c>
      <c r="P8863" s="5"/>
      <c r="Q8863" s="5" t="s">
        <v>740</v>
      </c>
      <c r="R8863" s="5"/>
      <c r="S8863" s="5" t="s">
        <v>318</v>
      </c>
      <c r="T8863" s="5"/>
      <c r="U8863" s="7">
        <v>33.56</v>
      </c>
      <c r="V8863" s="5"/>
      <c r="W8863" s="7">
        <f>ROUND(W8862+U8863,5)</f>
        <v>67674.17</v>
      </c>
    </row>
    <row r="8864" spans="1:23" x14ac:dyDescent="0.25">
      <c r="A8864" s="5"/>
      <c r="B8864" s="5"/>
      <c r="C8864" s="5"/>
      <c r="D8864" s="5"/>
      <c r="E8864" s="5"/>
      <c r="F8864" s="5"/>
      <c r="G8864" s="5"/>
      <c r="H8864" s="5"/>
      <c r="I8864" s="5" t="s">
        <v>1243</v>
      </c>
      <c r="J8864" s="5"/>
      <c r="K8864" s="6">
        <v>44410</v>
      </c>
      <c r="L8864" s="5"/>
      <c r="M8864" s="5" t="s">
        <v>1472</v>
      </c>
      <c r="N8864" s="5"/>
      <c r="O8864" s="5" t="s">
        <v>166</v>
      </c>
      <c r="P8864" s="5"/>
      <c r="Q8864" s="5"/>
      <c r="R8864" s="5"/>
      <c r="S8864" s="5" t="s">
        <v>318</v>
      </c>
      <c r="T8864" s="5"/>
      <c r="U8864" s="7">
        <v>33.32</v>
      </c>
      <c r="V8864" s="5"/>
      <c r="W8864" s="7">
        <f>ROUND(W8863+U8864,5)</f>
        <v>67707.490000000005</v>
      </c>
    </row>
    <row r="8865" spans="1:23" x14ac:dyDescent="0.25">
      <c r="A8865" s="5"/>
      <c r="B8865" s="5"/>
      <c r="C8865" s="5"/>
      <c r="D8865" s="5"/>
      <c r="E8865" s="5"/>
      <c r="F8865" s="5"/>
      <c r="G8865" s="5"/>
      <c r="H8865" s="5"/>
      <c r="I8865" s="5" t="s">
        <v>1243</v>
      </c>
      <c r="J8865" s="5"/>
      <c r="K8865" s="6">
        <v>44410</v>
      </c>
      <c r="L8865" s="5"/>
      <c r="M8865" s="5" t="s">
        <v>1471</v>
      </c>
      <c r="N8865" s="5"/>
      <c r="O8865" s="5" t="s">
        <v>166</v>
      </c>
      <c r="P8865" s="5"/>
      <c r="Q8865" s="5" t="s">
        <v>740</v>
      </c>
      <c r="R8865" s="5"/>
      <c r="S8865" s="5" t="s">
        <v>318</v>
      </c>
      <c r="T8865" s="5"/>
      <c r="U8865" s="7">
        <v>203.4</v>
      </c>
      <c r="V8865" s="5"/>
      <c r="W8865" s="7">
        <f>ROUND(W8864+U8865,5)</f>
        <v>67910.89</v>
      </c>
    </row>
    <row r="8866" spans="1:23" x14ac:dyDescent="0.25">
      <c r="A8866" s="5"/>
      <c r="B8866" s="5"/>
      <c r="C8866" s="5"/>
      <c r="D8866" s="5"/>
      <c r="E8866" s="5"/>
      <c r="F8866" s="5"/>
      <c r="G8866" s="5"/>
      <c r="H8866" s="5"/>
      <c r="I8866" s="5" t="s">
        <v>1243</v>
      </c>
      <c r="J8866" s="5"/>
      <c r="K8866" s="6">
        <v>44410</v>
      </c>
      <c r="L8866" s="5"/>
      <c r="M8866" s="5" t="s">
        <v>1475</v>
      </c>
      <c r="N8866" s="5"/>
      <c r="O8866" s="5" t="s">
        <v>166</v>
      </c>
      <c r="P8866" s="5"/>
      <c r="Q8866" s="5" t="s">
        <v>740</v>
      </c>
      <c r="R8866" s="5"/>
      <c r="S8866" s="5" t="s">
        <v>318</v>
      </c>
      <c r="T8866" s="5"/>
      <c r="U8866" s="7">
        <v>33.06</v>
      </c>
      <c r="V8866" s="5"/>
      <c r="W8866" s="7">
        <f>ROUND(W8865+U8866,5)</f>
        <v>67943.95</v>
      </c>
    </row>
    <row r="8867" spans="1:23" x14ac:dyDescent="0.25">
      <c r="A8867" s="5"/>
      <c r="B8867" s="5"/>
      <c r="C8867" s="5"/>
      <c r="D8867" s="5"/>
      <c r="E8867" s="5"/>
      <c r="F8867" s="5"/>
      <c r="G8867" s="5"/>
      <c r="H8867" s="5"/>
      <c r="I8867" s="5" t="s">
        <v>1243</v>
      </c>
      <c r="J8867" s="5"/>
      <c r="K8867" s="6">
        <v>44410</v>
      </c>
      <c r="L8867" s="5"/>
      <c r="M8867" s="5" t="s">
        <v>1473</v>
      </c>
      <c r="N8867" s="5"/>
      <c r="O8867" s="5" t="s">
        <v>166</v>
      </c>
      <c r="P8867" s="5"/>
      <c r="Q8867" s="5" t="s">
        <v>740</v>
      </c>
      <c r="R8867" s="5"/>
      <c r="S8867" s="5" t="s">
        <v>318</v>
      </c>
      <c r="T8867" s="5"/>
      <c r="U8867" s="7">
        <v>32.43</v>
      </c>
      <c r="V8867" s="5"/>
      <c r="W8867" s="7">
        <f>ROUND(W8866+U8867,5)</f>
        <v>67976.38</v>
      </c>
    </row>
    <row r="8868" spans="1:23" x14ac:dyDescent="0.25">
      <c r="A8868" s="5"/>
      <c r="B8868" s="5"/>
      <c r="C8868" s="5"/>
      <c r="D8868" s="5"/>
      <c r="E8868" s="5"/>
      <c r="F8868" s="5"/>
      <c r="G8868" s="5"/>
      <c r="H8868" s="5"/>
      <c r="I8868" s="5" t="s">
        <v>1243</v>
      </c>
      <c r="J8868" s="5"/>
      <c r="K8868" s="6">
        <v>44410</v>
      </c>
      <c r="L8868" s="5"/>
      <c r="M8868" s="5" t="s">
        <v>1459</v>
      </c>
      <c r="N8868" s="5"/>
      <c r="O8868" s="5" t="s">
        <v>166</v>
      </c>
      <c r="P8868" s="5"/>
      <c r="Q8868" s="5" t="s">
        <v>740</v>
      </c>
      <c r="R8868" s="5"/>
      <c r="S8868" s="5" t="s">
        <v>318</v>
      </c>
      <c r="T8868" s="5"/>
      <c r="U8868" s="7">
        <v>140.74</v>
      </c>
      <c r="V8868" s="5"/>
      <c r="W8868" s="7">
        <f>ROUND(W8867+U8868,5)</f>
        <v>68117.119999999995</v>
      </c>
    </row>
    <row r="8869" spans="1:23" x14ac:dyDescent="0.25">
      <c r="A8869" s="5"/>
      <c r="B8869" s="5"/>
      <c r="C8869" s="5"/>
      <c r="D8869" s="5"/>
      <c r="E8869" s="5"/>
      <c r="F8869" s="5"/>
      <c r="G8869" s="5"/>
      <c r="H8869" s="5"/>
      <c r="I8869" s="5" t="s">
        <v>1243</v>
      </c>
      <c r="J8869" s="5"/>
      <c r="K8869" s="6">
        <v>44410</v>
      </c>
      <c r="L8869" s="5"/>
      <c r="M8869" s="5" t="s">
        <v>1466</v>
      </c>
      <c r="N8869" s="5"/>
      <c r="O8869" s="5" t="s">
        <v>166</v>
      </c>
      <c r="P8869" s="5"/>
      <c r="Q8869" s="5" t="s">
        <v>740</v>
      </c>
      <c r="R8869" s="5"/>
      <c r="S8869" s="5" t="s">
        <v>318</v>
      </c>
      <c r="T8869" s="5"/>
      <c r="U8869" s="7">
        <v>33.06</v>
      </c>
      <c r="V8869" s="5"/>
      <c r="W8869" s="7">
        <f>ROUND(W8868+U8869,5)</f>
        <v>68150.179999999993</v>
      </c>
    </row>
    <row r="8870" spans="1:23" x14ac:dyDescent="0.25">
      <c r="A8870" s="5"/>
      <c r="B8870" s="5"/>
      <c r="C8870" s="5"/>
      <c r="D8870" s="5"/>
      <c r="E8870" s="5"/>
      <c r="F8870" s="5"/>
      <c r="G8870" s="5"/>
      <c r="H8870" s="5"/>
      <c r="I8870" s="5" t="s">
        <v>1243</v>
      </c>
      <c r="J8870" s="5"/>
      <c r="K8870" s="6">
        <v>44412</v>
      </c>
      <c r="L8870" s="5"/>
      <c r="M8870" s="5" t="s">
        <v>1465</v>
      </c>
      <c r="N8870" s="5"/>
      <c r="O8870" s="5" t="s">
        <v>166</v>
      </c>
      <c r="P8870" s="5"/>
      <c r="Q8870" s="5" t="s">
        <v>740</v>
      </c>
      <c r="R8870" s="5"/>
      <c r="S8870" s="5" t="s">
        <v>318</v>
      </c>
      <c r="T8870" s="5"/>
      <c r="U8870" s="7">
        <v>34.06</v>
      </c>
      <c r="V8870" s="5"/>
      <c r="W8870" s="7">
        <f>ROUND(W8869+U8870,5)</f>
        <v>68184.240000000005</v>
      </c>
    </row>
    <row r="8871" spans="1:23" x14ac:dyDescent="0.25">
      <c r="A8871" s="5"/>
      <c r="B8871" s="5"/>
      <c r="C8871" s="5"/>
      <c r="D8871" s="5"/>
      <c r="E8871" s="5"/>
      <c r="F8871" s="5"/>
      <c r="G8871" s="5"/>
      <c r="H8871" s="5"/>
      <c r="I8871" s="5" t="s">
        <v>1243</v>
      </c>
      <c r="J8871" s="5"/>
      <c r="K8871" s="6">
        <v>44412</v>
      </c>
      <c r="L8871" s="5"/>
      <c r="M8871" s="5" t="s">
        <v>1477</v>
      </c>
      <c r="N8871" s="5"/>
      <c r="O8871" s="5" t="s">
        <v>166</v>
      </c>
      <c r="P8871" s="5"/>
      <c r="Q8871" s="5" t="s">
        <v>740</v>
      </c>
      <c r="R8871" s="5"/>
      <c r="S8871" s="5" t="s">
        <v>318</v>
      </c>
      <c r="T8871" s="5"/>
      <c r="U8871" s="7">
        <v>32.93</v>
      </c>
      <c r="V8871" s="5"/>
      <c r="W8871" s="7">
        <f>ROUND(W8870+U8871,5)</f>
        <v>68217.17</v>
      </c>
    </row>
    <row r="8872" spans="1:23" x14ac:dyDescent="0.25">
      <c r="A8872" s="5"/>
      <c r="B8872" s="5"/>
      <c r="C8872" s="5"/>
      <c r="D8872" s="5"/>
      <c r="E8872" s="5"/>
      <c r="F8872" s="5"/>
      <c r="G8872" s="5"/>
      <c r="H8872" s="5"/>
      <c r="I8872" s="5" t="s">
        <v>1243</v>
      </c>
      <c r="J8872" s="5"/>
      <c r="K8872" s="6">
        <v>44412</v>
      </c>
      <c r="L8872" s="5"/>
      <c r="M8872" s="5" t="s">
        <v>1456</v>
      </c>
      <c r="N8872" s="5"/>
      <c r="O8872" s="5" t="s">
        <v>166</v>
      </c>
      <c r="P8872" s="5"/>
      <c r="Q8872" s="5" t="s">
        <v>740</v>
      </c>
      <c r="R8872" s="5"/>
      <c r="S8872" s="5" t="s">
        <v>318</v>
      </c>
      <c r="T8872" s="5"/>
      <c r="U8872" s="7">
        <v>60.43</v>
      </c>
      <c r="V8872" s="5"/>
      <c r="W8872" s="7">
        <f>ROUND(W8871+U8872,5)</f>
        <v>68277.600000000006</v>
      </c>
    </row>
    <row r="8873" spans="1:23" x14ac:dyDescent="0.25">
      <c r="A8873" s="5"/>
      <c r="B8873" s="5"/>
      <c r="C8873" s="5"/>
      <c r="D8873" s="5"/>
      <c r="E8873" s="5"/>
      <c r="F8873" s="5"/>
      <c r="G8873" s="5"/>
      <c r="H8873" s="5"/>
      <c r="I8873" s="5" t="s">
        <v>1243</v>
      </c>
      <c r="J8873" s="5"/>
      <c r="K8873" s="6">
        <v>44412</v>
      </c>
      <c r="L8873" s="5"/>
      <c r="M8873" s="5" t="s">
        <v>1463</v>
      </c>
      <c r="N8873" s="5"/>
      <c r="O8873" s="5" t="s">
        <v>166</v>
      </c>
      <c r="P8873" s="5"/>
      <c r="Q8873" s="5" t="s">
        <v>740</v>
      </c>
      <c r="R8873" s="5"/>
      <c r="S8873" s="5" t="s">
        <v>318</v>
      </c>
      <c r="T8873" s="5"/>
      <c r="U8873" s="7">
        <v>371.65</v>
      </c>
      <c r="V8873" s="5"/>
      <c r="W8873" s="7">
        <f>ROUND(W8872+U8873,5)</f>
        <v>68649.25</v>
      </c>
    </row>
    <row r="8874" spans="1:23" x14ac:dyDescent="0.25">
      <c r="A8874" s="5"/>
      <c r="B8874" s="5"/>
      <c r="C8874" s="5"/>
      <c r="D8874" s="5"/>
      <c r="E8874" s="5"/>
      <c r="F8874" s="5"/>
      <c r="G8874" s="5"/>
      <c r="H8874" s="5"/>
      <c r="I8874" s="5" t="s">
        <v>1243</v>
      </c>
      <c r="J8874" s="5"/>
      <c r="K8874" s="6">
        <v>44412</v>
      </c>
      <c r="L8874" s="5"/>
      <c r="M8874" s="5" t="s">
        <v>1474</v>
      </c>
      <c r="N8874" s="5"/>
      <c r="O8874" s="5" t="s">
        <v>166</v>
      </c>
      <c r="P8874" s="5"/>
      <c r="Q8874" s="5" t="s">
        <v>740</v>
      </c>
      <c r="R8874" s="5"/>
      <c r="S8874" s="5" t="s">
        <v>318</v>
      </c>
      <c r="T8874" s="5"/>
      <c r="U8874" s="7">
        <v>2889.62</v>
      </c>
      <c r="V8874" s="5"/>
      <c r="W8874" s="7">
        <f>ROUND(W8873+U8874,5)</f>
        <v>71538.87</v>
      </c>
    </row>
    <row r="8875" spans="1:23" x14ac:dyDescent="0.25">
      <c r="A8875" s="5"/>
      <c r="B8875" s="5"/>
      <c r="C8875" s="5"/>
      <c r="D8875" s="5"/>
      <c r="E8875" s="5"/>
      <c r="F8875" s="5"/>
      <c r="G8875" s="5"/>
      <c r="H8875" s="5"/>
      <c r="I8875" s="5" t="s">
        <v>1243</v>
      </c>
      <c r="J8875" s="5"/>
      <c r="K8875" s="6">
        <v>44412</v>
      </c>
      <c r="L8875" s="5"/>
      <c r="M8875" s="5" t="s">
        <v>1454</v>
      </c>
      <c r="N8875" s="5"/>
      <c r="O8875" s="5" t="s">
        <v>166</v>
      </c>
      <c r="P8875" s="5"/>
      <c r="Q8875" s="5" t="s">
        <v>740</v>
      </c>
      <c r="R8875" s="5"/>
      <c r="S8875" s="5" t="s">
        <v>318</v>
      </c>
      <c r="T8875" s="5"/>
      <c r="U8875" s="7">
        <v>614.5</v>
      </c>
      <c r="V8875" s="5"/>
      <c r="W8875" s="7">
        <f>ROUND(W8874+U8875,5)</f>
        <v>72153.37</v>
      </c>
    </row>
    <row r="8876" spans="1:23" x14ac:dyDescent="0.25">
      <c r="A8876" s="5"/>
      <c r="B8876" s="5"/>
      <c r="C8876" s="5"/>
      <c r="D8876" s="5"/>
      <c r="E8876" s="5"/>
      <c r="F8876" s="5"/>
      <c r="G8876" s="5"/>
      <c r="H8876" s="5"/>
      <c r="I8876" s="5" t="s">
        <v>1243</v>
      </c>
      <c r="J8876" s="5"/>
      <c r="K8876" s="6">
        <v>44412</v>
      </c>
      <c r="L8876" s="5"/>
      <c r="M8876" s="5" t="s">
        <v>1455</v>
      </c>
      <c r="N8876" s="5"/>
      <c r="O8876" s="5" t="s">
        <v>166</v>
      </c>
      <c r="P8876" s="5"/>
      <c r="Q8876" s="5" t="s">
        <v>740</v>
      </c>
      <c r="R8876" s="5"/>
      <c r="S8876" s="5" t="s">
        <v>318</v>
      </c>
      <c r="T8876" s="5"/>
      <c r="U8876" s="7">
        <v>33.06</v>
      </c>
      <c r="V8876" s="5"/>
      <c r="W8876" s="7">
        <f>ROUND(W8875+U8876,5)</f>
        <v>72186.429999999993</v>
      </c>
    </row>
    <row r="8877" spans="1:23" x14ac:dyDescent="0.25">
      <c r="A8877" s="5"/>
      <c r="B8877" s="5"/>
      <c r="C8877" s="5"/>
      <c r="D8877" s="5"/>
      <c r="E8877" s="5"/>
      <c r="F8877" s="5"/>
      <c r="G8877" s="5"/>
      <c r="H8877" s="5"/>
      <c r="I8877" s="5" t="s">
        <v>1243</v>
      </c>
      <c r="J8877" s="5"/>
      <c r="K8877" s="6">
        <v>44412</v>
      </c>
      <c r="L8877" s="5"/>
      <c r="M8877" s="5" t="s">
        <v>1464</v>
      </c>
      <c r="N8877" s="5"/>
      <c r="O8877" s="5" t="s">
        <v>166</v>
      </c>
      <c r="P8877" s="5"/>
      <c r="Q8877" s="5" t="s">
        <v>740</v>
      </c>
      <c r="R8877" s="5"/>
      <c r="S8877" s="5" t="s">
        <v>318</v>
      </c>
      <c r="T8877" s="5"/>
      <c r="U8877" s="7">
        <v>374.38</v>
      </c>
      <c r="V8877" s="5"/>
      <c r="W8877" s="7">
        <f>ROUND(W8876+U8877,5)</f>
        <v>72560.81</v>
      </c>
    </row>
    <row r="8878" spans="1:23" x14ac:dyDescent="0.25">
      <c r="A8878" s="5"/>
      <c r="B8878" s="5"/>
      <c r="C8878" s="5"/>
      <c r="D8878" s="5"/>
      <c r="E8878" s="5"/>
      <c r="F8878" s="5"/>
      <c r="G8878" s="5"/>
      <c r="H8878" s="5"/>
      <c r="I8878" s="5" t="s">
        <v>1243</v>
      </c>
      <c r="J8878" s="5"/>
      <c r="K8878" s="6">
        <v>44412</v>
      </c>
      <c r="L8878" s="5"/>
      <c r="M8878" s="5" t="s">
        <v>1461</v>
      </c>
      <c r="N8878" s="5"/>
      <c r="O8878" s="5" t="s">
        <v>166</v>
      </c>
      <c r="P8878" s="5"/>
      <c r="Q8878" s="5" t="s">
        <v>740</v>
      </c>
      <c r="R8878" s="5"/>
      <c r="S8878" s="5" t="s">
        <v>318</v>
      </c>
      <c r="T8878" s="5"/>
      <c r="U8878" s="7">
        <v>220.42</v>
      </c>
      <c r="V8878" s="5"/>
      <c r="W8878" s="7">
        <f>ROUND(W8877+U8878,5)</f>
        <v>72781.23</v>
      </c>
    </row>
    <row r="8879" spans="1:23" x14ac:dyDescent="0.25">
      <c r="A8879" s="5"/>
      <c r="B8879" s="5"/>
      <c r="C8879" s="5"/>
      <c r="D8879" s="5"/>
      <c r="E8879" s="5"/>
      <c r="F8879" s="5"/>
      <c r="G8879" s="5"/>
      <c r="H8879" s="5"/>
      <c r="I8879" s="5" t="s">
        <v>1243</v>
      </c>
      <c r="J8879" s="5"/>
      <c r="K8879" s="6">
        <v>44412</v>
      </c>
      <c r="L8879" s="5"/>
      <c r="M8879" s="5" t="s">
        <v>1462</v>
      </c>
      <c r="N8879" s="5"/>
      <c r="O8879" s="5" t="s">
        <v>166</v>
      </c>
      <c r="P8879" s="5"/>
      <c r="Q8879" s="5" t="s">
        <v>740</v>
      </c>
      <c r="R8879" s="5"/>
      <c r="S8879" s="5" t="s">
        <v>318</v>
      </c>
      <c r="T8879" s="5"/>
      <c r="U8879" s="7">
        <v>80.16</v>
      </c>
      <c r="V8879" s="5"/>
      <c r="W8879" s="7">
        <f>ROUND(W8878+U8879,5)</f>
        <v>72861.39</v>
      </c>
    </row>
    <row r="8880" spans="1:23" x14ac:dyDescent="0.25">
      <c r="A8880" s="5"/>
      <c r="B8880" s="5"/>
      <c r="C8880" s="5"/>
      <c r="D8880" s="5"/>
      <c r="E8880" s="5"/>
      <c r="F8880" s="5"/>
      <c r="G8880" s="5"/>
      <c r="H8880" s="5"/>
      <c r="I8880" s="5" t="s">
        <v>1243</v>
      </c>
      <c r="J8880" s="5"/>
      <c r="K8880" s="6">
        <v>44412</v>
      </c>
      <c r="L8880" s="5"/>
      <c r="M8880" s="5" t="s">
        <v>1460</v>
      </c>
      <c r="N8880" s="5"/>
      <c r="O8880" s="5" t="s">
        <v>166</v>
      </c>
      <c r="P8880" s="5"/>
      <c r="Q8880" s="5" t="s">
        <v>740</v>
      </c>
      <c r="R8880" s="5"/>
      <c r="S8880" s="5" t="s">
        <v>318</v>
      </c>
      <c r="T8880" s="5"/>
      <c r="U8880" s="7">
        <v>208.05</v>
      </c>
      <c r="V8880" s="5"/>
      <c r="W8880" s="7">
        <f>ROUND(W8879+U8880,5)</f>
        <v>73069.440000000002</v>
      </c>
    </row>
    <row r="8881" spans="1:23" x14ac:dyDescent="0.25">
      <c r="A8881" s="5"/>
      <c r="B8881" s="5"/>
      <c r="C8881" s="5"/>
      <c r="D8881" s="5"/>
      <c r="E8881" s="5"/>
      <c r="F8881" s="5"/>
      <c r="G8881" s="5"/>
      <c r="H8881" s="5"/>
      <c r="I8881" s="5" t="s">
        <v>1243</v>
      </c>
      <c r="J8881" s="5"/>
      <c r="K8881" s="6">
        <v>44412</v>
      </c>
      <c r="L8881" s="5"/>
      <c r="M8881" s="5" t="s">
        <v>1470</v>
      </c>
      <c r="N8881" s="5"/>
      <c r="O8881" s="5" t="s">
        <v>166</v>
      </c>
      <c r="P8881" s="5"/>
      <c r="Q8881" s="5" t="s">
        <v>740</v>
      </c>
      <c r="R8881" s="5"/>
      <c r="S8881" s="5" t="s">
        <v>318</v>
      </c>
      <c r="T8881" s="5"/>
      <c r="U8881" s="7">
        <v>33.06</v>
      </c>
      <c r="V8881" s="5"/>
      <c r="W8881" s="7">
        <f>ROUND(W8880+U8881,5)</f>
        <v>73102.5</v>
      </c>
    </row>
    <row r="8882" spans="1:23" x14ac:dyDescent="0.25">
      <c r="A8882" s="5"/>
      <c r="B8882" s="5"/>
      <c r="C8882" s="5"/>
      <c r="D8882" s="5"/>
      <c r="E8882" s="5"/>
      <c r="F8882" s="5"/>
      <c r="G8882" s="5"/>
      <c r="H8882" s="5"/>
      <c r="I8882" s="5" t="s">
        <v>1243</v>
      </c>
      <c r="J8882" s="5"/>
      <c r="K8882" s="6">
        <v>44412</v>
      </c>
      <c r="L8882" s="5"/>
      <c r="M8882" s="5" t="s">
        <v>1547</v>
      </c>
      <c r="N8882" s="5"/>
      <c r="O8882" s="5" t="s">
        <v>166</v>
      </c>
      <c r="P8882" s="5"/>
      <c r="Q8882" s="5" t="s">
        <v>740</v>
      </c>
      <c r="R8882" s="5"/>
      <c r="S8882" s="5" t="s">
        <v>318</v>
      </c>
      <c r="T8882" s="5"/>
      <c r="U8882" s="7">
        <v>289</v>
      </c>
      <c r="V8882" s="5"/>
      <c r="W8882" s="7">
        <f>ROUND(W8881+U8882,5)</f>
        <v>73391.5</v>
      </c>
    </row>
    <row r="8883" spans="1:23" x14ac:dyDescent="0.25">
      <c r="A8883" s="5"/>
      <c r="B8883" s="5"/>
      <c r="C8883" s="5"/>
      <c r="D8883" s="5"/>
      <c r="E8883" s="5"/>
      <c r="F8883" s="5"/>
      <c r="G8883" s="5"/>
      <c r="H8883" s="5"/>
      <c r="I8883" s="5" t="s">
        <v>1243</v>
      </c>
      <c r="J8883" s="5"/>
      <c r="K8883" s="6">
        <v>44412</v>
      </c>
      <c r="L8883" s="5"/>
      <c r="M8883" s="5" t="s">
        <v>1468</v>
      </c>
      <c r="N8883" s="5"/>
      <c r="O8883" s="5" t="s">
        <v>166</v>
      </c>
      <c r="P8883" s="5"/>
      <c r="Q8883" s="5" t="s">
        <v>740</v>
      </c>
      <c r="R8883" s="5"/>
      <c r="S8883" s="5" t="s">
        <v>318</v>
      </c>
      <c r="T8883" s="5"/>
      <c r="U8883" s="7">
        <v>43.66</v>
      </c>
      <c r="V8883" s="5"/>
      <c r="W8883" s="7">
        <f>ROUND(W8882+U8883,5)</f>
        <v>73435.16</v>
      </c>
    </row>
    <row r="8884" spans="1:23" x14ac:dyDescent="0.25">
      <c r="A8884" s="5"/>
      <c r="B8884" s="5"/>
      <c r="C8884" s="5"/>
      <c r="D8884" s="5"/>
      <c r="E8884" s="5"/>
      <c r="F8884" s="5"/>
      <c r="G8884" s="5"/>
      <c r="H8884" s="5"/>
      <c r="I8884" s="5" t="s">
        <v>1243</v>
      </c>
      <c r="J8884" s="5"/>
      <c r="K8884" s="6">
        <v>44412</v>
      </c>
      <c r="L8884" s="5"/>
      <c r="M8884" s="5" t="s">
        <v>1469</v>
      </c>
      <c r="N8884" s="5"/>
      <c r="O8884" s="5" t="s">
        <v>166</v>
      </c>
      <c r="P8884" s="5"/>
      <c r="Q8884" s="5" t="s">
        <v>740</v>
      </c>
      <c r="R8884" s="5"/>
      <c r="S8884" s="5" t="s">
        <v>318</v>
      </c>
      <c r="T8884" s="5"/>
      <c r="U8884" s="7">
        <v>34.32</v>
      </c>
      <c r="V8884" s="5"/>
      <c r="W8884" s="7">
        <f>ROUND(W8883+U8884,5)</f>
        <v>73469.48</v>
      </c>
    </row>
    <row r="8885" spans="1:23" x14ac:dyDescent="0.25">
      <c r="A8885" s="5"/>
      <c r="B8885" s="5"/>
      <c r="C8885" s="5"/>
      <c r="D8885" s="5"/>
      <c r="E8885" s="5"/>
      <c r="F8885" s="5"/>
      <c r="G8885" s="5"/>
      <c r="H8885" s="5"/>
      <c r="I8885" s="5" t="s">
        <v>1243</v>
      </c>
      <c r="J8885" s="5"/>
      <c r="K8885" s="6">
        <v>44446</v>
      </c>
      <c r="L8885" s="5"/>
      <c r="M8885" s="5" t="s">
        <v>1428</v>
      </c>
      <c r="N8885" s="5"/>
      <c r="O8885" s="5" t="s">
        <v>168</v>
      </c>
      <c r="P8885" s="5"/>
      <c r="Q8885" s="5" t="s">
        <v>740</v>
      </c>
      <c r="R8885" s="5"/>
      <c r="S8885" s="5" t="s">
        <v>318</v>
      </c>
      <c r="T8885" s="5"/>
      <c r="U8885" s="7">
        <v>60.04</v>
      </c>
      <c r="V8885" s="5"/>
      <c r="W8885" s="7">
        <f>ROUND(W8884+U8885,5)</f>
        <v>73529.52</v>
      </c>
    </row>
    <row r="8886" spans="1:23" x14ac:dyDescent="0.25">
      <c r="A8886" s="5"/>
      <c r="B8886" s="5"/>
      <c r="C8886" s="5"/>
      <c r="D8886" s="5"/>
      <c r="E8886" s="5"/>
      <c r="F8886" s="5"/>
      <c r="G8886" s="5"/>
      <c r="H8886" s="5"/>
      <c r="I8886" s="5" t="s">
        <v>1243</v>
      </c>
      <c r="J8886" s="5"/>
      <c r="K8886" s="6">
        <v>44446</v>
      </c>
      <c r="L8886" s="5"/>
      <c r="M8886" s="5" t="s">
        <v>1429</v>
      </c>
      <c r="N8886" s="5"/>
      <c r="O8886" s="5" t="s">
        <v>168</v>
      </c>
      <c r="P8886" s="5"/>
      <c r="Q8886" s="5" t="s">
        <v>740</v>
      </c>
      <c r="R8886" s="5"/>
      <c r="S8886" s="5" t="s">
        <v>318</v>
      </c>
      <c r="T8886" s="5"/>
      <c r="U8886" s="7">
        <v>34.119999999999997</v>
      </c>
      <c r="V8886" s="5"/>
      <c r="W8886" s="7">
        <f>ROUND(W8885+U8886,5)</f>
        <v>73563.64</v>
      </c>
    </row>
    <row r="8887" spans="1:23" x14ac:dyDescent="0.25">
      <c r="A8887" s="5"/>
      <c r="B8887" s="5"/>
      <c r="C8887" s="5"/>
      <c r="D8887" s="5"/>
      <c r="E8887" s="5"/>
      <c r="F8887" s="5"/>
      <c r="G8887" s="5"/>
      <c r="H8887" s="5"/>
      <c r="I8887" s="5" t="s">
        <v>1243</v>
      </c>
      <c r="J8887" s="5"/>
      <c r="K8887" s="6">
        <v>44446</v>
      </c>
      <c r="L8887" s="5"/>
      <c r="M8887" s="5" t="s">
        <v>1430</v>
      </c>
      <c r="N8887" s="5"/>
      <c r="O8887" s="5" t="s">
        <v>168</v>
      </c>
      <c r="P8887" s="5"/>
      <c r="Q8887" s="5" t="s">
        <v>740</v>
      </c>
      <c r="R8887" s="5"/>
      <c r="S8887" s="5" t="s">
        <v>318</v>
      </c>
      <c r="T8887" s="5"/>
      <c r="U8887" s="7">
        <v>31.69</v>
      </c>
      <c r="V8887" s="5"/>
      <c r="W8887" s="7">
        <f>ROUND(W8886+U8887,5)</f>
        <v>73595.33</v>
      </c>
    </row>
    <row r="8888" spans="1:23" x14ac:dyDescent="0.25">
      <c r="A8888" s="5"/>
      <c r="B8888" s="5"/>
      <c r="C8888" s="5"/>
      <c r="D8888" s="5"/>
      <c r="E8888" s="5"/>
      <c r="F8888" s="5"/>
      <c r="G8888" s="5"/>
      <c r="H8888" s="5"/>
      <c r="I8888" s="5" t="s">
        <v>1243</v>
      </c>
      <c r="J8888" s="5"/>
      <c r="K8888" s="6">
        <v>44446</v>
      </c>
      <c r="L8888" s="5"/>
      <c r="M8888" s="5" t="s">
        <v>1431</v>
      </c>
      <c r="N8888" s="5"/>
      <c r="O8888" s="5" t="s">
        <v>168</v>
      </c>
      <c r="P8888" s="5"/>
      <c r="Q8888" s="5" t="s">
        <v>740</v>
      </c>
      <c r="R8888" s="5"/>
      <c r="S8888" s="5" t="s">
        <v>318</v>
      </c>
      <c r="T8888" s="5"/>
      <c r="U8888" s="7">
        <v>34.57</v>
      </c>
      <c r="V8888" s="5"/>
      <c r="W8888" s="7">
        <f>ROUND(W8887+U8888,5)</f>
        <v>73629.899999999994</v>
      </c>
    </row>
    <row r="8889" spans="1:23" x14ac:dyDescent="0.25">
      <c r="A8889" s="5"/>
      <c r="B8889" s="5"/>
      <c r="C8889" s="5"/>
      <c r="D8889" s="5"/>
      <c r="E8889" s="5"/>
      <c r="F8889" s="5"/>
      <c r="G8889" s="5"/>
      <c r="H8889" s="5"/>
      <c r="I8889" s="5" t="s">
        <v>1243</v>
      </c>
      <c r="J8889" s="5"/>
      <c r="K8889" s="6">
        <v>44446</v>
      </c>
      <c r="L8889" s="5"/>
      <c r="M8889" s="5" t="s">
        <v>1432</v>
      </c>
      <c r="N8889" s="5"/>
      <c r="O8889" s="5" t="s">
        <v>168</v>
      </c>
      <c r="P8889" s="5"/>
      <c r="Q8889" s="5" t="s">
        <v>740</v>
      </c>
      <c r="R8889" s="5"/>
      <c r="S8889" s="5" t="s">
        <v>318</v>
      </c>
      <c r="T8889" s="5"/>
      <c r="U8889" s="7">
        <v>83.85</v>
      </c>
      <c r="V8889" s="5"/>
      <c r="W8889" s="7">
        <f>ROUND(W8888+U8889,5)</f>
        <v>73713.75</v>
      </c>
    </row>
    <row r="8890" spans="1:23" x14ac:dyDescent="0.25">
      <c r="A8890" s="5"/>
      <c r="B8890" s="5"/>
      <c r="C8890" s="5"/>
      <c r="D8890" s="5"/>
      <c r="E8890" s="5"/>
      <c r="F8890" s="5"/>
      <c r="G8890" s="5"/>
      <c r="H8890" s="5"/>
      <c r="I8890" s="5" t="s">
        <v>1243</v>
      </c>
      <c r="J8890" s="5"/>
      <c r="K8890" s="6">
        <v>44446</v>
      </c>
      <c r="L8890" s="5"/>
      <c r="M8890" s="5" t="s">
        <v>1433</v>
      </c>
      <c r="N8890" s="5"/>
      <c r="O8890" s="5" t="s">
        <v>168</v>
      </c>
      <c r="P8890" s="5"/>
      <c r="Q8890" s="5" t="s">
        <v>740</v>
      </c>
      <c r="R8890" s="5"/>
      <c r="S8890" s="5" t="s">
        <v>318</v>
      </c>
      <c r="T8890" s="5"/>
      <c r="U8890" s="7">
        <v>635.03</v>
      </c>
      <c r="V8890" s="5"/>
      <c r="W8890" s="7">
        <f>ROUND(W8889+U8890,5)</f>
        <v>74348.78</v>
      </c>
    </row>
    <row r="8891" spans="1:23" x14ac:dyDescent="0.25">
      <c r="A8891" s="5"/>
      <c r="B8891" s="5"/>
      <c r="C8891" s="5"/>
      <c r="D8891" s="5"/>
      <c r="E8891" s="5"/>
      <c r="F8891" s="5"/>
      <c r="G8891" s="5"/>
      <c r="H8891" s="5"/>
      <c r="I8891" s="5" t="s">
        <v>1243</v>
      </c>
      <c r="J8891" s="5"/>
      <c r="K8891" s="6">
        <v>44446</v>
      </c>
      <c r="L8891" s="5"/>
      <c r="M8891" s="5" t="s">
        <v>1453</v>
      </c>
      <c r="N8891" s="5"/>
      <c r="O8891" s="5" t="s">
        <v>168</v>
      </c>
      <c r="P8891" s="5"/>
      <c r="Q8891" s="5" t="s">
        <v>740</v>
      </c>
      <c r="R8891" s="5"/>
      <c r="S8891" s="5" t="s">
        <v>318</v>
      </c>
      <c r="T8891" s="5"/>
      <c r="U8891" s="7">
        <v>34.479999999999997</v>
      </c>
      <c r="V8891" s="5"/>
      <c r="W8891" s="7">
        <f>ROUND(W8890+U8891,5)</f>
        <v>74383.259999999995</v>
      </c>
    </row>
    <row r="8892" spans="1:23" x14ac:dyDescent="0.25">
      <c r="A8892" s="5"/>
      <c r="B8892" s="5"/>
      <c r="C8892" s="5"/>
      <c r="D8892" s="5"/>
      <c r="E8892" s="5"/>
      <c r="F8892" s="5"/>
      <c r="G8892" s="5"/>
      <c r="H8892" s="5"/>
      <c r="I8892" s="5" t="s">
        <v>1243</v>
      </c>
      <c r="J8892" s="5"/>
      <c r="K8892" s="6">
        <v>44446</v>
      </c>
      <c r="L8892" s="5"/>
      <c r="M8892" s="5" t="s">
        <v>1440</v>
      </c>
      <c r="N8892" s="5"/>
      <c r="O8892" s="5" t="s">
        <v>168</v>
      </c>
      <c r="P8892" s="5"/>
      <c r="Q8892" s="5"/>
      <c r="R8892" s="5"/>
      <c r="S8892" s="5" t="s">
        <v>318</v>
      </c>
      <c r="T8892" s="5"/>
      <c r="U8892" s="7">
        <v>34.479999999999997</v>
      </c>
      <c r="V8892" s="5"/>
      <c r="W8892" s="7">
        <f>ROUND(W8891+U8892,5)</f>
        <v>74417.740000000005</v>
      </c>
    </row>
    <row r="8893" spans="1:23" x14ac:dyDescent="0.25">
      <c r="A8893" s="5"/>
      <c r="B8893" s="5"/>
      <c r="C8893" s="5"/>
      <c r="D8893" s="5"/>
      <c r="E8893" s="5"/>
      <c r="F8893" s="5"/>
      <c r="G8893" s="5"/>
      <c r="H8893" s="5"/>
      <c r="I8893" s="5" t="s">
        <v>1243</v>
      </c>
      <c r="J8893" s="5"/>
      <c r="K8893" s="6">
        <v>44446</v>
      </c>
      <c r="L8893" s="5"/>
      <c r="M8893" s="5" t="s">
        <v>1441</v>
      </c>
      <c r="N8893" s="5"/>
      <c r="O8893" s="5" t="s">
        <v>168</v>
      </c>
      <c r="P8893" s="5"/>
      <c r="Q8893" s="5" t="s">
        <v>740</v>
      </c>
      <c r="R8893" s="5"/>
      <c r="S8893" s="5" t="s">
        <v>318</v>
      </c>
      <c r="T8893" s="5"/>
      <c r="U8893" s="7">
        <v>34.22</v>
      </c>
      <c r="V8893" s="5"/>
      <c r="W8893" s="7">
        <f>ROUND(W8892+U8893,5)</f>
        <v>74451.960000000006</v>
      </c>
    </row>
    <row r="8894" spans="1:23" x14ac:dyDescent="0.25">
      <c r="A8894" s="5"/>
      <c r="B8894" s="5"/>
      <c r="C8894" s="5"/>
      <c r="D8894" s="5"/>
      <c r="E8894" s="5"/>
      <c r="F8894" s="5"/>
      <c r="G8894" s="5"/>
      <c r="H8894" s="5"/>
      <c r="I8894" s="5" t="s">
        <v>1243</v>
      </c>
      <c r="J8894" s="5"/>
      <c r="K8894" s="6">
        <v>44446</v>
      </c>
      <c r="L8894" s="5"/>
      <c r="M8894" s="5" t="s">
        <v>1442</v>
      </c>
      <c r="N8894" s="5"/>
      <c r="O8894" s="5" t="s">
        <v>168</v>
      </c>
      <c r="P8894" s="5"/>
      <c r="Q8894" s="5" t="s">
        <v>740</v>
      </c>
      <c r="R8894" s="5"/>
      <c r="S8894" s="5" t="s">
        <v>318</v>
      </c>
      <c r="T8894" s="5"/>
      <c r="U8894" s="7">
        <v>34.31</v>
      </c>
      <c r="V8894" s="5"/>
      <c r="W8894" s="7">
        <f>ROUND(W8893+U8894,5)</f>
        <v>74486.27</v>
      </c>
    </row>
    <row r="8895" spans="1:23" x14ac:dyDescent="0.25">
      <c r="A8895" s="5"/>
      <c r="B8895" s="5"/>
      <c r="C8895" s="5"/>
      <c r="D8895" s="5"/>
      <c r="E8895" s="5"/>
      <c r="F8895" s="5"/>
      <c r="G8895" s="5"/>
      <c r="H8895" s="5"/>
      <c r="I8895" s="5" t="s">
        <v>1243</v>
      </c>
      <c r="J8895" s="5"/>
      <c r="K8895" s="6">
        <v>44446</v>
      </c>
      <c r="L8895" s="5"/>
      <c r="M8895" s="5" t="s">
        <v>1443</v>
      </c>
      <c r="N8895" s="5"/>
      <c r="O8895" s="5" t="s">
        <v>168</v>
      </c>
      <c r="P8895" s="5"/>
      <c r="Q8895" s="5" t="s">
        <v>740</v>
      </c>
      <c r="R8895" s="5"/>
      <c r="S8895" s="5" t="s">
        <v>318</v>
      </c>
      <c r="T8895" s="5"/>
      <c r="U8895" s="7">
        <v>1155.01</v>
      </c>
      <c r="V8895" s="5"/>
      <c r="W8895" s="7">
        <f>ROUND(W8894+U8895,5)</f>
        <v>75641.279999999999</v>
      </c>
    </row>
    <row r="8896" spans="1:23" x14ac:dyDescent="0.25">
      <c r="A8896" s="5"/>
      <c r="B8896" s="5"/>
      <c r="C8896" s="5"/>
      <c r="D8896" s="5"/>
      <c r="E8896" s="5"/>
      <c r="F8896" s="5"/>
      <c r="G8896" s="5"/>
      <c r="H8896" s="5"/>
      <c r="I8896" s="5" t="s">
        <v>1243</v>
      </c>
      <c r="J8896" s="5"/>
      <c r="K8896" s="6">
        <v>44446</v>
      </c>
      <c r="L8896" s="5"/>
      <c r="M8896" s="5" t="s">
        <v>1444</v>
      </c>
      <c r="N8896" s="5"/>
      <c r="O8896" s="5" t="s">
        <v>168</v>
      </c>
      <c r="P8896" s="5"/>
      <c r="Q8896" s="5" t="s">
        <v>740</v>
      </c>
      <c r="R8896" s="5"/>
      <c r="S8896" s="5" t="s">
        <v>318</v>
      </c>
      <c r="T8896" s="5"/>
      <c r="U8896" s="7">
        <v>38.369999999999997</v>
      </c>
      <c r="V8896" s="5"/>
      <c r="W8896" s="7">
        <f>ROUND(W8895+U8896,5)</f>
        <v>75679.649999999994</v>
      </c>
    </row>
    <row r="8897" spans="1:23" x14ac:dyDescent="0.25">
      <c r="A8897" s="5"/>
      <c r="B8897" s="5"/>
      <c r="C8897" s="5"/>
      <c r="D8897" s="5"/>
      <c r="E8897" s="5"/>
      <c r="F8897" s="5"/>
      <c r="G8897" s="5"/>
      <c r="H8897" s="5"/>
      <c r="I8897" s="5" t="s">
        <v>1243</v>
      </c>
      <c r="J8897" s="5"/>
      <c r="K8897" s="6">
        <v>44446</v>
      </c>
      <c r="L8897" s="5"/>
      <c r="M8897" s="5" t="s">
        <v>1548</v>
      </c>
      <c r="N8897" s="5"/>
      <c r="O8897" s="5" t="s">
        <v>168</v>
      </c>
      <c r="P8897" s="5"/>
      <c r="Q8897" s="5" t="s">
        <v>740</v>
      </c>
      <c r="R8897" s="5"/>
      <c r="S8897" s="5" t="s">
        <v>318</v>
      </c>
      <c r="T8897" s="5"/>
      <c r="U8897" s="7">
        <v>61.24</v>
      </c>
      <c r="V8897" s="5"/>
      <c r="W8897" s="7">
        <f>ROUND(W8896+U8897,5)</f>
        <v>75740.89</v>
      </c>
    </row>
    <row r="8898" spans="1:23" x14ac:dyDescent="0.25">
      <c r="A8898" s="5"/>
      <c r="B8898" s="5"/>
      <c r="C8898" s="5"/>
      <c r="D8898" s="5"/>
      <c r="E8898" s="5"/>
      <c r="F8898" s="5"/>
      <c r="G8898" s="5"/>
      <c r="H8898" s="5"/>
      <c r="I8898" s="5" t="s">
        <v>1243</v>
      </c>
      <c r="J8898" s="5"/>
      <c r="K8898" s="6">
        <v>44446</v>
      </c>
      <c r="L8898" s="5"/>
      <c r="M8898" s="5" t="s">
        <v>1446</v>
      </c>
      <c r="N8898" s="5"/>
      <c r="O8898" s="5" t="s">
        <v>168</v>
      </c>
      <c r="P8898" s="5"/>
      <c r="Q8898" s="5" t="s">
        <v>740</v>
      </c>
      <c r="R8898" s="5"/>
      <c r="S8898" s="5" t="s">
        <v>318</v>
      </c>
      <c r="T8898" s="5"/>
      <c r="U8898" s="7">
        <v>34.74</v>
      </c>
      <c r="V8898" s="5"/>
      <c r="W8898" s="7">
        <f>ROUND(W8897+U8898,5)</f>
        <v>75775.63</v>
      </c>
    </row>
    <row r="8899" spans="1:23" x14ac:dyDescent="0.25">
      <c r="A8899" s="5"/>
      <c r="B8899" s="5"/>
      <c r="C8899" s="5"/>
      <c r="D8899" s="5"/>
      <c r="E8899" s="5"/>
      <c r="F8899" s="5"/>
      <c r="G8899" s="5"/>
      <c r="H8899" s="5"/>
      <c r="I8899" s="5" t="s">
        <v>1243</v>
      </c>
      <c r="J8899" s="5"/>
      <c r="K8899" s="6">
        <v>44446</v>
      </c>
      <c r="L8899" s="5"/>
      <c r="M8899" s="5" t="s">
        <v>1455</v>
      </c>
      <c r="N8899" s="5"/>
      <c r="O8899" s="5" t="s">
        <v>166</v>
      </c>
      <c r="P8899" s="5"/>
      <c r="Q8899" s="5" t="s">
        <v>740</v>
      </c>
      <c r="R8899" s="5"/>
      <c r="S8899" s="5" t="s">
        <v>318</v>
      </c>
      <c r="T8899" s="5"/>
      <c r="U8899" s="7">
        <v>33.04</v>
      </c>
      <c r="V8899" s="5"/>
      <c r="W8899" s="7">
        <f>ROUND(W8898+U8899,5)</f>
        <v>75808.67</v>
      </c>
    </row>
    <row r="8900" spans="1:23" x14ac:dyDescent="0.25">
      <c r="A8900" s="5"/>
      <c r="B8900" s="5"/>
      <c r="C8900" s="5"/>
      <c r="D8900" s="5"/>
      <c r="E8900" s="5"/>
      <c r="F8900" s="5"/>
      <c r="G8900" s="5"/>
      <c r="H8900" s="5"/>
      <c r="I8900" s="5" t="s">
        <v>1243</v>
      </c>
      <c r="J8900" s="5"/>
      <c r="K8900" s="6">
        <v>44446</v>
      </c>
      <c r="L8900" s="5"/>
      <c r="M8900" s="5" t="s">
        <v>1459</v>
      </c>
      <c r="N8900" s="5"/>
      <c r="O8900" s="5" t="s">
        <v>166</v>
      </c>
      <c r="P8900" s="5"/>
      <c r="Q8900" s="5" t="s">
        <v>740</v>
      </c>
      <c r="R8900" s="5"/>
      <c r="S8900" s="5" t="s">
        <v>318</v>
      </c>
      <c r="T8900" s="5"/>
      <c r="U8900" s="7">
        <v>109.84</v>
      </c>
      <c r="V8900" s="5"/>
      <c r="W8900" s="7">
        <f>ROUND(W8899+U8900,5)</f>
        <v>75918.509999999995</v>
      </c>
    </row>
    <row r="8901" spans="1:23" x14ac:dyDescent="0.25">
      <c r="A8901" s="5"/>
      <c r="B8901" s="5"/>
      <c r="C8901" s="5"/>
      <c r="D8901" s="5"/>
      <c r="E8901" s="5"/>
      <c r="F8901" s="5"/>
      <c r="G8901" s="5"/>
      <c r="H8901" s="5"/>
      <c r="I8901" s="5" t="s">
        <v>1243</v>
      </c>
      <c r="J8901" s="5"/>
      <c r="K8901" s="6">
        <v>44446</v>
      </c>
      <c r="L8901" s="5"/>
      <c r="M8901" s="5" t="s">
        <v>1466</v>
      </c>
      <c r="N8901" s="5"/>
      <c r="O8901" s="5" t="s">
        <v>166</v>
      </c>
      <c r="P8901" s="5"/>
      <c r="Q8901" s="5" t="s">
        <v>740</v>
      </c>
      <c r="R8901" s="5"/>
      <c r="S8901" s="5" t="s">
        <v>318</v>
      </c>
      <c r="T8901" s="5"/>
      <c r="U8901" s="7">
        <v>32.89</v>
      </c>
      <c r="V8901" s="5"/>
      <c r="W8901" s="7">
        <f>ROUND(W8900+U8901,5)</f>
        <v>75951.399999999994</v>
      </c>
    </row>
    <row r="8902" spans="1:23" x14ac:dyDescent="0.25">
      <c r="A8902" s="5"/>
      <c r="B8902" s="5"/>
      <c r="C8902" s="5"/>
      <c r="D8902" s="5"/>
      <c r="E8902" s="5"/>
      <c r="F8902" s="5"/>
      <c r="G8902" s="5"/>
      <c r="H8902" s="5"/>
      <c r="I8902" s="5" t="s">
        <v>1243</v>
      </c>
      <c r="J8902" s="5"/>
      <c r="K8902" s="6">
        <v>44446</v>
      </c>
      <c r="L8902" s="5"/>
      <c r="M8902" s="5" t="s">
        <v>1465</v>
      </c>
      <c r="N8902" s="5"/>
      <c r="O8902" s="5" t="s">
        <v>166</v>
      </c>
      <c r="P8902" s="5"/>
      <c r="Q8902" s="5" t="s">
        <v>740</v>
      </c>
      <c r="R8902" s="5"/>
      <c r="S8902" s="5" t="s">
        <v>318</v>
      </c>
      <c r="T8902" s="5"/>
      <c r="U8902" s="7">
        <v>34.479999999999997</v>
      </c>
      <c r="V8902" s="5"/>
      <c r="W8902" s="7">
        <f>ROUND(W8901+U8902,5)</f>
        <v>75985.88</v>
      </c>
    </row>
    <row r="8903" spans="1:23" x14ac:dyDescent="0.25">
      <c r="A8903" s="5"/>
      <c r="B8903" s="5"/>
      <c r="C8903" s="5"/>
      <c r="D8903" s="5"/>
      <c r="E8903" s="5"/>
      <c r="F8903" s="5"/>
      <c r="G8903" s="5"/>
      <c r="H8903" s="5"/>
      <c r="I8903" s="5" t="s">
        <v>1243</v>
      </c>
      <c r="J8903" s="5"/>
      <c r="K8903" s="6">
        <v>44446</v>
      </c>
      <c r="L8903" s="5"/>
      <c r="M8903" s="5" t="s">
        <v>1477</v>
      </c>
      <c r="N8903" s="5"/>
      <c r="O8903" s="5" t="s">
        <v>166</v>
      </c>
      <c r="P8903" s="5"/>
      <c r="Q8903" s="5" t="s">
        <v>740</v>
      </c>
      <c r="R8903" s="5"/>
      <c r="S8903" s="5" t="s">
        <v>318</v>
      </c>
      <c r="T8903" s="5"/>
      <c r="U8903" s="7">
        <v>33.18</v>
      </c>
      <c r="V8903" s="5"/>
      <c r="W8903" s="7">
        <f>ROUND(W8902+U8903,5)</f>
        <v>76019.06</v>
      </c>
    </row>
    <row r="8904" spans="1:23" x14ac:dyDescent="0.25">
      <c r="A8904" s="5"/>
      <c r="B8904" s="5"/>
      <c r="C8904" s="5"/>
      <c r="D8904" s="5"/>
      <c r="E8904" s="5"/>
      <c r="F8904" s="5"/>
      <c r="G8904" s="5"/>
      <c r="H8904" s="5"/>
      <c r="I8904" s="5" t="s">
        <v>1243</v>
      </c>
      <c r="J8904" s="5"/>
      <c r="K8904" s="6">
        <v>44446</v>
      </c>
      <c r="L8904" s="5"/>
      <c r="M8904" s="5" t="s">
        <v>1474</v>
      </c>
      <c r="N8904" s="5"/>
      <c r="O8904" s="5" t="s">
        <v>166</v>
      </c>
      <c r="P8904" s="5"/>
      <c r="Q8904" s="5" t="s">
        <v>740</v>
      </c>
      <c r="R8904" s="5"/>
      <c r="S8904" s="5" t="s">
        <v>318</v>
      </c>
      <c r="T8904" s="5"/>
      <c r="U8904" s="7">
        <v>2660.8</v>
      </c>
      <c r="V8904" s="5"/>
      <c r="W8904" s="7">
        <f>ROUND(W8903+U8904,5)</f>
        <v>78679.86</v>
      </c>
    </row>
    <row r="8905" spans="1:23" x14ac:dyDescent="0.25">
      <c r="A8905" s="5"/>
      <c r="B8905" s="5"/>
      <c r="C8905" s="5"/>
      <c r="D8905" s="5"/>
      <c r="E8905" s="5"/>
      <c r="F8905" s="5"/>
      <c r="G8905" s="5"/>
      <c r="H8905" s="5"/>
      <c r="I8905" s="5" t="s">
        <v>1243</v>
      </c>
      <c r="J8905" s="5"/>
      <c r="K8905" s="6">
        <v>44446</v>
      </c>
      <c r="L8905" s="5"/>
      <c r="M8905" s="5" t="s">
        <v>1472</v>
      </c>
      <c r="N8905" s="5"/>
      <c r="O8905" s="5" t="s">
        <v>166</v>
      </c>
      <c r="P8905" s="5"/>
      <c r="Q8905" s="5" t="s">
        <v>740</v>
      </c>
      <c r="R8905" s="5"/>
      <c r="S8905" s="5" t="s">
        <v>318</v>
      </c>
      <c r="T8905" s="5"/>
      <c r="U8905" s="7">
        <v>33.18</v>
      </c>
      <c r="V8905" s="5"/>
      <c r="W8905" s="7">
        <f>ROUND(W8904+U8905,5)</f>
        <v>78713.039999999994</v>
      </c>
    </row>
    <row r="8906" spans="1:23" x14ac:dyDescent="0.25">
      <c r="A8906" s="5"/>
      <c r="B8906" s="5"/>
      <c r="C8906" s="5"/>
      <c r="D8906" s="5"/>
      <c r="E8906" s="5"/>
      <c r="F8906" s="5"/>
      <c r="G8906" s="5"/>
      <c r="H8906" s="5"/>
      <c r="I8906" s="5" t="s">
        <v>1243</v>
      </c>
      <c r="J8906" s="5"/>
      <c r="K8906" s="6">
        <v>44446</v>
      </c>
      <c r="L8906" s="5"/>
      <c r="M8906" s="5" t="s">
        <v>1454</v>
      </c>
      <c r="N8906" s="5"/>
      <c r="O8906" s="5" t="s">
        <v>166</v>
      </c>
      <c r="P8906" s="5"/>
      <c r="Q8906" s="5" t="s">
        <v>740</v>
      </c>
      <c r="R8906" s="5"/>
      <c r="S8906" s="5" t="s">
        <v>318</v>
      </c>
      <c r="T8906" s="5"/>
      <c r="U8906" s="7">
        <v>609.63</v>
      </c>
      <c r="V8906" s="5"/>
      <c r="W8906" s="7">
        <f>ROUND(W8905+U8906,5)</f>
        <v>79322.67</v>
      </c>
    </row>
    <row r="8907" spans="1:23" x14ac:dyDescent="0.25">
      <c r="A8907" s="5"/>
      <c r="B8907" s="5"/>
      <c r="C8907" s="5"/>
      <c r="D8907" s="5"/>
      <c r="E8907" s="5"/>
      <c r="F8907" s="5"/>
      <c r="G8907" s="5"/>
      <c r="H8907" s="5"/>
      <c r="I8907" s="5" t="s">
        <v>1243</v>
      </c>
      <c r="J8907" s="5"/>
      <c r="K8907" s="6">
        <v>44446</v>
      </c>
      <c r="L8907" s="5"/>
      <c r="M8907" s="5" t="s">
        <v>1456</v>
      </c>
      <c r="N8907" s="5"/>
      <c r="O8907" s="5" t="s">
        <v>166</v>
      </c>
      <c r="P8907" s="5"/>
      <c r="Q8907" s="5" t="s">
        <v>740</v>
      </c>
      <c r="R8907" s="5"/>
      <c r="S8907" s="5" t="s">
        <v>318</v>
      </c>
      <c r="T8907" s="5"/>
      <c r="U8907" s="7">
        <v>52.51</v>
      </c>
      <c r="V8907" s="5"/>
      <c r="W8907" s="7">
        <f>ROUND(W8906+U8907,5)</f>
        <v>79375.179999999993</v>
      </c>
    </row>
    <row r="8908" spans="1:23" x14ac:dyDescent="0.25">
      <c r="A8908" s="5"/>
      <c r="B8908" s="5"/>
      <c r="C8908" s="5"/>
      <c r="D8908" s="5"/>
      <c r="E8908" s="5"/>
      <c r="F8908" s="5"/>
      <c r="G8908" s="5"/>
      <c r="H8908" s="5"/>
      <c r="I8908" s="5" t="s">
        <v>1243</v>
      </c>
      <c r="J8908" s="5"/>
      <c r="K8908" s="6">
        <v>44446</v>
      </c>
      <c r="L8908" s="5"/>
      <c r="M8908" s="5" t="s">
        <v>1463</v>
      </c>
      <c r="N8908" s="5"/>
      <c r="O8908" s="5" t="s">
        <v>166</v>
      </c>
      <c r="P8908" s="5"/>
      <c r="Q8908" s="5" t="s">
        <v>740</v>
      </c>
      <c r="R8908" s="5"/>
      <c r="S8908" s="5" t="s">
        <v>318</v>
      </c>
      <c r="T8908" s="5"/>
      <c r="U8908" s="7">
        <v>375.42</v>
      </c>
      <c r="V8908" s="5"/>
      <c r="W8908" s="7">
        <f>ROUND(W8907+U8908,5)</f>
        <v>79750.600000000006</v>
      </c>
    </row>
    <row r="8909" spans="1:23" x14ac:dyDescent="0.25">
      <c r="A8909" s="5"/>
      <c r="B8909" s="5"/>
      <c r="C8909" s="5"/>
      <c r="D8909" s="5"/>
      <c r="E8909" s="5"/>
      <c r="F8909" s="5"/>
      <c r="G8909" s="5"/>
      <c r="H8909" s="5"/>
      <c r="I8909" s="5" t="s">
        <v>1243</v>
      </c>
      <c r="J8909" s="5"/>
      <c r="K8909" s="6">
        <v>44446</v>
      </c>
      <c r="L8909" s="5"/>
      <c r="M8909" s="5" t="s">
        <v>1464</v>
      </c>
      <c r="N8909" s="5"/>
      <c r="O8909" s="5" t="s">
        <v>166</v>
      </c>
      <c r="P8909" s="5"/>
      <c r="Q8909" s="5" t="s">
        <v>740</v>
      </c>
      <c r="R8909" s="5"/>
      <c r="S8909" s="5" t="s">
        <v>318</v>
      </c>
      <c r="T8909" s="5"/>
      <c r="U8909" s="7">
        <v>322.83</v>
      </c>
      <c r="V8909" s="5"/>
      <c r="W8909" s="7">
        <f>ROUND(W8908+U8909,5)</f>
        <v>80073.429999999993</v>
      </c>
    </row>
    <row r="8910" spans="1:23" x14ac:dyDescent="0.25">
      <c r="A8910" s="5"/>
      <c r="B8910" s="5"/>
      <c r="C8910" s="5"/>
      <c r="D8910" s="5"/>
      <c r="E8910" s="5"/>
      <c r="F8910" s="5"/>
      <c r="G8910" s="5"/>
      <c r="H8910" s="5"/>
      <c r="I8910" s="5" t="s">
        <v>1243</v>
      </c>
      <c r="J8910" s="5"/>
      <c r="K8910" s="6">
        <v>44446</v>
      </c>
      <c r="L8910" s="5"/>
      <c r="M8910" s="5" t="s">
        <v>1461</v>
      </c>
      <c r="N8910" s="5"/>
      <c r="O8910" s="5" t="s">
        <v>166</v>
      </c>
      <c r="P8910" s="5"/>
      <c r="Q8910" s="5" t="s">
        <v>740</v>
      </c>
      <c r="R8910" s="5"/>
      <c r="S8910" s="5" t="s">
        <v>318</v>
      </c>
      <c r="T8910" s="5"/>
      <c r="U8910" s="7">
        <v>216.68</v>
      </c>
      <c r="V8910" s="5"/>
      <c r="W8910" s="7">
        <f>ROUND(W8909+U8910,5)</f>
        <v>80290.11</v>
      </c>
    </row>
    <row r="8911" spans="1:23" x14ac:dyDescent="0.25">
      <c r="A8911" s="5"/>
      <c r="B8911" s="5"/>
      <c r="C8911" s="5"/>
      <c r="D8911" s="5"/>
      <c r="E8911" s="5"/>
      <c r="F8911" s="5"/>
      <c r="G8911" s="5"/>
      <c r="H8911" s="5"/>
      <c r="I8911" s="5" t="s">
        <v>1243</v>
      </c>
      <c r="J8911" s="5"/>
      <c r="K8911" s="6">
        <v>44446</v>
      </c>
      <c r="L8911" s="5"/>
      <c r="M8911" s="5" t="s">
        <v>1462</v>
      </c>
      <c r="N8911" s="5"/>
      <c r="O8911" s="5" t="s">
        <v>166</v>
      </c>
      <c r="P8911" s="5"/>
      <c r="Q8911" s="5" t="s">
        <v>740</v>
      </c>
      <c r="R8911" s="5"/>
      <c r="S8911" s="5" t="s">
        <v>318</v>
      </c>
      <c r="T8911" s="5"/>
      <c r="U8911" s="7">
        <v>85.87</v>
      </c>
      <c r="V8911" s="5"/>
      <c r="W8911" s="7">
        <f>ROUND(W8910+U8911,5)</f>
        <v>80375.98</v>
      </c>
    </row>
    <row r="8912" spans="1:23" x14ac:dyDescent="0.25">
      <c r="A8912" s="5"/>
      <c r="B8912" s="5"/>
      <c r="C8912" s="5"/>
      <c r="D8912" s="5"/>
      <c r="E8912" s="5"/>
      <c r="F8912" s="5"/>
      <c r="G8912" s="5"/>
      <c r="H8912" s="5"/>
      <c r="I8912" s="5" t="s">
        <v>1243</v>
      </c>
      <c r="J8912" s="5"/>
      <c r="K8912" s="6">
        <v>44446</v>
      </c>
      <c r="L8912" s="5"/>
      <c r="M8912" s="5" t="s">
        <v>1460</v>
      </c>
      <c r="N8912" s="5"/>
      <c r="O8912" s="5" t="s">
        <v>166</v>
      </c>
      <c r="P8912" s="5"/>
      <c r="Q8912" s="5" t="s">
        <v>740</v>
      </c>
      <c r="R8912" s="5"/>
      <c r="S8912" s="5" t="s">
        <v>318</v>
      </c>
      <c r="T8912" s="5"/>
      <c r="U8912" s="7">
        <v>205.84</v>
      </c>
      <c r="V8912" s="5"/>
      <c r="W8912" s="7">
        <f>ROUND(W8911+U8912,5)</f>
        <v>80581.820000000007</v>
      </c>
    </row>
    <row r="8913" spans="1:23" x14ac:dyDescent="0.25">
      <c r="A8913" s="5"/>
      <c r="B8913" s="5"/>
      <c r="C8913" s="5"/>
      <c r="D8913" s="5"/>
      <c r="E8913" s="5"/>
      <c r="F8913" s="5"/>
      <c r="G8913" s="5"/>
      <c r="H8913" s="5"/>
      <c r="I8913" s="5" t="s">
        <v>1243</v>
      </c>
      <c r="J8913" s="5"/>
      <c r="K8913" s="6">
        <v>44446</v>
      </c>
      <c r="L8913" s="5"/>
      <c r="M8913" s="5" t="s">
        <v>1471</v>
      </c>
      <c r="N8913" s="5"/>
      <c r="O8913" s="5" t="s">
        <v>166</v>
      </c>
      <c r="P8913" s="5"/>
      <c r="Q8913" s="5" t="s">
        <v>740</v>
      </c>
      <c r="R8913" s="5"/>
      <c r="S8913" s="5" t="s">
        <v>318</v>
      </c>
      <c r="T8913" s="5"/>
      <c r="U8913" s="7">
        <v>197.94</v>
      </c>
      <c r="V8913" s="5"/>
      <c r="W8913" s="7">
        <f>ROUND(W8912+U8913,5)</f>
        <v>80779.759999999995</v>
      </c>
    </row>
    <row r="8914" spans="1:23" x14ac:dyDescent="0.25">
      <c r="A8914" s="5"/>
      <c r="B8914" s="5"/>
      <c r="C8914" s="5"/>
      <c r="D8914" s="5"/>
      <c r="E8914" s="5"/>
      <c r="F8914" s="5"/>
      <c r="G8914" s="5"/>
      <c r="H8914" s="5"/>
      <c r="I8914" s="5" t="s">
        <v>1243</v>
      </c>
      <c r="J8914" s="5"/>
      <c r="K8914" s="6">
        <v>44446</v>
      </c>
      <c r="L8914" s="5"/>
      <c r="M8914" s="5" t="s">
        <v>1473</v>
      </c>
      <c r="N8914" s="5"/>
      <c r="O8914" s="5" t="s">
        <v>166</v>
      </c>
      <c r="P8914" s="5"/>
      <c r="Q8914" s="5" t="s">
        <v>740</v>
      </c>
      <c r="R8914" s="5"/>
      <c r="S8914" s="5" t="s">
        <v>318</v>
      </c>
      <c r="T8914" s="5"/>
      <c r="U8914" s="7">
        <v>32.14</v>
      </c>
      <c r="V8914" s="5"/>
      <c r="W8914" s="7">
        <f>ROUND(W8913+U8914,5)</f>
        <v>80811.899999999994</v>
      </c>
    </row>
    <row r="8915" spans="1:23" x14ac:dyDescent="0.25">
      <c r="A8915" s="5"/>
      <c r="B8915" s="5"/>
      <c r="C8915" s="5"/>
      <c r="D8915" s="5"/>
      <c r="E8915" s="5"/>
      <c r="F8915" s="5"/>
      <c r="G8915" s="5"/>
      <c r="H8915" s="5"/>
      <c r="I8915" s="5" t="s">
        <v>1243</v>
      </c>
      <c r="J8915" s="5"/>
      <c r="K8915" s="6">
        <v>44446</v>
      </c>
      <c r="L8915" s="5"/>
      <c r="M8915" s="5" t="s">
        <v>1457</v>
      </c>
      <c r="N8915" s="5"/>
      <c r="O8915" s="5" t="s">
        <v>166</v>
      </c>
      <c r="P8915" s="5"/>
      <c r="Q8915" s="5" t="s">
        <v>740</v>
      </c>
      <c r="R8915" s="5"/>
      <c r="S8915" s="5" t="s">
        <v>318</v>
      </c>
      <c r="T8915" s="5"/>
      <c r="U8915" s="7">
        <v>33.57</v>
      </c>
      <c r="V8915" s="5"/>
      <c r="W8915" s="7">
        <f>ROUND(W8914+U8915,5)</f>
        <v>80845.47</v>
      </c>
    </row>
    <row r="8916" spans="1:23" x14ac:dyDescent="0.25">
      <c r="A8916" s="5"/>
      <c r="B8916" s="5"/>
      <c r="C8916" s="5"/>
      <c r="D8916" s="5"/>
      <c r="E8916" s="5"/>
      <c r="F8916" s="5"/>
      <c r="G8916" s="5"/>
      <c r="H8916" s="5"/>
      <c r="I8916" s="5" t="s">
        <v>1243</v>
      </c>
      <c r="J8916" s="5"/>
      <c r="K8916" s="6">
        <v>44446</v>
      </c>
      <c r="L8916" s="5"/>
      <c r="M8916" s="5" t="s">
        <v>1458</v>
      </c>
      <c r="N8916" s="5"/>
      <c r="O8916" s="5" t="s">
        <v>166</v>
      </c>
      <c r="P8916" s="5"/>
      <c r="Q8916" s="5" t="s">
        <v>740</v>
      </c>
      <c r="R8916" s="5"/>
      <c r="S8916" s="5" t="s">
        <v>318</v>
      </c>
      <c r="T8916" s="5"/>
      <c r="U8916" s="7">
        <v>33.04</v>
      </c>
      <c r="V8916" s="5"/>
      <c r="W8916" s="7">
        <f>ROUND(W8915+U8916,5)</f>
        <v>80878.509999999995</v>
      </c>
    </row>
    <row r="8917" spans="1:23" x14ac:dyDescent="0.25">
      <c r="A8917" s="5"/>
      <c r="B8917" s="5"/>
      <c r="C8917" s="5"/>
      <c r="D8917" s="5"/>
      <c r="E8917" s="5"/>
      <c r="F8917" s="5"/>
      <c r="G8917" s="5"/>
      <c r="H8917" s="5"/>
      <c r="I8917" s="5" t="s">
        <v>1243</v>
      </c>
      <c r="J8917" s="5"/>
      <c r="K8917" s="6">
        <v>44446</v>
      </c>
      <c r="L8917" s="5"/>
      <c r="M8917" s="5" t="s">
        <v>1470</v>
      </c>
      <c r="N8917" s="5"/>
      <c r="O8917" s="5" t="s">
        <v>166</v>
      </c>
      <c r="P8917" s="5"/>
      <c r="Q8917" s="5" t="s">
        <v>740</v>
      </c>
      <c r="R8917" s="5"/>
      <c r="S8917" s="5" t="s">
        <v>318</v>
      </c>
      <c r="T8917" s="5"/>
      <c r="U8917" s="7">
        <v>33.03</v>
      </c>
      <c r="V8917" s="5"/>
      <c r="W8917" s="7">
        <f>ROUND(W8916+U8917,5)</f>
        <v>80911.539999999994</v>
      </c>
    </row>
    <row r="8918" spans="1:23" x14ac:dyDescent="0.25">
      <c r="A8918" s="5"/>
      <c r="B8918" s="5"/>
      <c r="C8918" s="5"/>
      <c r="D8918" s="5"/>
      <c r="E8918" s="5"/>
      <c r="F8918" s="5"/>
      <c r="G8918" s="5"/>
      <c r="H8918" s="5"/>
      <c r="I8918" s="5" t="s">
        <v>1243</v>
      </c>
      <c r="J8918" s="5"/>
      <c r="K8918" s="6">
        <v>44446</v>
      </c>
      <c r="L8918" s="5"/>
      <c r="M8918" s="5" t="s">
        <v>1467</v>
      </c>
      <c r="N8918" s="5"/>
      <c r="O8918" s="5" t="s">
        <v>166</v>
      </c>
      <c r="P8918" s="5"/>
      <c r="Q8918" s="5" t="s">
        <v>740</v>
      </c>
      <c r="R8918" s="5"/>
      <c r="S8918" s="5" t="s">
        <v>318</v>
      </c>
      <c r="T8918" s="5"/>
      <c r="U8918" s="7">
        <v>326.10000000000002</v>
      </c>
      <c r="V8918" s="5"/>
      <c r="W8918" s="7">
        <f>ROUND(W8917+U8918,5)</f>
        <v>81237.64</v>
      </c>
    </row>
    <row r="8919" spans="1:23" x14ac:dyDescent="0.25">
      <c r="A8919" s="5"/>
      <c r="B8919" s="5"/>
      <c r="C8919" s="5"/>
      <c r="D8919" s="5"/>
      <c r="E8919" s="5"/>
      <c r="F8919" s="5"/>
      <c r="G8919" s="5"/>
      <c r="H8919" s="5"/>
      <c r="I8919" s="5" t="s">
        <v>1243</v>
      </c>
      <c r="J8919" s="5"/>
      <c r="K8919" s="6">
        <v>44446</v>
      </c>
      <c r="L8919" s="5"/>
      <c r="M8919" s="5" t="s">
        <v>1468</v>
      </c>
      <c r="N8919" s="5"/>
      <c r="O8919" s="5" t="s">
        <v>166</v>
      </c>
      <c r="P8919" s="5"/>
      <c r="Q8919" s="5" t="s">
        <v>740</v>
      </c>
      <c r="R8919" s="5"/>
      <c r="S8919" s="5" t="s">
        <v>318</v>
      </c>
      <c r="T8919" s="5"/>
      <c r="U8919" s="7">
        <v>43.04</v>
      </c>
      <c r="V8919" s="5"/>
      <c r="W8919" s="7">
        <f>ROUND(W8918+U8919,5)</f>
        <v>81280.679999999993</v>
      </c>
    </row>
    <row r="8920" spans="1:23" x14ac:dyDescent="0.25">
      <c r="A8920" s="5"/>
      <c r="B8920" s="5"/>
      <c r="C8920" s="5"/>
      <c r="D8920" s="5"/>
      <c r="E8920" s="5"/>
      <c r="F8920" s="5"/>
      <c r="G8920" s="5"/>
      <c r="H8920" s="5"/>
      <c r="I8920" s="5" t="s">
        <v>1243</v>
      </c>
      <c r="J8920" s="5"/>
      <c r="K8920" s="6">
        <v>44446</v>
      </c>
      <c r="L8920" s="5"/>
      <c r="M8920" s="5" t="s">
        <v>1469</v>
      </c>
      <c r="N8920" s="5"/>
      <c r="O8920" s="5" t="s">
        <v>166</v>
      </c>
      <c r="P8920" s="5"/>
      <c r="Q8920" s="5" t="s">
        <v>740</v>
      </c>
      <c r="R8920" s="5"/>
      <c r="S8920" s="5" t="s">
        <v>318</v>
      </c>
      <c r="T8920" s="5"/>
      <c r="U8920" s="7">
        <v>34.07</v>
      </c>
      <c r="V8920" s="5"/>
      <c r="W8920" s="7">
        <f>ROUND(W8919+U8920,5)</f>
        <v>81314.75</v>
      </c>
    </row>
    <row r="8921" spans="1:23" x14ac:dyDescent="0.25">
      <c r="A8921" s="5"/>
      <c r="B8921" s="5"/>
      <c r="C8921" s="5"/>
      <c r="D8921" s="5"/>
      <c r="E8921" s="5"/>
      <c r="F8921" s="5"/>
      <c r="G8921" s="5"/>
      <c r="H8921" s="5"/>
      <c r="I8921" s="5" t="s">
        <v>1243</v>
      </c>
      <c r="J8921" s="5"/>
      <c r="K8921" s="6">
        <v>44472</v>
      </c>
      <c r="L8921" s="5"/>
      <c r="M8921" s="5" t="s">
        <v>1428</v>
      </c>
      <c r="N8921" s="5"/>
      <c r="O8921" s="5" t="s">
        <v>168</v>
      </c>
      <c r="P8921" s="5"/>
      <c r="Q8921" s="5" t="s">
        <v>740</v>
      </c>
      <c r="R8921" s="5"/>
      <c r="S8921" s="5" t="s">
        <v>318</v>
      </c>
      <c r="T8921" s="5"/>
      <c r="U8921" s="7">
        <v>58.83</v>
      </c>
      <c r="V8921" s="5"/>
      <c r="W8921" s="7">
        <f>ROUND(W8920+U8921,5)</f>
        <v>81373.58</v>
      </c>
    </row>
    <row r="8922" spans="1:23" x14ac:dyDescent="0.25">
      <c r="A8922" s="5"/>
      <c r="B8922" s="5"/>
      <c r="C8922" s="5"/>
      <c r="D8922" s="5"/>
      <c r="E8922" s="5"/>
      <c r="F8922" s="5"/>
      <c r="G8922" s="5"/>
      <c r="H8922" s="5"/>
      <c r="I8922" s="5" t="s">
        <v>1243</v>
      </c>
      <c r="J8922" s="5"/>
      <c r="K8922" s="6">
        <v>44472</v>
      </c>
      <c r="L8922" s="5"/>
      <c r="M8922" s="5" t="s">
        <v>1429</v>
      </c>
      <c r="N8922" s="5"/>
      <c r="O8922" s="5" t="s">
        <v>168</v>
      </c>
      <c r="P8922" s="5"/>
      <c r="Q8922" s="5" t="s">
        <v>740</v>
      </c>
      <c r="R8922" s="5"/>
      <c r="S8922" s="5" t="s">
        <v>318</v>
      </c>
      <c r="T8922" s="5"/>
      <c r="U8922" s="7">
        <v>33.82</v>
      </c>
      <c r="V8922" s="5"/>
      <c r="W8922" s="7">
        <f>ROUND(W8921+U8922,5)</f>
        <v>81407.399999999994</v>
      </c>
    </row>
    <row r="8923" spans="1:23" x14ac:dyDescent="0.25">
      <c r="A8923" s="5"/>
      <c r="B8923" s="5"/>
      <c r="C8923" s="5"/>
      <c r="D8923" s="5"/>
      <c r="E8923" s="5"/>
      <c r="F8923" s="5"/>
      <c r="G8923" s="5"/>
      <c r="H8923" s="5"/>
      <c r="I8923" s="5" t="s">
        <v>1243</v>
      </c>
      <c r="J8923" s="5"/>
      <c r="K8923" s="6">
        <v>44472</v>
      </c>
      <c r="L8923" s="5"/>
      <c r="M8923" s="5" t="s">
        <v>1430</v>
      </c>
      <c r="N8923" s="5"/>
      <c r="O8923" s="5" t="s">
        <v>168</v>
      </c>
      <c r="P8923" s="5"/>
      <c r="Q8923" s="5" t="s">
        <v>740</v>
      </c>
      <c r="R8923" s="5"/>
      <c r="S8923" s="5" t="s">
        <v>318</v>
      </c>
      <c r="T8923" s="5"/>
      <c r="U8923" s="7">
        <v>31.34</v>
      </c>
      <c r="V8923" s="5"/>
      <c r="W8923" s="7">
        <f>ROUND(W8922+U8923,5)</f>
        <v>81438.740000000005</v>
      </c>
    </row>
    <row r="8924" spans="1:23" x14ac:dyDescent="0.25">
      <c r="A8924" s="5"/>
      <c r="B8924" s="5"/>
      <c r="C8924" s="5"/>
      <c r="D8924" s="5"/>
      <c r="E8924" s="5"/>
      <c r="F8924" s="5"/>
      <c r="G8924" s="5"/>
      <c r="H8924" s="5"/>
      <c r="I8924" s="5" t="s">
        <v>1243</v>
      </c>
      <c r="J8924" s="5"/>
      <c r="K8924" s="6">
        <v>44472</v>
      </c>
      <c r="L8924" s="5"/>
      <c r="M8924" s="5" t="s">
        <v>1431</v>
      </c>
      <c r="N8924" s="5"/>
      <c r="O8924" s="5" t="s">
        <v>168</v>
      </c>
      <c r="P8924" s="5"/>
      <c r="Q8924" s="5" t="s">
        <v>740</v>
      </c>
      <c r="R8924" s="5"/>
      <c r="S8924" s="5" t="s">
        <v>318</v>
      </c>
      <c r="T8924" s="5"/>
      <c r="U8924" s="7">
        <v>34.18</v>
      </c>
      <c r="V8924" s="5"/>
      <c r="W8924" s="7">
        <f>ROUND(W8923+U8924,5)</f>
        <v>81472.92</v>
      </c>
    </row>
    <row r="8925" spans="1:23" x14ac:dyDescent="0.25">
      <c r="A8925" s="5"/>
      <c r="B8925" s="5"/>
      <c r="C8925" s="5"/>
      <c r="D8925" s="5"/>
      <c r="E8925" s="5"/>
      <c r="F8925" s="5"/>
      <c r="G8925" s="5"/>
      <c r="H8925" s="5"/>
      <c r="I8925" s="5" t="s">
        <v>1243</v>
      </c>
      <c r="J8925" s="5"/>
      <c r="K8925" s="6">
        <v>44472</v>
      </c>
      <c r="L8925" s="5"/>
      <c r="M8925" s="5" t="s">
        <v>1432</v>
      </c>
      <c r="N8925" s="5"/>
      <c r="O8925" s="5" t="s">
        <v>168</v>
      </c>
      <c r="P8925" s="5"/>
      <c r="Q8925" s="5" t="s">
        <v>740</v>
      </c>
      <c r="R8925" s="5"/>
      <c r="S8925" s="5" t="s">
        <v>318</v>
      </c>
      <c r="T8925" s="5"/>
      <c r="U8925" s="7">
        <v>84.49</v>
      </c>
      <c r="V8925" s="5"/>
      <c r="W8925" s="7">
        <f>ROUND(W8924+U8925,5)</f>
        <v>81557.41</v>
      </c>
    </row>
    <row r="8926" spans="1:23" x14ac:dyDescent="0.25">
      <c r="A8926" s="5"/>
      <c r="B8926" s="5"/>
      <c r="C8926" s="5"/>
      <c r="D8926" s="5"/>
      <c r="E8926" s="5"/>
      <c r="F8926" s="5"/>
      <c r="G8926" s="5"/>
      <c r="H8926" s="5"/>
      <c r="I8926" s="5" t="s">
        <v>1243</v>
      </c>
      <c r="J8926" s="5"/>
      <c r="K8926" s="6">
        <v>44472</v>
      </c>
      <c r="L8926" s="5"/>
      <c r="M8926" s="5" t="s">
        <v>1433</v>
      </c>
      <c r="N8926" s="5"/>
      <c r="O8926" s="5" t="s">
        <v>168</v>
      </c>
      <c r="P8926" s="5"/>
      <c r="Q8926" s="5" t="s">
        <v>740</v>
      </c>
      <c r="R8926" s="5"/>
      <c r="S8926" s="5" t="s">
        <v>318</v>
      </c>
      <c r="T8926" s="5"/>
      <c r="U8926" s="7">
        <v>667.64</v>
      </c>
      <c r="V8926" s="5"/>
      <c r="W8926" s="7">
        <f>ROUND(W8925+U8926,5)</f>
        <v>82225.05</v>
      </c>
    </row>
    <row r="8927" spans="1:23" x14ac:dyDescent="0.25">
      <c r="A8927" s="5"/>
      <c r="B8927" s="5"/>
      <c r="C8927" s="5"/>
      <c r="D8927" s="5"/>
      <c r="E8927" s="5"/>
      <c r="F8927" s="5"/>
      <c r="G8927" s="5"/>
      <c r="H8927" s="5"/>
      <c r="I8927" s="5" t="s">
        <v>1243</v>
      </c>
      <c r="J8927" s="5"/>
      <c r="K8927" s="6">
        <v>44472</v>
      </c>
      <c r="L8927" s="5"/>
      <c r="M8927" s="5" t="s">
        <v>1453</v>
      </c>
      <c r="N8927" s="5"/>
      <c r="O8927" s="5" t="s">
        <v>168</v>
      </c>
      <c r="P8927" s="5"/>
      <c r="Q8927" s="5" t="s">
        <v>740</v>
      </c>
      <c r="R8927" s="5"/>
      <c r="S8927" s="5" t="s">
        <v>318</v>
      </c>
      <c r="T8927" s="5"/>
      <c r="U8927" s="7">
        <v>34.18</v>
      </c>
      <c r="V8927" s="5"/>
      <c r="W8927" s="7">
        <f>ROUND(W8926+U8927,5)</f>
        <v>82259.23</v>
      </c>
    </row>
    <row r="8928" spans="1:23" x14ac:dyDescent="0.25">
      <c r="A8928" s="5"/>
      <c r="B8928" s="5"/>
      <c r="C8928" s="5"/>
      <c r="D8928" s="5"/>
      <c r="E8928" s="5"/>
      <c r="F8928" s="5"/>
      <c r="G8928" s="5"/>
      <c r="H8928" s="5"/>
      <c r="I8928" s="5" t="s">
        <v>1243</v>
      </c>
      <c r="J8928" s="5"/>
      <c r="K8928" s="6">
        <v>44472</v>
      </c>
      <c r="L8928" s="5"/>
      <c r="M8928" s="5" t="s">
        <v>1440</v>
      </c>
      <c r="N8928" s="5"/>
      <c r="O8928" s="5" t="s">
        <v>168</v>
      </c>
      <c r="P8928" s="5"/>
      <c r="Q8928" s="5" t="s">
        <v>740</v>
      </c>
      <c r="R8928" s="5"/>
      <c r="S8928" s="5" t="s">
        <v>318</v>
      </c>
      <c r="T8928" s="5"/>
      <c r="U8928" s="7">
        <v>34.08</v>
      </c>
      <c r="V8928" s="5"/>
      <c r="W8928" s="7">
        <f>ROUND(W8927+U8928,5)</f>
        <v>82293.31</v>
      </c>
    </row>
    <row r="8929" spans="1:23" x14ac:dyDescent="0.25">
      <c r="A8929" s="5"/>
      <c r="B8929" s="5"/>
      <c r="C8929" s="5"/>
      <c r="D8929" s="5"/>
      <c r="E8929" s="5"/>
      <c r="F8929" s="5"/>
      <c r="G8929" s="5"/>
      <c r="H8929" s="5"/>
      <c r="I8929" s="5" t="s">
        <v>1243</v>
      </c>
      <c r="J8929" s="5"/>
      <c r="K8929" s="6">
        <v>44472</v>
      </c>
      <c r="L8929" s="5"/>
      <c r="M8929" s="5" t="s">
        <v>1441</v>
      </c>
      <c r="N8929" s="5"/>
      <c r="O8929" s="5" t="s">
        <v>168</v>
      </c>
      <c r="P8929" s="5"/>
      <c r="Q8929" s="5" t="s">
        <v>740</v>
      </c>
      <c r="R8929" s="5"/>
      <c r="S8929" s="5" t="s">
        <v>318</v>
      </c>
      <c r="T8929" s="5"/>
      <c r="U8929" s="7">
        <v>33.92</v>
      </c>
      <c r="V8929" s="5"/>
      <c r="W8929" s="7">
        <f>ROUND(W8928+U8929,5)</f>
        <v>82327.23</v>
      </c>
    </row>
    <row r="8930" spans="1:23" x14ac:dyDescent="0.25">
      <c r="A8930" s="5"/>
      <c r="B8930" s="5"/>
      <c r="C8930" s="5"/>
      <c r="D8930" s="5"/>
      <c r="E8930" s="5"/>
      <c r="F8930" s="5"/>
      <c r="G8930" s="5"/>
      <c r="H8930" s="5"/>
      <c r="I8930" s="5" t="s">
        <v>1243</v>
      </c>
      <c r="J8930" s="5"/>
      <c r="K8930" s="6">
        <v>44472</v>
      </c>
      <c r="L8930" s="5"/>
      <c r="M8930" s="5" t="s">
        <v>1442</v>
      </c>
      <c r="N8930" s="5"/>
      <c r="O8930" s="5" t="s">
        <v>168</v>
      </c>
      <c r="P8930" s="5"/>
      <c r="Q8930" s="5" t="s">
        <v>740</v>
      </c>
      <c r="R8930" s="5"/>
      <c r="S8930" s="5" t="s">
        <v>318</v>
      </c>
      <c r="T8930" s="5"/>
      <c r="U8930" s="7">
        <v>34.18</v>
      </c>
      <c r="V8930" s="5"/>
      <c r="W8930" s="7">
        <f>ROUND(W8929+U8930,5)</f>
        <v>82361.41</v>
      </c>
    </row>
    <row r="8931" spans="1:23" x14ac:dyDescent="0.25">
      <c r="A8931" s="5"/>
      <c r="B8931" s="5"/>
      <c r="C8931" s="5"/>
      <c r="D8931" s="5"/>
      <c r="E8931" s="5"/>
      <c r="F8931" s="5"/>
      <c r="G8931" s="5"/>
      <c r="H8931" s="5"/>
      <c r="I8931" s="5" t="s">
        <v>1243</v>
      </c>
      <c r="J8931" s="5"/>
      <c r="K8931" s="6">
        <v>44472</v>
      </c>
      <c r="L8931" s="5"/>
      <c r="M8931" s="5" t="s">
        <v>1443</v>
      </c>
      <c r="N8931" s="5"/>
      <c r="O8931" s="5" t="s">
        <v>168</v>
      </c>
      <c r="P8931" s="5"/>
      <c r="Q8931" s="5" t="s">
        <v>740</v>
      </c>
      <c r="R8931" s="5"/>
      <c r="S8931" s="5" t="s">
        <v>318</v>
      </c>
      <c r="T8931" s="5"/>
      <c r="U8931" s="7">
        <v>966.44</v>
      </c>
      <c r="V8931" s="5"/>
      <c r="W8931" s="7">
        <f>ROUND(W8930+U8931,5)</f>
        <v>83327.850000000006</v>
      </c>
    </row>
    <row r="8932" spans="1:23" x14ac:dyDescent="0.25">
      <c r="A8932" s="5"/>
      <c r="B8932" s="5"/>
      <c r="C8932" s="5"/>
      <c r="D8932" s="5"/>
      <c r="E8932" s="5"/>
      <c r="F8932" s="5"/>
      <c r="G8932" s="5"/>
      <c r="H8932" s="5"/>
      <c r="I8932" s="5" t="s">
        <v>1243</v>
      </c>
      <c r="J8932" s="5"/>
      <c r="K8932" s="6">
        <v>44472</v>
      </c>
      <c r="L8932" s="5"/>
      <c r="M8932" s="5" t="s">
        <v>1444</v>
      </c>
      <c r="N8932" s="5"/>
      <c r="O8932" s="5" t="s">
        <v>168</v>
      </c>
      <c r="P8932" s="5"/>
      <c r="Q8932" s="5" t="s">
        <v>740</v>
      </c>
      <c r="R8932" s="5"/>
      <c r="S8932" s="5" t="s">
        <v>318</v>
      </c>
      <c r="T8932" s="5"/>
      <c r="U8932" s="7">
        <v>37.5</v>
      </c>
      <c r="V8932" s="5"/>
      <c r="W8932" s="7">
        <f>ROUND(W8931+U8932,5)</f>
        <v>83365.350000000006</v>
      </c>
    </row>
    <row r="8933" spans="1:23" x14ac:dyDescent="0.25">
      <c r="A8933" s="5"/>
      <c r="B8933" s="5"/>
      <c r="C8933" s="5"/>
      <c r="D8933" s="5"/>
      <c r="E8933" s="5"/>
      <c r="F8933" s="5"/>
      <c r="G8933" s="5"/>
      <c r="H8933" s="5"/>
      <c r="I8933" s="5" t="s">
        <v>1243</v>
      </c>
      <c r="J8933" s="5"/>
      <c r="K8933" s="6">
        <v>44472</v>
      </c>
      <c r="L8933" s="5"/>
      <c r="M8933" s="5" t="s">
        <v>1445</v>
      </c>
      <c r="N8933" s="5"/>
      <c r="O8933" s="5" t="s">
        <v>168</v>
      </c>
      <c r="P8933" s="5"/>
      <c r="Q8933" s="5" t="s">
        <v>740</v>
      </c>
      <c r="R8933" s="5"/>
      <c r="S8933" s="5" t="s">
        <v>318</v>
      </c>
      <c r="T8933" s="5"/>
      <c r="U8933" s="7">
        <v>50.59</v>
      </c>
      <c r="V8933" s="5"/>
      <c r="W8933" s="7">
        <f>ROUND(W8932+U8933,5)</f>
        <v>83415.94</v>
      </c>
    </row>
    <row r="8934" spans="1:23" x14ac:dyDescent="0.25">
      <c r="A8934" s="5"/>
      <c r="B8934" s="5"/>
      <c r="C8934" s="5"/>
      <c r="D8934" s="5"/>
      <c r="E8934" s="5"/>
      <c r="F8934" s="5"/>
      <c r="G8934" s="5"/>
      <c r="H8934" s="5"/>
      <c r="I8934" s="5" t="s">
        <v>1243</v>
      </c>
      <c r="J8934" s="5"/>
      <c r="K8934" s="6">
        <v>44472</v>
      </c>
      <c r="L8934" s="5"/>
      <c r="M8934" s="5" t="s">
        <v>1446</v>
      </c>
      <c r="N8934" s="5"/>
      <c r="O8934" s="5" t="s">
        <v>168</v>
      </c>
      <c r="P8934" s="5"/>
      <c r="Q8934" s="5" t="s">
        <v>740</v>
      </c>
      <c r="R8934" s="5"/>
      <c r="S8934" s="5" t="s">
        <v>318</v>
      </c>
      <c r="T8934" s="5"/>
      <c r="U8934" s="7">
        <v>34.35</v>
      </c>
      <c r="V8934" s="5"/>
      <c r="W8934" s="7">
        <f>ROUND(W8933+U8934,5)</f>
        <v>83450.289999999994</v>
      </c>
    </row>
    <row r="8935" spans="1:23" x14ac:dyDescent="0.25">
      <c r="A8935" s="5"/>
      <c r="B8935" s="5"/>
      <c r="C8935" s="5"/>
      <c r="D8935" s="5"/>
      <c r="E8935" s="5"/>
      <c r="F8935" s="5"/>
      <c r="G8935" s="5"/>
      <c r="H8935" s="5"/>
      <c r="I8935" s="5" t="s">
        <v>1243</v>
      </c>
      <c r="J8935" s="5"/>
      <c r="K8935" s="6">
        <v>44472</v>
      </c>
      <c r="L8935" s="5"/>
      <c r="M8935" s="5" t="s">
        <v>1464</v>
      </c>
      <c r="N8935" s="5"/>
      <c r="O8935" s="5" t="s">
        <v>166</v>
      </c>
      <c r="P8935" s="5"/>
      <c r="Q8935" s="5" t="s">
        <v>740</v>
      </c>
      <c r="R8935" s="5"/>
      <c r="S8935" s="5" t="s">
        <v>318</v>
      </c>
      <c r="T8935" s="5"/>
      <c r="U8935" s="7">
        <v>291.99</v>
      </c>
      <c r="V8935" s="5"/>
      <c r="W8935" s="7">
        <f>ROUND(W8934+U8935,5)</f>
        <v>83742.28</v>
      </c>
    </row>
    <row r="8936" spans="1:23" x14ac:dyDescent="0.25">
      <c r="A8936" s="5"/>
      <c r="B8936" s="5"/>
      <c r="C8936" s="5"/>
      <c r="D8936" s="5"/>
      <c r="E8936" s="5"/>
      <c r="F8936" s="5"/>
      <c r="G8936" s="5"/>
      <c r="H8936" s="5"/>
      <c r="I8936" s="5" t="s">
        <v>1243</v>
      </c>
      <c r="J8936" s="5"/>
      <c r="K8936" s="6">
        <v>44472</v>
      </c>
      <c r="L8936" s="5"/>
      <c r="M8936" s="5" t="s">
        <v>1463</v>
      </c>
      <c r="N8936" s="5"/>
      <c r="O8936" s="5" t="s">
        <v>166</v>
      </c>
      <c r="P8936" s="5"/>
      <c r="Q8936" s="5" t="s">
        <v>740</v>
      </c>
      <c r="R8936" s="5"/>
      <c r="S8936" s="5" t="s">
        <v>318</v>
      </c>
      <c r="T8936" s="5"/>
      <c r="U8936" s="7">
        <v>378.15</v>
      </c>
      <c r="V8936" s="5"/>
      <c r="W8936" s="7">
        <f>ROUND(W8935+U8936,5)</f>
        <v>84120.43</v>
      </c>
    </row>
    <row r="8937" spans="1:23" x14ac:dyDescent="0.25">
      <c r="A8937" s="5"/>
      <c r="B8937" s="5"/>
      <c r="C8937" s="5"/>
      <c r="D8937" s="5"/>
      <c r="E8937" s="5"/>
      <c r="F8937" s="5"/>
      <c r="G8937" s="5"/>
      <c r="H8937" s="5"/>
      <c r="I8937" s="5" t="s">
        <v>1243</v>
      </c>
      <c r="J8937" s="5"/>
      <c r="K8937" s="6">
        <v>44472</v>
      </c>
      <c r="L8937" s="5"/>
      <c r="M8937" s="5" t="s">
        <v>1470</v>
      </c>
      <c r="N8937" s="5"/>
      <c r="O8937" s="5" t="s">
        <v>166</v>
      </c>
      <c r="P8937" s="5"/>
      <c r="Q8937" s="5" t="s">
        <v>740</v>
      </c>
      <c r="R8937" s="5"/>
      <c r="S8937" s="5" t="s">
        <v>318</v>
      </c>
      <c r="T8937" s="5"/>
      <c r="U8937" s="7">
        <v>33.090000000000003</v>
      </c>
      <c r="V8937" s="5"/>
      <c r="W8937" s="7">
        <f>ROUND(W8936+U8937,5)</f>
        <v>84153.52</v>
      </c>
    </row>
    <row r="8938" spans="1:23" x14ac:dyDescent="0.25">
      <c r="A8938" s="5"/>
      <c r="B8938" s="5"/>
      <c r="C8938" s="5"/>
      <c r="D8938" s="5"/>
      <c r="E8938" s="5"/>
      <c r="F8938" s="5"/>
      <c r="G8938" s="5"/>
      <c r="H8938" s="5"/>
      <c r="I8938" s="5" t="s">
        <v>1243</v>
      </c>
      <c r="J8938" s="5"/>
      <c r="K8938" s="6">
        <v>44472</v>
      </c>
      <c r="L8938" s="5"/>
      <c r="M8938" s="5" t="s">
        <v>1561</v>
      </c>
      <c r="N8938" s="5"/>
      <c r="O8938" s="5" t="s">
        <v>166</v>
      </c>
      <c r="P8938" s="5"/>
      <c r="Q8938" s="5" t="s">
        <v>740</v>
      </c>
      <c r="R8938" s="5"/>
      <c r="S8938" s="5" t="s">
        <v>318</v>
      </c>
      <c r="T8938" s="5"/>
      <c r="U8938" s="7">
        <v>279.95999999999998</v>
      </c>
      <c r="V8938" s="5"/>
      <c r="W8938" s="7">
        <f>ROUND(W8937+U8938,5)</f>
        <v>84433.48</v>
      </c>
    </row>
    <row r="8939" spans="1:23" x14ac:dyDescent="0.25">
      <c r="A8939" s="5"/>
      <c r="B8939" s="5"/>
      <c r="C8939" s="5"/>
      <c r="D8939" s="5"/>
      <c r="E8939" s="5"/>
      <c r="F8939" s="5"/>
      <c r="G8939" s="5"/>
      <c r="H8939" s="5"/>
      <c r="I8939" s="5" t="s">
        <v>1243</v>
      </c>
      <c r="J8939" s="5"/>
      <c r="K8939" s="6">
        <v>44472</v>
      </c>
      <c r="L8939" s="5"/>
      <c r="M8939" s="5" t="s">
        <v>1468</v>
      </c>
      <c r="N8939" s="5"/>
      <c r="O8939" s="5" t="s">
        <v>166</v>
      </c>
      <c r="P8939" s="5"/>
      <c r="Q8939" s="5" t="s">
        <v>740</v>
      </c>
      <c r="R8939" s="5"/>
      <c r="S8939" s="5" t="s">
        <v>318</v>
      </c>
      <c r="T8939" s="5"/>
      <c r="U8939" s="7">
        <v>137.88999999999999</v>
      </c>
      <c r="V8939" s="5"/>
      <c r="W8939" s="7">
        <f>ROUND(W8938+U8939,5)</f>
        <v>84571.37</v>
      </c>
    </row>
    <row r="8940" spans="1:23" x14ac:dyDescent="0.25">
      <c r="A8940" s="5"/>
      <c r="B8940" s="5"/>
      <c r="C8940" s="5"/>
      <c r="D8940" s="5"/>
      <c r="E8940" s="5"/>
      <c r="F8940" s="5"/>
      <c r="G8940" s="5"/>
      <c r="H8940" s="5"/>
      <c r="I8940" s="5" t="s">
        <v>1243</v>
      </c>
      <c r="J8940" s="5"/>
      <c r="K8940" s="6">
        <v>44472</v>
      </c>
      <c r="L8940" s="5"/>
      <c r="M8940" s="5" t="s">
        <v>1469</v>
      </c>
      <c r="N8940" s="5"/>
      <c r="O8940" s="5" t="s">
        <v>166</v>
      </c>
      <c r="P8940" s="5"/>
      <c r="Q8940" s="5" t="s">
        <v>740</v>
      </c>
      <c r="R8940" s="5"/>
      <c r="S8940" s="5" t="s">
        <v>318</v>
      </c>
      <c r="T8940" s="5"/>
      <c r="U8940" s="7">
        <v>34.299999999999997</v>
      </c>
      <c r="V8940" s="5"/>
      <c r="W8940" s="7">
        <f>ROUND(W8939+U8940,5)</f>
        <v>84605.67</v>
      </c>
    </row>
    <row r="8941" spans="1:23" x14ac:dyDescent="0.25">
      <c r="A8941" s="5"/>
      <c r="B8941" s="5"/>
      <c r="C8941" s="5"/>
      <c r="D8941" s="5"/>
      <c r="E8941" s="5"/>
      <c r="F8941" s="5"/>
      <c r="G8941" s="5"/>
      <c r="H8941" s="5"/>
      <c r="I8941" s="5" t="s">
        <v>1243</v>
      </c>
      <c r="J8941" s="5"/>
      <c r="K8941" s="6">
        <v>44472</v>
      </c>
      <c r="L8941" s="5"/>
      <c r="M8941" s="5" t="s">
        <v>1465</v>
      </c>
      <c r="N8941" s="5"/>
      <c r="O8941" s="5" t="s">
        <v>166</v>
      </c>
      <c r="P8941" s="5"/>
      <c r="Q8941" s="5" t="s">
        <v>740</v>
      </c>
      <c r="R8941" s="5"/>
      <c r="S8941" s="5" t="s">
        <v>318</v>
      </c>
      <c r="T8941" s="5"/>
      <c r="U8941" s="7">
        <v>34.119999999999997</v>
      </c>
      <c r="V8941" s="5"/>
      <c r="W8941" s="7">
        <f>ROUND(W8940+U8941,5)</f>
        <v>84639.79</v>
      </c>
    </row>
    <row r="8942" spans="1:23" x14ac:dyDescent="0.25">
      <c r="A8942" s="5"/>
      <c r="B8942" s="5"/>
      <c r="C8942" s="5"/>
      <c r="D8942" s="5"/>
      <c r="E8942" s="5"/>
      <c r="F8942" s="5"/>
      <c r="G8942" s="5"/>
      <c r="H8942" s="5"/>
      <c r="I8942" s="5" t="s">
        <v>1243</v>
      </c>
      <c r="J8942" s="5"/>
      <c r="K8942" s="6">
        <v>44472</v>
      </c>
      <c r="L8942" s="5"/>
      <c r="M8942" s="5" t="s">
        <v>1477</v>
      </c>
      <c r="N8942" s="5"/>
      <c r="O8942" s="5" t="s">
        <v>166</v>
      </c>
      <c r="P8942" s="5"/>
      <c r="Q8942" s="5" t="s">
        <v>740</v>
      </c>
      <c r="R8942" s="5"/>
      <c r="S8942" s="5" t="s">
        <v>318</v>
      </c>
      <c r="T8942" s="5"/>
      <c r="U8942" s="7">
        <v>33.19</v>
      </c>
      <c r="V8942" s="5"/>
      <c r="W8942" s="7">
        <f>ROUND(W8941+U8942,5)</f>
        <v>84672.98</v>
      </c>
    </row>
    <row r="8943" spans="1:23" x14ac:dyDescent="0.25">
      <c r="A8943" s="5"/>
      <c r="B8943" s="5"/>
      <c r="C8943" s="5"/>
      <c r="D8943" s="5"/>
      <c r="E8943" s="5"/>
      <c r="F8943" s="5"/>
      <c r="G8943" s="5"/>
      <c r="H8943" s="5"/>
      <c r="I8943" s="5" t="s">
        <v>1243</v>
      </c>
      <c r="J8943" s="5"/>
      <c r="K8943" s="6">
        <v>44472</v>
      </c>
      <c r="L8943" s="5"/>
      <c r="M8943" s="5" t="s">
        <v>1466</v>
      </c>
      <c r="N8943" s="5"/>
      <c r="O8943" s="5" t="s">
        <v>166</v>
      </c>
      <c r="P8943" s="5"/>
      <c r="Q8943" s="5" t="s">
        <v>740</v>
      </c>
      <c r="R8943" s="5"/>
      <c r="S8943" s="5" t="s">
        <v>318</v>
      </c>
      <c r="T8943" s="5"/>
      <c r="U8943" s="7">
        <v>33.049999999999997</v>
      </c>
      <c r="V8943" s="5"/>
      <c r="W8943" s="7">
        <f>ROUND(W8942+U8943,5)</f>
        <v>84706.03</v>
      </c>
    </row>
    <row r="8944" spans="1:23" x14ac:dyDescent="0.25">
      <c r="A8944" s="5"/>
      <c r="B8944" s="5"/>
      <c r="C8944" s="5"/>
      <c r="D8944" s="5"/>
      <c r="E8944" s="5"/>
      <c r="F8944" s="5"/>
      <c r="G8944" s="5"/>
      <c r="H8944" s="5"/>
      <c r="I8944" s="5" t="s">
        <v>1243</v>
      </c>
      <c r="J8944" s="5"/>
      <c r="K8944" s="6">
        <v>44472</v>
      </c>
      <c r="L8944" s="5"/>
      <c r="M8944" s="5" t="s">
        <v>1461</v>
      </c>
      <c r="N8944" s="5"/>
      <c r="O8944" s="5" t="s">
        <v>166</v>
      </c>
      <c r="P8944" s="5"/>
      <c r="Q8944" s="5" t="s">
        <v>740</v>
      </c>
      <c r="R8944" s="5"/>
      <c r="S8944" s="5" t="s">
        <v>318</v>
      </c>
      <c r="T8944" s="5"/>
      <c r="U8944" s="7">
        <v>212.31</v>
      </c>
      <c r="V8944" s="5"/>
      <c r="W8944" s="7">
        <f>ROUND(W8943+U8944,5)</f>
        <v>84918.34</v>
      </c>
    </row>
    <row r="8945" spans="1:23" x14ac:dyDescent="0.25">
      <c r="A8945" s="5"/>
      <c r="B8945" s="5"/>
      <c r="C8945" s="5"/>
      <c r="D8945" s="5"/>
      <c r="E8945" s="5"/>
      <c r="F8945" s="5"/>
      <c r="G8945" s="5"/>
      <c r="H8945" s="5"/>
      <c r="I8945" s="5" t="s">
        <v>1243</v>
      </c>
      <c r="J8945" s="5"/>
      <c r="K8945" s="6">
        <v>44472</v>
      </c>
      <c r="L8945" s="5"/>
      <c r="M8945" s="5" t="s">
        <v>1462</v>
      </c>
      <c r="N8945" s="5"/>
      <c r="O8945" s="5" t="s">
        <v>166</v>
      </c>
      <c r="P8945" s="5"/>
      <c r="Q8945" s="5" t="s">
        <v>740</v>
      </c>
      <c r="R8945" s="5"/>
      <c r="S8945" s="5" t="s">
        <v>318</v>
      </c>
      <c r="T8945" s="5"/>
      <c r="U8945" s="7">
        <v>77.47</v>
      </c>
      <c r="V8945" s="5"/>
      <c r="W8945" s="7">
        <f>ROUND(W8944+U8945,5)</f>
        <v>84995.81</v>
      </c>
    </row>
    <row r="8946" spans="1:23" x14ac:dyDescent="0.25">
      <c r="A8946" s="5"/>
      <c r="B8946" s="5"/>
      <c r="C8946" s="5"/>
      <c r="D8946" s="5"/>
      <c r="E8946" s="5"/>
      <c r="F8946" s="5"/>
      <c r="G8946" s="5"/>
      <c r="H8946" s="5"/>
      <c r="I8946" s="5" t="s">
        <v>1243</v>
      </c>
      <c r="J8946" s="5"/>
      <c r="K8946" s="6">
        <v>44472</v>
      </c>
      <c r="L8946" s="5"/>
      <c r="M8946" s="5" t="s">
        <v>1460</v>
      </c>
      <c r="N8946" s="5"/>
      <c r="O8946" s="5" t="s">
        <v>166</v>
      </c>
      <c r="P8946" s="5"/>
      <c r="Q8946" s="5" t="s">
        <v>740</v>
      </c>
      <c r="R8946" s="5"/>
      <c r="S8946" s="5" t="s">
        <v>318</v>
      </c>
      <c r="T8946" s="5"/>
      <c r="U8946" s="7">
        <v>210.01</v>
      </c>
      <c r="V8946" s="5"/>
      <c r="W8946" s="7">
        <f>ROUND(W8945+U8946,5)</f>
        <v>85205.82</v>
      </c>
    </row>
    <row r="8947" spans="1:23" x14ac:dyDescent="0.25">
      <c r="A8947" s="5"/>
      <c r="B8947" s="5"/>
      <c r="C8947" s="5"/>
      <c r="D8947" s="5"/>
      <c r="E8947" s="5"/>
      <c r="F8947" s="5"/>
      <c r="G8947" s="5"/>
      <c r="H8947" s="5"/>
      <c r="I8947" s="5" t="s">
        <v>1243</v>
      </c>
      <c r="J8947" s="5"/>
      <c r="K8947" s="6">
        <v>44472</v>
      </c>
      <c r="L8947" s="5"/>
      <c r="M8947" s="5" t="s">
        <v>1457</v>
      </c>
      <c r="N8947" s="5"/>
      <c r="O8947" s="5" t="s">
        <v>166</v>
      </c>
      <c r="P8947" s="5"/>
      <c r="Q8947" s="5" t="s">
        <v>740</v>
      </c>
      <c r="R8947" s="5"/>
      <c r="S8947" s="5" t="s">
        <v>318</v>
      </c>
      <c r="T8947" s="5"/>
      <c r="U8947" s="7">
        <v>33.61</v>
      </c>
      <c r="V8947" s="5"/>
      <c r="W8947" s="7">
        <f>ROUND(W8946+U8947,5)</f>
        <v>85239.43</v>
      </c>
    </row>
    <row r="8948" spans="1:23" x14ac:dyDescent="0.25">
      <c r="A8948" s="5"/>
      <c r="B8948" s="5"/>
      <c r="C8948" s="5"/>
      <c r="D8948" s="5"/>
      <c r="E8948" s="5"/>
      <c r="F8948" s="5"/>
      <c r="G8948" s="5"/>
      <c r="H8948" s="5"/>
      <c r="I8948" s="5" t="s">
        <v>1243</v>
      </c>
      <c r="J8948" s="5"/>
      <c r="K8948" s="6">
        <v>44472</v>
      </c>
      <c r="L8948" s="5"/>
      <c r="M8948" s="5" t="s">
        <v>1458</v>
      </c>
      <c r="N8948" s="5"/>
      <c r="O8948" s="5" t="s">
        <v>166</v>
      </c>
      <c r="P8948" s="5"/>
      <c r="Q8948" s="5" t="s">
        <v>740</v>
      </c>
      <c r="R8948" s="5"/>
      <c r="S8948" s="5" t="s">
        <v>318</v>
      </c>
      <c r="T8948" s="5"/>
      <c r="U8948" s="7">
        <v>33.090000000000003</v>
      </c>
      <c r="V8948" s="5"/>
      <c r="W8948" s="7">
        <f>ROUND(W8947+U8948,5)</f>
        <v>85272.52</v>
      </c>
    </row>
    <row r="8949" spans="1:23" x14ac:dyDescent="0.25">
      <c r="A8949" s="5"/>
      <c r="B8949" s="5"/>
      <c r="C8949" s="5"/>
      <c r="D8949" s="5"/>
      <c r="E8949" s="5"/>
      <c r="F8949" s="5"/>
      <c r="G8949" s="5"/>
      <c r="H8949" s="5"/>
      <c r="I8949" s="5" t="s">
        <v>1243</v>
      </c>
      <c r="J8949" s="5"/>
      <c r="K8949" s="6">
        <v>44472</v>
      </c>
      <c r="L8949" s="5"/>
      <c r="M8949" s="5" t="s">
        <v>1471</v>
      </c>
      <c r="N8949" s="5"/>
      <c r="O8949" s="5" t="s">
        <v>166</v>
      </c>
      <c r="P8949" s="5"/>
      <c r="Q8949" s="5" t="s">
        <v>740</v>
      </c>
      <c r="R8949" s="5"/>
      <c r="S8949" s="5" t="s">
        <v>318</v>
      </c>
      <c r="T8949" s="5"/>
      <c r="U8949" s="7">
        <v>198.53</v>
      </c>
      <c r="V8949" s="5"/>
      <c r="W8949" s="7">
        <f>ROUND(W8948+U8949,5)</f>
        <v>85471.05</v>
      </c>
    </row>
    <row r="8950" spans="1:23" x14ac:dyDescent="0.25">
      <c r="A8950" s="5"/>
      <c r="B8950" s="5"/>
      <c r="C8950" s="5"/>
      <c r="D8950" s="5"/>
      <c r="E8950" s="5"/>
      <c r="F8950" s="5"/>
      <c r="G8950" s="5"/>
      <c r="H8950" s="5"/>
      <c r="I8950" s="5" t="s">
        <v>1243</v>
      </c>
      <c r="J8950" s="5"/>
      <c r="K8950" s="6">
        <v>44472</v>
      </c>
      <c r="L8950" s="5"/>
      <c r="M8950" s="5" t="s">
        <v>1475</v>
      </c>
      <c r="N8950" s="5"/>
      <c r="O8950" s="5" t="s">
        <v>166</v>
      </c>
      <c r="P8950" s="5"/>
      <c r="Q8950" s="5" t="s">
        <v>740</v>
      </c>
      <c r="R8950" s="5"/>
      <c r="S8950" s="5" t="s">
        <v>318</v>
      </c>
      <c r="T8950" s="5"/>
      <c r="U8950" s="7">
        <v>32.270000000000003</v>
      </c>
      <c r="V8950" s="5"/>
      <c r="W8950" s="7">
        <f>ROUND(W8949+U8950,5)</f>
        <v>85503.32</v>
      </c>
    </row>
    <row r="8951" spans="1:23" x14ac:dyDescent="0.25">
      <c r="A8951" s="5"/>
      <c r="B8951" s="5"/>
      <c r="C8951" s="5"/>
      <c r="D8951" s="5"/>
      <c r="E8951" s="5"/>
      <c r="F8951" s="5"/>
      <c r="G8951" s="5"/>
      <c r="H8951" s="5"/>
      <c r="I8951" s="5" t="s">
        <v>1243</v>
      </c>
      <c r="J8951" s="5"/>
      <c r="K8951" s="6">
        <v>44472</v>
      </c>
      <c r="L8951" s="5"/>
      <c r="M8951" s="5" t="s">
        <v>1473</v>
      </c>
      <c r="N8951" s="5"/>
      <c r="O8951" s="5" t="s">
        <v>166</v>
      </c>
      <c r="P8951" s="5"/>
      <c r="Q8951" s="5" t="s">
        <v>740</v>
      </c>
      <c r="R8951" s="5"/>
      <c r="S8951" s="5" t="s">
        <v>318</v>
      </c>
      <c r="T8951" s="5"/>
      <c r="U8951" s="7">
        <v>32.67</v>
      </c>
      <c r="V8951" s="5"/>
      <c r="W8951" s="7">
        <f>ROUND(W8950+U8951,5)</f>
        <v>85535.99</v>
      </c>
    </row>
    <row r="8952" spans="1:23" x14ac:dyDescent="0.25">
      <c r="A8952" s="5"/>
      <c r="B8952" s="5"/>
      <c r="C8952" s="5"/>
      <c r="D8952" s="5"/>
      <c r="E8952" s="5"/>
      <c r="F8952" s="5"/>
      <c r="G8952" s="5"/>
      <c r="H8952" s="5"/>
      <c r="I8952" s="5" t="s">
        <v>1243</v>
      </c>
      <c r="J8952" s="5"/>
      <c r="K8952" s="6">
        <v>44472</v>
      </c>
      <c r="L8952" s="5"/>
      <c r="M8952" s="5" t="s">
        <v>1459</v>
      </c>
      <c r="N8952" s="5"/>
      <c r="O8952" s="5" t="s">
        <v>166</v>
      </c>
      <c r="P8952" s="5"/>
      <c r="Q8952" s="5" t="s">
        <v>740</v>
      </c>
      <c r="R8952" s="5"/>
      <c r="S8952" s="5" t="s">
        <v>318</v>
      </c>
      <c r="T8952" s="5"/>
      <c r="U8952" s="7">
        <v>78.22</v>
      </c>
      <c r="V8952" s="5"/>
      <c r="W8952" s="7">
        <f>ROUND(W8951+U8952,5)</f>
        <v>85614.21</v>
      </c>
    </row>
    <row r="8953" spans="1:23" x14ac:dyDescent="0.25">
      <c r="A8953" s="5"/>
      <c r="B8953" s="5"/>
      <c r="C8953" s="5"/>
      <c r="D8953" s="5"/>
      <c r="E8953" s="5"/>
      <c r="F8953" s="5"/>
      <c r="G8953" s="5"/>
      <c r="H8953" s="5"/>
      <c r="I8953" s="5" t="s">
        <v>1243</v>
      </c>
      <c r="J8953" s="5"/>
      <c r="K8953" s="6">
        <v>44472</v>
      </c>
      <c r="L8953" s="5"/>
      <c r="M8953" s="5" t="s">
        <v>1455</v>
      </c>
      <c r="N8953" s="5"/>
      <c r="O8953" s="5" t="s">
        <v>166</v>
      </c>
      <c r="P8953" s="5"/>
      <c r="Q8953" s="5" t="s">
        <v>740</v>
      </c>
      <c r="R8953" s="5"/>
      <c r="S8953" s="5" t="s">
        <v>318</v>
      </c>
      <c r="T8953" s="5"/>
      <c r="U8953" s="7">
        <v>33.090000000000003</v>
      </c>
      <c r="V8953" s="5"/>
      <c r="W8953" s="7">
        <f>ROUND(W8952+U8953,5)</f>
        <v>85647.3</v>
      </c>
    </row>
    <row r="8954" spans="1:23" x14ac:dyDescent="0.25">
      <c r="A8954" s="5"/>
      <c r="B8954" s="5"/>
      <c r="C8954" s="5"/>
      <c r="D8954" s="5"/>
      <c r="E8954" s="5"/>
      <c r="F8954" s="5"/>
      <c r="G8954" s="5"/>
      <c r="H8954" s="5"/>
      <c r="I8954" s="5" t="s">
        <v>1243</v>
      </c>
      <c r="J8954" s="5"/>
      <c r="K8954" s="6">
        <v>44472</v>
      </c>
      <c r="L8954" s="5"/>
      <c r="M8954" s="5" t="s">
        <v>1474</v>
      </c>
      <c r="N8954" s="5"/>
      <c r="O8954" s="5" t="s">
        <v>166</v>
      </c>
      <c r="P8954" s="5"/>
      <c r="Q8954" s="5" t="s">
        <v>740</v>
      </c>
      <c r="R8954" s="5"/>
      <c r="S8954" s="5" t="s">
        <v>318</v>
      </c>
      <c r="T8954" s="5"/>
      <c r="U8954" s="7">
        <v>2621.23</v>
      </c>
      <c r="V8954" s="5"/>
      <c r="W8954" s="7">
        <f>ROUND(W8953+U8954,5)</f>
        <v>88268.53</v>
      </c>
    </row>
    <row r="8955" spans="1:23" x14ac:dyDescent="0.25">
      <c r="A8955" s="5"/>
      <c r="B8955" s="5"/>
      <c r="C8955" s="5"/>
      <c r="D8955" s="5"/>
      <c r="E8955" s="5"/>
      <c r="F8955" s="5"/>
      <c r="G8955" s="5"/>
      <c r="H8955" s="5"/>
      <c r="I8955" s="5" t="s">
        <v>1243</v>
      </c>
      <c r="J8955" s="5"/>
      <c r="K8955" s="6">
        <v>44472</v>
      </c>
      <c r="L8955" s="5"/>
      <c r="M8955" s="5" t="s">
        <v>1472</v>
      </c>
      <c r="N8955" s="5"/>
      <c r="O8955" s="5" t="s">
        <v>166</v>
      </c>
      <c r="P8955" s="5"/>
      <c r="Q8955" s="5" t="s">
        <v>740</v>
      </c>
      <c r="R8955" s="5"/>
      <c r="S8955" s="5" t="s">
        <v>318</v>
      </c>
      <c r="T8955" s="5"/>
      <c r="U8955" s="7">
        <v>33.33</v>
      </c>
      <c r="V8955" s="5"/>
      <c r="W8955" s="7">
        <f>ROUND(W8954+U8955,5)</f>
        <v>88301.86</v>
      </c>
    </row>
    <row r="8956" spans="1:23" x14ac:dyDescent="0.25">
      <c r="A8956" s="5"/>
      <c r="B8956" s="5"/>
      <c r="C8956" s="5"/>
      <c r="D8956" s="5"/>
      <c r="E8956" s="5"/>
      <c r="F8956" s="5"/>
      <c r="G8956" s="5"/>
      <c r="H8956" s="5"/>
      <c r="I8956" s="5" t="s">
        <v>1243</v>
      </c>
      <c r="J8956" s="5"/>
      <c r="K8956" s="6">
        <v>44472</v>
      </c>
      <c r="L8956" s="5"/>
      <c r="M8956" s="5" t="s">
        <v>1454</v>
      </c>
      <c r="N8956" s="5"/>
      <c r="O8956" s="5" t="s">
        <v>166</v>
      </c>
      <c r="P8956" s="5"/>
      <c r="Q8956" s="5" t="s">
        <v>740</v>
      </c>
      <c r="R8956" s="5"/>
      <c r="S8956" s="5" t="s">
        <v>318</v>
      </c>
      <c r="T8956" s="5"/>
      <c r="U8956" s="7">
        <v>593.84</v>
      </c>
      <c r="V8956" s="5"/>
      <c r="W8956" s="7">
        <f>ROUND(W8955+U8956,5)</f>
        <v>88895.7</v>
      </c>
    </row>
    <row r="8957" spans="1:23" x14ac:dyDescent="0.25">
      <c r="A8957" s="5"/>
      <c r="B8957" s="5"/>
      <c r="C8957" s="5"/>
      <c r="D8957" s="5"/>
      <c r="E8957" s="5"/>
      <c r="F8957" s="5"/>
      <c r="G8957" s="5"/>
      <c r="H8957" s="5"/>
      <c r="I8957" s="5" t="s">
        <v>1243</v>
      </c>
      <c r="J8957" s="5"/>
      <c r="K8957" s="6">
        <v>44472</v>
      </c>
      <c r="L8957" s="5"/>
      <c r="M8957" s="5" t="s">
        <v>1456</v>
      </c>
      <c r="N8957" s="5"/>
      <c r="O8957" s="5" t="s">
        <v>166</v>
      </c>
      <c r="P8957" s="5"/>
      <c r="Q8957" s="5" t="s">
        <v>740</v>
      </c>
      <c r="R8957" s="5"/>
      <c r="S8957" s="5" t="s">
        <v>318</v>
      </c>
      <c r="T8957" s="5"/>
      <c r="U8957" s="7">
        <v>76.64</v>
      </c>
      <c r="V8957" s="5"/>
      <c r="W8957" s="7">
        <f>ROUND(W8956+U8957,5)</f>
        <v>88972.34</v>
      </c>
    </row>
    <row r="8958" spans="1:23" x14ac:dyDescent="0.25">
      <c r="A8958" s="5"/>
      <c r="B8958" s="5"/>
      <c r="C8958" s="5"/>
      <c r="D8958" s="5"/>
      <c r="E8958" s="5"/>
      <c r="F8958" s="5"/>
      <c r="G8958" s="5"/>
      <c r="H8958" s="5"/>
      <c r="I8958" s="5" t="s">
        <v>1243</v>
      </c>
      <c r="J8958" s="5"/>
      <c r="K8958" s="6">
        <v>44472</v>
      </c>
      <c r="L8958" s="5"/>
      <c r="M8958" s="5" t="s">
        <v>1562</v>
      </c>
      <c r="N8958" s="5"/>
      <c r="O8958" s="5" t="s">
        <v>166</v>
      </c>
      <c r="P8958" s="5"/>
      <c r="Q8958" s="5" t="s">
        <v>1571</v>
      </c>
      <c r="R8958" s="5"/>
      <c r="S8958" s="5" t="s">
        <v>318</v>
      </c>
      <c r="T8958" s="5"/>
      <c r="U8958" s="7">
        <v>270</v>
      </c>
      <c r="V8958" s="5"/>
      <c r="W8958" s="7">
        <f>ROUND(W8957+U8958,5)</f>
        <v>89242.34</v>
      </c>
    </row>
    <row r="8959" spans="1:23" x14ac:dyDescent="0.25">
      <c r="A8959" s="5"/>
      <c r="B8959" s="5"/>
      <c r="C8959" s="5"/>
      <c r="D8959" s="5"/>
      <c r="E8959" s="5"/>
      <c r="F8959" s="5"/>
      <c r="G8959" s="5"/>
      <c r="H8959" s="5"/>
      <c r="I8959" s="5" t="s">
        <v>1243</v>
      </c>
      <c r="J8959" s="5"/>
      <c r="K8959" s="6">
        <v>44476</v>
      </c>
      <c r="L8959" s="5"/>
      <c r="M8959" s="5" t="s">
        <v>1428</v>
      </c>
      <c r="N8959" s="5"/>
      <c r="O8959" s="5" t="s">
        <v>168</v>
      </c>
      <c r="P8959" s="5"/>
      <c r="Q8959" s="5" t="s">
        <v>740</v>
      </c>
      <c r="R8959" s="5"/>
      <c r="S8959" s="5" t="s">
        <v>318</v>
      </c>
      <c r="T8959" s="5"/>
      <c r="U8959" s="7">
        <v>59.29</v>
      </c>
      <c r="V8959" s="5"/>
      <c r="W8959" s="7">
        <f>ROUND(W8958+U8959,5)</f>
        <v>89301.63</v>
      </c>
    </row>
    <row r="8960" spans="1:23" x14ac:dyDescent="0.25">
      <c r="A8960" s="5"/>
      <c r="B8960" s="5"/>
      <c r="C8960" s="5"/>
      <c r="D8960" s="5"/>
      <c r="E8960" s="5"/>
      <c r="F8960" s="5"/>
      <c r="G8960" s="5"/>
      <c r="H8960" s="5"/>
      <c r="I8960" s="5" t="s">
        <v>1243</v>
      </c>
      <c r="J8960" s="5"/>
      <c r="K8960" s="6">
        <v>44476</v>
      </c>
      <c r="L8960" s="5"/>
      <c r="M8960" s="5" t="s">
        <v>1429</v>
      </c>
      <c r="N8960" s="5"/>
      <c r="O8960" s="5" t="s">
        <v>168</v>
      </c>
      <c r="P8960" s="5"/>
      <c r="Q8960" s="5" t="s">
        <v>740</v>
      </c>
      <c r="R8960" s="5"/>
      <c r="S8960" s="5" t="s">
        <v>318</v>
      </c>
      <c r="T8960" s="5"/>
      <c r="U8960" s="7">
        <v>33.85</v>
      </c>
      <c r="V8960" s="5"/>
      <c r="W8960" s="7">
        <f>ROUND(W8959+U8960,5)</f>
        <v>89335.48</v>
      </c>
    </row>
    <row r="8961" spans="1:23" x14ac:dyDescent="0.25">
      <c r="A8961" s="5"/>
      <c r="B8961" s="5"/>
      <c r="C8961" s="5"/>
      <c r="D8961" s="5"/>
      <c r="E8961" s="5"/>
      <c r="F8961" s="5"/>
      <c r="G8961" s="5"/>
      <c r="H8961" s="5"/>
      <c r="I8961" s="5" t="s">
        <v>1243</v>
      </c>
      <c r="J8961" s="5"/>
      <c r="K8961" s="6">
        <v>44476</v>
      </c>
      <c r="L8961" s="5"/>
      <c r="M8961" s="5" t="s">
        <v>1430</v>
      </c>
      <c r="N8961" s="5"/>
      <c r="O8961" s="5" t="s">
        <v>168</v>
      </c>
      <c r="P8961" s="5"/>
      <c r="Q8961" s="5" t="s">
        <v>740</v>
      </c>
      <c r="R8961" s="5"/>
      <c r="S8961" s="5" t="s">
        <v>318</v>
      </c>
      <c r="T8961" s="5"/>
      <c r="U8961" s="7">
        <v>31.31</v>
      </c>
      <c r="V8961" s="5"/>
      <c r="W8961" s="7">
        <f>ROUND(W8960+U8961,5)</f>
        <v>89366.79</v>
      </c>
    </row>
    <row r="8962" spans="1:23" x14ac:dyDescent="0.25">
      <c r="A8962" s="5"/>
      <c r="B8962" s="5"/>
      <c r="C8962" s="5"/>
      <c r="D8962" s="5"/>
      <c r="E8962" s="5"/>
      <c r="F8962" s="5"/>
      <c r="G8962" s="5"/>
      <c r="H8962" s="5"/>
      <c r="I8962" s="5" t="s">
        <v>1243</v>
      </c>
      <c r="J8962" s="5"/>
      <c r="K8962" s="6">
        <v>44476</v>
      </c>
      <c r="L8962" s="5"/>
      <c r="M8962" s="5" t="s">
        <v>1431</v>
      </c>
      <c r="N8962" s="5"/>
      <c r="O8962" s="5" t="s">
        <v>168</v>
      </c>
      <c r="P8962" s="5"/>
      <c r="Q8962" s="5" t="s">
        <v>740</v>
      </c>
      <c r="R8962" s="5"/>
      <c r="S8962" s="5" t="s">
        <v>318</v>
      </c>
      <c r="T8962" s="5"/>
      <c r="U8962" s="7">
        <v>34.1</v>
      </c>
      <c r="V8962" s="5"/>
      <c r="W8962" s="7">
        <f>ROUND(W8961+U8962,5)</f>
        <v>89400.89</v>
      </c>
    </row>
    <row r="8963" spans="1:23" x14ac:dyDescent="0.25">
      <c r="A8963" s="5"/>
      <c r="B8963" s="5"/>
      <c r="C8963" s="5"/>
      <c r="D8963" s="5"/>
      <c r="E8963" s="5"/>
      <c r="F8963" s="5"/>
      <c r="G8963" s="5"/>
      <c r="H8963" s="5"/>
      <c r="I8963" s="5" t="s">
        <v>1243</v>
      </c>
      <c r="J8963" s="5"/>
      <c r="K8963" s="6">
        <v>44476</v>
      </c>
      <c r="L8963" s="5"/>
      <c r="M8963" s="5" t="s">
        <v>1432</v>
      </c>
      <c r="N8963" s="5"/>
      <c r="O8963" s="5" t="s">
        <v>168</v>
      </c>
      <c r="P8963" s="5"/>
      <c r="Q8963" s="5" t="s">
        <v>740</v>
      </c>
      <c r="R8963" s="5"/>
      <c r="S8963" s="5" t="s">
        <v>318</v>
      </c>
      <c r="T8963" s="5"/>
      <c r="U8963" s="7">
        <v>83.02</v>
      </c>
      <c r="V8963" s="5"/>
      <c r="W8963" s="7">
        <f>ROUND(W8962+U8963,5)</f>
        <v>89483.91</v>
      </c>
    </row>
    <row r="8964" spans="1:23" x14ac:dyDescent="0.25">
      <c r="A8964" s="5"/>
      <c r="B8964" s="5"/>
      <c r="C8964" s="5"/>
      <c r="D8964" s="5"/>
      <c r="E8964" s="5"/>
      <c r="F8964" s="5"/>
      <c r="G8964" s="5"/>
      <c r="H8964" s="5"/>
      <c r="I8964" s="5" t="s">
        <v>1243</v>
      </c>
      <c r="J8964" s="5"/>
      <c r="K8964" s="6">
        <v>44476</v>
      </c>
      <c r="L8964" s="5"/>
      <c r="M8964" s="5" t="s">
        <v>1433</v>
      </c>
      <c r="N8964" s="5"/>
      <c r="O8964" s="5" t="s">
        <v>168</v>
      </c>
      <c r="P8964" s="5"/>
      <c r="Q8964" s="5" t="s">
        <v>740</v>
      </c>
      <c r="R8964" s="5"/>
      <c r="S8964" s="5" t="s">
        <v>318</v>
      </c>
      <c r="T8964" s="5"/>
      <c r="U8964" s="7">
        <v>660.26</v>
      </c>
      <c r="V8964" s="5"/>
      <c r="W8964" s="7">
        <f>ROUND(W8963+U8964,5)</f>
        <v>90144.17</v>
      </c>
    </row>
    <row r="8965" spans="1:23" x14ac:dyDescent="0.25">
      <c r="A8965" s="5"/>
      <c r="B8965" s="5"/>
      <c r="C8965" s="5"/>
      <c r="D8965" s="5"/>
      <c r="E8965" s="5"/>
      <c r="F8965" s="5"/>
      <c r="G8965" s="5"/>
      <c r="H8965" s="5"/>
      <c r="I8965" s="5" t="s">
        <v>1243</v>
      </c>
      <c r="J8965" s="5"/>
      <c r="K8965" s="6">
        <v>44476</v>
      </c>
      <c r="L8965" s="5"/>
      <c r="M8965" s="5" t="s">
        <v>1453</v>
      </c>
      <c r="N8965" s="5"/>
      <c r="O8965" s="5" t="s">
        <v>168</v>
      </c>
      <c r="P8965" s="5"/>
      <c r="Q8965" s="5" t="s">
        <v>740</v>
      </c>
      <c r="R8965" s="5"/>
      <c r="S8965" s="5" t="s">
        <v>318</v>
      </c>
      <c r="T8965" s="5"/>
      <c r="U8965" s="7">
        <v>34.200000000000003</v>
      </c>
      <c r="V8965" s="5"/>
      <c r="W8965" s="7">
        <f>ROUND(W8964+U8965,5)</f>
        <v>90178.37</v>
      </c>
    </row>
    <row r="8966" spans="1:23" x14ac:dyDescent="0.25">
      <c r="A8966" s="5"/>
      <c r="B8966" s="5"/>
      <c r="C8966" s="5"/>
      <c r="D8966" s="5"/>
      <c r="E8966" s="5"/>
      <c r="F8966" s="5"/>
      <c r="G8966" s="5"/>
      <c r="H8966" s="5"/>
      <c r="I8966" s="5" t="s">
        <v>1243</v>
      </c>
      <c r="J8966" s="5"/>
      <c r="K8966" s="6">
        <v>44476</v>
      </c>
      <c r="L8966" s="5"/>
      <c r="M8966" s="5" t="s">
        <v>1440</v>
      </c>
      <c r="N8966" s="5"/>
      <c r="O8966" s="5" t="s">
        <v>168</v>
      </c>
      <c r="P8966" s="5"/>
      <c r="Q8966" s="5" t="s">
        <v>740</v>
      </c>
      <c r="R8966" s="5"/>
      <c r="S8966" s="5" t="s">
        <v>318</v>
      </c>
      <c r="T8966" s="5"/>
      <c r="U8966" s="7">
        <v>34.01</v>
      </c>
      <c r="V8966" s="5"/>
      <c r="W8966" s="7">
        <f>ROUND(W8965+U8966,5)</f>
        <v>90212.38</v>
      </c>
    </row>
    <row r="8967" spans="1:23" x14ac:dyDescent="0.25">
      <c r="A8967" s="5"/>
      <c r="B8967" s="5"/>
      <c r="C8967" s="5"/>
      <c r="D8967" s="5"/>
      <c r="E8967" s="5"/>
      <c r="F8967" s="5"/>
      <c r="G8967" s="5"/>
      <c r="H8967" s="5"/>
      <c r="I8967" s="5" t="s">
        <v>1243</v>
      </c>
      <c r="J8967" s="5"/>
      <c r="K8967" s="6">
        <v>44476</v>
      </c>
      <c r="L8967" s="5"/>
      <c r="M8967" s="5" t="s">
        <v>1441</v>
      </c>
      <c r="N8967" s="5"/>
      <c r="O8967" s="5" t="s">
        <v>168</v>
      </c>
      <c r="P8967" s="5"/>
      <c r="Q8967" s="5" t="s">
        <v>740</v>
      </c>
      <c r="R8967" s="5"/>
      <c r="S8967" s="5" t="s">
        <v>318</v>
      </c>
      <c r="T8967" s="5"/>
      <c r="U8967" s="7">
        <v>33.840000000000003</v>
      </c>
      <c r="V8967" s="5"/>
      <c r="W8967" s="7">
        <f>ROUND(W8966+U8967,5)</f>
        <v>90246.22</v>
      </c>
    </row>
    <row r="8968" spans="1:23" x14ac:dyDescent="0.25">
      <c r="A8968" s="5"/>
      <c r="B8968" s="5"/>
      <c r="C8968" s="5"/>
      <c r="D8968" s="5"/>
      <c r="E8968" s="5"/>
      <c r="F8968" s="5"/>
      <c r="G8968" s="5"/>
      <c r="H8968" s="5"/>
      <c r="I8968" s="5" t="s">
        <v>1243</v>
      </c>
      <c r="J8968" s="5"/>
      <c r="K8968" s="6">
        <v>44476</v>
      </c>
      <c r="L8968" s="5"/>
      <c r="M8968" s="5" t="s">
        <v>1442</v>
      </c>
      <c r="N8968" s="5"/>
      <c r="O8968" s="5" t="s">
        <v>168</v>
      </c>
      <c r="P8968" s="5"/>
      <c r="Q8968" s="5" t="s">
        <v>740</v>
      </c>
      <c r="R8968" s="5"/>
      <c r="S8968" s="5" t="s">
        <v>318</v>
      </c>
      <c r="T8968" s="5"/>
      <c r="U8968" s="7">
        <v>33.92</v>
      </c>
      <c r="V8968" s="5"/>
      <c r="W8968" s="7">
        <f>ROUND(W8967+U8968,5)</f>
        <v>90280.14</v>
      </c>
    </row>
    <row r="8969" spans="1:23" x14ac:dyDescent="0.25">
      <c r="A8969" s="5"/>
      <c r="B8969" s="5"/>
      <c r="C8969" s="5"/>
      <c r="D8969" s="5"/>
      <c r="E8969" s="5"/>
      <c r="F8969" s="5"/>
      <c r="G8969" s="5"/>
      <c r="H8969" s="5"/>
      <c r="I8969" s="5" t="s">
        <v>1243</v>
      </c>
      <c r="J8969" s="5"/>
      <c r="K8969" s="6">
        <v>44476</v>
      </c>
      <c r="L8969" s="5"/>
      <c r="M8969" s="5" t="s">
        <v>1443</v>
      </c>
      <c r="N8969" s="5"/>
      <c r="O8969" s="5" t="s">
        <v>168</v>
      </c>
      <c r="P8969" s="5"/>
      <c r="Q8969" s="5" t="s">
        <v>740</v>
      </c>
      <c r="R8969" s="5"/>
      <c r="S8969" s="5" t="s">
        <v>318</v>
      </c>
      <c r="T8969" s="5"/>
      <c r="U8969" s="7">
        <v>1055.49</v>
      </c>
      <c r="V8969" s="5"/>
      <c r="W8969" s="7">
        <f>ROUND(W8968+U8969,5)</f>
        <v>91335.63</v>
      </c>
    </row>
    <row r="8970" spans="1:23" x14ac:dyDescent="0.25">
      <c r="A8970" s="5"/>
      <c r="B8970" s="5"/>
      <c r="C8970" s="5"/>
      <c r="D8970" s="5"/>
      <c r="E8970" s="5"/>
      <c r="F8970" s="5"/>
      <c r="G8970" s="5"/>
      <c r="H8970" s="5"/>
      <c r="I8970" s="5" t="s">
        <v>1243</v>
      </c>
      <c r="J8970" s="5"/>
      <c r="K8970" s="6">
        <v>44476</v>
      </c>
      <c r="L8970" s="5"/>
      <c r="M8970" s="5" t="s">
        <v>1444</v>
      </c>
      <c r="N8970" s="5"/>
      <c r="O8970" s="5" t="s">
        <v>168</v>
      </c>
      <c r="P8970" s="5"/>
      <c r="Q8970" s="5" t="s">
        <v>740</v>
      </c>
      <c r="R8970" s="5"/>
      <c r="S8970" s="5" t="s">
        <v>318</v>
      </c>
      <c r="T8970" s="5"/>
      <c r="U8970" s="7">
        <v>37.6</v>
      </c>
      <c r="V8970" s="5"/>
      <c r="W8970" s="7">
        <f>ROUND(W8969+U8970,5)</f>
        <v>91373.23</v>
      </c>
    </row>
    <row r="8971" spans="1:23" x14ac:dyDescent="0.25">
      <c r="A8971" s="5"/>
      <c r="B8971" s="5"/>
      <c r="C8971" s="5"/>
      <c r="D8971" s="5"/>
      <c r="E8971" s="5"/>
      <c r="F8971" s="5"/>
      <c r="G8971" s="5"/>
      <c r="H8971" s="5"/>
      <c r="I8971" s="5" t="s">
        <v>1243</v>
      </c>
      <c r="J8971" s="5"/>
      <c r="K8971" s="6">
        <v>44476</v>
      </c>
      <c r="L8971" s="5"/>
      <c r="M8971" s="5" t="s">
        <v>1445</v>
      </c>
      <c r="N8971" s="5"/>
      <c r="O8971" s="5" t="s">
        <v>168</v>
      </c>
      <c r="P8971" s="5"/>
      <c r="Q8971" s="5" t="s">
        <v>740</v>
      </c>
      <c r="R8971" s="5"/>
      <c r="S8971" s="5" t="s">
        <v>318</v>
      </c>
      <c r="T8971" s="5"/>
      <c r="U8971" s="7">
        <v>42.76</v>
      </c>
      <c r="V8971" s="5"/>
      <c r="W8971" s="7">
        <f>ROUND(W8970+U8971,5)</f>
        <v>91415.99</v>
      </c>
    </row>
    <row r="8972" spans="1:23" x14ac:dyDescent="0.25">
      <c r="A8972" s="5"/>
      <c r="B8972" s="5"/>
      <c r="C8972" s="5"/>
      <c r="D8972" s="5"/>
      <c r="E8972" s="5"/>
      <c r="F8972" s="5"/>
      <c r="G8972" s="5"/>
      <c r="H8972" s="5"/>
      <c r="I8972" s="5" t="s">
        <v>1243</v>
      </c>
      <c r="J8972" s="5"/>
      <c r="K8972" s="6">
        <v>44476</v>
      </c>
      <c r="L8972" s="5"/>
      <c r="M8972" s="5" t="s">
        <v>1446</v>
      </c>
      <c r="N8972" s="5"/>
      <c r="O8972" s="5" t="s">
        <v>168</v>
      </c>
      <c r="P8972" s="5"/>
      <c r="Q8972" s="5" t="s">
        <v>740</v>
      </c>
      <c r="R8972" s="5"/>
      <c r="S8972" s="5" t="s">
        <v>318</v>
      </c>
      <c r="T8972" s="5"/>
      <c r="U8972" s="7">
        <v>34.28</v>
      </c>
      <c r="V8972" s="5"/>
      <c r="W8972" s="7">
        <f>ROUND(W8971+U8972,5)</f>
        <v>91450.27</v>
      </c>
    </row>
    <row r="8973" spans="1:23" x14ac:dyDescent="0.25">
      <c r="A8973" s="5"/>
      <c r="B8973" s="5"/>
      <c r="C8973" s="5"/>
      <c r="D8973" s="5"/>
      <c r="E8973" s="5"/>
      <c r="F8973" s="5"/>
      <c r="G8973" s="5"/>
      <c r="H8973" s="5"/>
      <c r="I8973" s="5" t="s">
        <v>1243</v>
      </c>
      <c r="J8973" s="5"/>
      <c r="K8973" s="6">
        <v>44476</v>
      </c>
      <c r="L8973" s="5"/>
      <c r="M8973" s="5" t="s">
        <v>1474</v>
      </c>
      <c r="N8973" s="5"/>
      <c r="O8973" s="5" t="s">
        <v>166</v>
      </c>
      <c r="P8973" s="5"/>
      <c r="Q8973" s="5" t="s">
        <v>740</v>
      </c>
      <c r="R8973" s="5"/>
      <c r="S8973" s="5" t="s">
        <v>318</v>
      </c>
      <c r="T8973" s="5"/>
      <c r="U8973" s="7">
        <v>2582.79</v>
      </c>
      <c r="V8973" s="5"/>
      <c r="W8973" s="7">
        <f>ROUND(W8972+U8973,5)</f>
        <v>94033.06</v>
      </c>
    </row>
    <row r="8974" spans="1:23" x14ac:dyDescent="0.25">
      <c r="A8974" s="5"/>
      <c r="B8974" s="5"/>
      <c r="C8974" s="5"/>
      <c r="D8974" s="5"/>
      <c r="E8974" s="5"/>
      <c r="F8974" s="5"/>
      <c r="G8974" s="5"/>
      <c r="H8974" s="5"/>
      <c r="I8974" s="5" t="s">
        <v>1243</v>
      </c>
      <c r="J8974" s="5"/>
      <c r="K8974" s="6">
        <v>44476</v>
      </c>
      <c r="L8974" s="5"/>
      <c r="M8974" s="5" t="s">
        <v>1461</v>
      </c>
      <c r="N8974" s="5"/>
      <c r="O8974" s="5" t="s">
        <v>166</v>
      </c>
      <c r="P8974" s="5"/>
      <c r="Q8974" s="5" t="s">
        <v>740</v>
      </c>
      <c r="R8974" s="5"/>
      <c r="S8974" s="5" t="s">
        <v>318</v>
      </c>
      <c r="T8974" s="5"/>
      <c r="U8974" s="7">
        <v>215.07</v>
      </c>
      <c r="V8974" s="5"/>
      <c r="W8974" s="7">
        <f>ROUND(W8973+U8974,5)</f>
        <v>94248.13</v>
      </c>
    </row>
    <row r="8975" spans="1:23" x14ac:dyDescent="0.25">
      <c r="A8975" s="5"/>
      <c r="B8975" s="5"/>
      <c r="C8975" s="5"/>
      <c r="D8975" s="5"/>
      <c r="E8975" s="5"/>
      <c r="F8975" s="5"/>
      <c r="G8975" s="5"/>
      <c r="H8975" s="5"/>
      <c r="I8975" s="5" t="s">
        <v>1243</v>
      </c>
      <c r="J8975" s="5"/>
      <c r="K8975" s="6">
        <v>44476</v>
      </c>
      <c r="L8975" s="5"/>
      <c r="M8975" s="5" t="s">
        <v>1460</v>
      </c>
      <c r="N8975" s="5"/>
      <c r="O8975" s="5" t="s">
        <v>166</v>
      </c>
      <c r="P8975" s="5"/>
      <c r="Q8975" s="5" t="s">
        <v>740</v>
      </c>
      <c r="R8975" s="5"/>
      <c r="S8975" s="5" t="s">
        <v>318</v>
      </c>
      <c r="T8975" s="5"/>
      <c r="U8975" s="7">
        <v>223.24</v>
      </c>
      <c r="V8975" s="5"/>
      <c r="W8975" s="7">
        <f>ROUND(W8974+U8975,5)</f>
        <v>94471.37</v>
      </c>
    </row>
    <row r="8976" spans="1:23" x14ac:dyDescent="0.25">
      <c r="A8976" s="5"/>
      <c r="B8976" s="5"/>
      <c r="C8976" s="5"/>
      <c r="D8976" s="5"/>
      <c r="E8976" s="5"/>
      <c r="F8976" s="5"/>
      <c r="G8976" s="5"/>
      <c r="H8976" s="5"/>
      <c r="I8976" s="5" t="s">
        <v>1243</v>
      </c>
      <c r="J8976" s="5"/>
      <c r="K8976" s="6">
        <v>44476</v>
      </c>
      <c r="L8976" s="5"/>
      <c r="M8976" s="5" t="s">
        <v>1464</v>
      </c>
      <c r="N8976" s="5"/>
      <c r="O8976" s="5" t="s">
        <v>166</v>
      </c>
      <c r="P8976" s="5"/>
      <c r="Q8976" s="5" t="s">
        <v>740</v>
      </c>
      <c r="R8976" s="5"/>
      <c r="S8976" s="5" t="s">
        <v>318</v>
      </c>
      <c r="T8976" s="5"/>
      <c r="U8976" s="7">
        <v>361.37</v>
      </c>
      <c r="V8976" s="5"/>
      <c r="W8976" s="7">
        <f>ROUND(W8975+U8976,5)</f>
        <v>94832.74</v>
      </c>
    </row>
    <row r="8977" spans="1:23" x14ac:dyDescent="0.25">
      <c r="A8977" s="5"/>
      <c r="B8977" s="5"/>
      <c r="C8977" s="5"/>
      <c r="D8977" s="5"/>
      <c r="E8977" s="5"/>
      <c r="F8977" s="5"/>
      <c r="G8977" s="5"/>
      <c r="H8977" s="5"/>
      <c r="I8977" s="5" t="s">
        <v>1243</v>
      </c>
      <c r="J8977" s="5"/>
      <c r="K8977" s="6">
        <v>44476</v>
      </c>
      <c r="L8977" s="5"/>
      <c r="M8977" s="5" t="s">
        <v>1463</v>
      </c>
      <c r="N8977" s="5"/>
      <c r="O8977" s="5" t="s">
        <v>166</v>
      </c>
      <c r="P8977" s="5"/>
      <c r="Q8977" s="5" t="s">
        <v>740</v>
      </c>
      <c r="R8977" s="5"/>
      <c r="S8977" s="5" t="s">
        <v>318</v>
      </c>
      <c r="T8977" s="5"/>
      <c r="U8977" s="7">
        <v>373.48</v>
      </c>
      <c r="V8977" s="5"/>
      <c r="W8977" s="7">
        <f>ROUND(W8976+U8977,5)</f>
        <v>95206.22</v>
      </c>
    </row>
    <row r="8978" spans="1:23" x14ac:dyDescent="0.25">
      <c r="A8978" s="5"/>
      <c r="B8978" s="5"/>
      <c r="C8978" s="5"/>
      <c r="D8978" s="5"/>
      <c r="E8978" s="5"/>
      <c r="F8978" s="5"/>
      <c r="G8978" s="5"/>
      <c r="H8978" s="5"/>
      <c r="I8978" s="5" t="s">
        <v>1243</v>
      </c>
      <c r="J8978" s="5"/>
      <c r="K8978" s="6">
        <v>44476</v>
      </c>
      <c r="L8978" s="5"/>
      <c r="M8978" s="5" t="s">
        <v>1465</v>
      </c>
      <c r="N8978" s="5"/>
      <c r="O8978" s="5" t="s">
        <v>166</v>
      </c>
      <c r="P8978" s="5"/>
      <c r="Q8978" s="5" t="s">
        <v>740</v>
      </c>
      <c r="R8978" s="5"/>
      <c r="S8978" s="5" t="s">
        <v>318</v>
      </c>
      <c r="T8978" s="5"/>
      <c r="U8978" s="7">
        <v>34.200000000000003</v>
      </c>
      <c r="V8978" s="5"/>
      <c r="W8978" s="7">
        <f>ROUND(W8977+U8978,5)</f>
        <v>95240.42</v>
      </c>
    </row>
    <row r="8979" spans="1:23" x14ac:dyDescent="0.25">
      <c r="A8979" s="5"/>
      <c r="B8979" s="5"/>
      <c r="C8979" s="5"/>
      <c r="D8979" s="5"/>
      <c r="E8979" s="5"/>
      <c r="F8979" s="5"/>
      <c r="G8979" s="5"/>
      <c r="H8979" s="5"/>
      <c r="I8979" s="5" t="s">
        <v>1243</v>
      </c>
      <c r="J8979" s="5"/>
      <c r="K8979" s="6">
        <v>44476</v>
      </c>
      <c r="L8979" s="5"/>
      <c r="M8979" s="5"/>
      <c r="N8979" s="5"/>
      <c r="O8979" s="5" t="s">
        <v>166</v>
      </c>
      <c r="P8979" s="5"/>
      <c r="Q8979" s="5" t="s">
        <v>740</v>
      </c>
      <c r="R8979" s="5"/>
      <c r="S8979" s="5" t="s">
        <v>318</v>
      </c>
      <c r="T8979" s="5"/>
      <c r="U8979" s="7">
        <v>32.9</v>
      </c>
      <c r="V8979" s="5"/>
      <c r="W8979" s="7">
        <f>ROUND(W8978+U8979,5)</f>
        <v>95273.32</v>
      </c>
    </row>
    <row r="8980" spans="1:23" x14ac:dyDescent="0.25">
      <c r="A8980" s="5"/>
      <c r="B8980" s="5"/>
      <c r="C8980" s="5"/>
      <c r="D8980" s="5"/>
      <c r="E8980" s="5"/>
      <c r="F8980" s="5"/>
      <c r="G8980" s="5"/>
      <c r="H8980" s="5"/>
      <c r="I8980" s="5" t="s">
        <v>1243</v>
      </c>
      <c r="J8980" s="5"/>
      <c r="K8980" s="6">
        <v>44476</v>
      </c>
      <c r="L8980" s="5"/>
      <c r="M8980" s="5" t="s">
        <v>1466</v>
      </c>
      <c r="N8980" s="5"/>
      <c r="O8980" s="5" t="s">
        <v>166</v>
      </c>
      <c r="P8980" s="5"/>
      <c r="Q8980" s="5" t="s">
        <v>740</v>
      </c>
      <c r="R8980" s="5"/>
      <c r="S8980" s="5" t="s">
        <v>318</v>
      </c>
      <c r="T8980" s="5"/>
      <c r="U8980" s="7">
        <v>32.9</v>
      </c>
      <c r="V8980" s="5"/>
      <c r="W8980" s="7">
        <f>ROUND(W8979+U8980,5)</f>
        <v>95306.22</v>
      </c>
    </row>
    <row r="8981" spans="1:23" x14ac:dyDescent="0.25">
      <c r="A8981" s="5"/>
      <c r="B8981" s="5"/>
      <c r="C8981" s="5"/>
      <c r="D8981" s="5"/>
      <c r="E8981" s="5"/>
      <c r="F8981" s="5"/>
      <c r="G8981" s="5"/>
      <c r="H8981" s="5"/>
      <c r="I8981" s="5" t="s">
        <v>1243</v>
      </c>
      <c r="J8981" s="5"/>
      <c r="K8981" s="6">
        <v>44476</v>
      </c>
      <c r="L8981" s="5"/>
      <c r="M8981" s="5" t="s">
        <v>1472</v>
      </c>
      <c r="N8981" s="5"/>
      <c r="O8981" s="5" t="s">
        <v>166</v>
      </c>
      <c r="P8981" s="5"/>
      <c r="Q8981" s="5" t="s">
        <v>740</v>
      </c>
      <c r="R8981" s="5"/>
      <c r="S8981" s="5" t="s">
        <v>318</v>
      </c>
      <c r="T8981" s="5"/>
      <c r="U8981" s="7">
        <v>33.159999999999997</v>
      </c>
      <c r="V8981" s="5"/>
      <c r="W8981" s="7">
        <f>ROUND(W8980+U8981,5)</f>
        <v>95339.38</v>
      </c>
    </row>
    <row r="8982" spans="1:23" x14ac:dyDescent="0.25">
      <c r="A8982" s="5"/>
      <c r="B8982" s="5"/>
      <c r="C8982" s="5"/>
      <c r="D8982" s="5"/>
      <c r="E8982" s="5"/>
      <c r="F8982" s="5"/>
      <c r="G8982" s="5"/>
      <c r="H8982" s="5"/>
      <c r="I8982" s="5" t="s">
        <v>1243</v>
      </c>
      <c r="J8982" s="5"/>
      <c r="K8982" s="6">
        <v>44476</v>
      </c>
      <c r="L8982" s="5"/>
      <c r="M8982" s="5" t="s">
        <v>1454</v>
      </c>
      <c r="N8982" s="5"/>
      <c r="O8982" s="5" t="s">
        <v>166</v>
      </c>
      <c r="P8982" s="5"/>
      <c r="Q8982" s="5" t="s">
        <v>740</v>
      </c>
      <c r="R8982" s="5"/>
      <c r="S8982" s="5" t="s">
        <v>318</v>
      </c>
      <c r="T8982" s="5"/>
      <c r="U8982" s="7">
        <v>646.34</v>
      </c>
      <c r="V8982" s="5"/>
      <c r="W8982" s="7">
        <f>ROUND(W8981+U8982,5)</f>
        <v>95985.72</v>
      </c>
    </row>
    <row r="8983" spans="1:23" x14ac:dyDescent="0.25">
      <c r="A8983" s="5"/>
      <c r="B8983" s="5"/>
      <c r="C8983" s="5"/>
      <c r="D8983" s="5"/>
      <c r="E8983" s="5"/>
      <c r="F8983" s="5"/>
      <c r="G8983" s="5"/>
      <c r="H8983" s="5"/>
      <c r="I8983" s="5" t="s">
        <v>1243</v>
      </c>
      <c r="J8983" s="5"/>
      <c r="K8983" s="6">
        <v>44476</v>
      </c>
      <c r="L8983" s="5"/>
      <c r="M8983" s="5" t="s">
        <v>1456</v>
      </c>
      <c r="N8983" s="5"/>
      <c r="O8983" s="5" t="s">
        <v>166</v>
      </c>
      <c r="P8983" s="5"/>
      <c r="Q8983" s="5" t="s">
        <v>740</v>
      </c>
      <c r="R8983" s="5"/>
      <c r="S8983" s="5" t="s">
        <v>318</v>
      </c>
      <c r="T8983" s="5"/>
      <c r="U8983" s="7">
        <v>54.01</v>
      </c>
      <c r="V8983" s="5"/>
      <c r="W8983" s="7">
        <f>ROUND(W8982+U8983,5)</f>
        <v>96039.73</v>
      </c>
    </row>
    <row r="8984" spans="1:23" x14ac:dyDescent="0.25">
      <c r="A8984" s="5"/>
      <c r="B8984" s="5"/>
      <c r="C8984" s="5"/>
      <c r="D8984" s="5"/>
      <c r="E8984" s="5"/>
      <c r="F8984" s="5"/>
      <c r="G8984" s="5"/>
      <c r="H8984" s="5"/>
      <c r="I8984" s="5" t="s">
        <v>1243</v>
      </c>
      <c r="J8984" s="5"/>
      <c r="K8984" s="6">
        <v>44476</v>
      </c>
      <c r="L8984" s="5"/>
      <c r="M8984" s="5" t="s">
        <v>1459</v>
      </c>
      <c r="N8984" s="5"/>
      <c r="O8984" s="5" t="s">
        <v>166</v>
      </c>
      <c r="P8984" s="5"/>
      <c r="Q8984" s="5" t="s">
        <v>740</v>
      </c>
      <c r="R8984" s="5"/>
      <c r="S8984" s="5" t="s">
        <v>318</v>
      </c>
      <c r="T8984" s="5"/>
      <c r="U8984" s="7">
        <v>62.79</v>
      </c>
      <c r="V8984" s="5"/>
      <c r="W8984" s="7">
        <f>ROUND(W8983+U8984,5)</f>
        <v>96102.52</v>
      </c>
    </row>
    <row r="8985" spans="1:23" x14ac:dyDescent="0.25">
      <c r="A8985" s="5"/>
      <c r="B8985" s="5"/>
      <c r="C8985" s="5"/>
      <c r="D8985" s="5"/>
      <c r="E8985" s="5"/>
      <c r="F8985" s="5"/>
      <c r="G8985" s="5"/>
      <c r="H8985" s="5"/>
      <c r="I8985" s="5" t="s">
        <v>1243</v>
      </c>
      <c r="J8985" s="5"/>
      <c r="K8985" s="6">
        <v>44476</v>
      </c>
      <c r="L8985" s="5"/>
      <c r="M8985" s="5" t="s">
        <v>1459</v>
      </c>
      <c r="N8985" s="5"/>
      <c r="O8985" s="5" t="s">
        <v>166</v>
      </c>
      <c r="P8985" s="5"/>
      <c r="Q8985" s="5" t="s">
        <v>740</v>
      </c>
      <c r="R8985" s="5"/>
      <c r="S8985" s="5" t="s">
        <v>318</v>
      </c>
      <c r="T8985" s="5"/>
      <c r="U8985" s="7">
        <v>62.79</v>
      </c>
      <c r="V8985" s="5"/>
      <c r="W8985" s="7">
        <f>ROUND(W8984+U8985,5)</f>
        <v>96165.31</v>
      </c>
    </row>
    <row r="8986" spans="1:23" x14ac:dyDescent="0.25">
      <c r="A8986" s="5"/>
      <c r="B8986" s="5"/>
      <c r="C8986" s="5"/>
      <c r="D8986" s="5"/>
      <c r="E8986" s="5"/>
      <c r="F8986" s="5"/>
      <c r="G8986" s="5"/>
      <c r="H8986" s="5"/>
      <c r="I8986" s="5" t="s">
        <v>1243</v>
      </c>
      <c r="J8986" s="5"/>
      <c r="K8986" s="6">
        <v>44476</v>
      </c>
      <c r="L8986" s="5"/>
      <c r="M8986" s="5" t="s">
        <v>1455</v>
      </c>
      <c r="N8986" s="5"/>
      <c r="O8986" s="5" t="s">
        <v>166</v>
      </c>
      <c r="P8986" s="5"/>
      <c r="Q8986" s="5" t="s">
        <v>740</v>
      </c>
      <c r="R8986" s="5"/>
      <c r="S8986" s="5" t="s">
        <v>318</v>
      </c>
      <c r="T8986" s="5"/>
      <c r="U8986" s="7">
        <v>33.03</v>
      </c>
      <c r="V8986" s="5"/>
      <c r="W8986" s="7">
        <f>ROUND(W8985+U8986,5)</f>
        <v>96198.34</v>
      </c>
    </row>
    <row r="8987" spans="1:23" x14ac:dyDescent="0.25">
      <c r="A8987" s="5"/>
      <c r="B8987" s="5"/>
      <c r="C8987" s="5"/>
      <c r="D8987" s="5"/>
      <c r="E8987" s="5"/>
      <c r="F8987" s="5"/>
      <c r="G8987" s="5"/>
      <c r="H8987" s="5"/>
      <c r="I8987" s="5" t="s">
        <v>1243</v>
      </c>
      <c r="J8987" s="5"/>
      <c r="K8987" s="6">
        <v>44476</v>
      </c>
      <c r="L8987" s="5"/>
      <c r="M8987" s="5" t="s">
        <v>1470</v>
      </c>
      <c r="N8987" s="5"/>
      <c r="O8987" s="5" t="s">
        <v>166</v>
      </c>
      <c r="P8987" s="5"/>
      <c r="Q8987" s="5" t="s">
        <v>740</v>
      </c>
      <c r="R8987" s="5"/>
      <c r="S8987" s="5" t="s">
        <v>318</v>
      </c>
      <c r="T8987" s="5"/>
      <c r="U8987" s="7">
        <v>33.03</v>
      </c>
      <c r="V8987" s="5"/>
      <c r="W8987" s="7">
        <f>ROUND(W8986+U8987,5)</f>
        <v>96231.37</v>
      </c>
    </row>
    <row r="8988" spans="1:23" x14ac:dyDescent="0.25">
      <c r="A8988" s="5"/>
      <c r="B8988" s="5"/>
      <c r="C8988" s="5"/>
      <c r="D8988" s="5"/>
      <c r="E8988" s="5"/>
      <c r="F8988" s="5"/>
      <c r="G8988" s="5"/>
      <c r="H8988" s="5"/>
      <c r="I8988" s="5" t="s">
        <v>1243</v>
      </c>
      <c r="J8988" s="5"/>
      <c r="K8988" s="6">
        <v>44476</v>
      </c>
      <c r="L8988" s="5"/>
      <c r="M8988" s="5" t="s">
        <v>1467</v>
      </c>
      <c r="N8988" s="5"/>
      <c r="O8988" s="5" t="s">
        <v>166</v>
      </c>
      <c r="P8988" s="5"/>
      <c r="Q8988" s="5" t="s">
        <v>740</v>
      </c>
      <c r="R8988" s="5"/>
      <c r="S8988" s="5" t="s">
        <v>318</v>
      </c>
      <c r="T8988" s="5"/>
      <c r="U8988" s="7">
        <v>326.24</v>
      </c>
      <c r="V8988" s="5"/>
      <c r="W8988" s="7">
        <f>ROUND(W8987+U8988,5)</f>
        <v>96557.61</v>
      </c>
    </row>
    <row r="8989" spans="1:23" x14ac:dyDescent="0.25">
      <c r="A8989" s="5"/>
      <c r="B8989" s="5"/>
      <c r="C8989" s="5"/>
      <c r="D8989" s="5"/>
      <c r="E8989" s="5"/>
      <c r="F8989" s="5"/>
      <c r="G8989" s="5"/>
      <c r="H8989" s="5"/>
      <c r="I8989" s="5" t="s">
        <v>1243</v>
      </c>
      <c r="J8989" s="5"/>
      <c r="K8989" s="6">
        <v>44476</v>
      </c>
      <c r="L8989" s="5"/>
      <c r="M8989" s="5" t="s">
        <v>1468</v>
      </c>
      <c r="N8989" s="5"/>
      <c r="O8989" s="5" t="s">
        <v>166</v>
      </c>
      <c r="P8989" s="5"/>
      <c r="Q8989" s="5" t="s">
        <v>740</v>
      </c>
      <c r="R8989" s="5"/>
      <c r="S8989" s="5" t="s">
        <v>318</v>
      </c>
      <c r="T8989" s="5"/>
      <c r="U8989" s="7">
        <v>47.14</v>
      </c>
      <c r="V8989" s="5"/>
      <c r="W8989" s="7">
        <f>ROUND(W8988+U8989,5)</f>
        <v>96604.75</v>
      </c>
    </row>
    <row r="8990" spans="1:23" x14ac:dyDescent="0.25">
      <c r="A8990" s="5"/>
      <c r="B8990" s="5"/>
      <c r="C8990" s="5"/>
      <c r="D8990" s="5"/>
      <c r="E8990" s="5"/>
      <c r="F8990" s="5"/>
      <c r="G8990" s="5"/>
      <c r="H8990" s="5"/>
      <c r="I8990" s="5" t="s">
        <v>1243</v>
      </c>
      <c r="J8990" s="5"/>
      <c r="K8990" s="6">
        <v>44476</v>
      </c>
      <c r="L8990" s="5"/>
      <c r="M8990" s="5" t="s">
        <v>1469</v>
      </c>
      <c r="N8990" s="5"/>
      <c r="O8990" s="5" t="s">
        <v>166</v>
      </c>
      <c r="P8990" s="5"/>
      <c r="Q8990" s="5" t="s">
        <v>740</v>
      </c>
      <c r="R8990" s="5"/>
      <c r="S8990" s="5" t="s">
        <v>318</v>
      </c>
      <c r="T8990" s="5"/>
      <c r="U8990" s="7">
        <v>34.32</v>
      </c>
      <c r="V8990" s="5"/>
      <c r="W8990" s="7">
        <f>ROUND(W8989+U8990,5)</f>
        <v>96639.07</v>
      </c>
    </row>
    <row r="8991" spans="1:23" x14ac:dyDescent="0.25">
      <c r="A8991" s="5"/>
      <c r="B8991" s="5"/>
      <c r="C8991" s="5"/>
      <c r="D8991" s="5"/>
      <c r="E8991" s="5"/>
      <c r="F8991" s="5"/>
      <c r="G8991" s="5"/>
      <c r="H8991" s="5"/>
      <c r="I8991" s="5" t="s">
        <v>1243</v>
      </c>
      <c r="J8991" s="5"/>
      <c r="K8991" s="6">
        <v>44476</v>
      </c>
      <c r="L8991" s="5"/>
      <c r="M8991" s="5" t="s">
        <v>1457</v>
      </c>
      <c r="N8991" s="5"/>
      <c r="O8991" s="5" t="s">
        <v>166</v>
      </c>
      <c r="P8991" s="5"/>
      <c r="Q8991" s="5" t="s">
        <v>740</v>
      </c>
      <c r="R8991" s="5"/>
      <c r="S8991" s="5" t="s">
        <v>318</v>
      </c>
      <c r="T8991" s="5"/>
      <c r="U8991" s="7">
        <v>33.54</v>
      </c>
      <c r="V8991" s="5"/>
      <c r="W8991" s="7">
        <f>ROUND(W8990+U8991,5)</f>
        <v>96672.61</v>
      </c>
    </row>
    <row r="8992" spans="1:23" x14ac:dyDescent="0.25">
      <c r="A8992" s="5"/>
      <c r="B8992" s="5"/>
      <c r="C8992" s="5"/>
      <c r="D8992" s="5"/>
      <c r="E8992" s="5"/>
      <c r="F8992" s="5"/>
      <c r="G8992" s="5"/>
      <c r="H8992" s="5"/>
      <c r="I8992" s="5" t="s">
        <v>1243</v>
      </c>
      <c r="J8992" s="5"/>
      <c r="K8992" s="6">
        <v>44476</v>
      </c>
      <c r="L8992" s="5"/>
      <c r="M8992" s="5" t="s">
        <v>1458</v>
      </c>
      <c r="N8992" s="5"/>
      <c r="O8992" s="5" t="s">
        <v>166</v>
      </c>
      <c r="P8992" s="5"/>
      <c r="Q8992" s="5" t="s">
        <v>740</v>
      </c>
      <c r="R8992" s="5"/>
      <c r="S8992" s="5" t="s">
        <v>318</v>
      </c>
      <c r="T8992" s="5"/>
      <c r="U8992" s="7">
        <v>33.03</v>
      </c>
      <c r="V8992" s="5"/>
      <c r="W8992" s="7">
        <f>ROUND(W8991+U8992,5)</f>
        <v>96705.64</v>
      </c>
    </row>
    <row r="8993" spans="1:23" x14ac:dyDescent="0.25">
      <c r="A8993" s="5"/>
      <c r="B8993" s="5"/>
      <c r="C8993" s="5"/>
      <c r="D8993" s="5"/>
      <c r="E8993" s="5"/>
      <c r="F8993" s="5"/>
      <c r="G8993" s="5"/>
      <c r="H8993" s="5"/>
      <c r="I8993" s="5" t="s">
        <v>1243</v>
      </c>
      <c r="J8993" s="5"/>
      <c r="K8993" s="6">
        <v>44476</v>
      </c>
      <c r="L8993" s="5"/>
      <c r="M8993" s="5" t="s">
        <v>1471</v>
      </c>
      <c r="N8993" s="5"/>
      <c r="O8993" s="5" t="s">
        <v>166</v>
      </c>
      <c r="P8993" s="5"/>
      <c r="Q8993" s="5" t="s">
        <v>740</v>
      </c>
      <c r="R8993" s="5"/>
      <c r="S8993" s="5" t="s">
        <v>318</v>
      </c>
      <c r="T8993" s="5"/>
      <c r="U8993" s="7">
        <v>221.34</v>
      </c>
      <c r="V8993" s="5"/>
      <c r="W8993" s="7">
        <f>ROUND(W8992+U8993,5)</f>
        <v>96926.98</v>
      </c>
    </row>
    <row r="8994" spans="1:23" x14ac:dyDescent="0.25">
      <c r="A8994" s="5"/>
      <c r="B8994" s="5"/>
      <c r="C8994" s="5"/>
      <c r="D8994" s="5"/>
      <c r="E8994" s="5"/>
      <c r="F8994" s="5"/>
      <c r="G8994" s="5"/>
      <c r="H8994" s="5"/>
      <c r="I8994" s="5" t="s">
        <v>1243</v>
      </c>
      <c r="J8994" s="5"/>
      <c r="K8994" s="6">
        <v>44476</v>
      </c>
      <c r="L8994" s="5"/>
      <c r="M8994" s="5" t="s">
        <v>1473</v>
      </c>
      <c r="N8994" s="5"/>
      <c r="O8994" s="5" t="s">
        <v>166</v>
      </c>
      <c r="P8994" s="5"/>
      <c r="Q8994" s="5" t="s">
        <v>740</v>
      </c>
      <c r="R8994" s="5"/>
      <c r="S8994" s="5" t="s">
        <v>318</v>
      </c>
      <c r="T8994" s="5"/>
      <c r="U8994" s="7">
        <v>32.39</v>
      </c>
      <c r="V8994" s="5"/>
      <c r="W8994" s="7">
        <f>ROUND(W8993+U8994,5)</f>
        <v>96959.37</v>
      </c>
    </row>
    <row r="8995" spans="1:23" x14ac:dyDescent="0.25">
      <c r="A8995" s="5"/>
      <c r="B8995" s="5"/>
      <c r="C8995" s="5"/>
      <c r="D8995" s="5"/>
      <c r="E8995" s="5"/>
      <c r="F8995" s="5"/>
      <c r="G8995" s="5"/>
      <c r="H8995" s="5"/>
      <c r="I8995" s="5" t="s">
        <v>1243</v>
      </c>
      <c r="J8995" s="5"/>
      <c r="K8995" s="6">
        <v>44476</v>
      </c>
      <c r="L8995" s="5"/>
      <c r="M8995" s="5" t="s">
        <v>1462</v>
      </c>
      <c r="N8995" s="5"/>
      <c r="O8995" s="5" t="s">
        <v>166</v>
      </c>
      <c r="P8995" s="5"/>
      <c r="Q8995" s="5" t="s">
        <v>740</v>
      </c>
      <c r="R8995" s="5"/>
      <c r="S8995" s="5" t="s">
        <v>318</v>
      </c>
      <c r="T8995" s="5"/>
      <c r="U8995" s="7">
        <v>81.239999999999995</v>
      </c>
      <c r="V8995" s="5"/>
      <c r="W8995" s="7">
        <f>ROUND(W8994+U8995,5)</f>
        <v>97040.61</v>
      </c>
    </row>
    <row r="8996" spans="1:23" x14ac:dyDescent="0.25">
      <c r="A8996" s="5"/>
      <c r="B8996" s="5"/>
      <c r="C8996" s="5"/>
      <c r="D8996" s="5"/>
      <c r="E8996" s="5"/>
      <c r="F8996" s="5"/>
      <c r="G8996" s="5"/>
      <c r="H8996" s="5"/>
      <c r="I8996" s="5" t="s">
        <v>1243</v>
      </c>
      <c r="J8996" s="5"/>
      <c r="K8996" s="6">
        <v>44531</v>
      </c>
      <c r="L8996" s="5"/>
      <c r="M8996" s="5" t="s">
        <v>1564</v>
      </c>
      <c r="N8996" s="5"/>
      <c r="O8996" s="5" t="s">
        <v>168</v>
      </c>
      <c r="P8996" s="5"/>
      <c r="Q8996" s="5" t="s">
        <v>740</v>
      </c>
      <c r="R8996" s="5"/>
      <c r="S8996" s="5" t="s">
        <v>318</v>
      </c>
      <c r="T8996" s="5"/>
      <c r="U8996" s="7">
        <v>73.02</v>
      </c>
      <c r="V8996" s="5"/>
      <c r="W8996" s="7">
        <f>ROUND(W8995+U8996,5)</f>
        <v>97113.63</v>
      </c>
    </row>
    <row r="8997" spans="1:23" x14ac:dyDescent="0.25">
      <c r="A8997" s="5"/>
      <c r="B8997" s="5"/>
      <c r="C8997" s="5"/>
      <c r="D8997" s="5"/>
      <c r="E8997" s="5"/>
      <c r="F8997" s="5"/>
      <c r="G8997" s="5"/>
      <c r="H8997" s="5"/>
      <c r="I8997" s="5" t="s">
        <v>1243</v>
      </c>
      <c r="J8997" s="5"/>
      <c r="K8997" s="6">
        <v>44531</v>
      </c>
      <c r="L8997" s="5"/>
      <c r="M8997" s="5" t="s">
        <v>1429</v>
      </c>
      <c r="N8997" s="5"/>
      <c r="O8997" s="5" t="s">
        <v>168</v>
      </c>
      <c r="P8997" s="5"/>
      <c r="Q8997" s="5" t="s">
        <v>740</v>
      </c>
      <c r="R8997" s="5"/>
      <c r="S8997" s="5" t="s">
        <v>318</v>
      </c>
      <c r="T8997" s="5"/>
      <c r="U8997" s="7">
        <v>34.4</v>
      </c>
      <c r="V8997" s="5"/>
      <c r="W8997" s="7">
        <f>ROUND(W8996+U8997,5)</f>
        <v>97148.03</v>
      </c>
    </row>
    <row r="8998" spans="1:23" x14ac:dyDescent="0.25">
      <c r="A8998" s="5"/>
      <c r="B8998" s="5"/>
      <c r="C8998" s="5"/>
      <c r="D8998" s="5"/>
      <c r="E8998" s="5"/>
      <c r="F8998" s="5"/>
      <c r="G8998" s="5"/>
      <c r="H8998" s="5"/>
      <c r="I8998" s="5" t="s">
        <v>1243</v>
      </c>
      <c r="J8998" s="5"/>
      <c r="K8998" s="6">
        <v>44531</v>
      </c>
      <c r="L8998" s="5"/>
      <c r="M8998" s="5" t="s">
        <v>1430</v>
      </c>
      <c r="N8998" s="5"/>
      <c r="O8998" s="5" t="s">
        <v>168</v>
      </c>
      <c r="P8998" s="5"/>
      <c r="Q8998" s="5" t="s">
        <v>740</v>
      </c>
      <c r="R8998" s="5"/>
      <c r="S8998" s="5" t="s">
        <v>318</v>
      </c>
      <c r="T8998" s="5"/>
      <c r="U8998" s="7">
        <v>32.04</v>
      </c>
      <c r="V8998" s="5"/>
      <c r="W8998" s="7">
        <f>ROUND(W8997+U8998,5)</f>
        <v>97180.07</v>
      </c>
    </row>
    <row r="8999" spans="1:23" x14ac:dyDescent="0.25">
      <c r="A8999" s="5"/>
      <c r="B8999" s="5"/>
      <c r="C8999" s="5"/>
      <c r="D8999" s="5"/>
      <c r="E8999" s="5"/>
      <c r="F8999" s="5"/>
      <c r="G8999" s="5"/>
      <c r="H8999" s="5"/>
      <c r="I8999" s="5" t="s">
        <v>1243</v>
      </c>
      <c r="J8999" s="5"/>
      <c r="K8999" s="6">
        <v>44531</v>
      </c>
      <c r="L8999" s="5"/>
      <c r="M8999" s="5" t="s">
        <v>1431</v>
      </c>
      <c r="N8999" s="5"/>
      <c r="O8999" s="5" t="s">
        <v>168</v>
      </c>
      <c r="P8999" s="5"/>
      <c r="Q8999" s="5" t="s">
        <v>740</v>
      </c>
      <c r="R8999" s="5"/>
      <c r="S8999" s="5" t="s">
        <v>318</v>
      </c>
      <c r="T8999" s="5"/>
      <c r="U8999" s="7">
        <v>34.69</v>
      </c>
      <c r="V8999" s="5"/>
      <c r="W8999" s="7">
        <f>ROUND(W8998+U8999,5)</f>
        <v>97214.76</v>
      </c>
    </row>
    <row r="9000" spans="1:23" x14ac:dyDescent="0.25">
      <c r="A9000" s="5"/>
      <c r="B9000" s="5"/>
      <c r="C9000" s="5"/>
      <c r="D9000" s="5"/>
      <c r="E9000" s="5"/>
      <c r="F9000" s="5"/>
      <c r="G9000" s="5"/>
      <c r="H9000" s="5"/>
      <c r="I9000" s="5" t="s">
        <v>1243</v>
      </c>
      <c r="J9000" s="5"/>
      <c r="K9000" s="6">
        <v>44531</v>
      </c>
      <c r="L9000" s="5"/>
      <c r="M9000" s="5" t="s">
        <v>1432</v>
      </c>
      <c r="N9000" s="5"/>
      <c r="O9000" s="5" t="s">
        <v>168</v>
      </c>
      <c r="P9000" s="5"/>
      <c r="Q9000" s="5" t="s">
        <v>740</v>
      </c>
      <c r="R9000" s="5"/>
      <c r="S9000" s="5" t="s">
        <v>318</v>
      </c>
      <c r="T9000" s="5"/>
      <c r="U9000" s="7">
        <v>98.44</v>
      </c>
      <c r="V9000" s="5"/>
      <c r="W9000" s="7">
        <f>ROUND(W8999+U9000,5)</f>
        <v>97313.2</v>
      </c>
    </row>
    <row r="9001" spans="1:23" x14ac:dyDescent="0.25">
      <c r="A9001" s="5"/>
      <c r="B9001" s="5"/>
      <c r="C9001" s="5"/>
      <c r="D9001" s="5"/>
      <c r="E9001" s="5"/>
      <c r="F9001" s="5"/>
      <c r="G9001" s="5"/>
      <c r="H9001" s="5"/>
      <c r="I9001" s="5" t="s">
        <v>1243</v>
      </c>
      <c r="J9001" s="5"/>
      <c r="K9001" s="6">
        <v>44531</v>
      </c>
      <c r="L9001" s="5"/>
      <c r="M9001" s="5" t="s">
        <v>1433</v>
      </c>
      <c r="N9001" s="5"/>
      <c r="O9001" s="5" t="s">
        <v>168</v>
      </c>
      <c r="P9001" s="5"/>
      <c r="Q9001" s="5" t="s">
        <v>740</v>
      </c>
      <c r="R9001" s="5"/>
      <c r="S9001" s="5" t="s">
        <v>318</v>
      </c>
      <c r="T9001" s="5"/>
      <c r="U9001" s="7">
        <v>640.36</v>
      </c>
      <c r="V9001" s="5"/>
      <c r="W9001" s="7">
        <f>ROUND(W9000+U9001,5)</f>
        <v>97953.56</v>
      </c>
    </row>
    <row r="9002" spans="1:23" x14ac:dyDescent="0.25">
      <c r="A9002" s="5"/>
      <c r="B9002" s="5"/>
      <c r="C9002" s="5"/>
      <c r="D9002" s="5"/>
      <c r="E9002" s="5"/>
      <c r="F9002" s="5"/>
      <c r="G9002" s="5"/>
      <c r="H9002" s="5"/>
      <c r="I9002" s="5" t="s">
        <v>1243</v>
      </c>
      <c r="J9002" s="5"/>
      <c r="K9002" s="6">
        <v>44531</v>
      </c>
      <c r="L9002" s="5"/>
      <c r="M9002" s="5" t="s">
        <v>1453</v>
      </c>
      <c r="N9002" s="5"/>
      <c r="O9002" s="5" t="s">
        <v>168</v>
      </c>
      <c r="P9002" s="5"/>
      <c r="Q9002" s="5" t="s">
        <v>740</v>
      </c>
      <c r="R9002" s="5"/>
      <c r="S9002" s="5" t="s">
        <v>318</v>
      </c>
      <c r="T9002" s="5"/>
      <c r="U9002" s="7">
        <v>34.78</v>
      </c>
      <c r="V9002" s="5"/>
      <c r="W9002" s="7">
        <f>ROUND(W9001+U9002,5)</f>
        <v>97988.34</v>
      </c>
    </row>
    <row r="9003" spans="1:23" x14ac:dyDescent="0.25">
      <c r="A9003" s="5"/>
      <c r="B9003" s="5"/>
      <c r="C9003" s="5"/>
      <c r="D9003" s="5"/>
      <c r="E9003" s="5"/>
      <c r="F9003" s="5"/>
      <c r="G9003" s="5"/>
      <c r="H9003" s="5"/>
      <c r="I9003" s="5" t="s">
        <v>1243</v>
      </c>
      <c r="J9003" s="5"/>
      <c r="K9003" s="6">
        <v>44531</v>
      </c>
      <c r="L9003" s="5"/>
      <c r="M9003" s="5" t="s">
        <v>1565</v>
      </c>
      <c r="N9003" s="5"/>
      <c r="O9003" s="5" t="s">
        <v>168</v>
      </c>
      <c r="P9003" s="5"/>
      <c r="Q9003" s="5" t="s">
        <v>740</v>
      </c>
      <c r="R9003" s="5"/>
      <c r="S9003" s="5" t="s">
        <v>318</v>
      </c>
      <c r="T9003" s="5"/>
      <c r="U9003" s="7">
        <v>34.61</v>
      </c>
      <c r="V9003" s="5"/>
      <c r="W9003" s="7">
        <f>ROUND(W9002+U9003,5)</f>
        <v>98022.95</v>
      </c>
    </row>
    <row r="9004" spans="1:23" x14ac:dyDescent="0.25">
      <c r="A9004" s="5"/>
      <c r="B9004" s="5"/>
      <c r="C9004" s="5"/>
      <c r="D9004" s="5"/>
      <c r="E9004" s="5"/>
      <c r="F9004" s="5"/>
      <c r="G9004" s="5"/>
      <c r="H9004" s="5"/>
      <c r="I9004" s="5" t="s">
        <v>1243</v>
      </c>
      <c r="J9004" s="5"/>
      <c r="K9004" s="6">
        <v>44531</v>
      </c>
      <c r="L9004" s="5"/>
      <c r="M9004" s="5" t="s">
        <v>1441</v>
      </c>
      <c r="N9004" s="5"/>
      <c r="O9004" s="5" t="s">
        <v>168</v>
      </c>
      <c r="P9004" s="5"/>
      <c r="Q9004" s="5"/>
      <c r="R9004" s="5"/>
      <c r="S9004" s="5" t="s">
        <v>318</v>
      </c>
      <c r="T9004" s="5"/>
      <c r="U9004" s="7">
        <v>34.69</v>
      </c>
      <c r="V9004" s="5"/>
      <c r="W9004" s="7">
        <f>ROUND(W9003+U9004,5)</f>
        <v>98057.64</v>
      </c>
    </row>
    <row r="9005" spans="1:23" x14ac:dyDescent="0.25">
      <c r="A9005" s="5"/>
      <c r="B9005" s="5"/>
      <c r="C9005" s="5"/>
      <c r="D9005" s="5"/>
      <c r="E9005" s="5"/>
      <c r="F9005" s="5"/>
      <c r="G9005" s="5"/>
      <c r="H9005" s="5"/>
      <c r="I9005" s="5" t="s">
        <v>1243</v>
      </c>
      <c r="J9005" s="5"/>
      <c r="K9005" s="6">
        <v>44531</v>
      </c>
      <c r="L9005" s="5"/>
      <c r="M9005" s="5" t="s">
        <v>1442</v>
      </c>
      <c r="N9005" s="5"/>
      <c r="O9005" s="5" t="s">
        <v>168</v>
      </c>
      <c r="P9005" s="5"/>
      <c r="Q9005" s="5" t="s">
        <v>740</v>
      </c>
      <c r="R9005" s="5"/>
      <c r="S9005" s="5" t="s">
        <v>318</v>
      </c>
      <c r="T9005" s="5"/>
      <c r="U9005" s="7">
        <v>35.85</v>
      </c>
      <c r="V9005" s="5"/>
      <c r="W9005" s="7">
        <f>ROUND(W9004+U9005,5)</f>
        <v>98093.49</v>
      </c>
    </row>
    <row r="9006" spans="1:23" x14ac:dyDescent="0.25">
      <c r="A9006" s="5"/>
      <c r="B9006" s="5"/>
      <c r="C9006" s="5"/>
      <c r="D9006" s="5"/>
      <c r="E9006" s="5"/>
      <c r="F9006" s="5"/>
      <c r="G9006" s="5"/>
      <c r="H9006" s="5"/>
      <c r="I9006" s="5" t="s">
        <v>1243</v>
      </c>
      <c r="J9006" s="5"/>
      <c r="K9006" s="6">
        <v>44531</v>
      </c>
      <c r="L9006" s="5"/>
      <c r="M9006" s="5" t="s">
        <v>1443</v>
      </c>
      <c r="N9006" s="5"/>
      <c r="O9006" s="5" t="s">
        <v>168</v>
      </c>
      <c r="P9006" s="5"/>
      <c r="Q9006" s="5" t="s">
        <v>740</v>
      </c>
      <c r="R9006" s="5"/>
      <c r="S9006" s="5" t="s">
        <v>318</v>
      </c>
      <c r="T9006" s="5"/>
      <c r="U9006" s="7">
        <v>1065.27</v>
      </c>
      <c r="V9006" s="5"/>
      <c r="W9006" s="7">
        <f>ROUND(W9005+U9006,5)</f>
        <v>99158.76</v>
      </c>
    </row>
    <row r="9007" spans="1:23" x14ac:dyDescent="0.25">
      <c r="A9007" s="5"/>
      <c r="B9007" s="5"/>
      <c r="C9007" s="5"/>
      <c r="D9007" s="5"/>
      <c r="E9007" s="5"/>
      <c r="F9007" s="5"/>
      <c r="G9007" s="5"/>
      <c r="H9007" s="5"/>
      <c r="I9007" s="5" t="s">
        <v>1243</v>
      </c>
      <c r="J9007" s="5"/>
      <c r="K9007" s="6">
        <v>44531</v>
      </c>
      <c r="L9007" s="5"/>
      <c r="M9007" s="5" t="s">
        <v>1444</v>
      </c>
      <c r="N9007" s="5"/>
      <c r="O9007" s="5" t="s">
        <v>168</v>
      </c>
      <c r="P9007" s="5"/>
      <c r="Q9007" s="5" t="s">
        <v>740</v>
      </c>
      <c r="R9007" s="5"/>
      <c r="S9007" s="5" t="s">
        <v>318</v>
      </c>
      <c r="T9007" s="5"/>
      <c r="U9007" s="7">
        <v>51.18</v>
      </c>
      <c r="V9007" s="5"/>
      <c r="W9007" s="7">
        <f>ROUND(W9006+U9007,5)</f>
        <v>99209.94</v>
      </c>
    </row>
    <row r="9008" spans="1:23" x14ac:dyDescent="0.25">
      <c r="A9008" s="5"/>
      <c r="B9008" s="5"/>
      <c r="C9008" s="5"/>
      <c r="D9008" s="5"/>
      <c r="E9008" s="5"/>
      <c r="F9008" s="5"/>
      <c r="G9008" s="5"/>
      <c r="H9008" s="5"/>
      <c r="I9008" s="5" t="s">
        <v>1243</v>
      </c>
      <c r="J9008" s="5"/>
      <c r="K9008" s="6">
        <v>44531</v>
      </c>
      <c r="L9008" s="5"/>
      <c r="M9008" s="5" t="s">
        <v>1445</v>
      </c>
      <c r="N9008" s="5"/>
      <c r="O9008" s="5" t="s">
        <v>168</v>
      </c>
      <c r="P9008" s="5"/>
      <c r="Q9008" s="5" t="s">
        <v>740</v>
      </c>
      <c r="R9008" s="5"/>
      <c r="S9008" s="5" t="s">
        <v>318</v>
      </c>
      <c r="T9008" s="5"/>
      <c r="U9008" s="7">
        <v>65.540000000000006</v>
      </c>
      <c r="V9008" s="5"/>
      <c r="W9008" s="7">
        <f>ROUND(W9007+U9008,5)</f>
        <v>99275.48</v>
      </c>
    </row>
    <row r="9009" spans="1:23" x14ac:dyDescent="0.25">
      <c r="A9009" s="5"/>
      <c r="B9009" s="5"/>
      <c r="C9009" s="5"/>
      <c r="D9009" s="5"/>
      <c r="E9009" s="5"/>
      <c r="F9009" s="5"/>
      <c r="G9009" s="5"/>
      <c r="H9009" s="5"/>
      <c r="I9009" s="5" t="s">
        <v>1243</v>
      </c>
      <c r="J9009" s="5"/>
      <c r="K9009" s="6">
        <v>44531</v>
      </c>
      <c r="L9009" s="5"/>
      <c r="M9009" s="5" t="s">
        <v>1446</v>
      </c>
      <c r="N9009" s="5"/>
      <c r="O9009" s="5" t="s">
        <v>168</v>
      </c>
      <c r="P9009" s="5"/>
      <c r="Q9009" s="5" t="s">
        <v>740</v>
      </c>
      <c r="R9009" s="5"/>
      <c r="S9009" s="5" t="s">
        <v>318</v>
      </c>
      <c r="T9009" s="5"/>
      <c r="U9009" s="7">
        <v>36.99</v>
      </c>
      <c r="V9009" s="5"/>
      <c r="W9009" s="7">
        <f>ROUND(W9008+U9009,5)</f>
        <v>99312.47</v>
      </c>
    </row>
    <row r="9010" spans="1:23" x14ac:dyDescent="0.25">
      <c r="A9010" s="5"/>
      <c r="B9010" s="5"/>
      <c r="C9010" s="5"/>
      <c r="D9010" s="5"/>
      <c r="E9010" s="5"/>
      <c r="F9010" s="5"/>
      <c r="G9010" s="5"/>
      <c r="H9010" s="5"/>
      <c r="I9010" s="5" t="s">
        <v>1243</v>
      </c>
      <c r="J9010" s="5"/>
      <c r="K9010" s="6">
        <v>44532</v>
      </c>
      <c r="L9010" s="5"/>
      <c r="M9010" s="5" t="s">
        <v>1458</v>
      </c>
      <c r="N9010" s="5"/>
      <c r="O9010" s="5" t="s">
        <v>166</v>
      </c>
      <c r="P9010" s="5"/>
      <c r="Q9010" s="5" t="s">
        <v>740</v>
      </c>
      <c r="R9010" s="5"/>
      <c r="S9010" s="5" t="s">
        <v>318</v>
      </c>
      <c r="T9010" s="5"/>
      <c r="U9010" s="7">
        <v>32.89</v>
      </c>
      <c r="V9010" s="5"/>
      <c r="W9010" s="7">
        <f>ROUND(W9009+U9010,5)</f>
        <v>99345.36</v>
      </c>
    </row>
    <row r="9011" spans="1:23" x14ac:dyDescent="0.25">
      <c r="A9011" s="5"/>
      <c r="B9011" s="5"/>
      <c r="C9011" s="5"/>
      <c r="D9011" s="5"/>
      <c r="E9011" s="5"/>
      <c r="F9011" s="5"/>
      <c r="G9011" s="5"/>
      <c r="H9011" s="5"/>
      <c r="I9011" s="5" t="s">
        <v>1243</v>
      </c>
      <c r="J9011" s="5"/>
      <c r="K9011" s="6">
        <v>44532</v>
      </c>
      <c r="L9011" s="5"/>
      <c r="M9011" s="5" t="s">
        <v>1457</v>
      </c>
      <c r="N9011" s="5"/>
      <c r="O9011" s="5" t="s">
        <v>166</v>
      </c>
      <c r="P9011" s="5"/>
      <c r="Q9011" s="5" t="s">
        <v>740</v>
      </c>
      <c r="R9011" s="5"/>
      <c r="S9011" s="5" t="s">
        <v>318</v>
      </c>
      <c r="T9011" s="5"/>
      <c r="U9011" s="7">
        <v>33.43</v>
      </c>
      <c r="V9011" s="5"/>
      <c r="W9011" s="7">
        <f>ROUND(W9010+U9011,5)</f>
        <v>99378.79</v>
      </c>
    </row>
    <row r="9012" spans="1:23" x14ac:dyDescent="0.25">
      <c r="A9012" s="5"/>
      <c r="B9012" s="5"/>
      <c r="C9012" s="5"/>
      <c r="D9012" s="5"/>
      <c r="E9012" s="5"/>
      <c r="F9012" s="5"/>
      <c r="G9012" s="5"/>
      <c r="H9012" s="5"/>
      <c r="I9012" s="5" t="s">
        <v>1243</v>
      </c>
      <c r="J9012" s="5"/>
      <c r="K9012" s="6">
        <v>44532</v>
      </c>
      <c r="L9012" s="5"/>
      <c r="M9012" s="5" t="s">
        <v>1464</v>
      </c>
      <c r="N9012" s="5"/>
      <c r="O9012" s="5" t="s">
        <v>166</v>
      </c>
      <c r="P9012" s="5"/>
      <c r="Q9012" s="5" t="s">
        <v>740</v>
      </c>
      <c r="R9012" s="5"/>
      <c r="S9012" s="5" t="s">
        <v>318</v>
      </c>
      <c r="T9012" s="5"/>
      <c r="U9012" s="7">
        <v>332.74</v>
      </c>
      <c r="V9012" s="5"/>
      <c r="W9012" s="7">
        <f>ROUND(W9011+U9012,5)</f>
        <v>99711.53</v>
      </c>
    </row>
    <row r="9013" spans="1:23" x14ac:dyDescent="0.25">
      <c r="A9013" s="5"/>
      <c r="B9013" s="5"/>
      <c r="C9013" s="5"/>
      <c r="D9013" s="5"/>
      <c r="E9013" s="5"/>
      <c r="F9013" s="5"/>
      <c r="G9013" s="5"/>
      <c r="H9013" s="5"/>
      <c r="I9013" s="5" t="s">
        <v>1243</v>
      </c>
      <c r="J9013" s="5"/>
      <c r="K9013" s="6">
        <v>44532</v>
      </c>
      <c r="L9013" s="5"/>
      <c r="M9013" s="5" t="s">
        <v>1463</v>
      </c>
      <c r="N9013" s="5"/>
      <c r="O9013" s="5" t="s">
        <v>166</v>
      </c>
      <c r="P9013" s="5"/>
      <c r="Q9013" s="5" t="s">
        <v>740</v>
      </c>
      <c r="R9013" s="5"/>
      <c r="S9013" s="5" t="s">
        <v>318</v>
      </c>
      <c r="T9013" s="5"/>
      <c r="U9013" s="7">
        <v>396.77</v>
      </c>
      <c r="V9013" s="5"/>
      <c r="W9013" s="7">
        <f>ROUND(W9012+U9013,5)</f>
        <v>100108.3</v>
      </c>
    </row>
    <row r="9014" spans="1:23" x14ac:dyDescent="0.25">
      <c r="A9014" s="5"/>
      <c r="B9014" s="5"/>
      <c r="C9014" s="5"/>
      <c r="D9014" s="5"/>
      <c r="E9014" s="5"/>
      <c r="F9014" s="5"/>
      <c r="G9014" s="5"/>
      <c r="H9014" s="5"/>
      <c r="I9014" s="5" t="s">
        <v>1243</v>
      </c>
      <c r="J9014" s="5"/>
      <c r="K9014" s="6">
        <v>44532</v>
      </c>
      <c r="L9014" s="5"/>
      <c r="M9014" s="5" t="s">
        <v>1455</v>
      </c>
      <c r="N9014" s="5"/>
      <c r="O9014" s="5" t="s">
        <v>166</v>
      </c>
      <c r="P9014" s="5"/>
      <c r="Q9014" s="5" t="s">
        <v>740</v>
      </c>
      <c r="R9014" s="5"/>
      <c r="S9014" s="5" t="s">
        <v>318</v>
      </c>
      <c r="T9014" s="5"/>
      <c r="U9014" s="7">
        <v>32.89</v>
      </c>
      <c r="V9014" s="5"/>
      <c r="W9014" s="7">
        <f>ROUND(W9013+U9014,5)</f>
        <v>100141.19</v>
      </c>
    </row>
    <row r="9015" spans="1:23" x14ac:dyDescent="0.25">
      <c r="A9015" s="5"/>
      <c r="B9015" s="5"/>
      <c r="C9015" s="5"/>
      <c r="D9015" s="5"/>
      <c r="E9015" s="5"/>
      <c r="F9015" s="5"/>
      <c r="G9015" s="5"/>
      <c r="H9015" s="5"/>
      <c r="I9015" s="5" t="s">
        <v>1243</v>
      </c>
      <c r="J9015" s="5"/>
      <c r="K9015" s="6">
        <v>44532</v>
      </c>
      <c r="L9015" s="5"/>
      <c r="M9015" s="5" t="s">
        <v>1459</v>
      </c>
      <c r="N9015" s="5"/>
      <c r="O9015" s="5" t="s">
        <v>166</v>
      </c>
      <c r="P9015" s="5"/>
      <c r="Q9015" s="5" t="s">
        <v>740</v>
      </c>
      <c r="R9015" s="5"/>
      <c r="S9015" s="5" t="s">
        <v>318</v>
      </c>
      <c r="T9015" s="5"/>
      <c r="U9015" s="7">
        <v>106.86</v>
      </c>
      <c r="V9015" s="5"/>
      <c r="W9015" s="7">
        <f>ROUND(W9014+U9015,5)</f>
        <v>100248.05</v>
      </c>
    </row>
    <row r="9016" spans="1:23" x14ac:dyDescent="0.25">
      <c r="A9016" s="5"/>
      <c r="B9016" s="5"/>
      <c r="C9016" s="5"/>
      <c r="D9016" s="5"/>
      <c r="E9016" s="5"/>
      <c r="F9016" s="5"/>
      <c r="G9016" s="5"/>
      <c r="H9016" s="5"/>
      <c r="I9016" s="5" t="s">
        <v>1243</v>
      </c>
      <c r="J9016" s="5"/>
      <c r="K9016" s="6">
        <v>44532</v>
      </c>
      <c r="L9016" s="5"/>
      <c r="M9016" s="5" t="s">
        <v>1465</v>
      </c>
      <c r="N9016" s="5"/>
      <c r="O9016" s="5" t="s">
        <v>166</v>
      </c>
      <c r="P9016" s="5"/>
      <c r="Q9016" s="5" t="s">
        <v>740</v>
      </c>
      <c r="R9016" s="5"/>
      <c r="S9016" s="5" t="s">
        <v>318</v>
      </c>
      <c r="T9016" s="5"/>
      <c r="U9016" s="7">
        <v>35.06</v>
      </c>
      <c r="V9016" s="5"/>
      <c r="W9016" s="7">
        <f>ROUND(W9015+U9016,5)</f>
        <v>100283.11</v>
      </c>
    </row>
    <row r="9017" spans="1:23" x14ac:dyDescent="0.25">
      <c r="A9017" s="5"/>
      <c r="B9017" s="5"/>
      <c r="C9017" s="5"/>
      <c r="D9017" s="5"/>
      <c r="E9017" s="5"/>
      <c r="F9017" s="5"/>
      <c r="G9017" s="5"/>
      <c r="H9017" s="5"/>
      <c r="I9017" s="5" t="s">
        <v>1243</v>
      </c>
      <c r="J9017" s="5"/>
      <c r="K9017" s="6">
        <v>44532</v>
      </c>
      <c r="L9017" s="5"/>
      <c r="M9017" s="5" t="s">
        <v>1477</v>
      </c>
      <c r="N9017" s="5"/>
      <c r="O9017" s="5" t="s">
        <v>166</v>
      </c>
      <c r="P9017" s="5"/>
      <c r="Q9017" s="5" t="s">
        <v>740</v>
      </c>
      <c r="R9017" s="5"/>
      <c r="S9017" s="5" t="s">
        <v>318</v>
      </c>
      <c r="T9017" s="5"/>
      <c r="U9017" s="7">
        <v>33.31</v>
      </c>
      <c r="V9017" s="5"/>
      <c r="W9017" s="7">
        <f>ROUND(W9016+U9017,5)</f>
        <v>100316.42</v>
      </c>
    </row>
    <row r="9018" spans="1:23" x14ac:dyDescent="0.25">
      <c r="A9018" s="5"/>
      <c r="B9018" s="5"/>
      <c r="C9018" s="5"/>
      <c r="D9018" s="5"/>
      <c r="E9018" s="5"/>
      <c r="F9018" s="5"/>
      <c r="G9018" s="5"/>
      <c r="H9018" s="5"/>
      <c r="I9018" s="5" t="s">
        <v>1243</v>
      </c>
      <c r="J9018" s="5"/>
      <c r="K9018" s="6">
        <v>44532</v>
      </c>
      <c r="L9018" s="5"/>
      <c r="M9018" s="5" t="s">
        <v>1466</v>
      </c>
      <c r="N9018" s="5"/>
      <c r="O9018" s="5" t="s">
        <v>166</v>
      </c>
      <c r="P9018" s="5"/>
      <c r="Q9018" s="5" t="s">
        <v>740</v>
      </c>
      <c r="R9018" s="5"/>
      <c r="S9018" s="5" t="s">
        <v>318</v>
      </c>
      <c r="T9018" s="5"/>
      <c r="U9018" s="7">
        <v>33.58</v>
      </c>
      <c r="V9018" s="5"/>
      <c r="W9018" s="7">
        <f>ROUND(W9017+U9018,5)</f>
        <v>100350</v>
      </c>
    </row>
    <row r="9019" spans="1:23" x14ac:dyDescent="0.25">
      <c r="A9019" s="5"/>
      <c r="B9019" s="5"/>
      <c r="C9019" s="5"/>
      <c r="D9019" s="5"/>
      <c r="E9019" s="5"/>
      <c r="F9019" s="5"/>
      <c r="G9019" s="5"/>
      <c r="H9019" s="5"/>
      <c r="I9019" s="5" t="s">
        <v>1243</v>
      </c>
      <c r="J9019" s="5"/>
      <c r="K9019" s="6">
        <v>44532</v>
      </c>
      <c r="L9019" s="5"/>
      <c r="M9019" s="5" t="s">
        <v>1471</v>
      </c>
      <c r="N9019" s="5"/>
      <c r="O9019" s="5" t="s">
        <v>166</v>
      </c>
      <c r="P9019" s="5"/>
      <c r="Q9019" s="5" t="s">
        <v>740</v>
      </c>
      <c r="R9019" s="5"/>
      <c r="S9019" s="5" t="s">
        <v>318</v>
      </c>
      <c r="T9019" s="5"/>
      <c r="U9019" s="7">
        <v>233.24</v>
      </c>
      <c r="V9019" s="5"/>
      <c r="W9019" s="7">
        <f>ROUND(W9018+U9019,5)</f>
        <v>100583.24</v>
      </c>
    </row>
    <row r="9020" spans="1:23" x14ac:dyDescent="0.25">
      <c r="A9020" s="5"/>
      <c r="B9020" s="5"/>
      <c r="C9020" s="5"/>
      <c r="D9020" s="5"/>
      <c r="E9020" s="5"/>
      <c r="F9020" s="5"/>
      <c r="G9020" s="5"/>
      <c r="H9020" s="5"/>
      <c r="I9020" s="5" t="s">
        <v>1243</v>
      </c>
      <c r="J9020" s="5"/>
      <c r="K9020" s="6">
        <v>44532</v>
      </c>
      <c r="L9020" s="5"/>
      <c r="M9020" s="5" t="s">
        <v>1475</v>
      </c>
      <c r="N9020" s="5"/>
      <c r="O9020" s="5" t="s">
        <v>166</v>
      </c>
      <c r="P9020" s="5"/>
      <c r="Q9020" s="5" t="s">
        <v>740</v>
      </c>
      <c r="R9020" s="5"/>
      <c r="S9020" s="5" t="s">
        <v>318</v>
      </c>
      <c r="T9020" s="5"/>
      <c r="U9020" s="7">
        <v>33.43</v>
      </c>
      <c r="V9020" s="5"/>
      <c r="W9020" s="7">
        <f>ROUND(W9019+U9020,5)</f>
        <v>100616.67</v>
      </c>
    </row>
    <row r="9021" spans="1:23" x14ac:dyDescent="0.25">
      <c r="A9021" s="5"/>
      <c r="B9021" s="5"/>
      <c r="C9021" s="5"/>
      <c r="D9021" s="5"/>
      <c r="E9021" s="5"/>
      <c r="F9021" s="5"/>
      <c r="G9021" s="5"/>
      <c r="H9021" s="5"/>
      <c r="I9021" s="5" t="s">
        <v>1243</v>
      </c>
      <c r="J9021" s="5"/>
      <c r="K9021" s="6">
        <v>44532</v>
      </c>
      <c r="L9021" s="5"/>
      <c r="M9021" s="5" t="s">
        <v>1566</v>
      </c>
      <c r="N9021" s="5"/>
      <c r="O9021" s="5" t="s">
        <v>166</v>
      </c>
      <c r="P9021" s="5"/>
      <c r="Q9021" s="5" t="s">
        <v>740</v>
      </c>
      <c r="R9021" s="5"/>
      <c r="S9021" s="5" t="s">
        <v>318</v>
      </c>
      <c r="T9021" s="5"/>
      <c r="U9021" s="7">
        <v>33.31</v>
      </c>
      <c r="V9021" s="5"/>
      <c r="W9021" s="7">
        <f>ROUND(W9020+U9021,5)</f>
        <v>100649.98</v>
      </c>
    </row>
    <row r="9022" spans="1:23" x14ac:dyDescent="0.25">
      <c r="A9022" s="5"/>
      <c r="B9022" s="5"/>
      <c r="C9022" s="5"/>
      <c r="D9022" s="5"/>
      <c r="E9022" s="5"/>
      <c r="F9022" s="5"/>
      <c r="G9022" s="5"/>
      <c r="H9022" s="5"/>
      <c r="I9022" s="5" t="s">
        <v>1243</v>
      </c>
      <c r="J9022" s="5"/>
      <c r="K9022" s="6">
        <v>44532</v>
      </c>
      <c r="L9022" s="5"/>
      <c r="M9022" s="5" t="s">
        <v>1474</v>
      </c>
      <c r="N9022" s="5"/>
      <c r="O9022" s="5" t="s">
        <v>166</v>
      </c>
      <c r="P9022" s="5"/>
      <c r="Q9022" s="5" t="s">
        <v>740</v>
      </c>
      <c r="R9022" s="5"/>
      <c r="S9022" s="5" t="s">
        <v>318</v>
      </c>
      <c r="T9022" s="5"/>
      <c r="U9022" s="7">
        <v>2623.07</v>
      </c>
      <c r="V9022" s="5"/>
      <c r="W9022" s="7">
        <f>ROUND(W9021+U9022,5)</f>
        <v>103273.05</v>
      </c>
    </row>
    <row r="9023" spans="1:23" x14ac:dyDescent="0.25">
      <c r="A9023" s="5"/>
      <c r="B9023" s="5"/>
      <c r="C9023" s="5"/>
      <c r="D9023" s="5"/>
      <c r="E9023" s="5"/>
      <c r="F9023" s="5"/>
      <c r="G9023" s="5"/>
      <c r="H9023" s="5"/>
      <c r="I9023" s="5" t="s">
        <v>1243</v>
      </c>
      <c r="J9023" s="5"/>
      <c r="K9023" s="6">
        <v>44532</v>
      </c>
      <c r="L9023" s="5"/>
      <c r="M9023" s="5" t="s">
        <v>1472</v>
      </c>
      <c r="N9023" s="5"/>
      <c r="O9023" s="5" t="s">
        <v>166</v>
      </c>
      <c r="P9023" s="5"/>
      <c r="Q9023" s="5" t="s">
        <v>740</v>
      </c>
      <c r="R9023" s="5"/>
      <c r="S9023" s="5" t="s">
        <v>318</v>
      </c>
      <c r="T9023" s="5"/>
      <c r="U9023" s="7">
        <v>33.43</v>
      </c>
      <c r="V9023" s="5"/>
      <c r="W9023" s="7">
        <f>ROUND(W9022+U9023,5)</f>
        <v>103306.48</v>
      </c>
    </row>
    <row r="9024" spans="1:23" x14ac:dyDescent="0.25">
      <c r="A9024" s="5"/>
      <c r="B9024" s="5"/>
      <c r="C9024" s="5"/>
      <c r="D9024" s="5"/>
      <c r="E9024" s="5"/>
      <c r="F9024" s="5"/>
      <c r="G9024" s="5"/>
      <c r="H9024" s="5"/>
      <c r="I9024" s="5" t="s">
        <v>1243</v>
      </c>
      <c r="J9024" s="5"/>
      <c r="K9024" s="6">
        <v>44532</v>
      </c>
      <c r="L9024" s="5"/>
      <c r="M9024" s="5" t="s">
        <v>1454</v>
      </c>
      <c r="N9024" s="5"/>
      <c r="O9024" s="5" t="s">
        <v>166</v>
      </c>
      <c r="P9024" s="5"/>
      <c r="Q9024" s="5" t="s">
        <v>740</v>
      </c>
      <c r="R9024" s="5"/>
      <c r="S9024" s="5" t="s">
        <v>318</v>
      </c>
      <c r="T9024" s="5"/>
      <c r="U9024" s="7">
        <v>650.48</v>
      </c>
      <c r="V9024" s="5"/>
      <c r="W9024" s="7">
        <f>ROUND(W9023+U9024,5)</f>
        <v>103956.96</v>
      </c>
    </row>
    <row r="9025" spans="1:23" x14ac:dyDescent="0.25">
      <c r="A9025" s="5"/>
      <c r="B9025" s="5"/>
      <c r="C9025" s="5"/>
      <c r="D9025" s="5"/>
      <c r="E9025" s="5"/>
      <c r="F9025" s="5"/>
      <c r="G9025" s="5"/>
      <c r="H9025" s="5"/>
      <c r="I9025" s="5" t="s">
        <v>1243</v>
      </c>
      <c r="J9025" s="5"/>
      <c r="K9025" s="6">
        <v>44532</v>
      </c>
      <c r="L9025" s="5"/>
      <c r="M9025" s="5" t="s">
        <v>1456</v>
      </c>
      <c r="N9025" s="5"/>
      <c r="O9025" s="5" t="s">
        <v>166</v>
      </c>
      <c r="P9025" s="5"/>
      <c r="Q9025" s="5" t="s">
        <v>740</v>
      </c>
      <c r="R9025" s="5"/>
      <c r="S9025" s="5" t="s">
        <v>318</v>
      </c>
      <c r="T9025" s="5"/>
      <c r="U9025" s="7">
        <v>133.34</v>
      </c>
      <c r="V9025" s="5"/>
      <c r="W9025" s="7">
        <f>ROUND(W9024+U9025,5)</f>
        <v>104090.3</v>
      </c>
    </row>
    <row r="9026" spans="1:23" x14ac:dyDescent="0.25">
      <c r="A9026" s="5"/>
      <c r="B9026" s="5"/>
      <c r="C9026" s="5"/>
      <c r="D9026" s="5"/>
      <c r="E9026" s="5"/>
      <c r="F9026" s="5"/>
      <c r="G9026" s="5"/>
      <c r="H9026" s="5"/>
      <c r="I9026" s="5" t="s">
        <v>1243</v>
      </c>
      <c r="J9026" s="5"/>
      <c r="K9026" s="6">
        <v>44532</v>
      </c>
      <c r="L9026" s="5"/>
      <c r="M9026" s="5" t="s">
        <v>1467</v>
      </c>
      <c r="N9026" s="5"/>
      <c r="O9026" s="5" t="s">
        <v>166</v>
      </c>
      <c r="P9026" s="5"/>
      <c r="Q9026" s="5" t="s">
        <v>740</v>
      </c>
      <c r="R9026" s="5"/>
      <c r="S9026" s="5" t="s">
        <v>318</v>
      </c>
      <c r="T9026" s="5"/>
      <c r="U9026" s="7">
        <v>269.3</v>
      </c>
      <c r="V9026" s="5"/>
      <c r="W9026" s="7">
        <f>ROUND(W9025+U9026,5)</f>
        <v>104359.6</v>
      </c>
    </row>
    <row r="9027" spans="1:23" x14ac:dyDescent="0.25">
      <c r="A9027" s="5"/>
      <c r="B9027" s="5"/>
      <c r="C9027" s="5"/>
      <c r="D9027" s="5"/>
      <c r="E9027" s="5"/>
      <c r="F9027" s="5"/>
      <c r="G9027" s="5"/>
      <c r="H9027" s="5"/>
      <c r="I9027" s="5" t="s">
        <v>1243</v>
      </c>
      <c r="J9027" s="5"/>
      <c r="K9027" s="6">
        <v>44532</v>
      </c>
      <c r="L9027" s="5"/>
      <c r="M9027" s="5" t="s">
        <v>1468</v>
      </c>
      <c r="N9027" s="5"/>
      <c r="O9027" s="5" t="s">
        <v>166</v>
      </c>
      <c r="P9027" s="5"/>
      <c r="Q9027" s="5" t="s">
        <v>740</v>
      </c>
      <c r="R9027" s="5"/>
      <c r="S9027" s="5" t="s">
        <v>318</v>
      </c>
      <c r="T9027" s="5"/>
      <c r="U9027" s="7">
        <v>177.35</v>
      </c>
      <c r="V9027" s="5"/>
      <c r="W9027" s="7">
        <f>ROUND(W9026+U9027,5)</f>
        <v>104536.95</v>
      </c>
    </row>
    <row r="9028" spans="1:23" x14ac:dyDescent="0.25">
      <c r="A9028" s="5"/>
      <c r="B9028" s="5"/>
      <c r="C9028" s="5"/>
      <c r="D9028" s="5"/>
      <c r="E9028" s="5"/>
      <c r="F9028" s="5"/>
      <c r="G9028" s="5"/>
      <c r="H9028" s="5"/>
      <c r="I9028" s="5" t="s">
        <v>1243</v>
      </c>
      <c r="J9028" s="5"/>
      <c r="K9028" s="6">
        <v>44532</v>
      </c>
      <c r="L9028" s="5"/>
      <c r="M9028" s="5" t="s">
        <v>1469</v>
      </c>
      <c r="N9028" s="5"/>
      <c r="O9028" s="5" t="s">
        <v>166</v>
      </c>
      <c r="P9028" s="5"/>
      <c r="Q9028" s="5" t="s">
        <v>740</v>
      </c>
      <c r="R9028" s="5"/>
      <c r="S9028" s="5" t="s">
        <v>318</v>
      </c>
      <c r="T9028" s="5"/>
      <c r="U9028" s="7">
        <v>34.19</v>
      </c>
      <c r="V9028" s="5"/>
      <c r="W9028" s="7">
        <f>ROUND(W9027+U9028,5)</f>
        <v>104571.14</v>
      </c>
    </row>
    <row r="9029" spans="1:23" x14ac:dyDescent="0.25">
      <c r="A9029" s="5"/>
      <c r="B9029" s="5"/>
      <c r="C9029" s="5"/>
      <c r="D9029" s="5"/>
      <c r="E9029" s="5"/>
      <c r="F9029" s="5"/>
      <c r="G9029" s="5"/>
      <c r="H9029" s="5"/>
      <c r="I9029" s="5" t="s">
        <v>1243</v>
      </c>
      <c r="J9029" s="5"/>
      <c r="K9029" s="6">
        <v>44532</v>
      </c>
      <c r="L9029" s="5"/>
      <c r="M9029" s="5" t="s">
        <v>1470</v>
      </c>
      <c r="N9029" s="5"/>
      <c r="O9029" s="5" t="s">
        <v>166</v>
      </c>
      <c r="P9029" s="5"/>
      <c r="Q9029" s="5" t="s">
        <v>740</v>
      </c>
      <c r="R9029" s="5"/>
      <c r="S9029" s="5" t="s">
        <v>318</v>
      </c>
      <c r="T9029" s="5"/>
      <c r="U9029" s="7">
        <v>33.700000000000003</v>
      </c>
      <c r="V9029" s="5"/>
      <c r="W9029" s="7">
        <f>ROUND(W9028+U9029,5)</f>
        <v>104604.84</v>
      </c>
    </row>
    <row r="9030" spans="1:23" x14ac:dyDescent="0.25">
      <c r="A9030" s="5"/>
      <c r="B9030" s="5"/>
      <c r="C9030" s="5"/>
      <c r="D9030" s="5"/>
      <c r="E9030" s="5"/>
      <c r="F9030" s="5"/>
      <c r="G9030" s="5"/>
      <c r="H9030" s="5"/>
      <c r="I9030" s="5" t="s">
        <v>1243</v>
      </c>
      <c r="J9030" s="5"/>
      <c r="K9030" s="6">
        <v>44532</v>
      </c>
      <c r="L9030" s="5"/>
      <c r="M9030" s="5" t="s">
        <v>1461</v>
      </c>
      <c r="N9030" s="5"/>
      <c r="O9030" s="5" t="s">
        <v>166</v>
      </c>
      <c r="P9030" s="5"/>
      <c r="Q9030" s="5" t="s">
        <v>740</v>
      </c>
      <c r="R9030" s="5"/>
      <c r="S9030" s="5" t="s">
        <v>318</v>
      </c>
      <c r="T9030" s="5"/>
      <c r="U9030" s="7">
        <v>205.7</v>
      </c>
      <c r="V9030" s="5"/>
      <c r="W9030" s="7">
        <f>ROUND(W9029+U9030,5)</f>
        <v>104810.54</v>
      </c>
    </row>
    <row r="9031" spans="1:23" x14ac:dyDescent="0.25">
      <c r="A9031" s="5"/>
      <c r="B9031" s="5"/>
      <c r="C9031" s="5"/>
      <c r="D9031" s="5"/>
      <c r="E9031" s="5"/>
      <c r="F9031" s="5"/>
      <c r="G9031" s="5"/>
      <c r="H9031" s="5"/>
      <c r="I9031" s="5" t="s">
        <v>1243</v>
      </c>
      <c r="J9031" s="5"/>
      <c r="K9031" s="6">
        <v>44532</v>
      </c>
      <c r="L9031" s="5"/>
      <c r="M9031" s="5" t="s">
        <v>1462</v>
      </c>
      <c r="N9031" s="5"/>
      <c r="O9031" s="5" t="s">
        <v>166</v>
      </c>
      <c r="P9031" s="5"/>
      <c r="Q9031" s="5" t="s">
        <v>740</v>
      </c>
      <c r="R9031" s="5"/>
      <c r="S9031" s="5" t="s">
        <v>318</v>
      </c>
      <c r="T9031" s="5"/>
      <c r="U9031" s="7">
        <v>134.72</v>
      </c>
      <c r="V9031" s="5"/>
      <c r="W9031" s="7">
        <f>ROUND(W9030+U9031,5)</f>
        <v>104945.26</v>
      </c>
    </row>
    <row r="9032" spans="1:23" ht="15.75" thickBot="1" x14ac:dyDescent="0.3">
      <c r="A9032" s="5"/>
      <c r="B9032" s="5"/>
      <c r="C9032" s="5"/>
      <c r="D9032" s="5"/>
      <c r="E9032" s="5"/>
      <c r="F9032" s="5"/>
      <c r="G9032" s="5"/>
      <c r="H9032" s="5"/>
      <c r="I9032" s="5" t="s">
        <v>1243</v>
      </c>
      <c r="J9032" s="5"/>
      <c r="K9032" s="6">
        <v>44532</v>
      </c>
      <c r="L9032" s="5"/>
      <c r="M9032" s="5" t="s">
        <v>1460</v>
      </c>
      <c r="N9032" s="5"/>
      <c r="O9032" s="5" t="s">
        <v>166</v>
      </c>
      <c r="P9032" s="5"/>
      <c r="Q9032" s="5" t="s">
        <v>740</v>
      </c>
      <c r="R9032" s="5"/>
      <c r="S9032" s="5" t="s">
        <v>318</v>
      </c>
      <c r="T9032" s="5"/>
      <c r="U9032" s="8">
        <v>372.16</v>
      </c>
      <c r="V9032" s="5"/>
      <c r="W9032" s="8">
        <f>ROUND(W9031+U9032,5)</f>
        <v>105317.42</v>
      </c>
    </row>
    <row r="9033" spans="1:23" x14ac:dyDescent="0.25">
      <c r="A9033" s="5"/>
      <c r="B9033" s="5" t="s">
        <v>2037</v>
      </c>
      <c r="C9033" s="5"/>
      <c r="D9033" s="5"/>
      <c r="E9033" s="5"/>
      <c r="F9033" s="5"/>
      <c r="G9033" s="5"/>
      <c r="H9033" s="5"/>
      <c r="I9033" s="5"/>
      <c r="J9033" s="5"/>
      <c r="K9033" s="6"/>
      <c r="L9033" s="5"/>
      <c r="M9033" s="5"/>
      <c r="N9033" s="5"/>
      <c r="O9033" s="5"/>
      <c r="P9033" s="5"/>
      <c r="Q9033" s="5"/>
      <c r="R9033" s="5"/>
      <c r="S9033" s="5"/>
      <c r="T9033" s="5"/>
      <c r="U9033" s="7">
        <f>ROUND(SUM(U8615:U9032),5)</f>
        <v>105317.42</v>
      </c>
      <c r="V9033" s="5"/>
      <c r="W9033" s="7">
        <f>W9032</f>
        <v>105317.42</v>
      </c>
    </row>
    <row r="9034" spans="1:23" x14ac:dyDescent="0.25">
      <c r="A9034" s="2"/>
      <c r="B9034" s="2" t="s">
        <v>2038</v>
      </c>
      <c r="C9034" s="2"/>
      <c r="D9034" s="2"/>
      <c r="E9034" s="2"/>
      <c r="F9034" s="2"/>
      <c r="G9034" s="2"/>
      <c r="H9034" s="2"/>
      <c r="I9034" s="2"/>
      <c r="J9034" s="2"/>
      <c r="K9034" s="4"/>
      <c r="L9034" s="2"/>
      <c r="M9034" s="2"/>
      <c r="N9034" s="2"/>
      <c r="O9034" s="2"/>
      <c r="P9034" s="2"/>
      <c r="Q9034" s="2"/>
      <c r="R9034" s="2"/>
      <c r="S9034" s="2"/>
      <c r="T9034" s="2"/>
      <c r="U9034" s="3"/>
      <c r="V9034" s="2"/>
      <c r="W9034" s="3">
        <v>0</v>
      </c>
    </row>
    <row r="9035" spans="1:23" x14ac:dyDescent="0.25">
      <c r="A9035" s="5"/>
      <c r="B9035" s="5"/>
      <c r="C9035" s="5"/>
      <c r="D9035" s="5"/>
      <c r="E9035" s="5"/>
      <c r="F9035" s="5"/>
      <c r="G9035" s="5"/>
      <c r="H9035" s="5"/>
      <c r="I9035" s="5" t="s">
        <v>1243</v>
      </c>
      <c r="J9035" s="5"/>
      <c r="K9035" s="6">
        <v>44295</v>
      </c>
      <c r="L9035" s="5"/>
      <c r="M9035" s="5"/>
      <c r="N9035" s="5"/>
      <c r="O9035" s="5" t="s">
        <v>197</v>
      </c>
      <c r="P9035" s="5"/>
      <c r="Q9035" s="5" t="s">
        <v>2050</v>
      </c>
      <c r="R9035" s="5"/>
      <c r="S9035" s="5" t="s">
        <v>318</v>
      </c>
      <c r="T9035" s="5"/>
      <c r="U9035" s="7">
        <v>4428.22</v>
      </c>
      <c r="V9035" s="5"/>
      <c r="W9035" s="7">
        <f>ROUND(W9034+U9035,5)</f>
        <v>4428.22</v>
      </c>
    </row>
    <row r="9036" spans="1:23" x14ac:dyDescent="0.25">
      <c r="A9036" s="5"/>
      <c r="B9036" s="5"/>
      <c r="C9036" s="5"/>
      <c r="D9036" s="5"/>
      <c r="E9036" s="5"/>
      <c r="F9036" s="5"/>
      <c r="G9036" s="5"/>
      <c r="H9036" s="5"/>
      <c r="I9036" s="5" t="s">
        <v>1243</v>
      </c>
      <c r="J9036" s="5"/>
      <c r="K9036" s="6">
        <v>44319</v>
      </c>
      <c r="L9036" s="5"/>
      <c r="M9036" s="5"/>
      <c r="N9036" s="5"/>
      <c r="O9036" s="5" t="s">
        <v>173</v>
      </c>
      <c r="P9036" s="5"/>
      <c r="Q9036" s="5" t="s">
        <v>541</v>
      </c>
      <c r="R9036" s="5"/>
      <c r="S9036" s="5" t="s">
        <v>318</v>
      </c>
      <c r="T9036" s="5"/>
      <c r="U9036" s="7">
        <v>250.1</v>
      </c>
      <c r="V9036" s="5"/>
      <c r="W9036" s="7">
        <f>ROUND(W9035+U9036,5)</f>
        <v>4678.32</v>
      </c>
    </row>
    <row r="9037" spans="1:23" x14ac:dyDescent="0.25">
      <c r="A9037" s="5"/>
      <c r="B9037" s="5"/>
      <c r="C9037" s="5"/>
      <c r="D9037" s="5"/>
      <c r="E9037" s="5"/>
      <c r="F9037" s="5"/>
      <c r="G9037" s="5"/>
      <c r="H9037" s="5"/>
      <c r="I9037" s="5" t="s">
        <v>1243</v>
      </c>
      <c r="J9037" s="5"/>
      <c r="K9037" s="6">
        <v>44319</v>
      </c>
      <c r="L9037" s="5"/>
      <c r="M9037" s="5"/>
      <c r="N9037" s="5"/>
      <c r="O9037" s="5" t="s">
        <v>173</v>
      </c>
      <c r="P9037" s="5"/>
      <c r="Q9037" s="5" t="s">
        <v>541</v>
      </c>
      <c r="R9037" s="5"/>
      <c r="S9037" s="5" t="s">
        <v>318</v>
      </c>
      <c r="T9037" s="5"/>
      <c r="U9037" s="7">
        <v>325.97000000000003</v>
      </c>
      <c r="V9037" s="5"/>
      <c r="W9037" s="7">
        <f>ROUND(W9036+U9037,5)</f>
        <v>5004.29</v>
      </c>
    </row>
    <row r="9038" spans="1:23" ht="15.75" thickBot="1" x14ac:dyDescent="0.3">
      <c r="A9038" s="5"/>
      <c r="B9038" s="5"/>
      <c r="C9038" s="5"/>
      <c r="D9038" s="5"/>
      <c r="E9038" s="5"/>
      <c r="F9038" s="5"/>
      <c r="G9038" s="5"/>
      <c r="H9038" s="5"/>
      <c r="I9038" s="5" t="s">
        <v>1243</v>
      </c>
      <c r="J9038" s="5"/>
      <c r="K9038" s="6">
        <v>44410</v>
      </c>
      <c r="L9038" s="5"/>
      <c r="M9038" s="5"/>
      <c r="N9038" s="5"/>
      <c r="O9038" s="5" t="s">
        <v>173</v>
      </c>
      <c r="P9038" s="5"/>
      <c r="Q9038" s="5" t="s">
        <v>2051</v>
      </c>
      <c r="R9038" s="5"/>
      <c r="S9038" s="5" t="s">
        <v>318</v>
      </c>
      <c r="T9038" s="5"/>
      <c r="U9038" s="8">
        <v>299.99</v>
      </c>
      <c r="V9038" s="5"/>
      <c r="W9038" s="8">
        <f>ROUND(W9037+U9038,5)</f>
        <v>5304.28</v>
      </c>
    </row>
    <row r="9039" spans="1:23" x14ac:dyDescent="0.25">
      <c r="A9039" s="5"/>
      <c r="B9039" s="5" t="s">
        <v>2039</v>
      </c>
      <c r="C9039" s="5"/>
      <c r="D9039" s="5"/>
      <c r="E9039" s="5"/>
      <c r="F9039" s="5"/>
      <c r="G9039" s="5"/>
      <c r="H9039" s="5"/>
      <c r="I9039" s="5"/>
      <c r="J9039" s="5"/>
      <c r="K9039" s="6"/>
      <c r="L9039" s="5"/>
      <c r="M9039" s="5"/>
      <c r="N9039" s="5"/>
      <c r="O9039" s="5"/>
      <c r="P9039" s="5"/>
      <c r="Q9039" s="5"/>
      <c r="R9039" s="5"/>
      <c r="S9039" s="5"/>
      <c r="T9039" s="5"/>
      <c r="U9039" s="7">
        <f>ROUND(SUM(U9034:U9038),5)</f>
        <v>5304.28</v>
      </c>
      <c r="V9039" s="5"/>
      <c r="W9039" s="7">
        <f>W9038</f>
        <v>5304.28</v>
      </c>
    </row>
    <row r="9040" spans="1:23" x14ac:dyDescent="0.25">
      <c r="A9040" s="2"/>
      <c r="B9040" s="2" t="s">
        <v>2040</v>
      </c>
      <c r="C9040" s="2"/>
      <c r="D9040" s="2"/>
      <c r="E9040" s="2"/>
      <c r="F9040" s="2"/>
      <c r="G9040" s="2"/>
      <c r="H9040" s="2"/>
      <c r="I9040" s="2"/>
      <c r="J9040" s="2"/>
      <c r="K9040" s="4"/>
      <c r="L9040" s="2"/>
      <c r="M9040" s="2"/>
      <c r="N9040" s="2"/>
      <c r="O9040" s="2"/>
      <c r="P9040" s="2"/>
      <c r="Q9040" s="2"/>
      <c r="R9040" s="2"/>
      <c r="S9040" s="2"/>
      <c r="T9040" s="2"/>
      <c r="U9040" s="3"/>
      <c r="V9040" s="2"/>
      <c r="W9040" s="3">
        <v>0</v>
      </c>
    </row>
    <row r="9041" spans="1:23" x14ac:dyDescent="0.25">
      <c r="A9041" s="5"/>
      <c r="B9041" s="5" t="s">
        <v>2041</v>
      </c>
      <c r="C9041" s="5"/>
      <c r="D9041" s="5"/>
      <c r="E9041" s="5"/>
      <c r="F9041" s="5"/>
      <c r="G9041" s="5"/>
      <c r="H9041" s="5"/>
      <c r="I9041" s="5"/>
      <c r="J9041" s="5"/>
      <c r="K9041" s="6"/>
      <c r="L9041" s="5"/>
      <c r="M9041" s="5"/>
      <c r="N9041" s="5"/>
      <c r="O9041" s="5"/>
      <c r="P9041" s="5"/>
      <c r="Q9041" s="5"/>
      <c r="R9041" s="5"/>
      <c r="S9041" s="5"/>
      <c r="T9041" s="5"/>
      <c r="U9041" s="7"/>
      <c r="V9041" s="5"/>
      <c r="W9041" s="7">
        <f>W9040</f>
        <v>0</v>
      </c>
    </row>
    <row r="9042" spans="1:23" x14ac:dyDescent="0.25">
      <c r="A9042" s="2"/>
      <c r="B9042" s="2" t="s">
        <v>2042</v>
      </c>
      <c r="C9042" s="2"/>
      <c r="D9042" s="2"/>
      <c r="E9042" s="2"/>
      <c r="F9042" s="2"/>
      <c r="G9042" s="2"/>
      <c r="H9042" s="2"/>
      <c r="I9042" s="2"/>
      <c r="J9042" s="2"/>
      <c r="K9042" s="4"/>
      <c r="L9042" s="2"/>
      <c r="M9042" s="2"/>
      <c r="N9042" s="2"/>
      <c r="O9042" s="2"/>
      <c r="P9042" s="2"/>
      <c r="Q9042" s="2"/>
      <c r="R9042" s="2"/>
      <c r="S9042" s="2"/>
      <c r="T9042" s="2"/>
      <c r="U9042" s="3"/>
      <c r="V9042" s="2"/>
      <c r="W9042" s="3">
        <v>0</v>
      </c>
    </row>
    <row r="9043" spans="1:23" x14ac:dyDescent="0.25">
      <c r="A9043" s="5"/>
      <c r="B9043" s="5" t="s">
        <v>2043</v>
      </c>
      <c r="C9043" s="5"/>
      <c r="D9043" s="5"/>
      <c r="E9043" s="5"/>
      <c r="F9043" s="5"/>
      <c r="G9043" s="5"/>
      <c r="H9043" s="5"/>
      <c r="I9043" s="5"/>
      <c r="J9043" s="5"/>
      <c r="K9043" s="6"/>
      <c r="L9043" s="5"/>
      <c r="M9043" s="5"/>
      <c r="N9043" s="5"/>
      <c r="O9043" s="5"/>
      <c r="P9043" s="5"/>
      <c r="Q9043" s="5"/>
      <c r="R9043" s="5"/>
      <c r="S9043" s="5"/>
      <c r="T9043" s="5"/>
      <c r="U9043" s="7"/>
      <c r="V9043" s="5"/>
      <c r="W9043" s="7">
        <f>W9042</f>
        <v>0</v>
      </c>
    </row>
    <row r="9044" spans="1:23" x14ac:dyDescent="0.25">
      <c r="A9044" s="2"/>
      <c r="B9044" s="2" t="s">
        <v>2044</v>
      </c>
      <c r="C9044" s="2"/>
      <c r="D9044" s="2"/>
      <c r="E9044" s="2"/>
      <c r="F9044" s="2"/>
      <c r="G9044" s="2"/>
      <c r="H9044" s="2"/>
      <c r="I9044" s="2"/>
      <c r="J9044" s="2"/>
      <c r="K9044" s="4"/>
      <c r="L9044" s="2"/>
      <c r="M9044" s="2"/>
      <c r="N9044" s="2"/>
      <c r="O9044" s="2"/>
      <c r="P9044" s="2"/>
      <c r="Q9044" s="2"/>
      <c r="R9044" s="2"/>
      <c r="S9044" s="2"/>
      <c r="T9044" s="2"/>
      <c r="U9044" s="3"/>
      <c r="V9044" s="2"/>
      <c r="W9044" s="3">
        <v>0</v>
      </c>
    </row>
    <row r="9045" spans="1:23" x14ac:dyDescent="0.25">
      <c r="A9045" s="2"/>
      <c r="B9045" s="2"/>
      <c r="C9045" s="2" t="s">
        <v>2045</v>
      </c>
      <c r="D9045" s="2"/>
      <c r="E9045" s="2"/>
      <c r="F9045" s="2"/>
      <c r="G9045" s="2"/>
      <c r="H9045" s="2"/>
      <c r="I9045" s="2"/>
      <c r="J9045" s="2"/>
      <c r="K9045" s="4"/>
      <c r="L9045" s="2"/>
      <c r="M9045" s="2"/>
      <c r="N9045" s="2"/>
      <c r="O9045" s="2"/>
      <c r="P9045" s="2"/>
      <c r="Q9045" s="2"/>
      <c r="R9045" s="2"/>
      <c r="S9045" s="2"/>
      <c r="T9045" s="2"/>
      <c r="U9045" s="3"/>
      <c r="V9045" s="2"/>
      <c r="W9045" s="3">
        <v>0</v>
      </c>
    </row>
    <row r="9046" spans="1:23" x14ac:dyDescent="0.25">
      <c r="A9046" s="5"/>
      <c r="B9046" s="5"/>
      <c r="C9046" s="5" t="s">
        <v>2046</v>
      </c>
      <c r="D9046" s="5"/>
      <c r="E9046" s="5"/>
      <c r="F9046" s="5"/>
      <c r="G9046" s="5"/>
      <c r="H9046" s="5"/>
      <c r="I9046" s="5"/>
      <c r="J9046" s="5"/>
      <c r="K9046" s="6"/>
      <c r="L9046" s="5"/>
      <c r="M9046" s="5"/>
      <c r="N9046" s="5"/>
      <c r="O9046" s="5"/>
      <c r="P9046" s="5"/>
      <c r="Q9046" s="5"/>
      <c r="R9046" s="5"/>
      <c r="S9046" s="5"/>
      <c r="T9046" s="5"/>
      <c r="U9046" s="7"/>
      <c r="V9046" s="5"/>
      <c r="W9046" s="7">
        <f>W9045</f>
        <v>0</v>
      </c>
    </row>
    <row r="9047" spans="1:23" x14ac:dyDescent="0.25">
      <c r="A9047" s="2"/>
      <c r="B9047" s="2"/>
      <c r="C9047" s="2" t="s">
        <v>1509</v>
      </c>
      <c r="D9047" s="2"/>
      <c r="E9047" s="2"/>
      <c r="F9047" s="2"/>
      <c r="G9047" s="2"/>
      <c r="H9047" s="2"/>
      <c r="I9047" s="2"/>
      <c r="J9047" s="2"/>
      <c r="K9047" s="4"/>
      <c r="L9047" s="2"/>
      <c r="M9047" s="2"/>
      <c r="N9047" s="2"/>
      <c r="O9047" s="2"/>
      <c r="P9047" s="2"/>
      <c r="Q9047" s="2"/>
      <c r="R9047" s="2"/>
      <c r="S9047" s="2"/>
      <c r="T9047" s="2"/>
      <c r="U9047" s="3"/>
      <c r="V9047" s="2"/>
      <c r="W9047" s="3">
        <v>0</v>
      </c>
    </row>
    <row r="9048" spans="1:23" x14ac:dyDescent="0.25">
      <c r="A9048" s="5"/>
      <c r="B9048" s="5"/>
      <c r="C9048" s="5"/>
      <c r="D9048" s="5"/>
      <c r="E9048" s="5"/>
      <c r="F9048" s="5"/>
      <c r="G9048" s="5"/>
      <c r="H9048" s="5"/>
      <c r="I9048" s="5" t="s">
        <v>1243</v>
      </c>
      <c r="J9048" s="5"/>
      <c r="K9048" s="6">
        <v>44222</v>
      </c>
      <c r="L9048" s="5"/>
      <c r="M9048" s="5"/>
      <c r="N9048" s="5"/>
      <c r="O9048" s="5" t="s">
        <v>207</v>
      </c>
      <c r="P9048" s="5"/>
      <c r="Q9048" s="5"/>
      <c r="R9048" s="5"/>
      <c r="S9048" s="5" t="s">
        <v>318</v>
      </c>
      <c r="T9048" s="5"/>
      <c r="U9048" s="7">
        <v>35.520000000000003</v>
      </c>
      <c r="V9048" s="5"/>
      <c r="W9048" s="7">
        <f>ROUND(W9047+U9048,5)</f>
        <v>35.520000000000003</v>
      </c>
    </row>
    <row r="9049" spans="1:23" x14ac:dyDescent="0.25">
      <c r="A9049" s="5"/>
      <c r="B9049" s="5"/>
      <c r="C9049" s="5"/>
      <c r="D9049" s="5"/>
      <c r="E9049" s="5"/>
      <c r="F9049" s="5"/>
      <c r="G9049" s="5"/>
      <c r="H9049" s="5"/>
      <c r="I9049" s="5" t="s">
        <v>1243</v>
      </c>
      <c r="J9049" s="5"/>
      <c r="K9049" s="6">
        <v>44306</v>
      </c>
      <c r="L9049" s="5"/>
      <c r="M9049" s="5"/>
      <c r="N9049" s="5"/>
      <c r="O9049" s="5" t="s">
        <v>207</v>
      </c>
      <c r="P9049" s="5"/>
      <c r="Q9049" s="5" t="s">
        <v>537</v>
      </c>
      <c r="R9049" s="5"/>
      <c r="S9049" s="5" t="s">
        <v>318</v>
      </c>
      <c r="T9049" s="5"/>
      <c r="U9049" s="7">
        <v>594.52</v>
      </c>
      <c r="V9049" s="5"/>
      <c r="W9049" s="7">
        <f>ROUND(W9048+U9049,5)</f>
        <v>630.04</v>
      </c>
    </row>
    <row r="9050" spans="1:23" ht="15.75" thickBot="1" x14ac:dyDescent="0.3">
      <c r="A9050" s="5"/>
      <c r="B9050" s="5"/>
      <c r="C9050" s="5"/>
      <c r="D9050" s="5"/>
      <c r="E9050" s="5"/>
      <c r="F9050" s="5"/>
      <c r="G9050" s="5"/>
      <c r="H9050" s="5"/>
      <c r="I9050" s="5" t="s">
        <v>1243</v>
      </c>
      <c r="J9050" s="5"/>
      <c r="K9050" s="6">
        <v>44487</v>
      </c>
      <c r="L9050" s="5"/>
      <c r="M9050" s="5"/>
      <c r="N9050" s="5"/>
      <c r="O9050" s="5" t="s">
        <v>207</v>
      </c>
      <c r="P9050" s="5"/>
      <c r="Q9050" s="5" t="s">
        <v>987</v>
      </c>
      <c r="R9050" s="5"/>
      <c r="S9050" s="5" t="s">
        <v>318</v>
      </c>
      <c r="T9050" s="5"/>
      <c r="U9050" s="8">
        <v>38.409999999999997</v>
      </c>
      <c r="V9050" s="5"/>
      <c r="W9050" s="8">
        <f>ROUND(W9049+U9050,5)</f>
        <v>668.45</v>
      </c>
    </row>
    <row r="9051" spans="1:23" x14ac:dyDescent="0.25">
      <c r="A9051" s="5"/>
      <c r="B9051" s="5"/>
      <c r="C9051" s="5" t="s">
        <v>2047</v>
      </c>
      <c r="D9051" s="5"/>
      <c r="E9051" s="5"/>
      <c r="F9051" s="5"/>
      <c r="G9051" s="5"/>
      <c r="H9051" s="5"/>
      <c r="I9051" s="5"/>
      <c r="J9051" s="5"/>
      <c r="K9051" s="6"/>
      <c r="L9051" s="5"/>
      <c r="M9051" s="5"/>
      <c r="N9051" s="5"/>
      <c r="O9051" s="5"/>
      <c r="P9051" s="5"/>
      <c r="Q9051" s="5"/>
      <c r="R9051" s="5"/>
      <c r="S9051" s="5"/>
      <c r="T9051" s="5"/>
      <c r="U9051" s="7">
        <f>ROUND(SUM(U9047:U9050),5)</f>
        <v>668.45</v>
      </c>
      <c r="V9051" s="5"/>
      <c r="W9051" s="7">
        <f>W9050</f>
        <v>668.45</v>
      </c>
    </row>
    <row r="9052" spans="1:23" x14ac:dyDescent="0.25">
      <c r="A9052" s="2"/>
      <c r="B9052" s="2"/>
      <c r="C9052" s="2" t="s">
        <v>1506</v>
      </c>
      <c r="D9052" s="2"/>
      <c r="E9052" s="2"/>
      <c r="F9052" s="2"/>
      <c r="G9052" s="2"/>
      <c r="H9052" s="2"/>
      <c r="I9052" s="2"/>
      <c r="J9052" s="2"/>
      <c r="K9052" s="4"/>
      <c r="L9052" s="2"/>
      <c r="M9052" s="2"/>
      <c r="N9052" s="2"/>
      <c r="O9052" s="2"/>
      <c r="P9052" s="2"/>
      <c r="Q9052" s="2"/>
      <c r="R9052" s="2"/>
      <c r="S9052" s="2"/>
      <c r="T9052" s="2"/>
      <c r="U9052" s="3"/>
      <c r="V9052" s="2"/>
      <c r="W9052" s="3">
        <v>0</v>
      </c>
    </row>
    <row r="9053" spans="1:23" x14ac:dyDescent="0.25">
      <c r="A9053" s="5"/>
      <c r="B9053" s="5"/>
      <c r="C9053" s="5"/>
      <c r="D9053" s="5"/>
      <c r="E9053" s="5"/>
      <c r="F9053" s="5"/>
      <c r="G9053" s="5"/>
      <c r="H9053" s="5"/>
      <c r="I9053" s="5" t="s">
        <v>1243</v>
      </c>
      <c r="J9053" s="5"/>
      <c r="K9053" s="6">
        <v>44211</v>
      </c>
      <c r="L9053" s="5"/>
      <c r="M9053" s="5"/>
      <c r="N9053" s="5"/>
      <c r="O9053" s="5" t="s">
        <v>181</v>
      </c>
      <c r="P9053" s="5"/>
      <c r="Q9053" s="5"/>
      <c r="R9053" s="5"/>
      <c r="S9053" s="5" t="s">
        <v>318</v>
      </c>
      <c r="T9053" s="5"/>
      <c r="U9053" s="7">
        <v>2630.95</v>
      </c>
      <c r="V9053" s="5"/>
      <c r="W9053" s="7">
        <f>ROUND(W9052+U9053,5)</f>
        <v>2630.95</v>
      </c>
    </row>
    <row r="9054" spans="1:23" x14ac:dyDescent="0.25">
      <c r="A9054" s="5"/>
      <c r="B9054" s="5"/>
      <c r="C9054" s="5"/>
      <c r="D9054" s="5"/>
      <c r="E9054" s="5"/>
      <c r="F9054" s="5"/>
      <c r="G9054" s="5"/>
      <c r="H9054" s="5"/>
      <c r="I9054" s="5" t="s">
        <v>1243</v>
      </c>
      <c r="J9054" s="5"/>
      <c r="K9054" s="6">
        <v>44244</v>
      </c>
      <c r="L9054" s="5"/>
      <c r="M9054" s="5"/>
      <c r="N9054" s="5"/>
      <c r="O9054" s="5" t="s">
        <v>181</v>
      </c>
      <c r="P9054" s="5"/>
      <c r="Q9054" s="5"/>
      <c r="R9054" s="5"/>
      <c r="S9054" s="5" t="s">
        <v>318</v>
      </c>
      <c r="T9054" s="5"/>
      <c r="U9054" s="7">
        <v>3142.42</v>
      </c>
      <c r="V9054" s="5"/>
      <c r="W9054" s="7">
        <f>ROUND(W9053+U9054,5)</f>
        <v>5773.37</v>
      </c>
    </row>
    <row r="9055" spans="1:23" x14ac:dyDescent="0.25">
      <c r="A9055" s="5"/>
      <c r="B9055" s="5"/>
      <c r="C9055" s="5"/>
      <c r="D9055" s="5"/>
      <c r="E9055" s="5"/>
      <c r="F9055" s="5"/>
      <c r="G9055" s="5"/>
      <c r="H9055" s="5"/>
      <c r="I9055" s="5" t="s">
        <v>1243</v>
      </c>
      <c r="J9055" s="5"/>
      <c r="K9055" s="6">
        <v>44255</v>
      </c>
      <c r="L9055" s="5"/>
      <c r="M9055" s="5"/>
      <c r="N9055" s="5"/>
      <c r="O9055" s="5" t="s">
        <v>181</v>
      </c>
      <c r="P9055" s="5"/>
      <c r="Q9055" s="5"/>
      <c r="R9055" s="5"/>
      <c r="S9055" s="5" t="s">
        <v>318</v>
      </c>
      <c r="T9055" s="5"/>
      <c r="U9055" s="7">
        <v>2673.56</v>
      </c>
      <c r="V9055" s="5"/>
      <c r="W9055" s="7">
        <f>ROUND(W9054+U9055,5)</f>
        <v>8446.93</v>
      </c>
    </row>
    <row r="9056" spans="1:23" x14ac:dyDescent="0.25">
      <c r="A9056" s="5"/>
      <c r="B9056" s="5"/>
      <c r="C9056" s="5"/>
      <c r="D9056" s="5"/>
      <c r="E9056" s="5"/>
      <c r="F9056" s="5"/>
      <c r="G9056" s="5"/>
      <c r="H9056" s="5"/>
      <c r="I9056" s="5" t="s">
        <v>1243</v>
      </c>
      <c r="J9056" s="5"/>
      <c r="K9056" s="6">
        <v>44305</v>
      </c>
      <c r="L9056" s="5"/>
      <c r="M9056" s="5"/>
      <c r="N9056" s="5"/>
      <c r="O9056" s="5" t="s">
        <v>181</v>
      </c>
      <c r="P9056" s="5"/>
      <c r="Q9056" s="5" t="s">
        <v>534</v>
      </c>
      <c r="R9056" s="5"/>
      <c r="S9056" s="5" t="s">
        <v>318</v>
      </c>
      <c r="T9056" s="5"/>
      <c r="U9056" s="7">
        <v>3187.98</v>
      </c>
      <c r="V9056" s="5"/>
      <c r="W9056" s="7">
        <f>ROUND(W9055+U9056,5)</f>
        <v>11634.91</v>
      </c>
    </row>
    <row r="9057" spans="1:23" x14ac:dyDescent="0.25">
      <c r="A9057" s="5"/>
      <c r="B9057" s="5"/>
      <c r="C9057" s="5"/>
      <c r="D9057" s="5"/>
      <c r="E9057" s="5"/>
      <c r="F9057" s="5"/>
      <c r="G9057" s="5"/>
      <c r="H9057" s="5"/>
      <c r="I9057" s="5" t="s">
        <v>1243</v>
      </c>
      <c r="J9057" s="5"/>
      <c r="K9057" s="6">
        <v>44333</v>
      </c>
      <c r="L9057" s="5"/>
      <c r="M9057" s="5"/>
      <c r="N9057" s="5"/>
      <c r="O9057" s="5" t="s">
        <v>181</v>
      </c>
      <c r="P9057" s="5"/>
      <c r="Q9057" s="5" t="s">
        <v>558</v>
      </c>
      <c r="R9057" s="5"/>
      <c r="S9057" s="5" t="s">
        <v>318</v>
      </c>
      <c r="T9057" s="5"/>
      <c r="U9057" s="7">
        <v>2376.2600000000002</v>
      </c>
      <c r="V9057" s="5"/>
      <c r="W9057" s="7">
        <f>ROUND(W9056+U9057,5)</f>
        <v>14011.17</v>
      </c>
    </row>
    <row r="9058" spans="1:23" x14ac:dyDescent="0.25">
      <c r="A9058" s="5"/>
      <c r="B9058" s="5"/>
      <c r="C9058" s="5"/>
      <c r="D9058" s="5"/>
      <c r="E9058" s="5"/>
      <c r="F9058" s="5"/>
      <c r="G9058" s="5"/>
      <c r="H9058" s="5"/>
      <c r="I9058" s="5" t="s">
        <v>1243</v>
      </c>
      <c r="J9058" s="5"/>
      <c r="K9058" s="6">
        <v>44365</v>
      </c>
      <c r="L9058" s="5"/>
      <c r="M9058" s="5"/>
      <c r="N9058" s="5"/>
      <c r="O9058" s="5" t="s">
        <v>181</v>
      </c>
      <c r="P9058" s="5"/>
      <c r="Q9058" s="5" t="s">
        <v>749</v>
      </c>
      <c r="R9058" s="5"/>
      <c r="S9058" s="5" t="s">
        <v>318</v>
      </c>
      <c r="T9058" s="5"/>
      <c r="U9058" s="7">
        <v>2543.66</v>
      </c>
      <c r="V9058" s="5"/>
      <c r="W9058" s="7">
        <f>ROUND(W9057+U9058,5)</f>
        <v>16554.830000000002</v>
      </c>
    </row>
    <row r="9059" spans="1:23" x14ac:dyDescent="0.25">
      <c r="A9059" s="5"/>
      <c r="B9059" s="5"/>
      <c r="C9059" s="5"/>
      <c r="D9059" s="5"/>
      <c r="E9059" s="5"/>
      <c r="F9059" s="5"/>
      <c r="G9059" s="5"/>
      <c r="H9059" s="5"/>
      <c r="I9059" s="5" t="s">
        <v>1243</v>
      </c>
      <c r="J9059" s="5"/>
      <c r="K9059" s="6">
        <v>44375</v>
      </c>
      <c r="L9059" s="5"/>
      <c r="M9059" s="5"/>
      <c r="N9059" s="5"/>
      <c r="O9059" s="5" t="s">
        <v>181</v>
      </c>
      <c r="P9059" s="5"/>
      <c r="Q9059" s="5" t="s">
        <v>768</v>
      </c>
      <c r="R9059" s="5"/>
      <c r="S9059" s="5" t="s">
        <v>318</v>
      </c>
      <c r="T9059" s="5"/>
      <c r="U9059" s="7">
        <v>2523.9899999999998</v>
      </c>
      <c r="V9059" s="5"/>
      <c r="W9059" s="7">
        <f>ROUND(W9058+U9059,5)</f>
        <v>19078.82</v>
      </c>
    </row>
    <row r="9060" spans="1:23" x14ac:dyDescent="0.25">
      <c r="A9060" s="5"/>
      <c r="B9060" s="5"/>
      <c r="C9060" s="5"/>
      <c r="D9060" s="5"/>
      <c r="E9060" s="5"/>
      <c r="F9060" s="5"/>
      <c r="G9060" s="5"/>
      <c r="H9060" s="5"/>
      <c r="I9060" s="5" t="s">
        <v>1243</v>
      </c>
      <c r="J9060" s="5"/>
      <c r="K9060" s="6">
        <v>44420</v>
      </c>
      <c r="L9060" s="5"/>
      <c r="M9060" s="5"/>
      <c r="N9060" s="5"/>
      <c r="O9060" s="5" t="s">
        <v>181</v>
      </c>
      <c r="P9060" s="5"/>
      <c r="Q9060" s="5"/>
      <c r="R9060" s="5"/>
      <c r="S9060" s="5" t="s">
        <v>318</v>
      </c>
      <c r="T9060" s="5"/>
      <c r="U9060" s="7">
        <v>2832.68</v>
      </c>
      <c r="V9060" s="5"/>
      <c r="W9060" s="7">
        <f>ROUND(W9059+U9060,5)</f>
        <v>21911.5</v>
      </c>
    </row>
    <row r="9061" spans="1:23" x14ac:dyDescent="0.25">
      <c r="A9061" s="5"/>
      <c r="B9061" s="5"/>
      <c r="C9061" s="5"/>
      <c r="D9061" s="5"/>
      <c r="E9061" s="5"/>
      <c r="F9061" s="5"/>
      <c r="G9061" s="5"/>
      <c r="H9061" s="5"/>
      <c r="I9061" s="5" t="s">
        <v>1243</v>
      </c>
      <c r="J9061" s="5"/>
      <c r="K9061" s="6">
        <v>44459</v>
      </c>
      <c r="L9061" s="5"/>
      <c r="M9061" s="5"/>
      <c r="N9061" s="5"/>
      <c r="O9061" s="5" t="s">
        <v>181</v>
      </c>
      <c r="P9061" s="5"/>
      <c r="Q9061" s="5" t="s">
        <v>969</v>
      </c>
      <c r="R9061" s="5"/>
      <c r="S9061" s="5" t="s">
        <v>318</v>
      </c>
      <c r="T9061" s="5"/>
      <c r="U9061" s="7">
        <v>2696.66</v>
      </c>
      <c r="V9061" s="5"/>
      <c r="W9061" s="7">
        <f>ROUND(W9060+U9061,5)</f>
        <v>24608.16</v>
      </c>
    </row>
    <row r="9062" spans="1:23" x14ac:dyDescent="0.25">
      <c r="A9062" s="5"/>
      <c r="B9062" s="5"/>
      <c r="C9062" s="5"/>
      <c r="D9062" s="5"/>
      <c r="E9062" s="5"/>
      <c r="F9062" s="5"/>
      <c r="G9062" s="5"/>
      <c r="H9062" s="5"/>
      <c r="I9062" s="5" t="s">
        <v>1243</v>
      </c>
      <c r="J9062" s="5"/>
      <c r="K9062" s="6">
        <v>44477</v>
      </c>
      <c r="L9062" s="5"/>
      <c r="M9062" s="5"/>
      <c r="N9062" s="5"/>
      <c r="O9062" s="5" t="s">
        <v>181</v>
      </c>
      <c r="P9062" s="5"/>
      <c r="Q9062" s="5" t="s">
        <v>996</v>
      </c>
      <c r="R9062" s="5"/>
      <c r="S9062" s="5" t="s">
        <v>318</v>
      </c>
      <c r="T9062" s="5"/>
      <c r="U9062" s="7">
        <v>2657.53</v>
      </c>
      <c r="V9062" s="5"/>
      <c r="W9062" s="7">
        <f>ROUND(W9061+U9062,5)</f>
        <v>27265.69</v>
      </c>
    </row>
    <row r="9063" spans="1:23" x14ac:dyDescent="0.25">
      <c r="A9063" s="5"/>
      <c r="B9063" s="5"/>
      <c r="C9063" s="5"/>
      <c r="D9063" s="5"/>
      <c r="E9063" s="5"/>
      <c r="F9063" s="5"/>
      <c r="G9063" s="5"/>
      <c r="H9063" s="5"/>
      <c r="I9063" s="5" t="s">
        <v>1243</v>
      </c>
      <c r="J9063" s="5"/>
      <c r="K9063" s="6">
        <v>44524</v>
      </c>
      <c r="L9063" s="5"/>
      <c r="M9063" s="5"/>
      <c r="N9063" s="5"/>
      <c r="O9063" s="5" t="s">
        <v>181</v>
      </c>
      <c r="P9063" s="5"/>
      <c r="Q9063" s="5" t="s">
        <v>1006</v>
      </c>
      <c r="R9063" s="5"/>
      <c r="S9063" s="5" t="s">
        <v>318</v>
      </c>
      <c r="T9063" s="5"/>
      <c r="U9063" s="7">
        <v>2618.79</v>
      </c>
      <c r="V9063" s="5"/>
      <c r="W9063" s="7">
        <f>ROUND(W9062+U9063,5)</f>
        <v>29884.48</v>
      </c>
    </row>
    <row r="9064" spans="1:23" ht="15.75" thickBot="1" x14ac:dyDescent="0.3">
      <c r="A9064" s="5"/>
      <c r="B9064" s="5"/>
      <c r="C9064" s="5"/>
      <c r="D9064" s="5"/>
      <c r="E9064" s="5"/>
      <c r="F9064" s="5"/>
      <c r="G9064" s="5"/>
      <c r="H9064" s="5"/>
      <c r="I9064" s="5" t="s">
        <v>1243</v>
      </c>
      <c r="J9064" s="5"/>
      <c r="K9064" s="6">
        <v>44552</v>
      </c>
      <c r="L9064" s="5"/>
      <c r="M9064" s="5"/>
      <c r="N9064" s="5"/>
      <c r="O9064" s="5" t="s">
        <v>181</v>
      </c>
      <c r="P9064" s="5"/>
      <c r="Q9064" s="5" t="s">
        <v>1336</v>
      </c>
      <c r="R9064" s="5"/>
      <c r="S9064" s="5" t="s">
        <v>318</v>
      </c>
      <c r="T9064" s="5"/>
      <c r="U9064" s="8">
        <v>2591.9</v>
      </c>
      <c r="V9064" s="5"/>
      <c r="W9064" s="8">
        <f>ROUND(W9063+U9064,5)</f>
        <v>32476.38</v>
      </c>
    </row>
    <row r="9065" spans="1:23" x14ac:dyDescent="0.25">
      <c r="A9065" s="5"/>
      <c r="B9065" s="5"/>
      <c r="C9065" s="5" t="s">
        <v>2048</v>
      </c>
      <c r="D9065" s="5"/>
      <c r="E9065" s="5"/>
      <c r="F9065" s="5"/>
      <c r="G9065" s="5"/>
      <c r="H9065" s="5"/>
      <c r="I9065" s="5"/>
      <c r="J9065" s="5"/>
      <c r="K9065" s="6"/>
      <c r="L9065" s="5"/>
      <c r="M9065" s="5"/>
      <c r="N9065" s="5"/>
      <c r="O9065" s="5"/>
      <c r="P9065" s="5"/>
      <c r="Q9065" s="5"/>
      <c r="R9065" s="5"/>
      <c r="S9065" s="5"/>
      <c r="T9065" s="5"/>
      <c r="U9065" s="7">
        <f>ROUND(SUM(U9052:U9064),5)</f>
        <v>32476.38</v>
      </c>
      <c r="V9065" s="5"/>
      <c r="W9065" s="7">
        <f>W9064</f>
        <v>32476.38</v>
      </c>
    </row>
    <row r="9066" spans="1:23" x14ac:dyDescent="0.25">
      <c r="A9066" s="2"/>
      <c r="B9066" s="2"/>
      <c r="C9066" s="2" t="s">
        <v>1508</v>
      </c>
      <c r="D9066" s="2"/>
      <c r="E9066" s="2"/>
      <c r="F9066" s="2"/>
      <c r="G9066" s="2"/>
      <c r="H9066" s="2"/>
      <c r="I9066" s="2"/>
      <c r="J9066" s="2"/>
      <c r="K9066" s="4"/>
      <c r="L9066" s="2"/>
      <c r="M9066" s="2"/>
      <c r="N9066" s="2"/>
      <c r="O9066" s="2"/>
      <c r="P9066" s="2"/>
      <c r="Q9066" s="2"/>
      <c r="R9066" s="2"/>
      <c r="S9066" s="2"/>
      <c r="T9066" s="2"/>
      <c r="U9066" s="3"/>
      <c r="V9066" s="2"/>
      <c r="W9066" s="3">
        <v>0</v>
      </c>
    </row>
    <row r="9067" spans="1:23" x14ac:dyDescent="0.25">
      <c r="A9067" s="5"/>
      <c r="B9067" s="5"/>
      <c r="C9067" s="5"/>
      <c r="D9067" s="5"/>
      <c r="E9067" s="5"/>
      <c r="F9067" s="5"/>
      <c r="G9067" s="5"/>
      <c r="H9067" s="5"/>
      <c r="I9067" s="5" t="s">
        <v>1243</v>
      </c>
      <c r="J9067" s="5"/>
      <c r="K9067" s="6">
        <v>44216</v>
      </c>
      <c r="L9067" s="5"/>
      <c r="M9067" s="5"/>
      <c r="N9067" s="5"/>
      <c r="O9067" s="5" t="s">
        <v>205</v>
      </c>
      <c r="P9067" s="5"/>
      <c r="Q9067" s="5"/>
      <c r="R9067" s="5"/>
      <c r="S9067" s="5" t="s">
        <v>318</v>
      </c>
      <c r="T9067" s="5"/>
      <c r="U9067" s="7">
        <v>62.96</v>
      </c>
      <c r="V9067" s="5"/>
      <c r="W9067" s="7">
        <f>ROUND(W9066+U9067,5)</f>
        <v>62.96</v>
      </c>
    </row>
    <row r="9068" spans="1:23" x14ac:dyDescent="0.25">
      <c r="A9068" s="5"/>
      <c r="B9068" s="5"/>
      <c r="C9068" s="5"/>
      <c r="D9068" s="5"/>
      <c r="E9068" s="5"/>
      <c r="F9068" s="5"/>
      <c r="G9068" s="5"/>
      <c r="H9068" s="5"/>
      <c r="I9068" s="5" t="s">
        <v>1243</v>
      </c>
      <c r="J9068" s="5"/>
      <c r="K9068" s="6">
        <v>44295</v>
      </c>
      <c r="L9068" s="5"/>
      <c r="M9068" s="5"/>
      <c r="N9068" s="5"/>
      <c r="O9068" s="5" t="s">
        <v>205</v>
      </c>
      <c r="P9068" s="5"/>
      <c r="Q9068" s="5" t="s">
        <v>538</v>
      </c>
      <c r="R9068" s="5"/>
      <c r="S9068" s="5" t="s">
        <v>318</v>
      </c>
      <c r="T9068" s="5"/>
      <c r="U9068" s="7">
        <v>60.34</v>
      </c>
      <c r="V9068" s="5"/>
      <c r="W9068" s="7">
        <f>ROUND(W9067+U9068,5)</f>
        <v>123.3</v>
      </c>
    </row>
    <row r="9069" spans="1:23" x14ac:dyDescent="0.25">
      <c r="A9069" s="5"/>
      <c r="B9069" s="5"/>
      <c r="C9069" s="5"/>
      <c r="D9069" s="5"/>
      <c r="E9069" s="5"/>
      <c r="F9069" s="5"/>
      <c r="G9069" s="5"/>
      <c r="H9069" s="5"/>
      <c r="I9069" s="5" t="s">
        <v>1243</v>
      </c>
      <c r="J9069" s="5"/>
      <c r="K9069" s="6">
        <v>44375</v>
      </c>
      <c r="L9069" s="5"/>
      <c r="M9069" s="5"/>
      <c r="N9069" s="5"/>
      <c r="O9069" s="5" t="s">
        <v>205</v>
      </c>
      <c r="P9069" s="5"/>
      <c r="Q9069" s="5" t="s">
        <v>766</v>
      </c>
      <c r="R9069" s="5"/>
      <c r="S9069" s="5" t="s">
        <v>318</v>
      </c>
      <c r="T9069" s="5"/>
      <c r="U9069" s="7">
        <v>40.22</v>
      </c>
      <c r="V9069" s="5"/>
      <c r="W9069" s="7">
        <f>ROUND(W9068+U9069,5)</f>
        <v>163.52000000000001</v>
      </c>
    </row>
    <row r="9070" spans="1:23" x14ac:dyDescent="0.25">
      <c r="A9070" s="5"/>
      <c r="B9070" s="5"/>
      <c r="C9070" s="5"/>
      <c r="D9070" s="5"/>
      <c r="E9070" s="5"/>
      <c r="F9070" s="5"/>
      <c r="G9070" s="5"/>
      <c r="H9070" s="5"/>
      <c r="I9070" s="5" t="s">
        <v>1243</v>
      </c>
      <c r="J9070" s="5"/>
      <c r="K9070" s="6">
        <v>44397</v>
      </c>
      <c r="L9070" s="5"/>
      <c r="M9070" s="5"/>
      <c r="N9070" s="5"/>
      <c r="O9070" s="5" t="s">
        <v>205</v>
      </c>
      <c r="P9070" s="5"/>
      <c r="Q9070" s="5"/>
      <c r="R9070" s="5"/>
      <c r="S9070" s="5" t="s">
        <v>318</v>
      </c>
      <c r="T9070" s="5"/>
      <c r="U9070" s="7">
        <v>68.56</v>
      </c>
      <c r="V9070" s="5"/>
      <c r="W9070" s="7">
        <f>ROUND(W9069+U9070,5)</f>
        <v>232.08</v>
      </c>
    </row>
    <row r="9071" spans="1:23" ht="15.75" thickBot="1" x14ac:dyDescent="0.3">
      <c r="A9071" s="5"/>
      <c r="B9071" s="5"/>
      <c r="C9071" s="5"/>
      <c r="D9071" s="5"/>
      <c r="E9071" s="5"/>
      <c r="F9071" s="5"/>
      <c r="G9071" s="5"/>
      <c r="H9071" s="5"/>
      <c r="I9071" s="5" t="s">
        <v>1243</v>
      </c>
      <c r="J9071" s="5"/>
      <c r="K9071" s="6">
        <v>44488</v>
      </c>
      <c r="L9071" s="5"/>
      <c r="M9071" s="5"/>
      <c r="N9071" s="5"/>
      <c r="O9071" s="5" t="s">
        <v>205</v>
      </c>
      <c r="P9071" s="5"/>
      <c r="Q9071" s="5" t="s">
        <v>2052</v>
      </c>
      <c r="R9071" s="5"/>
      <c r="S9071" s="5" t="s">
        <v>318</v>
      </c>
      <c r="T9071" s="5"/>
      <c r="U9071" s="8">
        <v>65.58</v>
      </c>
      <c r="V9071" s="5"/>
      <c r="W9071" s="8">
        <f>ROUND(W9070+U9071,5)</f>
        <v>297.66000000000003</v>
      </c>
    </row>
    <row r="9072" spans="1:23" x14ac:dyDescent="0.25">
      <c r="A9072" s="5"/>
      <c r="B9072" s="5"/>
      <c r="C9072" s="5" t="s">
        <v>2049</v>
      </c>
      <c r="D9072" s="5"/>
      <c r="E9072" s="5"/>
      <c r="F9072" s="5"/>
      <c r="G9072" s="5"/>
      <c r="H9072" s="5"/>
      <c r="I9072" s="5"/>
      <c r="J9072" s="5"/>
      <c r="K9072" s="6"/>
      <c r="L9072" s="5"/>
      <c r="M9072" s="5"/>
      <c r="N9072" s="5"/>
      <c r="O9072" s="5"/>
      <c r="P9072" s="5"/>
      <c r="Q9072" s="5"/>
      <c r="R9072" s="5"/>
      <c r="S9072" s="5"/>
      <c r="T9072" s="5"/>
      <c r="U9072" s="7">
        <f>ROUND(SUM(U9066:U9071),5)</f>
        <v>297.66000000000003</v>
      </c>
      <c r="V9072" s="5"/>
      <c r="W9072" s="7">
        <f>W9071</f>
        <v>297.66000000000003</v>
      </c>
    </row>
    <row r="9073" spans="1:23" x14ac:dyDescent="0.25">
      <c r="A9073" s="2"/>
      <c r="B9073" s="2"/>
      <c r="C9073" s="2" t="s">
        <v>2053</v>
      </c>
      <c r="D9073" s="2"/>
      <c r="E9073" s="2"/>
      <c r="F9073" s="2"/>
      <c r="G9073" s="2"/>
      <c r="H9073" s="2"/>
      <c r="I9073" s="2"/>
      <c r="J9073" s="2"/>
      <c r="K9073" s="4"/>
      <c r="L9073" s="2"/>
      <c r="M9073" s="2"/>
      <c r="N9073" s="2"/>
      <c r="O9073" s="2"/>
      <c r="P9073" s="2"/>
      <c r="Q9073" s="2"/>
      <c r="R9073" s="2"/>
      <c r="S9073" s="2"/>
      <c r="T9073" s="2"/>
      <c r="U9073" s="3"/>
      <c r="V9073" s="2"/>
      <c r="W9073" s="3">
        <v>0</v>
      </c>
    </row>
    <row r="9074" spans="1:23" x14ac:dyDescent="0.25">
      <c r="A9074" s="2"/>
      <c r="B9074" s="2"/>
      <c r="C9074" s="2"/>
      <c r="D9074" s="2" t="s">
        <v>2054</v>
      </c>
      <c r="E9074" s="2"/>
      <c r="F9074" s="2"/>
      <c r="G9074" s="2"/>
      <c r="H9074" s="2"/>
      <c r="I9074" s="2"/>
      <c r="J9074" s="2"/>
      <c r="K9074" s="4"/>
      <c r="L9074" s="2"/>
      <c r="M9074" s="2"/>
      <c r="N9074" s="2"/>
      <c r="O9074" s="2"/>
      <c r="P9074" s="2"/>
      <c r="Q9074" s="2"/>
      <c r="R9074" s="2"/>
      <c r="S9074" s="2"/>
      <c r="T9074" s="2"/>
      <c r="U9074" s="3"/>
      <c r="V9074" s="2"/>
      <c r="W9074" s="3">
        <v>0</v>
      </c>
    </row>
    <row r="9075" spans="1:23" x14ac:dyDescent="0.25">
      <c r="A9075" s="5"/>
      <c r="B9075" s="5"/>
      <c r="C9075" s="5"/>
      <c r="D9075" s="5"/>
      <c r="E9075" s="5"/>
      <c r="F9075" s="5"/>
      <c r="G9075" s="5"/>
      <c r="H9075" s="5"/>
      <c r="I9075" s="5" t="s">
        <v>1243</v>
      </c>
      <c r="J9075" s="5"/>
      <c r="K9075" s="6">
        <v>44210</v>
      </c>
      <c r="L9075" s="5"/>
      <c r="M9075" s="5"/>
      <c r="N9075" s="5"/>
      <c r="O9075" s="5" t="s">
        <v>176</v>
      </c>
      <c r="P9075" s="5"/>
      <c r="Q9075" s="5" t="s">
        <v>281</v>
      </c>
      <c r="R9075" s="5"/>
      <c r="S9075" s="5" t="s">
        <v>318</v>
      </c>
      <c r="T9075" s="5"/>
      <c r="U9075" s="7">
        <v>1140.6099999999999</v>
      </c>
      <c r="V9075" s="5"/>
      <c r="W9075" s="7">
        <f>ROUND(W9074+U9075,5)</f>
        <v>1140.6099999999999</v>
      </c>
    </row>
    <row r="9076" spans="1:23" x14ac:dyDescent="0.25">
      <c r="A9076" s="5"/>
      <c r="B9076" s="5"/>
      <c r="C9076" s="5"/>
      <c r="D9076" s="5"/>
      <c r="E9076" s="5"/>
      <c r="F9076" s="5"/>
      <c r="G9076" s="5"/>
      <c r="H9076" s="5"/>
      <c r="I9076" s="5" t="s">
        <v>1243</v>
      </c>
      <c r="J9076" s="5"/>
      <c r="K9076" s="6">
        <v>44232</v>
      </c>
      <c r="L9076" s="5"/>
      <c r="M9076" s="5"/>
      <c r="N9076" s="5"/>
      <c r="O9076" s="5" t="s">
        <v>176</v>
      </c>
      <c r="P9076" s="5"/>
      <c r="Q9076" s="5" t="s">
        <v>305</v>
      </c>
      <c r="R9076" s="5"/>
      <c r="S9076" s="5" t="s">
        <v>318</v>
      </c>
      <c r="T9076" s="5"/>
      <c r="U9076" s="7">
        <v>1125.26</v>
      </c>
      <c r="V9076" s="5"/>
      <c r="W9076" s="7">
        <f>ROUND(W9075+U9076,5)</f>
        <v>2265.87</v>
      </c>
    </row>
    <row r="9077" spans="1:23" x14ac:dyDescent="0.25">
      <c r="A9077" s="5"/>
      <c r="B9077" s="5"/>
      <c r="C9077" s="5"/>
      <c r="D9077" s="5"/>
      <c r="E9077" s="5"/>
      <c r="F9077" s="5"/>
      <c r="G9077" s="5"/>
      <c r="H9077" s="5"/>
      <c r="I9077" s="5" t="s">
        <v>1243</v>
      </c>
      <c r="J9077" s="5"/>
      <c r="K9077" s="6">
        <v>44259</v>
      </c>
      <c r="L9077" s="5"/>
      <c r="M9077" s="5"/>
      <c r="N9077" s="5"/>
      <c r="O9077" s="5" t="s">
        <v>176</v>
      </c>
      <c r="P9077" s="5"/>
      <c r="Q9077" s="5" t="s">
        <v>499</v>
      </c>
      <c r="R9077" s="5"/>
      <c r="S9077" s="5" t="s">
        <v>318</v>
      </c>
      <c r="T9077" s="5"/>
      <c r="U9077" s="7">
        <v>2109.15</v>
      </c>
      <c r="V9077" s="5"/>
      <c r="W9077" s="7">
        <f>ROUND(W9076+U9077,5)</f>
        <v>4375.0200000000004</v>
      </c>
    </row>
    <row r="9078" spans="1:23" x14ac:dyDescent="0.25">
      <c r="A9078" s="5"/>
      <c r="B9078" s="5"/>
      <c r="C9078" s="5"/>
      <c r="D9078" s="5"/>
      <c r="E9078" s="5"/>
      <c r="F9078" s="5"/>
      <c r="G9078" s="5"/>
      <c r="H9078" s="5"/>
      <c r="I9078" s="5" t="s">
        <v>1243</v>
      </c>
      <c r="J9078" s="5"/>
      <c r="K9078" s="6">
        <v>44292</v>
      </c>
      <c r="L9078" s="5"/>
      <c r="M9078" s="5"/>
      <c r="N9078" s="5"/>
      <c r="O9078" s="5" t="s">
        <v>176</v>
      </c>
      <c r="P9078" s="5"/>
      <c r="Q9078" s="5" t="s">
        <v>523</v>
      </c>
      <c r="R9078" s="5"/>
      <c r="S9078" s="5" t="s">
        <v>318</v>
      </c>
      <c r="T9078" s="5"/>
      <c r="U9078" s="7">
        <v>1554.62</v>
      </c>
      <c r="V9078" s="5"/>
      <c r="W9078" s="7">
        <f>ROUND(W9077+U9078,5)</f>
        <v>5929.64</v>
      </c>
    </row>
    <row r="9079" spans="1:23" x14ac:dyDescent="0.25">
      <c r="A9079" s="5"/>
      <c r="B9079" s="5"/>
      <c r="C9079" s="5"/>
      <c r="D9079" s="5"/>
      <c r="E9079" s="5"/>
      <c r="F9079" s="5"/>
      <c r="G9079" s="5"/>
      <c r="H9079" s="5"/>
      <c r="I9079" s="5" t="s">
        <v>1243</v>
      </c>
      <c r="J9079" s="5"/>
      <c r="K9079" s="6">
        <v>44329</v>
      </c>
      <c r="L9079" s="5"/>
      <c r="M9079" s="5"/>
      <c r="N9079" s="5"/>
      <c r="O9079" s="5" t="s">
        <v>176</v>
      </c>
      <c r="P9079" s="5"/>
      <c r="Q9079" s="5" t="s">
        <v>544</v>
      </c>
      <c r="R9079" s="5"/>
      <c r="S9079" s="5" t="s">
        <v>318</v>
      </c>
      <c r="T9079" s="5"/>
      <c r="U9079" s="7">
        <v>1662.77</v>
      </c>
      <c r="V9079" s="5"/>
      <c r="W9079" s="7">
        <f>ROUND(W9078+U9079,5)</f>
        <v>7592.41</v>
      </c>
    </row>
    <row r="9080" spans="1:23" x14ac:dyDescent="0.25">
      <c r="A9080" s="5"/>
      <c r="B9080" s="5"/>
      <c r="C9080" s="5"/>
      <c r="D9080" s="5"/>
      <c r="E9080" s="5"/>
      <c r="F9080" s="5"/>
      <c r="G9080" s="5"/>
      <c r="H9080" s="5"/>
      <c r="I9080" s="5" t="s">
        <v>1243</v>
      </c>
      <c r="J9080" s="5"/>
      <c r="K9080" s="6">
        <v>44362</v>
      </c>
      <c r="L9080" s="5"/>
      <c r="M9080" s="5"/>
      <c r="N9080" s="5"/>
      <c r="O9080" s="5" t="s">
        <v>176</v>
      </c>
      <c r="P9080" s="5"/>
      <c r="Q9080" s="5" t="s">
        <v>1532</v>
      </c>
      <c r="R9080" s="5"/>
      <c r="S9080" s="5" t="s">
        <v>318</v>
      </c>
      <c r="T9080" s="5"/>
      <c r="U9080" s="7">
        <v>1120.94</v>
      </c>
      <c r="V9080" s="5"/>
      <c r="W9080" s="7">
        <f>ROUND(W9079+U9080,5)</f>
        <v>8713.35</v>
      </c>
    </row>
    <row r="9081" spans="1:23" x14ac:dyDescent="0.25">
      <c r="A9081" s="5"/>
      <c r="B9081" s="5"/>
      <c r="C9081" s="5"/>
      <c r="D9081" s="5"/>
      <c r="E9081" s="5"/>
      <c r="F9081" s="5"/>
      <c r="G9081" s="5"/>
      <c r="H9081" s="5"/>
      <c r="I9081" s="5" t="s">
        <v>1243</v>
      </c>
      <c r="J9081" s="5"/>
      <c r="K9081" s="6">
        <v>44391</v>
      </c>
      <c r="L9081" s="5"/>
      <c r="M9081" s="5"/>
      <c r="N9081" s="5"/>
      <c r="O9081" s="5" t="s">
        <v>176</v>
      </c>
      <c r="P9081" s="5"/>
      <c r="Q9081" s="5" t="s">
        <v>763</v>
      </c>
      <c r="R9081" s="5"/>
      <c r="S9081" s="5" t="s">
        <v>318</v>
      </c>
      <c r="T9081" s="5"/>
      <c r="U9081" s="7">
        <v>1172.9000000000001</v>
      </c>
      <c r="V9081" s="5"/>
      <c r="W9081" s="7">
        <f>ROUND(W9080+U9081,5)</f>
        <v>9886.25</v>
      </c>
    </row>
    <row r="9082" spans="1:23" x14ac:dyDescent="0.25">
      <c r="A9082" s="5"/>
      <c r="B9082" s="5"/>
      <c r="C9082" s="5"/>
      <c r="D9082" s="5"/>
      <c r="E9082" s="5"/>
      <c r="F9082" s="5"/>
      <c r="G9082" s="5"/>
      <c r="H9082" s="5"/>
      <c r="I9082" s="5" t="s">
        <v>1243</v>
      </c>
      <c r="J9082" s="5"/>
      <c r="K9082" s="6">
        <v>44420</v>
      </c>
      <c r="L9082" s="5"/>
      <c r="M9082" s="5"/>
      <c r="N9082" s="5"/>
      <c r="O9082" s="5" t="s">
        <v>176</v>
      </c>
      <c r="P9082" s="5"/>
      <c r="Q9082" s="5" t="s">
        <v>776</v>
      </c>
      <c r="R9082" s="5"/>
      <c r="S9082" s="5" t="s">
        <v>318</v>
      </c>
      <c r="T9082" s="5"/>
      <c r="U9082" s="7">
        <v>1130.24</v>
      </c>
      <c r="V9082" s="5"/>
      <c r="W9082" s="7">
        <f>ROUND(W9081+U9082,5)</f>
        <v>11016.49</v>
      </c>
    </row>
    <row r="9083" spans="1:23" x14ac:dyDescent="0.25">
      <c r="A9083" s="5"/>
      <c r="B9083" s="5"/>
      <c r="C9083" s="5"/>
      <c r="D9083" s="5"/>
      <c r="E9083" s="5"/>
      <c r="F9083" s="5"/>
      <c r="G9083" s="5"/>
      <c r="H9083" s="5"/>
      <c r="I9083" s="5" t="s">
        <v>1243</v>
      </c>
      <c r="J9083" s="5"/>
      <c r="K9083" s="6">
        <v>44453</v>
      </c>
      <c r="L9083" s="5"/>
      <c r="M9083" s="5"/>
      <c r="N9083" s="5"/>
      <c r="O9083" s="5" t="s">
        <v>176</v>
      </c>
      <c r="P9083" s="5"/>
      <c r="Q9083" s="5" t="s">
        <v>963</v>
      </c>
      <c r="R9083" s="5"/>
      <c r="S9083" s="5" t="s">
        <v>318</v>
      </c>
      <c r="T9083" s="5"/>
      <c r="U9083" s="7">
        <v>1345.71</v>
      </c>
      <c r="V9083" s="5"/>
      <c r="W9083" s="7">
        <f>ROUND(W9082+U9083,5)</f>
        <v>12362.2</v>
      </c>
    </row>
    <row r="9084" spans="1:23" x14ac:dyDescent="0.25">
      <c r="A9084" s="5"/>
      <c r="B9084" s="5"/>
      <c r="C9084" s="5"/>
      <c r="D9084" s="5"/>
      <c r="E9084" s="5"/>
      <c r="F9084" s="5"/>
      <c r="G9084" s="5"/>
      <c r="H9084" s="5"/>
      <c r="I9084" s="5" t="s">
        <v>1243</v>
      </c>
      <c r="J9084" s="5"/>
      <c r="K9084" s="6">
        <v>44480</v>
      </c>
      <c r="L9084" s="5"/>
      <c r="M9084" s="5"/>
      <c r="N9084" s="5"/>
      <c r="O9084" s="5" t="s">
        <v>176</v>
      </c>
      <c r="P9084" s="5"/>
      <c r="Q9084" s="5" t="s">
        <v>981</v>
      </c>
      <c r="R9084" s="5"/>
      <c r="S9084" s="5" t="s">
        <v>318</v>
      </c>
      <c r="T9084" s="5"/>
      <c r="U9084" s="7">
        <v>1294.51</v>
      </c>
      <c r="V9084" s="5"/>
      <c r="W9084" s="7">
        <f>ROUND(W9083+U9084,5)</f>
        <v>13656.71</v>
      </c>
    </row>
    <row r="9085" spans="1:23" x14ac:dyDescent="0.25">
      <c r="A9085" s="5"/>
      <c r="B9085" s="5"/>
      <c r="C9085" s="5"/>
      <c r="D9085" s="5"/>
      <c r="E9085" s="5"/>
      <c r="F9085" s="5"/>
      <c r="G9085" s="5"/>
      <c r="H9085" s="5"/>
      <c r="I9085" s="5" t="s">
        <v>1243</v>
      </c>
      <c r="J9085" s="5"/>
      <c r="K9085" s="6">
        <v>44495</v>
      </c>
      <c r="L9085" s="5"/>
      <c r="M9085" s="5"/>
      <c r="N9085" s="5"/>
      <c r="O9085" s="5" t="s">
        <v>176</v>
      </c>
      <c r="P9085" s="5"/>
      <c r="Q9085" s="5" t="s">
        <v>1005</v>
      </c>
      <c r="R9085" s="5"/>
      <c r="S9085" s="5" t="s">
        <v>318</v>
      </c>
      <c r="T9085" s="5"/>
      <c r="U9085" s="7">
        <v>1894.97</v>
      </c>
      <c r="V9085" s="5"/>
      <c r="W9085" s="7">
        <f>ROUND(W9084+U9085,5)</f>
        <v>15551.68</v>
      </c>
    </row>
    <row r="9086" spans="1:23" ht="15.75" thickBot="1" x14ac:dyDescent="0.3">
      <c r="A9086" s="5"/>
      <c r="B9086" s="5"/>
      <c r="C9086" s="5"/>
      <c r="D9086" s="5"/>
      <c r="E9086" s="5"/>
      <c r="F9086" s="5"/>
      <c r="G9086" s="5"/>
      <c r="H9086" s="5"/>
      <c r="I9086" s="5" t="s">
        <v>1243</v>
      </c>
      <c r="J9086" s="5"/>
      <c r="K9086" s="6">
        <v>44544</v>
      </c>
      <c r="L9086" s="5"/>
      <c r="M9086" s="5"/>
      <c r="N9086" s="5"/>
      <c r="O9086" s="5" t="s">
        <v>176</v>
      </c>
      <c r="P9086" s="5"/>
      <c r="Q9086" s="5" t="s">
        <v>2073</v>
      </c>
      <c r="R9086" s="5"/>
      <c r="S9086" s="5" t="s">
        <v>318</v>
      </c>
      <c r="T9086" s="5"/>
      <c r="U9086" s="8">
        <v>1274</v>
      </c>
      <c r="V9086" s="5"/>
      <c r="W9086" s="8">
        <f>ROUND(W9085+U9086,5)</f>
        <v>16825.68</v>
      </c>
    </row>
    <row r="9087" spans="1:23" x14ac:dyDescent="0.25">
      <c r="A9087" s="5"/>
      <c r="B9087" s="5"/>
      <c r="C9087" s="5"/>
      <c r="D9087" s="5" t="s">
        <v>2055</v>
      </c>
      <c r="E9087" s="5"/>
      <c r="F9087" s="5"/>
      <c r="G9087" s="5"/>
      <c r="H9087" s="5"/>
      <c r="I9087" s="5"/>
      <c r="J9087" s="5"/>
      <c r="K9087" s="6"/>
      <c r="L9087" s="5"/>
      <c r="M9087" s="5"/>
      <c r="N9087" s="5"/>
      <c r="O9087" s="5"/>
      <c r="P9087" s="5"/>
      <c r="Q9087" s="5"/>
      <c r="R9087" s="5"/>
      <c r="S9087" s="5"/>
      <c r="T9087" s="5"/>
      <c r="U9087" s="7">
        <f>ROUND(SUM(U9074:U9086),5)</f>
        <v>16825.68</v>
      </c>
      <c r="V9087" s="5"/>
      <c r="W9087" s="7">
        <f>W9086</f>
        <v>16825.68</v>
      </c>
    </row>
    <row r="9088" spans="1:23" x14ac:dyDescent="0.25">
      <c r="A9088" s="2"/>
      <c r="B9088" s="2"/>
      <c r="C9088" s="2"/>
      <c r="D9088" s="2" t="s">
        <v>2056</v>
      </c>
      <c r="E9088" s="2"/>
      <c r="F9088" s="2"/>
      <c r="G9088" s="2"/>
      <c r="H9088" s="2"/>
      <c r="I9088" s="2"/>
      <c r="J9088" s="2"/>
      <c r="K9088" s="4"/>
      <c r="L9088" s="2"/>
      <c r="M9088" s="2"/>
      <c r="N9088" s="2"/>
      <c r="O9088" s="2"/>
      <c r="P9088" s="2"/>
      <c r="Q9088" s="2"/>
      <c r="R9088" s="2"/>
      <c r="S9088" s="2"/>
      <c r="T9088" s="2"/>
      <c r="U9088" s="3"/>
      <c r="V9088" s="2"/>
      <c r="W9088" s="3">
        <v>0</v>
      </c>
    </row>
    <row r="9089" spans="1:23" x14ac:dyDescent="0.25">
      <c r="A9089" s="5"/>
      <c r="B9089" s="5"/>
      <c r="C9089" s="5"/>
      <c r="D9089" s="5" t="s">
        <v>2057</v>
      </c>
      <c r="E9089" s="5"/>
      <c r="F9089" s="5"/>
      <c r="G9089" s="5"/>
      <c r="H9089" s="5"/>
      <c r="I9089" s="5"/>
      <c r="J9089" s="5"/>
      <c r="K9089" s="6"/>
      <c r="L9089" s="5"/>
      <c r="M9089" s="5"/>
      <c r="N9089" s="5"/>
      <c r="O9089" s="5"/>
      <c r="P9089" s="5"/>
      <c r="Q9089" s="5"/>
      <c r="R9089" s="5"/>
      <c r="S9089" s="5"/>
      <c r="T9089" s="5"/>
      <c r="U9089" s="7"/>
      <c r="V9089" s="5"/>
      <c r="W9089" s="7">
        <f>W9088</f>
        <v>0</v>
      </c>
    </row>
    <row r="9090" spans="1:23" x14ac:dyDescent="0.25">
      <c r="A9090" s="2"/>
      <c r="B9090" s="2"/>
      <c r="C9090" s="2"/>
      <c r="D9090" s="2" t="s">
        <v>2058</v>
      </c>
      <c r="E9090" s="2"/>
      <c r="F9090" s="2"/>
      <c r="G9090" s="2"/>
      <c r="H9090" s="2"/>
      <c r="I9090" s="2"/>
      <c r="J9090" s="2"/>
      <c r="K9090" s="4"/>
      <c r="L9090" s="2"/>
      <c r="M9090" s="2"/>
      <c r="N9090" s="2"/>
      <c r="O9090" s="2"/>
      <c r="P9090" s="2"/>
      <c r="Q9090" s="2"/>
      <c r="R9090" s="2"/>
      <c r="S9090" s="2"/>
      <c r="T9090" s="2"/>
      <c r="U9090" s="3"/>
      <c r="V9090" s="2"/>
      <c r="W9090" s="3">
        <v>0</v>
      </c>
    </row>
    <row r="9091" spans="1:23" x14ac:dyDescent="0.25">
      <c r="A9091" s="5"/>
      <c r="B9091" s="5"/>
      <c r="C9091" s="5"/>
      <c r="D9091" s="5" t="s">
        <v>2059</v>
      </c>
      <c r="E9091" s="5"/>
      <c r="F9091" s="5"/>
      <c r="G9091" s="5"/>
      <c r="H9091" s="5"/>
      <c r="I9091" s="5"/>
      <c r="J9091" s="5"/>
      <c r="K9091" s="6"/>
      <c r="L9091" s="5"/>
      <c r="M9091" s="5"/>
      <c r="N9091" s="5"/>
      <c r="O9091" s="5"/>
      <c r="P9091" s="5"/>
      <c r="Q9091" s="5"/>
      <c r="R9091" s="5"/>
      <c r="S9091" s="5"/>
      <c r="T9091" s="5"/>
      <c r="U9091" s="7"/>
      <c r="V9091" s="5"/>
      <c r="W9091" s="7">
        <f>W9090</f>
        <v>0</v>
      </c>
    </row>
    <row r="9092" spans="1:23" x14ac:dyDescent="0.25">
      <c r="A9092" s="2"/>
      <c r="B9092" s="2"/>
      <c r="C9092" s="2"/>
      <c r="D9092" s="2" t="s">
        <v>2060</v>
      </c>
      <c r="E9092" s="2"/>
      <c r="F9092" s="2"/>
      <c r="G9092" s="2"/>
      <c r="H9092" s="2"/>
      <c r="I9092" s="2"/>
      <c r="J9092" s="2"/>
      <c r="K9092" s="4"/>
      <c r="L9092" s="2"/>
      <c r="M9092" s="2"/>
      <c r="N9092" s="2"/>
      <c r="O9092" s="2"/>
      <c r="P9092" s="2"/>
      <c r="Q9092" s="2"/>
      <c r="R9092" s="2"/>
      <c r="S9092" s="2"/>
      <c r="T9092" s="2"/>
      <c r="U9092" s="3"/>
      <c r="V9092" s="2"/>
      <c r="W9092" s="3">
        <v>0</v>
      </c>
    </row>
    <row r="9093" spans="1:23" ht="15.75" thickBot="1" x14ac:dyDescent="0.3">
      <c r="A9093" s="5"/>
      <c r="B9093" s="5"/>
      <c r="C9093" s="5"/>
      <c r="D9093" s="5" t="s">
        <v>2061</v>
      </c>
      <c r="E9093" s="5"/>
      <c r="F9093" s="5"/>
      <c r="G9093" s="5"/>
      <c r="H9093" s="5"/>
      <c r="I9093" s="5"/>
      <c r="J9093" s="5"/>
      <c r="K9093" s="6"/>
      <c r="L9093" s="5"/>
      <c r="M9093" s="5"/>
      <c r="N9093" s="5"/>
      <c r="O9093" s="5"/>
      <c r="P9093" s="5"/>
      <c r="Q9093" s="5"/>
      <c r="R9093" s="5"/>
      <c r="S9093" s="5"/>
      <c r="T9093" s="5"/>
      <c r="U9093" s="8"/>
      <c r="V9093" s="5"/>
      <c r="W9093" s="8">
        <f>W9092</f>
        <v>0</v>
      </c>
    </row>
    <row r="9094" spans="1:23" x14ac:dyDescent="0.25">
      <c r="A9094" s="5"/>
      <c r="B9094" s="5"/>
      <c r="C9094" s="5" t="s">
        <v>2062</v>
      </c>
      <c r="D9094" s="5"/>
      <c r="E9094" s="5"/>
      <c r="F9094" s="5"/>
      <c r="G9094" s="5"/>
      <c r="H9094" s="5"/>
      <c r="I9094" s="5"/>
      <c r="J9094" s="5"/>
      <c r="K9094" s="6"/>
      <c r="L9094" s="5"/>
      <c r="M9094" s="5"/>
      <c r="N9094" s="5"/>
      <c r="O9094" s="5"/>
      <c r="P9094" s="5"/>
      <c r="Q9094" s="5"/>
      <c r="R9094" s="5"/>
      <c r="S9094" s="5"/>
      <c r="T9094" s="5"/>
      <c r="U9094" s="7">
        <f>ROUND(U9087+U9089+U9091+U9093,5)</f>
        <v>16825.68</v>
      </c>
      <c r="V9094" s="5"/>
      <c r="W9094" s="7">
        <f>ROUND(W9087+W9089+W9091+W9093,5)</f>
        <v>16825.68</v>
      </c>
    </row>
    <row r="9095" spans="1:23" x14ac:dyDescent="0.25">
      <c r="A9095" s="2"/>
      <c r="B9095" s="2"/>
      <c r="C9095" s="2" t="s">
        <v>2063</v>
      </c>
      <c r="D9095" s="2"/>
      <c r="E9095" s="2"/>
      <c r="F9095" s="2"/>
      <c r="G9095" s="2"/>
      <c r="H9095" s="2"/>
      <c r="I9095" s="2"/>
      <c r="J9095" s="2"/>
      <c r="K9095" s="4"/>
      <c r="L9095" s="2"/>
      <c r="M9095" s="2"/>
      <c r="N9095" s="2"/>
      <c r="O9095" s="2"/>
      <c r="P9095" s="2"/>
      <c r="Q9095" s="2"/>
      <c r="R9095" s="2"/>
      <c r="S9095" s="2"/>
      <c r="T9095" s="2"/>
      <c r="U9095" s="3"/>
      <c r="V9095" s="2"/>
      <c r="W9095" s="3">
        <v>0</v>
      </c>
    </row>
    <row r="9096" spans="1:23" ht="15.75" thickBot="1" x14ac:dyDescent="0.3">
      <c r="A9096" s="5"/>
      <c r="B9096" s="5"/>
      <c r="C9096" s="5" t="s">
        <v>2064</v>
      </c>
      <c r="D9096" s="5"/>
      <c r="E9096" s="5"/>
      <c r="F9096" s="5"/>
      <c r="G9096" s="5"/>
      <c r="H9096" s="5"/>
      <c r="I9096" s="5"/>
      <c r="J9096" s="5"/>
      <c r="K9096" s="6"/>
      <c r="L9096" s="5"/>
      <c r="M9096" s="5"/>
      <c r="N9096" s="5"/>
      <c r="O9096" s="5"/>
      <c r="P9096" s="5"/>
      <c r="Q9096" s="5"/>
      <c r="R9096" s="5"/>
      <c r="S9096" s="5"/>
      <c r="T9096" s="5"/>
      <c r="U9096" s="8"/>
      <c r="V9096" s="5"/>
      <c r="W9096" s="8">
        <f>W9095</f>
        <v>0</v>
      </c>
    </row>
    <row r="9097" spans="1:23" x14ac:dyDescent="0.25">
      <c r="A9097" s="5"/>
      <c r="B9097" s="5" t="s">
        <v>2065</v>
      </c>
      <c r="C9097" s="5"/>
      <c r="D9097" s="5"/>
      <c r="E9097" s="5"/>
      <c r="F9097" s="5"/>
      <c r="G9097" s="5"/>
      <c r="H9097" s="5"/>
      <c r="I9097" s="5"/>
      <c r="J9097" s="5"/>
      <c r="K9097" s="6"/>
      <c r="L9097" s="5"/>
      <c r="M9097" s="5"/>
      <c r="N9097" s="5"/>
      <c r="O9097" s="5"/>
      <c r="P9097" s="5"/>
      <c r="Q9097" s="5"/>
      <c r="R9097" s="5"/>
      <c r="S9097" s="5"/>
      <c r="T9097" s="5"/>
      <c r="U9097" s="7">
        <f>ROUND(U9046+U9051+U9065+U9072+U9094+U9096,5)</f>
        <v>50268.17</v>
      </c>
      <c r="V9097" s="5"/>
      <c r="W9097" s="7">
        <f>ROUND(W9046+W9051+W9065+W9072+W9094+W9096,5)</f>
        <v>50268.17</v>
      </c>
    </row>
    <row r="9098" spans="1:23" x14ac:dyDescent="0.25">
      <c r="A9098" s="2"/>
      <c r="B9098" s="2" t="s">
        <v>2066</v>
      </c>
      <c r="C9098" s="2"/>
      <c r="D9098" s="2"/>
      <c r="E9098" s="2"/>
      <c r="F9098" s="2"/>
      <c r="G9098" s="2"/>
      <c r="H9098" s="2"/>
      <c r="I9098" s="2"/>
      <c r="J9098" s="2"/>
      <c r="K9098" s="4"/>
      <c r="L9098" s="2"/>
      <c r="M9098" s="2"/>
      <c r="N9098" s="2"/>
      <c r="O9098" s="2"/>
      <c r="P9098" s="2"/>
      <c r="Q9098" s="2"/>
      <c r="R9098" s="2"/>
      <c r="S9098" s="2"/>
      <c r="T9098" s="2"/>
      <c r="U9098" s="3"/>
      <c r="V9098" s="2"/>
      <c r="W9098" s="3">
        <v>0</v>
      </c>
    </row>
    <row r="9099" spans="1:23" x14ac:dyDescent="0.25">
      <c r="A9099" s="5"/>
      <c r="B9099" s="5" t="s">
        <v>2067</v>
      </c>
      <c r="C9099" s="5"/>
      <c r="D9099" s="5"/>
      <c r="E9099" s="5"/>
      <c r="F9099" s="5"/>
      <c r="G9099" s="5"/>
      <c r="H9099" s="5"/>
      <c r="I9099" s="5"/>
      <c r="J9099" s="5"/>
      <c r="K9099" s="6"/>
      <c r="L9099" s="5"/>
      <c r="M9099" s="5"/>
      <c r="N9099" s="5"/>
      <c r="O9099" s="5"/>
      <c r="P9099" s="5"/>
      <c r="Q9099" s="5"/>
      <c r="R9099" s="5"/>
      <c r="S9099" s="5"/>
      <c r="T9099" s="5"/>
      <c r="U9099" s="7"/>
      <c r="V9099" s="5"/>
      <c r="W9099" s="7">
        <f>W9098</f>
        <v>0</v>
      </c>
    </row>
    <row r="9100" spans="1:23" x14ac:dyDescent="0.25">
      <c r="A9100" s="2"/>
      <c r="B9100" s="2" t="s">
        <v>2068</v>
      </c>
      <c r="C9100" s="2"/>
      <c r="D9100" s="2"/>
      <c r="E9100" s="2"/>
      <c r="F9100" s="2"/>
      <c r="G9100" s="2"/>
      <c r="H9100" s="2"/>
      <c r="I9100" s="2"/>
      <c r="J9100" s="2"/>
      <c r="K9100" s="4"/>
      <c r="L9100" s="2"/>
      <c r="M9100" s="2"/>
      <c r="N9100" s="2"/>
      <c r="O9100" s="2"/>
      <c r="P9100" s="2"/>
      <c r="Q9100" s="2"/>
      <c r="R9100" s="2"/>
      <c r="S9100" s="2"/>
      <c r="T9100" s="2"/>
      <c r="U9100" s="3"/>
      <c r="V9100" s="2"/>
      <c r="W9100" s="3">
        <v>0</v>
      </c>
    </row>
    <row r="9101" spans="1:23" x14ac:dyDescent="0.25">
      <c r="A9101" s="5"/>
      <c r="B9101" s="5" t="s">
        <v>2069</v>
      </c>
      <c r="C9101" s="5"/>
      <c r="D9101" s="5"/>
      <c r="E9101" s="5"/>
      <c r="F9101" s="5"/>
      <c r="G9101" s="5"/>
      <c r="H9101" s="5"/>
      <c r="I9101" s="5"/>
      <c r="J9101" s="5"/>
      <c r="K9101" s="6"/>
      <c r="L9101" s="5"/>
      <c r="M9101" s="5"/>
      <c r="N9101" s="5"/>
      <c r="O9101" s="5"/>
      <c r="P9101" s="5"/>
      <c r="Q9101" s="5"/>
      <c r="R9101" s="5"/>
      <c r="S9101" s="5"/>
      <c r="T9101" s="5"/>
      <c r="U9101" s="7"/>
      <c r="V9101" s="5"/>
      <c r="W9101" s="7">
        <f>W9100</f>
        <v>0</v>
      </c>
    </row>
    <row r="9102" spans="1:23" x14ac:dyDescent="0.25">
      <c r="A9102" s="2"/>
      <c r="B9102" s="2" t="s">
        <v>2070</v>
      </c>
      <c r="C9102" s="2"/>
      <c r="D9102" s="2"/>
      <c r="E9102" s="2"/>
      <c r="F9102" s="2"/>
      <c r="G9102" s="2"/>
      <c r="H9102" s="2"/>
      <c r="I9102" s="2"/>
      <c r="J9102" s="2"/>
      <c r="K9102" s="4"/>
      <c r="L9102" s="2"/>
      <c r="M9102" s="2"/>
      <c r="N9102" s="2"/>
      <c r="O9102" s="2"/>
      <c r="P9102" s="2"/>
      <c r="Q9102" s="2"/>
      <c r="R9102" s="2"/>
      <c r="S9102" s="2"/>
      <c r="T9102" s="2"/>
      <c r="U9102" s="3"/>
      <c r="V9102" s="2"/>
      <c r="W9102" s="3">
        <v>0</v>
      </c>
    </row>
    <row r="9103" spans="1:23" ht="15.75" thickBot="1" x14ac:dyDescent="0.3">
      <c r="A9103" s="5"/>
      <c r="B9103" s="5" t="s">
        <v>2071</v>
      </c>
      <c r="C9103" s="5"/>
      <c r="D9103" s="5"/>
      <c r="E9103" s="5"/>
      <c r="F9103" s="5"/>
      <c r="G9103" s="5"/>
      <c r="H9103" s="5"/>
      <c r="I9103" s="5"/>
      <c r="J9103" s="5"/>
      <c r="K9103" s="6"/>
      <c r="L9103" s="5"/>
      <c r="M9103" s="5"/>
      <c r="N9103" s="5"/>
      <c r="O9103" s="5"/>
      <c r="P9103" s="5"/>
      <c r="Q9103" s="5"/>
      <c r="R9103" s="5"/>
      <c r="S9103" s="5"/>
      <c r="T9103" s="5"/>
      <c r="U9103" s="9"/>
      <c r="V9103" s="5"/>
      <c r="W9103" s="9">
        <f>W9102</f>
        <v>0</v>
      </c>
    </row>
    <row r="9104" spans="1:23" s="12" customFormat="1" ht="12" thickBot="1" x14ac:dyDescent="0.25">
      <c r="A9104" s="2" t="s">
        <v>2072</v>
      </c>
      <c r="B9104" s="2"/>
      <c r="C9104" s="2"/>
      <c r="D9104" s="2"/>
      <c r="E9104" s="2"/>
      <c r="F9104" s="2"/>
      <c r="G9104" s="2"/>
      <c r="H9104" s="2"/>
      <c r="I9104" s="2"/>
      <c r="J9104" s="2"/>
      <c r="K9104" s="4"/>
      <c r="L9104" s="2"/>
      <c r="M9104" s="2"/>
      <c r="N9104" s="2"/>
      <c r="O9104" s="2"/>
      <c r="P9104" s="2"/>
      <c r="Q9104" s="2"/>
      <c r="R9104" s="2"/>
      <c r="S9104" s="2"/>
      <c r="T9104" s="2"/>
      <c r="U9104" s="11">
        <f>ROUND(U49+U81+U112+U168+U2147+U2149+U2151+U2153+U2155+U2167+U2169+U2171+U2173+U2175+U2177+U2179+U2181+U2187+U2189+U2191+U2193+U2195+U2197+U2199+U2211+U2213+U2225+U2227+U2229+U2233+U2284+U2292+U2294+U2296+U2298+U2300+U2590+U2592+U4574+U4576+U4578+U4580+U4582+U4584+U4586+U4709+U4827+U4918+U5026+U5028+U5030+U5032+U5584+U5586+U5590+U5593+U5597+U5605+U5607+U6754+U6828+U6850+U6864+U6896+U6922+U6930+U6952+U6962+U6987+U6993+U6999+U7009+U7011+U7021+U7028+U7030+U7032+U7094+U7096+U7182+U7219+U7221+U7223+U7251+U7536+U7954+U7956+U7978+U7999+U8001+U8004+U8007+U8043+U8061+U8066+U8079+U8081+U8132+U8168+U8172+U8208+U8210+U8250+U8258+U8527+U8530+U8556+U8588+U8614+U9033+U9039+U9041+U9043+U9097+U9099+U9101+U9103,5)</f>
        <v>0</v>
      </c>
      <c r="V9104" s="2"/>
      <c r="W9104" s="11">
        <f>ROUND(W49+W81+W112+W168+W2147+W2149+W2151+W2153+W2155+W2167+W2169+W2171+W2173+W2175+W2177+W2179+W2181+W2187+W2189+W2191+W2193+W2195+W2197+W2199+W2211+W2213+W2225+W2227+W2229+W2233+W2284+W2292+W2294+W2296+W2298+W2300+W2590+W2592+W4574+W4576+W4578+W4580+W4582+W4584+W4586+W4709+W4827+W4918+W5026+W5028+W5030+W5032+W5584+W5586+W5590+W5593+W5597+W5605+W5607+W6754+W6828+W6850+W6864+W6896+W6922+W6930+W6952+W6962+W6987+W6993+W6999+W7009+W7011+W7021+W7028+W7030+W7032+W7094+W7096+W7182+W7219+W7221+W7223+W7251+W7536+W7954+W7956+W7978+W7999+W8001+W8004+W8007+W8043+W8061+W8066+W8079+W8081+W8132+W8168+W8172+W8208+W8210+W8250+W8258+W8527+W8530+W8556+W8588+W8614+W9033+W9039+W9041+W9043+W9097+W9099+W9101+W9103,5)</f>
        <v>0</v>
      </c>
    </row>
    <row r="9105" ht="15.75" thickTop="1" x14ac:dyDescent="0.25"/>
  </sheetData>
  <pageMargins left="0.7" right="0.7" top="0.75" bottom="0.75" header="0.1" footer="0.3"/>
  <pageSetup orientation="portrait" r:id="rId1"/>
  <headerFooter>
    <oddHeader>&amp;L&amp;"Arial,Bold"&amp;8 2:43 PM
&amp;"Arial,Bold"&amp;8 12/09/22
&amp;"Arial,Bold"&amp;8 Accrual Basis&amp;C&amp;"Arial,Bold"&amp;12 Breathitt County Water District
&amp;"Arial,Bold"&amp;14 General Ledger
&amp;"Arial,Bold"&amp;10 As of December 31, 2021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6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6" r:id="rId4" name="HEADER"/>
      </mc:Fallback>
    </mc:AlternateContent>
    <mc:AlternateContent xmlns:mc="http://schemas.openxmlformats.org/markup-compatibility/2006">
      <mc:Choice Requires="x14">
        <control shapeId="1025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025" r:id="rId6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BCWD_Main</dc:creator>
  <cp:lastModifiedBy>BCWD_Main</cp:lastModifiedBy>
  <dcterms:created xsi:type="dcterms:W3CDTF">2022-12-09T19:43:07Z</dcterms:created>
  <dcterms:modified xsi:type="dcterms:W3CDTF">2022-12-09T19:45:16Z</dcterms:modified>
</cp:coreProperties>
</file>