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chcreech\Desktop\PSC\"/>
    </mc:Choice>
  </mc:AlternateContent>
  <xr:revisionPtr revIDLastSave="0" documentId="13_ncr:1_{2C0C5936-71E2-4511-9DDB-4110462A163A}" xr6:coauthVersionLast="47" xr6:coauthVersionMax="47" xr10:uidLastSave="{00000000-0000-0000-0000-000000000000}"/>
  <bookViews>
    <workbookView xWindow="-120" yWindow="-120" windowWidth="29040" windowHeight="15840" xr2:uid="{D576E574-EB81-4ED1-8438-68A6E06B6D22}"/>
  </bookViews>
  <sheets>
    <sheet name="Rates W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D16" i="1" l="1"/>
  <c r="C16" i="1"/>
  <c r="E16" i="1" l="1"/>
</calcChain>
</file>

<file path=xl/sharedStrings.xml><?xml version="1.0" encoding="utf-8"?>
<sst xmlns="http://schemas.openxmlformats.org/spreadsheetml/2006/main" count="36" uniqueCount="31">
  <si>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</si>
  <si>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</si>
  <si>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</si>
  <si>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</si>
  <si>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</si>
  <si>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</si>
  <si>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</si>
  <si>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</si>
  <si>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</si>
  <si>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</si>
  <si>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</si>
  <si>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</si>
  <si>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</t>
  </si>
  <si>
    <t>Month</t>
  </si>
  <si>
    <t>Percentage of Flow</t>
  </si>
  <si>
    <t>Wood Creek Water District Sewer Usage Report FY 2020-2021</t>
  </si>
  <si>
    <t>WWTP Total Gallons (All Customers)</t>
  </si>
  <si>
    <t xml:space="preserve">Total </t>
  </si>
  <si>
    <t>Wood Creek                     Sewer District (Gallons)</t>
  </si>
  <si>
    <t>London Utility Commission Cost to Treat Per 1,000 Gallons of Sewer is calculated per City of London Ordinance No. 2009-06</t>
  </si>
  <si>
    <t>Annual OM&amp;R Cost + Debt Service</t>
  </si>
  <si>
    <t>Wastewater Treated Annually @ WWTP (1,000 gallons)</t>
  </si>
  <si>
    <t>Formula =</t>
  </si>
  <si>
    <t>1,156,426 Gallons</t>
  </si>
  <si>
    <t>$3,844,425 (2021 Sewer Expenses) $549,423 Debt Service Loan No. A02-09 $222,475 Debt Service Loan No. A14-010</t>
  </si>
  <si>
    <t xml:space="preserve">Percentage of flow that WCWD Sanitary Department contributes to LUC collections system per month/annually.  This data is collected by flow meters at each connection point between LUC and WCWD.  Meters are calibrated per DOW recommendations.  All information is actual flow (non-estimated). </t>
  </si>
  <si>
    <t>Total Cost per 1,000 Gallons</t>
  </si>
  <si>
    <t>Current LUC Cost per 1,000 gallons (FY 2021)</t>
  </si>
  <si>
    <t>Sewer Expenses and Wastewater Treated Annual flows are based on FY 2021.</t>
  </si>
  <si>
    <t xml:space="preserve">$3,844,425 (2022 Sewer Expenses)                                      $548,370 Debt Service Loan No. A02-09                   $222,136 Debt Service Loan No. A14-010                        WWTP Expansion Project Annual Cost $647,700          HWY 192 Pump Station Project Annual Cost  $29,191.25 </t>
  </si>
  <si>
    <t xml:space="preserve">Upcoming LUC Cost per 1,000 gallons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</si>
</sst>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  <xf numFmtId="0" fontId="0" fillId="0" borderId="0" xfId="0" applyAlignment="1">
      <alignment wrapText="1"/>
    </xf>
    <xf numFmtId="0" fontId="5" fillId="3" borderId="3" xfId="0" applyFont="1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Continuous" wrapText="1"/>
    </xf>
    <xf numFmtId="0" fontId="4" fillId="4" borderId="5" xfId="0" applyFont="1" applyFill="1" applyBorder="1" applyAlignment="1">
      <alignment horizontal="centerContinuous" wrapText="1"/>
    </xf>
    <xf numFmtId="0" fontId="0" fillId="4" borderId="0" xfId="0" applyFill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2005-A85D-468C-90BE-8EEEB7074365}">
  <sheetPr>
    <pageSetUpPr fitToPage="1"/>
  </sheetPr>
  <dimension ref="A1:J38"/>
  <sheetViews>
    <sheetView tabSelected="1" workbookViewId="0">
      <selection activeCell="G20" sqref="G20"/>
    </sheetView>
  </sheetViews>
  <sheetFormatPr defaultRowHeight="15" x14ac:dyDescent="0.25"/>
  <cols>
    <col min="1" max="1" width="23.5703125" customWidth="1"/>
    <col min="2" max="2" width="49" customWidth="1"/>
    <col min="3" max="3" width="37.140625" bestFit="1" customWidth="1"/>
    <col min="4" max="4" width="26.7109375" bestFit="1" customWidth="1"/>
    <col min="5" max="5" width="20" bestFit="1" customWidth="1"/>
    <col min="6" max="6" width="38.5703125" customWidth="1"/>
    <col min="7" max="7" width="28.42578125" customWidth="1"/>
    <col min="8" max="8" width="31.42578125" customWidth="1"/>
    <col min="9" max="9" width="17.28515625" customWidth="1"/>
  </cols>
  <sheetData>
    <row r="1" spans="1:10" ht="15" customHeight="1" x14ac:dyDescent="0.25">
      <c r="A1" s="27" t="s">
        <v>15</v>
      </c>
      <c r="B1" s="27"/>
      <c r="C1" s="27"/>
      <c r="D1" s="27"/>
      <c r="E1" s="27"/>
      <c r="F1" s="32"/>
    </row>
    <row r="2" spans="1:10" ht="15" customHeight="1" x14ac:dyDescent="0.25">
      <c r="A2" s="28"/>
      <c r="B2" s="28"/>
      <c r="C2" s="28"/>
      <c r="D2" s="28"/>
      <c r="E2" s="28"/>
      <c r="F2" s="32"/>
    </row>
    <row r="3" spans="1:10" ht="59.25" customHeight="1" x14ac:dyDescent="0.25">
      <c r="A3" s="1" t="s">
        <v>12</v>
      </c>
      <c r="B3" s="1" t="s">
        <v>13</v>
      </c>
      <c r="C3" s="1" t="s">
        <v>16</v>
      </c>
      <c r="D3" s="5" t="s">
        <v>18</v>
      </c>
      <c r="E3" s="2" t="s">
        <v>14</v>
      </c>
      <c r="F3" s="29" t="s">
        <v>25</v>
      </c>
    </row>
    <row r="4" spans="1:10" ht="18.75" customHeight="1" x14ac:dyDescent="0.25">
      <c r="A4" s="1">
        <v>2020</v>
      </c>
      <c r="B4" s="1" t="s">
        <v>0</v>
      </c>
      <c r="C4" s="6">
        <v>110627000</v>
      </c>
      <c r="D4" s="6">
        <v>9731500</v>
      </c>
      <c r="E4" s="8">
        <f>D4/C4</f>
        <v>8.796677122221519E-2</v>
      </c>
      <c r="F4" s="30"/>
    </row>
    <row r="5" spans="1:10" ht="18.75" customHeight="1" x14ac:dyDescent="0.25">
      <c r="A5" s="1">
        <v>2020</v>
      </c>
      <c r="B5" s="1" t="s">
        <v>1</v>
      </c>
      <c r="C5" s="6">
        <v>108018000</v>
      </c>
      <c r="D5" s="6">
        <v>11370600</v>
      </c>
      <c r="E5" s="8">
        <f t="shared" ref="E5:E15" si="0">D5/C5</f>
        <v>0.1052657890351608</v>
      </c>
      <c r="F5" s="30"/>
    </row>
    <row r="6" spans="1:10" ht="18.75" customHeight="1" x14ac:dyDescent="0.25">
      <c r="A6" s="1">
        <v>2020</v>
      </c>
      <c r="B6" s="1" t="s">
        <v>2</v>
      </c>
      <c r="C6" s="6">
        <v>98032000</v>
      </c>
      <c r="D6" s="6">
        <v>9518300</v>
      </c>
      <c r="E6" s="8">
        <f t="shared" si="0"/>
        <v>9.7093806104129265E-2</v>
      </c>
      <c r="F6" s="30"/>
    </row>
    <row r="7" spans="1:10" ht="18.75" customHeight="1" x14ac:dyDescent="0.25">
      <c r="A7" s="1">
        <v>2020</v>
      </c>
      <c r="B7" s="1" t="s">
        <v>3</v>
      </c>
      <c r="C7" s="6">
        <v>89179000</v>
      </c>
      <c r="D7" s="6">
        <v>9063800</v>
      </c>
      <c r="E7" s="8">
        <f t="shared" si="0"/>
        <v>0.10163603538949753</v>
      </c>
      <c r="F7" s="30"/>
    </row>
    <row r="8" spans="1:10" ht="18.75" customHeight="1" x14ac:dyDescent="0.25">
      <c r="A8" s="1">
        <v>2020</v>
      </c>
      <c r="B8" s="1" t="s">
        <v>4</v>
      </c>
      <c r="C8" s="6">
        <v>87931000</v>
      </c>
      <c r="D8" s="6">
        <v>9579300</v>
      </c>
      <c r="E8" s="8">
        <f t="shared" si="0"/>
        <v>0.10894110154553002</v>
      </c>
      <c r="F8" s="30"/>
    </row>
    <row r="9" spans="1:10" ht="18.75" customHeight="1" x14ac:dyDescent="0.25">
      <c r="A9" s="1">
        <v>2020</v>
      </c>
      <c r="B9" s="1" t="s">
        <v>5</v>
      </c>
      <c r="C9" s="6">
        <v>98235000</v>
      </c>
      <c r="D9" s="6">
        <v>9201500</v>
      </c>
      <c r="E9" s="8">
        <f t="shared" si="0"/>
        <v>9.3668244515702145E-2</v>
      </c>
      <c r="F9" s="30"/>
    </row>
    <row r="10" spans="1:10" ht="18.75" customHeight="1" x14ac:dyDescent="0.25">
      <c r="A10" s="1">
        <v>2021</v>
      </c>
      <c r="B10" s="1" t="s">
        <v>6</v>
      </c>
      <c r="C10" s="6">
        <v>127221000</v>
      </c>
      <c r="D10" s="6">
        <v>7930700</v>
      </c>
      <c r="E10" s="8">
        <f t="shared" si="0"/>
        <v>6.2337978792809362E-2</v>
      </c>
      <c r="F10" s="30"/>
    </row>
    <row r="11" spans="1:10" ht="18.75" customHeight="1" x14ac:dyDescent="0.25">
      <c r="A11" s="1">
        <v>2021</v>
      </c>
      <c r="B11" s="1" t="s">
        <v>7</v>
      </c>
      <c r="C11" s="6">
        <v>80497000</v>
      </c>
      <c r="D11" s="6">
        <v>8956000</v>
      </c>
      <c r="E11" s="8">
        <f t="shared" si="0"/>
        <v>0.11125880467595066</v>
      </c>
      <c r="F11" s="30"/>
      <c r="G11" s="12"/>
      <c r="H11" s="12"/>
      <c r="I11" s="12"/>
      <c r="J11" s="13"/>
    </row>
    <row r="12" spans="1:10" ht="18.75" customHeight="1" x14ac:dyDescent="0.25">
      <c r="A12" s="1">
        <v>2021</v>
      </c>
      <c r="B12" s="1" t="s">
        <v>8</v>
      </c>
      <c r="C12" s="6">
        <v>88255000</v>
      </c>
      <c r="D12" s="6">
        <v>8150200</v>
      </c>
      <c r="E12" s="8">
        <f t="shared" si="0"/>
        <v>9.2348308877683985E-2</v>
      </c>
      <c r="F12" s="30"/>
      <c r="G12" s="12"/>
      <c r="H12" s="12"/>
      <c r="I12" s="12"/>
      <c r="J12" s="13"/>
    </row>
    <row r="13" spans="1:10" ht="18.75" customHeight="1" x14ac:dyDescent="0.25">
      <c r="A13" s="1">
        <v>2021</v>
      </c>
      <c r="B13" s="1" t="s">
        <v>9</v>
      </c>
      <c r="C13" s="6">
        <v>92843000</v>
      </c>
      <c r="D13" s="6">
        <v>9953500</v>
      </c>
      <c r="E13" s="8">
        <f t="shared" si="0"/>
        <v>0.10720786704436522</v>
      </c>
      <c r="F13" s="30"/>
      <c r="G13" s="12"/>
      <c r="H13" s="12"/>
      <c r="I13" s="12"/>
      <c r="J13" s="13"/>
    </row>
    <row r="14" spans="1:10" ht="18.75" customHeight="1" x14ac:dyDescent="0.25">
      <c r="A14" s="1">
        <v>2021</v>
      </c>
      <c r="B14" s="1" t="s">
        <v>10</v>
      </c>
      <c r="C14" s="6">
        <v>88907000</v>
      </c>
      <c r="D14" s="6">
        <v>6564000</v>
      </c>
      <c r="E14" s="8">
        <f t="shared" si="0"/>
        <v>7.3829957146231459E-2</v>
      </c>
      <c r="F14" s="30"/>
      <c r="G14" s="12"/>
      <c r="H14" s="12"/>
      <c r="I14" s="12"/>
      <c r="J14" s="13"/>
    </row>
    <row r="15" spans="1:10" ht="18.75" customHeight="1" thickBot="1" x14ac:dyDescent="0.3">
      <c r="A15" s="3">
        <v>2021</v>
      </c>
      <c r="B15" s="3" t="s">
        <v>11</v>
      </c>
      <c r="C15" s="9">
        <v>86681000</v>
      </c>
      <c r="D15" s="9">
        <v>8561200</v>
      </c>
      <c r="E15" s="10">
        <f t="shared" si="0"/>
        <v>9.8766742423368442E-2</v>
      </c>
      <c r="F15" s="30"/>
      <c r="G15" s="11"/>
      <c r="H15" s="11"/>
      <c r="I15" s="11"/>
    </row>
    <row r="16" spans="1:10" ht="18.75" customHeight="1" x14ac:dyDescent="0.25">
      <c r="A16" s="4"/>
      <c r="B16" s="15" t="s">
        <v>17</v>
      </c>
      <c r="C16" s="7">
        <f>SUM(C4:C15)</f>
        <v>1156426000</v>
      </c>
      <c r="D16" s="7">
        <f>SUM(D4:D15)</f>
        <v>108580600</v>
      </c>
      <c r="E16" s="8">
        <f>D16/C16</f>
        <v>9.3893253870113602E-2</v>
      </c>
      <c r="F16" s="31"/>
    </row>
    <row r="19" spans="1:6" ht="43.5" customHeight="1" x14ac:dyDescent="0.25">
      <c r="A19" s="22" t="s">
        <v>19</v>
      </c>
      <c r="B19" s="23"/>
    </row>
    <row r="20" spans="1:6" ht="30" x14ac:dyDescent="0.25">
      <c r="A20" s="17" t="s">
        <v>22</v>
      </c>
      <c r="B20" s="18" t="s">
        <v>20</v>
      </c>
      <c r="C20" s="18" t="s">
        <v>21</v>
      </c>
      <c r="D20" s="18" t="s">
        <v>26</v>
      </c>
      <c r="E20" s="16"/>
      <c r="F20" s="16"/>
    </row>
    <row r="21" spans="1:6" ht="48" customHeight="1" x14ac:dyDescent="0.25">
      <c r="B21" s="19" t="s">
        <v>24</v>
      </c>
      <c r="C21" s="20" t="s">
        <v>23</v>
      </c>
      <c r="D21" s="21">
        <v>3.99</v>
      </c>
      <c r="E21" s="25" t="s">
        <v>27</v>
      </c>
      <c r="F21" s="26"/>
    </row>
    <row r="24" spans="1:6" ht="30" x14ac:dyDescent="0.25">
      <c r="A24" s="17" t="s">
        <v>22</v>
      </c>
      <c r="B24" s="18" t="s">
        <v>20</v>
      </c>
      <c r="C24" s="18" t="s">
        <v>21</v>
      </c>
      <c r="D24" s="18" t="s">
        <v>26</v>
      </c>
      <c r="E24" s="16"/>
      <c r="F24" s="16"/>
    </row>
    <row r="25" spans="1:6" ht="123.75" customHeight="1" x14ac:dyDescent="0.25">
      <c r="A25" s="24" t="s">
        <v>28</v>
      </c>
      <c r="B25" s="19" t="s">
        <v>29</v>
      </c>
      <c r="C25" s="20" t="s">
        <v>23</v>
      </c>
      <c r="D25" s="21">
        <v>4.57</v>
      </c>
      <c r="E25" s="25" t="s">
        <v>30</v>
      </c>
      <c r="F25" s="26"/>
    </row>
    <row r="26" spans="1:6" ht="19.5" customHeight="1" x14ac:dyDescent="0.25"/>
    <row r="27" spans="1:6" ht="41.25" customHeight="1" x14ac:dyDescent="0.25"/>
    <row r="36" spans="1:6" x14ac:dyDescent="0.25">
      <c r="A36" s="14"/>
      <c r="B36" s="14"/>
      <c r="C36" s="14"/>
      <c r="D36" s="14"/>
      <c r="E36" s="14"/>
      <c r="F36" s="14"/>
    </row>
    <row r="38" spans="1:6" s="14" customFormat="1" x14ac:dyDescent="0.25">
      <c r="A38"/>
      <c r="B38"/>
      <c r="C38"/>
      <c r="D38"/>
      <c r="E38"/>
      <c r="F38"/>
    </row>
  </sheetData>
  <mergeCells count="5">
    <mergeCell ref="E25:F25"/>
    <mergeCell ref="A1:E2"/>
    <mergeCell ref="F3:F16"/>
    <mergeCell ref="E21:F21"/>
    <mergeCell ref="F1:F2"/>
  </mergeCells>
  <phoneticPr fontId="1" type="noConversion"/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 WC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Creech</dc:creator>
  <cp:lastModifiedBy>Zach Creech</cp:lastModifiedBy>
  <cp:lastPrinted>2022-03-16T17:57:58Z</cp:lastPrinted>
  <dcterms:created xsi:type="dcterms:W3CDTF">2022-01-27T20:51:22Z</dcterms:created>
  <dcterms:modified xsi:type="dcterms:W3CDTF">2022-05-24T14:24:01Z</dcterms:modified>
</cp:coreProperties>
</file>