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West Laurel\RFI #2 Files\"/>
    </mc:Choice>
  </mc:AlternateContent>
  <xr:revisionPtr revIDLastSave="0" documentId="8_{BDBC874E-4FD3-44B8-BAC2-8958F2858DF3}" xr6:coauthVersionLast="47" xr6:coauthVersionMax="47" xr10:uidLastSave="{00000000-0000-0000-0000-000000000000}"/>
  <bookViews>
    <workbookView xWindow="-120" yWindow="-120" windowWidth="29040" windowHeight="15840" xr2:uid="{392FC820-6E60-4D6A-B53A-E30792A5E8C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E18" i="1" s="1"/>
  <c r="D12" i="1"/>
  <c r="C17" i="1" s="1"/>
  <c r="I8" i="1"/>
  <c r="I7" i="1"/>
  <c r="I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AlanV</author>
  </authors>
  <commentList>
    <comment ref="H3" authorId="0" shapeId="0" xr:uid="{D69D9FEE-7413-4AC5-A40F-706B59F49D61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From Dewayne 2/11/22</t>
        </r>
      </text>
    </comment>
    <comment ref="I4" authorId="0" shapeId="0" xr:uid="{8E6516D7-C130-461A-BACC-5DD5AD24523C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2017 not used.  Rate increase effective 01/19/18 impacts Late Fee amount
</t>
        </r>
      </text>
    </comment>
  </commentList>
</comments>
</file>

<file path=xl/sharedStrings.xml><?xml version="1.0" encoding="utf-8"?>
<sst xmlns="http://schemas.openxmlformats.org/spreadsheetml/2006/main" count="20" uniqueCount="20">
  <si>
    <t>West Laurel Water Association, Inc.</t>
  </si>
  <si>
    <t>Water Loss Adjustment:</t>
  </si>
  <si>
    <t>Late Fees</t>
  </si>
  <si>
    <t>Produced &amp; Purchased</t>
  </si>
  <si>
    <t>Sold</t>
  </si>
  <si>
    <t>Uses:</t>
  </si>
  <si>
    <t>Average</t>
  </si>
  <si>
    <t xml:space="preserve">  WTP</t>
  </si>
  <si>
    <t>Test Year</t>
  </si>
  <si>
    <t xml:space="preserve">  Flushing</t>
  </si>
  <si>
    <t>Adjustment</t>
  </si>
  <si>
    <t xml:space="preserve">  Fire</t>
  </si>
  <si>
    <t xml:space="preserve">  Other</t>
  </si>
  <si>
    <t>Line Brks.</t>
  </si>
  <si>
    <t>Excavation</t>
  </si>
  <si>
    <t>Other</t>
  </si>
  <si>
    <t xml:space="preserve">  water loss percentage</t>
  </si>
  <si>
    <t>check</t>
  </si>
  <si>
    <t xml:space="preserve">  allowable in rates</t>
  </si>
  <si>
    <t xml:space="preserve">  NO ADJUSTMENT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</si>
</sst>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i/>
      <u/>
      <sz val="11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64" fontId="2" fillId="0" borderId="0" xfId="1" applyNumberFormat="1" applyFont="1"/>
    <xf numFmtId="3" fontId="8" fillId="0" borderId="0" xfId="0" applyNumberFormat="1" applyFont="1"/>
    <xf numFmtId="3" fontId="2" fillId="0" borderId="0" xfId="0" applyNumberFormat="1" applyFont="1"/>
    <xf numFmtId="164" fontId="9" fillId="0" borderId="0" xfId="2" applyNumberFormat="1" applyFont="1"/>
    <xf numFmtId="44" fontId="2" fillId="0" borderId="0" xfId="3" applyFont="1"/>
    <xf numFmtId="164" fontId="2" fillId="0" borderId="0" xfId="2" applyNumberFormat="1" applyFont="1"/>
    <xf numFmtId="164" fontId="10" fillId="0" borderId="0" xfId="2" applyNumberFormat="1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2" applyNumberFormat="1" applyFont="1"/>
    <xf numFmtId="3" fontId="2" fillId="0" borderId="1" xfId="0" applyNumberFormat="1" applyFont="1" applyBorder="1"/>
    <xf numFmtId="165" fontId="2" fillId="0" borderId="0" xfId="4" applyNumberFormat="1" applyFont="1"/>
    <xf numFmtId="3" fontId="2" fillId="0" borderId="0" xfId="0" applyNumberFormat="1" applyFont="1" applyAlignment="1">
      <alignment horizontal="right"/>
    </xf>
    <xf numFmtId="165" fontId="11" fillId="0" borderId="0" xfId="4" applyNumberFormat="1" applyFont="1"/>
    <xf numFmtId="164" fontId="2" fillId="0" borderId="0" xfId="2" applyNumberFormat="1" applyFont="1" applyAlignment="1">
      <alignment vertical="center"/>
    </xf>
    <xf numFmtId="165" fontId="6" fillId="0" borderId="0" xfId="4" applyNumberFormat="1" applyFont="1"/>
    <xf numFmtId="3" fontId="12" fillId="0" borderId="0" xfId="0" applyNumberFormat="1" applyFont="1"/>
  </cellXfs>
  <cellStyles count="5">
    <cellStyle name="Comma" xfId="1" builtinId="3"/>
    <cellStyle name="Comma 2" xfId="2" xr:uid="{44A57986-EBEA-43EB-991A-DEE03B232DD7}"/>
    <cellStyle name="Currency 2" xfId="3" xr:uid="{B35D648D-AA62-4ACD-9F03-B98CDFF42619}"/>
    <cellStyle name="Normal" xfId="0" builtinId="0"/>
    <cellStyle name="Percent 2" xfId="4" xr:uid="{0B6860D3-A0AE-49E8-8932-5EEC3F5DE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ili/Google%20drive/West%20Laurel/West%20Laurel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O"/>
      <sheetName val="Adj"/>
      <sheetName val="DeprAdj"/>
      <sheetName val="DSch"/>
      <sheetName val="Rates"/>
      <sheetName val="Bills"/>
      <sheetName val="ExBA"/>
      <sheetName val="PropBA"/>
      <sheetName val="Notice"/>
      <sheetName val="App A"/>
      <sheetName val="RFI#1"/>
    </sheetNames>
    <sheetDataSet>
      <sheetData sheetId="0">
        <row r="9">
          <cell r="E9">
            <v>11331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2B24-87D0-4A41-A15D-1D1EAEF65E3A}">
  <dimension ref="A1:I19"/>
  <sheetViews>
    <sheetView tabSelected="1" workbookViewId="0">
      <selection activeCell="L14" sqref="L14"/>
    </sheetView>
  </sheetViews>
  <sheetFormatPr defaultRowHeight="15" x14ac:dyDescent="0.25"/>
  <cols>
    <col min="1" max="1" width="4.85546875" customWidth="1"/>
    <col min="2" max="2" width="13.7109375" customWidth="1"/>
    <col min="3" max="3" width="13" customWidth="1"/>
    <col min="4" max="4" width="13.28515625" customWidth="1"/>
    <col min="5" max="7" width="12.5703125" customWidth="1"/>
    <col min="8" max="8" width="11.42578125"/>
    <col min="9" max="9" width="13.42578125" customWidth="1"/>
  </cols>
  <sheetData>
    <row r="1" spans="1:9" ht="18.75" x14ac:dyDescent="0.25">
      <c r="A1" s="1"/>
      <c r="B1" s="2" t="s">
        <v>0</v>
      </c>
      <c r="C1" s="3"/>
      <c r="D1" s="3"/>
      <c r="E1" s="3"/>
      <c r="F1" s="3"/>
      <c r="G1" s="3"/>
      <c r="H1" s="3"/>
      <c r="I1" s="1"/>
    </row>
    <row r="2" spans="1:9" x14ac:dyDescent="0.25">
      <c r="A2" s="1"/>
      <c r="B2" s="1"/>
      <c r="C2" s="1"/>
      <c r="D2" s="4"/>
      <c r="E2" s="5"/>
      <c r="F2" s="5"/>
      <c r="G2" s="5"/>
      <c r="H2" s="1"/>
      <c r="I2" s="1"/>
    </row>
    <row r="3" spans="1:9" x14ac:dyDescent="0.25">
      <c r="A3" s="6"/>
      <c r="B3" s="7" t="s">
        <v>1</v>
      </c>
      <c r="C3" s="8"/>
      <c r="D3" s="8"/>
      <c r="E3" s="8"/>
      <c r="F3" s="8"/>
      <c r="G3" s="1"/>
      <c r="H3" s="7" t="s">
        <v>2</v>
      </c>
      <c r="I3" s="1"/>
    </row>
    <row r="4" spans="1:9" x14ac:dyDescent="0.25">
      <c r="A4" s="6"/>
      <c r="B4" s="1"/>
      <c r="C4" s="1"/>
      <c r="D4" s="1"/>
      <c r="E4" s="1"/>
      <c r="F4" s="1"/>
      <c r="G4" s="1"/>
      <c r="H4" s="1">
        <v>2017</v>
      </c>
      <c r="I4" s="9">
        <v>63606</v>
      </c>
    </row>
    <row r="5" spans="1:9" x14ac:dyDescent="0.25">
      <c r="A5" s="6"/>
      <c r="B5" s="8" t="s">
        <v>3</v>
      </c>
      <c r="C5" s="8"/>
      <c r="D5" s="8">
        <v>367206</v>
      </c>
      <c r="E5" s="8"/>
      <c r="F5" s="10"/>
      <c r="G5" s="1"/>
      <c r="H5" s="1">
        <v>2018</v>
      </c>
      <c r="I5" s="11">
        <v>71541</v>
      </c>
    </row>
    <row r="6" spans="1:9" ht="17.25" x14ac:dyDescent="0.4">
      <c r="A6" s="6"/>
      <c r="B6" s="8" t="s">
        <v>4</v>
      </c>
      <c r="C6" s="8"/>
      <c r="D6" s="8">
        <v>249039</v>
      </c>
      <c r="E6" s="8"/>
      <c r="F6" s="8"/>
      <c r="G6" s="1"/>
      <c r="H6" s="1">
        <v>2019</v>
      </c>
      <c r="I6" s="12">
        <v>71362</v>
      </c>
    </row>
    <row r="7" spans="1:9" x14ac:dyDescent="0.25">
      <c r="A7" s="6"/>
      <c r="B7" s="8" t="s">
        <v>5</v>
      </c>
      <c r="C7" s="8"/>
      <c r="D7" s="8"/>
      <c r="E7" s="8"/>
      <c r="F7" s="8"/>
      <c r="G7" s="1"/>
      <c r="H7" s="13" t="s">
        <v>6</v>
      </c>
      <c r="I7" s="11">
        <f>AVERAGE(I5:I6)</f>
        <v>71451.5</v>
      </c>
    </row>
    <row r="8" spans="1:9" ht="17.25" x14ac:dyDescent="0.4">
      <c r="A8" s="6"/>
      <c r="B8" s="1" t="s">
        <v>7</v>
      </c>
      <c r="C8" s="1">
        <v>0</v>
      </c>
      <c r="D8" s="8"/>
      <c r="E8" s="8"/>
      <c r="F8" s="8"/>
      <c r="G8" s="1"/>
      <c r="H8" s="13" t="s">
        <v>8</v>
      </c>
      <c r="I8" s="12">
        <f>-[1]SAO!E9</f>
        <v>-11331</v>
      </c>
    </row>
    <row r="9" spans="1:9" x14ac:dyDescent="0.25">
      <c r="A9" s="6"/>
      <c r="B9" s="8" t="s">
        <v>9</v>
      </c>
      <c r="C9" s="8">
        <v>63080</v>
      </c>
      <c r="D9" s="8"/>
      <c r="E9" s="8"/>
      <c r="F9" s="8"/>
      <c r="G9" s="1"/>
      <c r="H9" s="14" t="s">
        <v>10</v>
      </c>
      <c r="I9" s="15">
        <f>+I7+I8</f>
        <v>60120.5</v>
      </c>
    </row>
    <row r="10" spans="1:9" x14ac:dyDescent="0.25">
      <c r="A10" s="6"/>
      <c r="B10" s="8" t="s">
        <v>11</v>
      </c>
      <c r="C10" s="8">
        <v>5231</v>
      </c>
      <c r="D10" s="8"/>
      <c r="E10" s="8"/>
      <c r="F10" s="8"/>
      <c r="G10" s="1"/>
      <c r="H10" s="1"/>
    </row>
    <row r="11" spans="1:9" x14ac:dyDescent="0.25">
      <c r="A11" s="6"/>
      <c r="B11" s="8" t="s">
        <v>12</v>
      </c>
      <c r="C11" s="16">
        <v>0</v>
      </c>
      <c r="D11" s="8"/>
      <c r="E11" s="8"/>
      <c r="F11" s="8"/>
      <c r="G11" s="1"/>
      <c r="H11" s="1"/>
    </row>
    <row r="12" spans="1:9" x14ac:dyDescent="0.25">
      <c r="A12" s="6"/>
      <c r="B12" s="8"/>
      <c r="C12" s="8"/>
      <c r="D12" s="8">
        <f>SUM(C8:C11)</f>
        <v>68311</v>
      </c>
      <c r="E12" s="8"/>
      <c r="F12" s="8"/>
      <c r="G12" s="1"/>
      <c r="H12" s="1"/>
    </row>
    <row r="13" spans="1:9" x14ac:dyDescent="0.25">
      <c r="A13" s="6"/>
      <c r="B13" s="8" t="s">
        <v>13</v>
      </c>
      <c r="C13" s="8">
        <v>23893</v>
      </c>
      <c r="D13" s="8"/>
      <c r="E13" s="8"/>
      <c r="F13" s="8"/>
      <c r="G13" s="1"/>
      <c r="H13" s="1"/>
    </row>
    <row r="14" spans="1:9" x14ac:dyDescent="0.25">
      <c r="A14" s="6"/>
      <c r="B14" s="8" t="s">
        <v>14</v>
      </c>
      <c r="C14" s="8">
        <v>234</v>
      </c>
      <c r="D14" s="8"/>
      <c r="E14" s="8"/>
      <c r="F14" s="8"/>
      <c r="G14" s="1"/>
      <c r="H14" s="1"/>
    </row>
    <row r="15" spans="1:9" x14ac:dyDescent="0.25">
      <c r="A15" s="6"/>
      <c r="B15" s="8" t="s">
        <v>15</v>
      </c>
      <c r="C15" s="16">
        <v>25729</v>
      </c>
      <c r="D15" s="8"/>
      <c r="E15" s="8"/>
      <c r="F15" s="8"/>
      <c r="G15" s="1"/>
      <c r="H15" s="1"/>
    </row>
    <row r="16" spans="1:9" x14ac:dyDescent="0.25">
      <c r="A16" s="6"/>
      <c r="B16" s="8"/>
      <c r="C16" s="8"/>
      <c r="D16" s="8">
        <f>SUM(C13:C15)</f>
        <v>49856</v>
      </c>
      <c r="E16" s="17">
        <f>D16/D5</f>
        <v>0.1357712019956101</v>
      </c>
      <c r="F16" s="8" t="s">
        <v>16</v>
      </c>
      <c r="G16" s="1"/>
      <c r="H16" s="1"/>
    </row>
    <row r="17" spans="1:8" x14ac:dyDescent="0.25">
      <c r="A17" s="6"/>
      <c r="B17" s="18" t="s">
        <v>17</v>
      </c>
      <c r="C17" s="8">
        <f>SUM(D6:D16)</f>
        <v>367206</v>
      </c>
      <c r="D17" s="1"/>
      <c r="E17" s="19">
        <v>0.15</v>
      </c>
      <c r="F17" s="8" t="s">
        <v>18</v>
      </c>
      <c r="G17" s="1"/>
      <c r="H17" s="1"/>
    </row>
    <row r="18" spans="1:8" x14ac:dyDescent="0.25">
      <c r="A18" s="6"/>
      <c r="B18" s="20"/>
      <c r="C18" s="8"/>
      <c r="D18" s="8"/>
      <c r="E18" s="21">
        <f>E16-E17</f>
        <v>-1.4228798004389892E-2</v>
      </c>
      <c r="F18" s="22" t="s">
        <v>19</v>
      </c>
      <c r="G18" s="1"/>
      <c r="H18" s="1"/>
    </row>
    <row r="19" spans="1:8" x14ac:dyDescent="0.25">
      <c r="A19" s="6"/>
      <c r="B19" s="1"/>
      <c r="C19" s="1"/>
      <c r="D19" s="1"/>
      <c r="E19" s="1"/>
      <c r="F19" s="1"/>
      <c r="G19" s="1"/>
      <c r="H19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2022-06-26T12:20:16Z</dcterms:created>
  <dcterms:modified xsi:type="dcterms:W3CDTF">2022-06-26T12:21:46Z</dcterms:modified>
</cp:coreProperties>
</file>