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vid Phelps\Joint-Use-Attachments\KAEC and Mclean engineering cost calcs\PSC 2nd request for Information and Support files\"/>
    </mc:Choice>
  </mc:AlternateContent>
  <xr:revisionPtr revIDLastSave="0" documentId="13_ncr:1_{EB64BA4C-30D3-4F8D-BC85-61420128CD5B}" xr6:coauthVersionLast="47" xr6:coauthVersionMax="47" xr10:uidLastSave="{00000000-0000-0000-0000-000000000000}"/>
  <bookViews>
    <workbookView xWindow="-22320" yWindow="1395" windowWidth="21600" windowHeight="11385" xr2:uid="{CCE93DC3-0E02-4C09-8A42-1910D28702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1" l="1"/>
  <c r="J22" i="1"/>
  <c r="J23" i="1"/>
  <c r="H22" i="1"/>
  <c r="F22" i="1"/>
  <c r="D22" i="1"/>
  <c r="L17" i="1"/>
  <c r="L16" i="1"/>
  <c r="L15" i="1"/>
  <c r="J17" i="1"/>
  <c r="J16" i="1"/>
  <c r="J15" i="1"/>
  <c r="D17" i="1"/>
  <c r="D16" i="1"/>
  <c r="D15" i="1"/>
  <c r="F17" i="1"/>
  <c r="F16" i="1"/>
  <c r="F15" i="1"/>
  <c r="H17" i="1"/>
  <c r="H16" i="1"/>
  <c r="H15" i="1"/>
  <c r="L12" i="1"/>
  <c r="L6" i="1"/>
  <c r="L7" i="1"/>
  <c r="L8" i="1"/>
  <c r="L9" i="1"/>
  <c r="L10" i="1"/>
  <c r="L11" i="1"/>
  <c r="L5" i="1"/>
  <c r="J6" i="1"/>
  <c r="J7" i="1"/>
  <c r="J8" i="1"/>
  <c r="J9" i="1"/>
  <c r="J10" i="1"/>
  <c r="J11" i="1"/>
  <c r="J12" i="1"/>
  <c r="J5" i="1"/>
  <c r="H6" i="1"/>
  <c r="H7" i="1"/>
  <c r="H8" i="1"/>
  <c r="H9" i="1"/>
  <c r="H10" i="1"/>
  <c r="H11" i="1"/>
  <c r="H12" i="1"/>
  <c r="H5" i="1"/>
  <c r="F6" i="1"/>
  <c r="F7" i="1"/>
  <c r="F8" i="1"/>
  <c r="F9" i="1"/>
  <c r="F10" i="1"/>
  <c r="F11" i="1"/>
  <c r="F12" i="1"/>
  <c r="F5" i="1"/>
  <c r="D6" i="1"/>
  <c r="D7" i="1"/>
  <c r="D8" i="1"/>
  <c r="D9" i="1"/>
  <c r="D10" i="1"/>
  <c r="D11" i="1"/>
  <c r="D12" i="1"/>
  <c r="D5" i="1"/>
  <c r="L25" i="1" l="1"/>
  <c r="J25" i="1"/>
  <c r="H23" i="1"/>
  <c r="F23" i="1" l="1"/>
  <c r="H25" i="1"/>
  <c r="D23" i="1" l="1"/>
  <c r="D25" i="1" s="1"/>
  <c r="F25" i="1"/>
  <c r="B27" i="1" l="1"/>
</calcChain>
</file>

<file path=xl/sharedStrings.xml><?xml version="1.0" encoding="utf-8"?>
<sst xmlns="http://schemas.openxmlformats.org/spreadsheetml/2006/main" count="24" uniqueCount="20">
  <si>
    <t>AT&amp;T</t>
  </si>
  <si>
    <t>SCRTT</t>
  </si>
  <si>
    <t>Windstream</t>
  </si>
  <si>
    <t>Lingo/Birch/EE Acquisitions</t>
  </si>
  <si>
    <t>Bluegrass Network</t>
  </si>
  <si>
    <t>Windstream KDL</t>
  </si>
  <si>
    <t>Garrard Co. BOE</t>
  </si>
  <si>
    <t>Commonwealth of Ky</t>
  </si>
  <si>
    <t>Change</t>
  </si>
  <si>
    <t>Total Survey Costs:</t>
  </si>
  <si>
    <t>Cost of survey:</t>
  </si>
  <si>
    <t>Total 5 year Cost:</t>
  </si>
  <si>
    <t>Inter County Energy</t>
  </si>
  <si>
    <t>Annual Pole attachment Summary w Survey Costs Applied</t>
  </si>
  <si>
    <t>Access</t>
  </si>
  <si>
    <t>Access  Mediacom</t>
  </si>
  <si>
    <t>Time Warner</t>
  </si>
  <si>
    <t>Sum of Only Attachment Increases</t>
  </si>
  <si>
    <t>Companies as billed under CATV rate</t>
  </si>
  <si>
    <t>Companies as billed with J.U.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</si>
</sst>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44" fontId="0" fillId="0" borderId="0" xfId="1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DEF0D-C15D-4B21-A5F7-AC1F59B57150}">
  <sheetPr>
    <pageSetUpPr fitToPage="1"/>
  </sheetPr>
  <dimension ref="A1:M27"/>
  <sheetViews>
    <sheetView tabSelected="1" workbookViewId="0">
      <selection activeCell="J15" sqref="J15"/>
    </sheetView>
  </sheetViews>
  <sheetFormatPr defaultRowHeight="15" x14ac:dyDescent="0.25"/>
  <cols>
    <col min="1" max="1" width="37" customWidth="1"/>
    <col min="2" max="2" width="11.28515625" bestFit="1" customWidth="1"/>
    <col min="4" max="4" width="9.7109375" bestFit="1" customWidth="1"/>
    <col min="6" max="6" width="10.5703125" bestFit="1" customWidth="1"/>
    <col min="8" max="8" width="11.28515625" bestFit="1" customWidth="1"/>
    <col min="10" max="10" width="9.28515625" bestFit="1" customWidth="1"/>
    <col min="12" max="12" width="11.28515625" bestFit="1" customWidth="1"/>
    <col min="13" max="13" width="10.5703125" bestFit="1" customWidth="1"/>
  </cols>
  <sheetData>
    <row r="1" spans="1:12" x14ac:dyDescent="0.25">
      <c r="A1" t="s">
        <v>12</v>
      </c>
    </row>
    <row r="2" spans="1:12" x14ac:dyDescent="0.25">
      <c r="A2" t="s">
        <v>13</v>
      </c>
    </row>
    <row r="4" spans="1:12" x14ac:dyDescent="0.25">
      <c r="A4" s="4" t="s">
        <v>19</v>
      </c>
      <c r="B4" s="3">
        <v>2016</v>
      </c>
      <c r="C4" s="3">
        <v>2017</v>
      </c>
      <c r="D4" s="3" t="s">
        <v>8</v>
      </c>
      <c r="E4" s="3">
        <v>2018</v>
      </c>
      <c r="F4" s="3" t="s">
        <v>8</v>
      </c>
      <c r="G4" s="3">
        <v>2019</v>
      </c>
      <c r="H4" s="3" t="s">
        <v>8</v>
      </c>
      <c r="I4" s="3">
        <v>2020</v>
      </c>
      <c r="J4" s="3" t="s">
        <v>8</v>
      </c>
      <c r="K4" s="3">
        <v>2021</v>
      </c>
      <c r="L4" s="3" t="s">
        <v>8</v>
      </c>
    </row>
    <row r="5" spans="1:12" x14ac:dyDescent="0.25">
      <c r="A5" t="s">
        <v>0</v>
      </c>
      <c r="B5">
        <v>6799</v>
      </c>
      <c r="C5">
        <v>6804</v>
      </c>
      <c r="D5">
        <f>+C5-B5</f>
        <v>5</v>
      </c>
      <c r="E5">
        <v>6799</v>
      </c>
      <c r="F5">
        <f>+E5-C5</f>
        <v>-5</v>
      </c>
      <c r="G5">
        <v>6799</v>
      </c>
      <c r="H5">
        <f>+G5-E5</f>
        <v>0</v>
      </c>
      <c r="I5">
        <v>6799</v>
      </c>
      <c r="J5">
        <f>+I5-G5</f>
        <v>0</v>
      </c>
      <c r="K5">
        <v>6799</v>
      </c>
      <c r="L5">
        <f>+K5-I5</f>
        <v>0</v>
      </c>
    </row>
    <row r="6" spans="1:12" x14ac:dyDescent="0.25">
      <c r="A6" t="s">
        <v>1</v>
      </c>
      <c r="B6">
        <v>146</v>
      </c>
      <c r="C6">
        <v>146</v>
      </c>
      <c r="D6">
        <f t="shared" ref="D6:D20" si="0">+C6-B6</f>
        <v>0</v>
      </c>
      <c r="E6">
        <v>146</v>
      </c>
      <c r="F6">
        <f t="shared" ref="F6:F20" si="1">+E6-C6</f>
        <v>0</v>
      </c>
      <c r="G6">
        <v>146</v>
      </c>
      <c r="H6">
        <f t="shared" ref="H6:H20" si="2">+G6-E6</f>
        <v>0</v>
      </c>
      <c r="I6">
        <v>146</v>
      </c>
      <c r="J6">
        <f t="shared" ref="J6:J20" si="3">+I6-G6</f>
        <v>0</v>
      </c>
      <c r="K6">
        <v>146</v>
      </c>
      <c r="L6">
        <f t="shared" ref="L6:L19" si="4">+K6-I6</f>
        <v>0</v>
      </c>
    </row>
    <row r="7" spans="1:12" x14ac:dyDescent="0.25">
      <c r="A7" t="s">
        <v>2</v>
      </c>
      <c r="B7">
        <v>16299</v>
      </c>
      <c r="C7">
        <v>16316</v>
      </c>
      <c r="D7">
        <f t="shared" si="0"/>
        <v>17</v>
      </c>
      <c r="E7">
        <v>16341</v>
      </c>
      <c r="F7">
        <f t="shared" si="1"/>
        <v>25</v>
      </c>
      <c r="G7">
        <v>16341</v>
      </c>
      <c r="H7">
        <f t="shared" si="2"/>
        <v>0</v>
      </c>
      <c r="I7">
        <v>16350</v>
      </c>
      <c r="J7">
        <f t="shared" si="3"/>
        <v>9</v>
      </c>
      <c r="K7">
        <v>16408</v>
      </c>
      <c r="L7">
        <f t="shared" si="4"/>
        <v>58</v>
      </c>
    </row>
    <row r="8" spans="1:12" x14ac:dyDescent="0.25">
      <c r="A8" t="s">
        <v>3</v>
      </c>
      <c r="B8">
        <v>159</v>
      </c>
      <c r="C8">
        <v>159</v>
      </c>
      <c r="D8">
        <f t="shared" si="0"/>
        <v>0</v>
      </c>
      <c r="E8">
        <v>159</v>
      </c>
      <c r="F8">
        <f t="shared" si="1"/>
        <v>0</v>
      </c>
      <c r="G8">
        <v>159</v>
      </c>
      <c r="H8">
        <f t="shared" si="2"/>
        <v>0</v>
      </c>
      <c r="I8">
        <v>159</v>
      </c>
      <c r="J8">
        <f t="shared" si="3"/>
        <v>0</v>
      </c>
      <c r="K8">
        <v>159</v>
      </c>
      <c r="L8">
        <f t="shared" si="4"/>
        <v>0</v>
      </c>
    </row>
    <row r="9" spans="1:12" x14ac:dyDescent="0.25">
      <c r="A9" t="s">
        <v>4</v>
      </c>
      <c r="B9">
        <v>80</v>
      </c>
      <c r="C9">
        <v>80</v>
      </c>
      <c r="D9">
        <f t="shared" si="0"/>
        <v>0</v>
      </c>
      <c r="E9">
        <v>80</v>
      </c>
      <c r="F9">
        <f t="shared" si="1"/>
        <v>0</v>
      </c>
      <c r="G9">
        <v>80</v>
      </c>
      <c r="H9">
        <f t="shared" si="2"/>
        <v>0</v>
      </c>
      <c r="I9">
        <v>80</v>
      </c>
      <c r="J9">
        <f t="shared" si="3"/>
        <v>0</v>
      </c>
      <c r="K9">
        <v>80</v>
      </c>
      <c r="L9">
        <f t="shared" si="4"/>
        <v>0</v>
      </c>
    </row>
    <row r="10" spans="1:12" x14ac:dyDescent="0.25">
      <c r="A10" t="s">
        <v>5</v>
      </c>
      <c r="B10">
        <v>239</v>
      </c>
      <c r="C10">
        <v>239</v>
      </c>
      <c r="D10">
        <f t="shared" si="0"/>
        <v>0</v>
      </c>
      <c r="E10">
        <v>239</v>
      </c>
      <c r="F10">
        <f t="shared" si="1"/>
        <v>0</v>
      </c>
      <c r="G10">
        <v>239</v>
      </c>
      <c r="H10">
        <f t="shared" si="2"/>
        <v>0</v>
      </c>
      <c r="I10">
        <v>239</v>
      </c>
      <c r="J10">
        <f t="shared" si="3"/>
        <v>0</v>
      </c>
      <c r="K10">
        <v>239</v>
      </c>
      <c r="L10">
        <f t="shared" si="4"/>
        <v>0</v>
      </c>
    </row>
    <row r="11" spans="1:12" x14ac:dyDescent="0.25">
      <c r="A11" t="s">
        <v>6</v>
      </c>
      <c r="B11">
        <v>148</v>
      </c>
      <c r="C11">
        <v>148</v>
      </c>
      <c r="D11">
        <f>+C11-B11</f>
        <v>0</v>
      </c>
      <c r="E11">
        <v>148</v>
      </c>
      <c r="F11">
        <f>+E11-C11</f>
        <v>0</v>
      </c>
      <c r="G11">
        <v>148</v>
      </c>
      <c r="H11">
        <f>+G11-E11</f>
        <v>0</v>
      </c>
      <c r="I11">
        <v>148</v>
      </c>
      <c r="J11">
        <f>+I11-G11</f>
        <v>0</v>
      </c>
      <c r="K11">
        <v>148</v>
      </c>
      <c r="L11">
        <f>+K11-I11</f>
        <v>0</v>
      </c>
    </row>
    <row r="12" spans="1:12" x14ac:dyDescent="0.25">
      <c r="A12" t="s">
        <v>7</v>
      </c>
      <c r="B12">
        <v>0</v>
      </c>
      <c r="C12">
        <v>0</v>
      </c>
      <c r="D12">
        <f>+C12-B12</f>
        <v>0</v>
      </c>
      <c r="E12">
        <v>72</v>
      </c>
      <c r="F12">
        <f>+E12-C12</f>
        <v>72</v>
      </c>
      <c r="G12">
        <v>155</v>
      </c>
      <c r="H12">
        <f>+G12-E12</f>
        <v>83</v>
      </c>
      <c r="I12">
        <v>155</v>
      </c>
      <c r="J12">
        <f>+I12-G12</f>
        <v>0</v>
      </c>
      <c r="K12">
        <v>155</v>
      </c>
      <c r="L12">
        <f>+K12-I12</f>
        <v>0</v>
      </c>
    </row>
    <row r="14" spans="1:12" x14ac:dyDescent="0.25">
      <c r="A14" s="4" t="s">
        <v>18</v>
      </c>
    </row>
    <row r="15" spans="1:12" x14ac:dyDescent="0.25">
      <c r="A15" t="s">
        <v>14</v>
      </c>
      <c r="B15">
        <v>167</v>
      </c>
      <c r="C15">
        <v>165</v>
      </c>
      <c r="D15">
        <f t="shared" ref="D15:D17" si="5">+C15-B15</f>
        <v>-2</v>
      </c>
      <c r="E15">
        <v>163</v>
      </c>
      <c r="F15">
        <f t="shared" ref="F15:F17" si="6">+E15-C15</f>
        <v>-2</v>
      </c>
      <c r="G15">
        <v>163</v>
      </c>
      <c r="H15">
        <f t="shared" ref="H15:H17" si="7">+G15-E15</f>
        <v>0</v>
      </c>
      <c r="I15">
        <v>163</v>
      </c>
      <c r="J15">
        <f t="shared" ref="J15:J17" si="8">+I15-G15</f>
        <v>0</v>
      </c>
      <c r="K15">
        <v>163</v>
      </c>
      <c r="L15">
        <f t="shared" ref="L15:L17" si="9">+K15-I15</f>
        <v>0</v>
      </c>
    </row>
    <row r="16" spans="1:12" x14ac:dyDescent="0.25">
      <c r="A16" t="s">
        <v>15</v>
      </c>
      <c r="B16">
        <v>888</v>
      </c>
      <c r="C16">
        <v>881</v>
      </c>
      <c r="D16">
        <f t="shared" si="5"/>
        <v>-7</v>
      </c>
      <c r="E16">
        <v>878</v>
      </c>
      <c r="F16">
        <f t="shared" si="6"/>
        <v>-3</v>
      </c>
      <c r="G16">
        <v>577</v>
      </c>
      <c r="H16">
        <f t="shared" si="7"/>
        <v>-301</v>
      </c>
      <c r="I16">
        <v>577</v>
      </c>
      <c r="J16">
        <f t="shared" si="8"/>
        <v>0</v>
      </c>
      <c r="K16">
        <v>534</v>
      </c>
      <c r="L16">
        <f t="shared" si="9"/>
        <v>-43</v>
      </c>
    </row>
    <row r="17" spans="1:13" x14ac:dyDescent="0.25">
      <c r="A17" t="s">
        <v>16</v>
      </c>
      <c r="B17">
        <v>4456</v>
      </c>
      <c r="C17">
        <v>4424</v>
      </c>
      <c r="D17">
        <f t="shared" si="5"/>
        <v>-32</v>
      </c>
      <c r="E17">
        <v>4411</v>
      </c>
      <c r="F17">
        <f t="shared" si="6"/>
        <v>-13</v>
      </c>
      <c r="G17">
        <v>4398</v>
      </c>
      <c r="H17">
        <f t="shared" si="7"/>
        <v>-13</v>
      </c>
      <c r="I17">
        <v>4398</v>
      </c>
      <c r="J17">
        <f t="shared" si="8"/>
        <v>0</v>
      </c>
      <c r="K17">
        <v>4330</v>
      </c>
      <c r="L17">
        <f t="shared" si="9"/>
        <v>-68</v>
      </c>
    </row>
    <row r="22" spans="1:13" x14ac:dyDescent="0.25">
      <c r="A22" t="s">
        <v>17</v>
      </c>
      <c r="D22">
        <f>+SUM(D5:D12)</f>
        <v>22</v>
      </c>
      <c r="F22">
        <f>+SUM(F7:F12)</f>
        <v>97</v>
      </c>
      <c r="H22">
        <f>+SUM(H5:H12)</f>
        <v>83</v>
      </c>
      <c r="J22">
        <f>+SUM(J5:J17)</f>
        <v>9</v>
      </c>
      <c r="L22">
        <f>+SUM(L5:L12)</f>
        <v>58</v>
      </c>
    </row>
    <row r="23" spans="1:13" x14ac:dyDescent="0.25">
      <c r="A23" t="s">
        <v>10</v>
      </c>
      <c r="D23" s="1">
        <f>+F23/1.05</f>
        <v>33.467536674533747</v>
      </c>
      <c r="E23" s="1"/>
      <c r="F23" s="1">
        <f>+H23/1.05</f>
        <v>35.140913508260439</v>
      </c>
      <c r="G23" s="1"/>
      <c r="H23" s="1">
        <f>+J23/1.05</f>
        <v>36.897959183673464</v>
      </c>
      <c r="I23" s="1"/>
      <c r="J23" s="1">
        <f>+L23/1.05</f>
        <v>38.74285714285714</v>
      </c>
      <c r="K23" s="1"/>
      <c r="L23" s="1">
        <v>40.68</v>
      </c>
    </row>
    <row r="25" spans="1:13" x14ac:dyDescent="0.25">
      <c r="A25" t="s">
        <v>9</v>
      </c>
      <c r="D25" s="1">
        <f>+D23*D22</f>
        <v>736.28580683974246</v>
      </c>
      <c r="E25" s="1"/>
      <c r="F25" s="1">
        <f>+F23*F22</f>
        <v>3408.6686103012626</v>
      </c>
      <c r="G25" s="1"/>
      <c r="H25" s="1">
        <f>+H23*H22</f>
        <v>3062.5306122448974</v>
      </c>
      <c r="I25" s="1"/>
      <c r="J25" s="1">
        <f>+J23*J22</f>
        <v>348.68571428571425</v>
      </c>
      <c r="K25" s="1"/>
      <c r="L25" s="1">
        <f>+L23*L22</f>
        <v>2359.44</v>
      </c>
      <c r="M25" s="1"/>
    </row>
    <row r="27" spans="1:13" x14ac:dyDescent="0.25">
      <c r="A27" t="s">
        <v>11</v>
      </c>
      <c r="B27" s="2">
        <f>+SUM(D25:L25)</f>
        <v>9915.6107436716175</v>
      </c>
    </row>
  </sheetData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Phelps</dc:creator>
  <cp:lastModifiedBy>David Phelps</cp:lastModifiedBy>
  <cp:lastPrinted>2022-05-23T19:57:09Z</cp:lastPrinted>
  <dcterms:created xsi:type="dcterms:W3CDTF">2022-05-23T19:14:00Z</dcterms:created>
  <dcterms:modified xsi:type="dcterms:W3CDTF">2022-05-31T15:22:07Z</dcterms:modified>
</cp:coreProperties>
</file>