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:\Internal\01_Regulatory Services\02_Cases\2022 Cases\03_2022-00105 Pole Attachment Tariff\06_All Filed Discovery\01_Staff Discovery\2nd Set of DR\"/>
    </mc:Choice>
  </mc:AlternateContent>
  <xr:revisionPtr revIDLastSave="0" documentId="8_{49FE7353-7ADE-447E-8E3B-3570C59F65D8}" xr6:coauthVersionLast="47" xr6:coauthVersionMax="47" xr10:uidLastSave="{00000000-0000-0000-0000-000000000000}"/>
  <bookViews>
    <workbookView xWindow="645" yWindow="675" windowWidth="28800" windowHeight="15435" xr2:uid="{3908B962-6240-4C6A-A1A6-8CEA3DAE00B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6" i="1" l="1"/>
  <c r="D16" i="1"/>
  <c r="B16" i="1"/>
  <c r="B14" i="1"/>
  <c r="C14" i="1"/>
  <c r="D14" i="1"/>
  <c r="C13" i="1"/>
  <c r="D13" i="1"/>
  <c r="B13" i="1"/>
  <c r="C12" i="1"/>
  <c r="D12" i="1"/>
  <c r="B12" i="1"/>
  <c r="D5" i="1"/>
  <c r="D6" i="1"/>
  <c r="D7" i="1"/>
  <c r="D8" i="1"/>
  <c r="D9" i="1"/>
  <c r="D4" i="1"/>
</calcChain>
</file>

<file path=xl/sharedStrings.xml><?xml version="1.0" encoding="utf-8"?>
<sst xmlns="http://schemas.openxmlformats.org/spreadsheetml/2006/main" count="15" uniqueCount="15">
  <si>
    <t>ENGINEERING COST KENTUCKY POWER</t>
  </si>
  <si>
    <t>Administrative/proposal</t>
  </si>
  <si>
    <t>Field Data Collection/pole</t>
  </si>
  <si>
    <t>"OK to attach"/pole</t>
  </si>
  <si>
    <t>Rearrangement/pole</t>
  </si>
  <si>
    <t>Work Order Remedy/pole</t>
  </si>
  <si>
    <t>Post Construction Insp/pole</t>
  </si>
  <si>
    <t>Surcharge</t>
  </si>
  <si>
    <t>Low</t>
  </si>
  <si>
    <t>High</t>
  </si>
  <si>
    <t>Average</t>
  </si>
  <si>
    <t>50 pole OK</t>
  </si>
  <si>
    <t>50 pole Rearrange</t>
  </si>
  <si>
    <t>50 pole Work Order</t>
  </si>
  <si>
    <t>Average/pole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</si>
</sst>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">
    <xf numFmtId="0" fontId="0" fillId="0" borderId="0" xfId="0"/>
    <xf numFmtId="44" fontId="0" fillId="0" borderId="0" xfId="1" applyFont="1"/>
    <xf numFmtId="9" fontId="0" fillId="0" borderId="0" xfId="0" applyNumberFormat="1"/>
    <xf numFmtId="44" fontId="0" fillId="0" borderId="0" xfId="0" applyNumberForma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531121-B6AA-4483-AC09-D548A3C32375}">
  <dimension ref="A1:D16"/>
  <sheetViews>
    <sheetView tabSelected="1" workbookViewId="0">
      <selection activeCell="C12" sqref="C12"/>
    </sheetView>
  </sheetViews>
  <sheetFormatPr defaultRowHeight="15" x14ac:dyDescent="0.25"/>
  <cols>
    <col min="1" max="1" width="27.42578125" customWidth="1"/>
    <col min="2" max="2" width="10.5703125" bestFit="1" customWidth="1"/>
  </cols>
  <sheetData>
    <row r="1" spans="1:4" x14ac:dyDescent="0.25">
      <c r="A1" t="s">
        <v>0</v>
      </c>
    </row>
    <row r="3" spans="1:4" x14ac:dyDescent="0.25">
      <c r="B3" t="s">
        <v>8</v>
      </c>
      <c r="C3" t="s">
        <v>9</v>
      </c>
      <c r="D3" t="s">
        <v>10</v>
      </c>
    </row>
    <row r="4" spans="1:4" x14ac:dyDescent="0.25">
      <c r="A4" t="s">
        <v>1</v>
      </c>
      <c r="B4" s="1">
        <v>98</v>
      </c>
      <c r="C4" s="1">
        <v>135</v>
      </c>
      <c r="D4" s="1">
        <f>AVERAGE(B4:C4)</f>
        <v>116.5</v>
      </c>
    </row>
    <row r="5" spans="1:4" x14ac:dyDescent="0.25">
      <c r="A5" t="s">
        <v>2</v>
      </c>
      <c r="B5" s="1">
        <v>52</v>
      </c>
      <c r="C5" s="1">
        <v>79</v>
      </c>
      <c r="D5" s="1">
        <f t="shared" ref="D5:D9" si="0">AVERAGE(B5:C5)</f>
        <v>65.5</v>
      </c>
    </row>
    <row r="6" spans="1:4" x14ac:dyDescent="0.25">
      <c r="A6" t="s">
        <v>3</v>
      </c>
      <c r="B6" s="1">
        <v>46</v>
      </c>
      <c r="C6" s="1">
        <v>82</v>
      </c>
      <c r="D6" s="1">
        <f t="shared" si="0"/>
        <v>64</v>
      </c>
    </row>
    <row r="7" spans="1:4" x14ac:dyDescent="0.25">
      <c r="A7" t="s">
        <v>4</v>
      </c>
      <c r="B7" s="1">
        <v>129</v>
      </c>
      <c r="C7" s="1">
        <v>132</v>
      </c>
      <c r="D7" s="1">
        <f t="shared" si="0"/>
        <v>130.5</v>
      </c>
    </row>
    <row r="8" spans="1:4" x14ac:dyDescent="0.25">
      <c r="A8" t="s">
        <v>5</v>
      </c>
      <c r="B8" s="1">
        <v>186</v>
      </c>
      <c r="C8" s="1">
        <v>191</v>
      </c>
      <c r="D8" s="1">
        <f t="shared" si="0"/>
        <v>188.5</v>
      </c>
    </row>
    <row r="9" spans="1:4" x14ac:dyDescent="0.25">
      <c r="A9" t="s">
        <v>6</v>
      </c>
      <c r="B9" s="1">
        <v>19</v>
      </c>
      <c r="C9" s="1">
        <v>43</v>
      </c>
      <c r="D9" s="1">
        <f t="shared" si="0"/>
        <v>31</v>
      </c>
    </row>
    <row r="10" spans="1:4" x14ac:dyDescent="0.25">
      <c r="A10" t="s">
        <v>7</v>
      </c>
      <c r="B10" s="2">
        <v>0.15</v>
      </c>
      <c r="C10" s="2">
        <v>0.15</v>
      </c>
      <c r="D10" s="2">
        <v>0.15</v>
      </c>
    </row>
    <row r="12" spans="1:4" x14ac:dyDescent="0.25">
      <c r="A12" t="s">
        <v>11</v>
      </c>
      <c r="B12" s="3">
        <f>(B$4+(50*B$5)+(50*B6)+(50*B$9))/50*(1+B$10)</f>
        <v>136.80399999999997</v>
      </c>
      <c r="C12" s="3">
        <f t="shared" ref="C12:D12" si="1">(C$4+(50*C$5)+(50*C6)+(50*C$9))/50*(1+C$10)</f>
        <v>237.70499999999996</v>
      </c>
      <c r="D12" s="3">
        <f t="shared" si="1"/>
        <v>187.25450000000001</v>
      </c>
    </row>
    <row r="13" spans="1:4" x14ac:dyDescent="0.25">
      <c r="A13" t="s">
        <v>12</v>
      </c>
      <c r="B13" s="3">
        <f>(B$4+(50*B$5)+(50*B7)+(50*B$9))/50*(1+B$10)</f>
        <v>232.25399999999999</v>
      </c>
      <c r="C13" s="3">
        <f t="shared" ref="C13:D14" si="2">(C$4+(50*C$5)+(50*C7)+(50*C$9))/50*(1+C$10)</f>
        <v>295.20499999999998</v>
      </c>
      <c r="D13" s="3">
        <f t="shared" si="2"/>
        <v>263.72949999999997</v>
      </c>
    </row>
    <row r="14" spans="1:4" x14ac:dyDescent="0.25">
      <c r="A14" t="s">
        <v>13</v>
      </c>
      <c r="B14" s="3">
        <f>(B$4+(50*B$5)+(50*B8)+(50*B$9))/50*(1+B$10)</f>
        <v>297.80399999999997</v>
      </c>
      <c r="C14" s="3">
        <f t="shared" si="2"/>
        <v>363.05499999999995</v>
      </c>
      <c r="D14" s="3">
        <f t="shared" si="2"/>
        <v>330.42949999999996</v>
      </c>
    </row>
    <row r="16" spans="1:4" x14ac:dyDescent="0.25">
      <c r="A16" t="s">
        <v>14</v>
      </c>
      <c r="B16" s="3">
        <f>AVERAGE(B12:B14)</f>
        <v>222.28733333333332</v>
      </c>
      <c r="C16" s="3">
        <f t="shared" ref="C16:D16" si="3">AVERAGE(C12:C14)</f>
        <v>298.65499999999997</v>
      </c>
      <c r="D16" s="3">
        <f t="shared" si="3"/>
        <v>260.47116666666665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WrappedLabelHistory xmlns:xsd="http://www.w3.org/2001/XMLSchema" xmlns:xsi="http://www.w3.org/2001/XMLSchema-instance" xmlns="http://www.boldonjames.com/2016/02/Classifier/internal/wrappedLabelHistory">
  <Value>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JlOWMwYjhkNy1iZGI0LTRmZDMtYjYyYS1mNTAzMjdhYWVmY2UiIG9yaWdpbj0iZGVmYXVsdFZhbHVlIj48ZWxlbWVudCB1aWQ9IjUwYzMxODI0LTA3ODAtNDkxMC04N2QxLWVhYWZmZDE4MmQ0MiIgdmFsdWU9IiIgeG1sbnM9Imh0dHA6Ly93d3cuYm9sZG9uamFtZXMuY29tLzIwMDgvMDEvc2llL2ludGVybmFsL2xhYmVsIiAvPjxlbGVtZW50IHVpZD0iNzRmYjJhNjYtYTZhMC00NjcyLWI2YWQtNDg4ZTVhNDgyNWQ1IiB2YWx1ZT0iIiB4bWxucz0iaHR0cDovL3d3dy5ib2xkb25qYW1lcy5jb20vMjAwOC8wMS9zaWUvaW50ZXJuYWwvbGFiZWwiIC8+PGVsZW1lbnQgdWlkPSJkMTRmNWMzNi1mNDRhLTQzMTUtYjQzOC0wMDVjZmU4ZjA2OWYiIHZhbHVlPSIiIHhtbG5zPSJodHRwOi8vd3d3LmJvbGRvbmphbWVzLmNvbS8yMDA4LzAxL3NpZS9pbnRlcm5hbC9sYWJlbCIgLz48L3Npc2w+PFVzZXJOYW1lPkNPUlBcYTA4MTk3MTwvVXNlck5hbWU+PERhdGVUaW1lPjUvMzAvMjAyMiAxOjU5OjU1IFBNPC9EYXRlVGltZT48TGFiZWxTdHJpbmc+QUVQIEludGVybmFsPC9MYWJlbFN0cmluZz48L2l0ZW0+PGl0ZW0+PHNpc2wgc2lzbFZlcnNpb249IjAiIHBvbGljeT0iZTljMGI4ZDctYmRiNC00ZmQzLWI2MmEtZjUwMzI3YWFlZmNlIiBvcmlnaW49InVzZXJTZWxlY3RlZCI+PGVsZW1lbnQgdWlkPSI1MGMzMTgyNC0wNzgwLTQ5MTAtODdkMS1lYWFmZmQxODJkNDIiIHZhbHVlPSIiIHhtbG5zPSJodHRwOi8vd3d3LmJvbGRvbmphbWVzLmNvbS8yMDA4LzAxL3NpZS9pbnRlcm5hbC9sYWJlbCIgLz48L3Npc2w+PFVzZXJOYW1lPkNPUlBcczI5MzA2MzwvVXNlck5hbWU+PERhdGVUaW1lPjYvMS8yMDIyIDEyOjQ5OjMzIFBNPC9EYXRlVGltZT48TGFiZWxTdHJpbmc+QUVQIEludGVybmFsPC9MYWJlbFN0cmluZz48L2l0ZW0+PC9sYWJlbEhpc3Rvcnk+</Value>
</WrappedLabelHistory>
</file>

<file path=customXml/item2.xml><?xml version="1.0" encoding="utf-8"?>
<sisl xmlns:xsd="http://www.w3.org/2001/XMLSchema" xmlns:xsi="http://www.w3.org/2001/XMLSchema-instance" xmlns="http://www.boldonjames.com/2008/01/sie/internal/label" sislVersion="0" policy="e9c0b8d7-bdb4-4fd3-b62a-f50327aaefce" origin="userSelected">
  <element uid="50c31824-0780-4910-87d1-eaaffd182d42" value=""/>
</sisl>
</file>

<file path=customXml/itemProps1.xml><?xml version="1.0" encoding="utf-8"?>
<ds:datastoreItem xmlns:ds="http://schemas.openxmlformats.org/officeDocument/2006/customXml" ds:itemID="{642E78B3-15FF-4133-8FC5-F5E96E5EC650}">
  <ds:schemaRefs>
    <ds:schemaRef ds:uri="http://www.w3.org/2001/XMLSchema"/>
    <ds:schemaRef ds:uri="http://www.boldonjames.com/2016/02/Classifier/internal/wrappedLabelHistory"/>
  </ds:schemaRefs>
</ds:datastoreItem>
</file>

<file path=customXml/itemProps2.xml><?xml version="1.0" encoding="utf-8"?>
<ds:datastoreItem xmlns:ds="http://schemas.openxmlformats.org/officeDocument/2006/customXml" ds:itemID="{486C5829-42A4-4ADD-B26E-8E3C30185473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American Electric Power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a081971</dc:creator>
  <cp:lastModifiedBy>s007506</cp:lastModifiedBy>
  <dcterms:created xsi:type="dcterms:W3CDTF">2022-05-30T13:27:36Z</dcterms:created>
  <dcterms:modified xsi:type="dcterms:W3CDTF">2022-06-02T14:36:12Z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d64a02a1-781f-41ad-a47e-5729ce2d7e4f</vt:lpwstr>
  </property>
  <property fmtid="{D5CDD505-2E9C-101B-9397-08002B2CF9AE}" pid="3" name="bjDocumentSecurityLabel">
    <vt:lpwstr>AEP Internal</vt:lpwstr>
  </property>
  <property fmtid="{D5CDD505-2E9C-101B-9397-08002B2CF9AE}" pid="4" name="MSIP_Label_69f43042-6bda-44b2-91eb-eca3d3d484f4_SiteId">
    <vt:lpwstr>15f3c881-6b03-4ff6-8559-77bf5177818f</vt:lpwstr>
  </property>
  <property fmtid="{D5CDD505-2E9C-101B-9397-08002B2CF9AE}" pid="5" name="MSIP_Label_69f43042-6bda-44b2-91eb-eca3d3d484f4_Name">
    <vt:lpwstr>AEP Internal</vt:lpwstr>
  </property>
  <property fmtid="{D5CDD505-2E9C-101B-9397-08002B2CF9AE}" pid="6" name="MSIP_Label_69f43042-6bda-44b2-91eb-eca3d3d484f4_Enabled">
    <vt:lpwstr>true</vt:lpwstr>
  </property>
  <property fmtid="{D5CDD505-2E9C-101B-9397-08002B2CF9AE}" pid="7" name="bjClsUserRVM">
    <vt:lpwstr>[]</vt:lpwstr>
  </property>
  <property fmtid="{D5CDD505-2E9C-101B-9397-08002B2CF9AE}" pid="8" name="bjSaver">
    <vt:lpwstr>Ob+tae1XsBxQqTmXBbICXGijg6lt+rEu</vt:lpwstr>
  </property>
  <property fmtid="{D5CDD505-2E9C-101B-9397-08002B2CF9AE}" pid="9" name="bjDocumentLabelXML">
    <vt:lpwstr>&lt;?xml version="1.0" encoding="us-ascii"?&gt;&lt;sisl xmlns:xsd="http://www.w3.org/2001/XMLSchema" xmlns:xsi="http://www.w3.org/2001/XMLSchema-instance" sislVersion="0" policy="e9c0b8d7-bdb4-4fd3-b62a-f50327aaefce" origin="userSelected" xmlns="http://www.boldonj</vt:lpwstr>
  </property>
  <property fmtid="{D5CDD505-2E9C-101B-9397-08002B2CF9AE}" pid="10" name="bjDocumentLabelXML-0">
    <vt:lpwstr>ames.com/2008/01/sie/internal/label"&gt;&lt;element uid="50c31824-0780-4910-87d1-eaaffd182d42" value="" /&gt;&lt;/sisl&gt;</vt:lpwstr>
  </property>
  <property fmtid="{D5CDD505-2E9C-101B-9397-08002B2CF9AE}" pid="11" name="bjLabelHistoryID">
    <vt:lpwstr>{642E78B3-15FF-4133-8FC5-F5E96E5EC650}</vt:lpwstr>
  </property>
</Properties>
</file>