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EFFS DOCUMENTS\My Documents\SOUTHERN WATER\RATE INCREASE\"/>
    </mc:Choice>
  </mc:AlternateContent>
  <xr:revisionPtr revIDLastSave="0" documentId="13_ncr:1_{58ADD09B-2CAA-4897-AE5A-12D918CE24DB}" xr6:coauthVersionLast="47" xr6:coauthVersionMax="47" xr10:uidLastSave="{00000000-0000-0000-0000-000000000000}"/>
  <bookViews>
    <workbookView xWindow="-120" yWindow="-120" windowWidth="29040" windowHeight="15840" xr2:uid="{90FE863E-8B5C-4C99-93D3-62AC42862D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E20" i="1"/>
  <c r="G20" i="1" s="1"/>
  <c r="E22" i="1"/>
  <c r="G22" i="1" s="1"/>
  <c r="G24" i="1"/>
  <c r="G23" i="1"/>
  <c r="G21" i="1"/>
  <c r="G19" i="1"/>
  <c r="G18" i="1"/>
  <c r="G16" i="1"/>
  <c r="G11" i="1"/>
  <c r="G10" i="1"/>
  <c r="G9" i="1"/>
  <c r="G8" i="1"/>
  <c r="G7" i="1"/>
  <c r="G6" i="1"/>
  <c r="G5" i="1"/>
  <c r="E13" i="1"/>
  <c r="D13" i="1"/>
  <c r="C13" i="1"/>
  <c r="B13" i="1"/>
  <c r="G31" i="1" l="1"/>
  <c r="G13" i="1"/>
</calcChain>
</file>

<file path=xl/sharedStrings.xml><?xml version="1.0" encoding="utf-8"?>
<sst xmlns="http://schemas.openxmlformats.org/spreadsheetml/2006/main" count="31" uniqueCount="21">
  <si>
    <t>Southern Water &amp; Sewer District</t>
  </si>
  <si>
    <t>1-Line Aging</t>
  </si>
  <si>
    <t>Water</t>
  </si>
  <si>
    <t>Surcharge</t>
  </si>
  <si>
    <t>Garbage</t>
  </si>
  <si>
    <t>Sewer</t>
  </si>
  <si>
    <t>Current (1-30)</t>
  </si>
  <si>
    <t>31-60</t>
  </si>
  <si>
    <t>61 - 90</t>
  </si>
  <si>
    <t>91 +</t>
  </si>
  <si>
    <t>Total</t>
  </si>
  <si>
    <t xml:space="preserve">   Per Aging Report</t>
  </si>
  <si>
    <t>Old Delinquent</t>
  </si>
  <si>
    <t>Service Charge</t>
  </si>
  <si>
    <t>Payment Plan</t>
  </si>
  <si>
    <t>Sewer with E1 Pump</t>
  </si>
  <si>
    <t>Totals per 1 Line Aging and Old Delinquent</t>
  </si>
  <si>
    <t xml:space="preserve"> </t>
  </si>
  <si>
    <t xml:space="preserve">   Total Old Delinquent</t>
  </si>
  <si>
    <t>*</t>
  </si>
  <si>
    <t>* - Agrees to Accounts Receivable balances as of 8-31-2022 per general 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</si>
</sst>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left" wrapText="1"/>
    </xf>
    <xf numFmtId="43" fontId="0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0" fontId="0" fillId="0" borderId="2" xfId="0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95F66-426D-4B90-A765-7CD3B7ED3DF4}">
  <sheetPr>
    <pageSetUpPr fitToPage="1"/>
  </sheetPr>
  <dimension ref="A1:H35"/>
  <sheetViews>
    <sheetView tabSelected="1" topLeftCell="A4" workbookViewId="0">
      <selection activeCell="G31" sqref="G31"/>
    </sheetView>
  </sheetViews>
  <sheetFormatPr defaultRowHeight="15" x14ac:dyDescent="0.25"/>
  <cols>
    <col min="1" max="1" width="23.140625" customWidth="1"/>
    <col min="2" max="2" width="17.5703125" customWidth="1"/>
    <col min="3" max="3" width="18.7109375" customWidth="1"/>
    <col min="4" max="4" width="17.5703125" customWidth="1"/>
    <col min="5" max="5" width="17" customWidth="1"/>
    <col min="6" max="6" width="5.140625" customWidth="1"/>
    <col min="7" max="7" width="16.42578125" customWidth="1"/>
    <col min="8" max="8" width="3.570312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A2" s="9" t="s">
        <v>1</v>
      </c>
      <c r="B2" s="9"/>
      <c r="C2" s="9"/>
      <c r="D2" s="9"/>
      <c r="E2" s="9"/>
      <c r="F2" s="9"/>
      <c r="G2" s="9"/>
      <c r="H2" s="9"/>
    </row>
    <row r="3" spans="1:8" x14ac:dyDescent="0.25">
      <c r="A3" s="10">
        <v>44804</v>
      </c>
      <c r="B3" s="9"/>
      <c r="C3" s="9"/>
      <c r="D3" s="9"/>
      <c r="E3" s="9"/>
      <c r="F3" s="9"/>
      <c r="G3" s="9"/>
      <c r="H3" s="9"/>
    </row>
    <row r="4" spans="1:8" x14ac:dyDescent="0.25">
      <c r="A4" s="4"/>
      <c r="B4" s="5" t="s">
        <v>6</v>
      </c>
      <c r="C4" s="5" t="s">
        <v>7</v>
      </c>
      <c r="D4" s="5" t="s">
        <v>8</v>
      </c>
      <c r="E4" s="5" t="s">
        <v>9</v>
      </c>
      <c r="F4" s="4"/>
      <c r="G4" s="6" t="s">
        <v>10</v>
      </c>
      <c r="H4" s="4"/>
    </row>
    <row r="5" spans="1:8" x14ac:dyDescent="0.25">
      <c r="A5" s="4" t="s">
        <v>2</v>
      </c>
      <c r="B5" s="3">
        <v>200352.66</v>
      </c>
      <c r="C5" s="3">
        <v>103462.92</v>
      </c>
      <c r="D5" s="3">
        <v>31590.17</v>
      </c>
      <c r="E5" s="3">
        <v>30791.61</v>
      </c>
      <c r="F5" s="3"/>
      <c r="G5" s="7">
        <f>SUM(B5:F5)</f>
        <v>366197.36</v>
      </c>
      <c r="H5" s="4"/>
    </row>
    <row r="6" spans="1:8" x14ac:dyDescent="0.25">
      <c r="A6" s="4" t="s">
        <v>5</v>
      </c>
      <c r="B6" s="3">
        <v>6678.28</v>
      </c>
      <c r="C6" s="3">
        <v>3643</v>
      </c>
      <c r="D6" s="3">
        <v>591.38</v>
      </c>
      <c r="E6" s="3">
        <v>300.23</v>
      </c>
      <c r="F6" s="3"/>
      <c r="G6" s="7">
        <f t="shared" ref="G6:G11" si="0">SUM(B6:F6)</f>
        <v>11212.889999999998</v>
      </c>
      <c r="H6" s="4"/>
    </row>
    <row r="7" spans="1:8" x14ac:dyDescent="0.25">
      <c r="A7" s="4" t="s">
        <v>4</v>
      </c>
      <c r="B7" s="3">
        <v>52725.66</v>
      </c>
      <c r="C7" s="3">
        <v>22011.93</v>
      </c>
      <c r="D7" s="3">
        <v>7472.29</v>
      </c>
      <c r="E7" s="3">
        <v>9314.25</v>
      </c>
      <c r="F7" s="3"/>
      <c r="G7" s="7">
        <f t="shared" si="0"/>
        <v>91524.12999999999</v>
      </c>
      <c r="H7" s="4"/>
    </row>
    <row r="8" spans="1:8" x14ac:dyDescent="0.25">
      <c r="A8" s="4" t="s">
        <v>13</v>
      </c>
      <c r="B8" s="3">
        <v>49.49</v>
      </c>
      <c r="C8" s="3">
        <v>37.51</v>
      </c>
      <c r="D8" s="3">
        <v>55</v>
      </c>
      <c r="E8" s="3">
        <v>87.43</v>
      </c>
      <c r="F8" s="3"/>
      <c r="G8" s="7">
        <f t="shared" si="0"/>
        <v>229.43</v>
      </c>
      <c r="H8" s="4"/>
    </row>
    <row r="9" spans="1:8" x14ac:dyDescent="0.25">
      <c r="A9" s="4" t="s">
        <v>14</v>
      </c>
      <c r="B9" s="3">
        <v>828.87</v>
      </c>
      <c r="C9" s="3">
        <v>4622.1000000000004</v>
      </c>
      <c r="D9" s="3">
        <v>1825.29</v>
      </c>
      <c r="E9" s="3">
        <v>4251.7700000000004</v>
      </c>
      <c r="F9" s="3"/>
      <c r="G9" s="7">
        <f t="shared" si="0"/>
        <v>11528.03</v>
      </c>
      <c r="H9" s="4"/>
    </row>
    <row r="10" spans="1:8" x14ac:dyDescent="0.25">
      <c r="A10" s="4" t="s">
        <v>3</v>
      </c>
      <c r="B10" s="3">
        <v>21700.89</v>
      </c>
      <c r="C10" s="3">
        <v>8076.84</v>
      </c>
      <c r="D10" s="3">
        <v>2507.9499999999998</v>
      </c>
      <c r="E10" s="3">
        <v>2421.84</v>
      </c>
      <c r="F10" s="3"/>
      <c r="G10" s="7">
        <f t="shared" si="0"/>
        <v>34707.520000000004</v>
      </c>
      <c r="H10" s="4"/>
    </row>
    <row r="11" spans="1:8" x14ac:dyDescent="0.25">
      <c r="A11" s="4" t="s">
        <v>15</v>
      </c>
      <c r="B11" s="3">
        <v>301</v>
      </c>
      <c r="C11" s="3">
        <v>73.650000000000006</v>
      </c>
      <c r="D11" s="3">
        <v>32.82</v>
      </c>
      <c r="E11" s="3">
        <v>35</v>
      </c>
      <c r="F11" s="3"/>
      <c r="G11" s="7">
        <f t="shared" si="0"/>
        <v>442.46999999999997</v>
      </c>
      <c r="H11" s="4"/>
    </row>
    <row r="12" spans="1:8" x14ac:dyDescent="0.25">
      <c r="A12" s="4"/>
      <c r="B12" s="3"/>
      <c r="C12" s="3"/>
      <c r="D12" s="3"/>
      <c r="E12" s="3"/>
      <c r="F12" s="3"/>
      <c r="G12" s="7"/>
      <c r="H12" s="4"/>
    </row>
    <row r="13" spans="1:8" x14ac:dyDescent="0.25">
      <c r="A13" s="4" t="s">
        <v>11</v>
      </c>
      <c r="B13" s="3">
        <f>SUM(B5:B12)</f>
        <v>282636.84999999998</v>
      </c>
      <c r="C13" s="3">
        <f>SUM(C5:C12)</f>
        <v>141927.94999999998</v>
      </c>
      <c r="D13" s="3">
        <f>SUM(D5:D12)</f>
        <v>44074.899999999994</v>
      </c>
      <c r="E13" s="3">
        <f>SUM(E5:E12)</f>
        <v>47202.12999999999</v>
      </c>
      <c r="F13" s="3"/>
      <c r="G13" s="7">
        <f>SUM(G5:G12)</f>
        <v>515841.83</v>
      </c>
      <c r="H13" s="4"/>
    </row>
    <row r="14" spans="1:8" x14ac:dyDescent="0.25">
      <c r="A14" s="4"/>
      <c r="B14" s="3"/>
      <c r="C14" s="3"/>
      <c r="D14" s="3"/>
      <c r="E14" s="3"/>
      <c r="F14" s="3"/>
      <c r="G14" s="7"/>
      <c r="H14" s="4"/>
    </row>
    <row r="15" spans="1:8" x14ac:dyDescent="0.25">
      <c r="B15" s="1"/>
      <c r="C15" s="1"/>
      <c r="D15" s="1"/>
      <c r="E15" s="1"/>
      <c r="F15" s="1"/>
      <c r="G15" s="1"/>
      <c r="H15" s="4"/>
    </row>
    <row r="16" spans="1:8" x14ac:dyDescent="0.25">
      <c r="A16" s="4" t="s">
        <v>12</v>
      </c>
      <c r="B16" s="3">
        <v>0</v>
      </c>
      <c r="C16" s="3">
        <v>0</v>
      </c>
      <c r="D16" s="3">
        <v>0</v>
      </c>
      <c r="E16" s="3">
        <v>0</v>
      </c>
      <c r="F16" s="3"/>
      <c r="G16" s="7">
        <f t="shared" ref="G16" si="1">SUM(B16:F16)</f>
        <v>0</v>
      </c>
      <c r="H16" s="4"/>
    </row>
    <row r="17" spans="1:8" x14ac:dyDescent="0.25">
      <c r="A17" s="4"/>
      <c r="B17" s="3"/>
      <c r="C17" s="3"/>
      <c r="D17" s="3"/>
      <c r="E17" s="3"/>
      <c r="F17" s="3"/>
      <c r="G17" s="7"/>
      <c r="H17" s="4"/>
    </row>
    <row r="18" spans="1:8" x14ac:dyDescent="0.25">
      <c r="A18" s="4" t="s">
        <v>2</v>
      </c>
      <c r="B18" s="3">
        <v>0</v>
      </c>
      <c r="C18" s="3"/>
      <c r="D18" s="3"/>
      <c r="E18" s="3">
        <v>1468216.4</v>
      </c>
      <c r="F18" s="3"/>
      <c r="G18" s="7">
        <f>SUM(B18:F18)</f>
        <v>1468216.4</v>
      </c>
      <c r="H18" s="4"/>
    </row>
    <row r="19" spans="1:8" x14ac:dyDescent="0.25">
      <c r="A19" s="4" t="s">
        <v>5</v>
      </c>
      <c r="B19" s="3"/>
      <c r="C19" s="3"/>
      <c r="D19" s="3"/>
      <c r="E19" s="3">
        <v>8852.76</v>
      </c>
      <c r="F19" s="3"/>
      <c r="G19" s="7">
        <f t="shared" ref="G19:G24" si="2">SUM(B19:F19)</f>
        <v>8852.76</v>
      </c>
      <c r="H19" s="4"/>
    </row>
    <row r="20" spans="1:8" x14ac:dyDescent="0.25">
      <c r="A20" s="4" t="s">
        <v>4</v>
      </c>
      <c r="B20" s="3"/>
      <c r="C20" s="3"/>
      <c r="D20" s="3"/>
      <c r="E20" s="3">
        <f>721280.61-91524.13</f>
        <v>629756.48</v>
      </c>
      <c r="F20" s="3"/>
      <c r="G20" s="7">
        <f t="shared" si="2"/>
        <v>629756.48</v>
      </c>
      <c r="H20" s="4"/>
    </row>
    <row r="21" spans="1:8" x14ac:dyDescent="0.25">
      <c r="A21" s="4" t="s">
        <v>17</v>
      </c>
      <c r="B21" s="3"/>
      <c r="C21" s="3"/>
      <c r="D21" s="3"/>
      <c r="E21" s="3"/>
      <c r="F21" s="3"/>
      <c r="G21" s="7">
        <f t="shared" si="2"/>
        <v>0</v>
      </c>
      <c r="H21" s="4"/>
    </row>
    <row r="22" spans="1:8" x14ac:dyDescent="0.25">
      <c r="A22" s="4" t="s">
        <v>18</v>
      </c>
      <c r="B22" s="3"/>
      <c r="C22" s="3"/>
      <c r="D22" s="3"/>
      <c r="E22" s="3">
        <f>SUM(E18:E21)</f>
        <v>2106825.6399999997</v>
      </c>
      <c r="F22" s="3"/>
      <c r="G22" s="7">
        <f t="shared" si="2"/>
        <v>2106825.6399999997</v>
      </c>
      <c r="H22" s="4"/>
    </row>
    <row r="23" spans="1:8" x14ac:dyDescent="0.25">
      <c r="A23" s="4" t="s">
        <v>17</v>
      </c>
      <c r="B23" s="3"/>
      <c r="C23" s="3"/>
      <c r="D23" s="3"/>
      <c r="E23" s="3"/>
      <c r="F23" s="3"/>
      <c r="G23" s="7">
        <f t="shared" si="2"/>
        <v>0</v>
      </c>
      <c r="H23" s="4"/>
    </row>
    <row r="24" spans="1:8" x14ac:dyDescent="0.25">
      <c r="A24" t="s">
        <v>17</v>
      </c>
      <c r="B24" s="1"/>
      <c r="C24" s="1"/>
      <c r="D24" s="1"/>
      <c r="E24" s="1"/>
      <c r="F24" s="1"/>
      <c r="G24" s="1">
        <f t="shared" si="2"/>
        <v>0</v>
      </c>
      <c r="H24" s="4"/>
    </row>
    <row r="25" spans="1:8" x14ac:dyDescent="0.25">
      <c r="B25" s="1"/>
      <c r="C25" s="1"/>
      <c r="D25" s="1"/>
      <c r="E25" s="1"/>
      <c r="F25" s="1"/>
      <c r="G25" s="1"/>
      <c r="H25" s="4"/>
    </row>
    <row r="26" spans="1:8" x14ac:dyDescent="0.25">
      <c r="B26" s="1"/>
      <c r="C26" s="1"/>
      <c r="D26" s="1"/>
      <c r="E26" s="1"/>
      <c r="F26" s="1"/>
      <c r="G26" s="1"/>
      <c r="H26" s="4"/>
    </row>
    <row r="27" spans="1:8" ht="30" x14ac:dyDescent="0.25">
      <c r="A27" s="2" t="s">
        <v>16</v>
      </c>
      <c r="B27" s="3"/>
      <c r="C27" s="3"/>
      <c r="D27" s="3"/>
      <c r="E27" s="3"/>
      <c r="F27" s="3"/>
      <c r="G27" s="7"/>
      <c r="H27" s="4"/>
    </row>
    <row r="28" spans="1:8" x14ac:dyDescent="0.25">
      <c r="A28" s="4"/>
      <c r="B28" s="3"/>
      <c r="C28" s="3"/>
      <c r="D28" s="3"/>
      <c r="E28" s="3"/>
      <c r="F28" s="3"/>
      <c r="G28" s="7"/>
      <c r="H28" s="4"/>
    </row>
    <row r="29" spans="1:8" x14ac:dyDescent="0.25">
      <c r="A29" s="4" t="s">
        <v>2</v>
      </c>
      <c r="B29" s="3"/>
      <c r="C29" s="3"/>
      <c r="D29" s="3"/>
      <c r="E29" s="3"/>
      <c r="F29" s="3"/>
      <c r="G29" s="7">
        <f>+G18+G10+G9+G8+G5</f>
        <v>1880878.7399999998</v>
      </c>
      <c r="H29" s="4" t="s">
        <v>19</v>
      </c>
    </row>
    <row r="30" spans="1:8" x14ac:dyDescent="0.25">
      <c r="A30" s="4" t="s">
        <v>5</v>
      </c>
      <c r="B30" s="3"/>
      <c r="C30" s="3"/>
      <c r="D30" s="3"/>
      <c r="E30" s="3"/>
      <c r="F30" s="3"/>
      <c r="G30" s="7">
        <f>+G19+G11+G6</f>
        <v>20508.119999999995</v>
      </c>
      <c r="H30" s="4" t="s">
        <v>19</v>
      </c>
    </row>
    <row r="31" spans="1:8" x14ac:dyDescent="0.25">
      <c r="A31" s="4" t="s">
        <v>4</v>
      </c>
      <c r="B31" s="3"/>
      <c r="C31" s="3"/>
      <c r="D31" s="3"/>
      <c r="E31" s="3"/>
      <c r="F31" s="3"/>
      <c r="G31" s="7">
        <f>+G7+G20</f>
        <v>721280.61</v>
      </c>
      <c r="H31" s="4" t="s">
        <v>19</v>
      </c>
    </row>
    <row r="32" spans="1:8" x14ac:dyDescent="0.25">
      <c r="A32" s="4"/>
      <c r="B32" s="4"/>
      <c r="C32" s="4"/>
      <c r="D32" s="4"/>
      <c r="E32" s="4"/>
      <c r="F32" s="4"/>
      <c r="G32" s="8"/>
      <c r="H32" s="4"/>
    </row>
    <row r="35" spans="2:2" x14ac:dyDescent="0.25">
      <c r="B35" t="s">
        <v>20</v>
      </c>
    </row>
  </sheetData>
  <mergeCells count="3">
    <mergeCell ref="A1:H1"/>
    <mergeCell ref="A2:H2"/>
    <mergeCell ref="A3:H3"/>
  </mergeCells>
  <printOptions horizontalCentered="1"/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cp:lastPrinted>2022-10-20T21:50:07Z</cp:lastPrinted>
  <dcterms:created xsi:type="dcterms:W3CDTF">2022-10-20T20:43:43Z</dcterms:created>
  <dcterms:modified xsi:type="dcterms:W3CDTF">2022-10-20T21:50:10Z</dcterms:modified>
</cp:coreProperties>
</file>