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n Ryan\CKY\YEYF\CKY Green Tariff\Discovery\Final Drafts for Distribution\Set 3\Final Final\"/>
    </mc:Choice>
  </mc:AlternateContent>
  <xr:revisionPtr revIDLastSave="0" documentId="8_{6D3D7124-519F-4251-BD54-836C840393E3}" xr6:coauthVersionLast="47" xr6:coauthVersionMax="47" xr10:uidLastSave="{00000000-0000-0000-0000-000000000000}"/>
  <bookViews>
    <workbookView xWindow="-110" yWindow="-110" windowWidth="22780" windowHeight="14660" xr2:uid="{73178748-D6A9-427B-82AC-B18A3CCBDF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8" i="1" s="1"/>
  <c r="G8" i="1" s="1"/>
  <c r="F10" i="1" l="1"/>
  <c r="G10" i="1" s="1"/>
  <c r="F9" i="1"/>
  <c r="G9" i="1" s="1"/>
  <c r="F11" i="1"/>
  <c r="G11" i="1" s="1"/>
  <c r="F12" i="1" l="1"/>
  <c r="G18" i="1" l="1"/>
</calcChain>
</file>

<file path=xl/sharedStrings.xml><?xml version="1.0" encoding="utf-8"?>
<sst xmlns="http://schemas.openxmlformats.org/spreadsheetml/2006/main" count="24" uniqueCount="24">
  <si>
    <t>NIPSCO</t>
  </si>
  <si>
    <t>Cost estimate 8/4</t>
  </si>
  <si>
    <t>Customer Count Data</t>
  </si>
  <si>
    <t>2/1 SURVEY</t>
  </si>
  <si>
    <t>Total Cost</t>
  </si>
  <si>
    <t>Workorder 1:</t>
  </si>
  <si>
    <t>Workorder 2:</t>
  </si>
  <si>
    <t>% of workorder</t>
  </si>
  <si>
    <t>Notes:</t>
  </si>
  <si>
    <t xml:space="preserve">Cost estimates provided by IT Apps project team </t>
  </si>
  <si>
    <t xml:space="preserve">Customer Count Data from the 2/1/22 NCS allocation Survey </t>
  </si>
  <si>
    <t>2022-00049</t>
  </si>
  <si>
    <t>Staff 3-5</t>
  </si>
  <si>
    <t>Attachment A</t>
  </si>
  <si>
    <t>Columbia Companies</t>
  </si>
  <si>
    <t>CKY</t>
  </si>
  <si>
    <t>CMD</t>
  </si>
  <si>
    <t>CPA</t>
  </si>
  <si>
    <t>CGV</t>
  </si>
  <si>
    <t>Total for CDC Companies with Green Path Rider Proposals</t>
  </si>
  <si>
    <t>Total for NIPSCO</t>
  </si>
  <si>
    <t>Total for All NiSource</t>
  </si>
  <si>
    <t>DIS</t>
  </si>
  <si>
    <t>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</si>
</sst>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6" fontId="0" fillId="0" borderId="0" xfId="0" applyNumberFormat="1"/>
    <xf numFmtId="0" fontId="2" fillId="0" borderId="0" xfId="0" applyFont="1"/>
    <xf numFmtId="0" fontId="4" fillId="0" borderId="0" xfId="0" applyFont="1"/>
    <xf numFmtId="9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165" fontId="2" fillId="0" borderId="0" xfId="1" applyNumberFormat="1" applyFont="1"/>
    <xf numFmtId="9" fontId="2" fillId="0" borderId="0" xfId="2" applyFont="1"/>
    <xf numFmtId="9" fontId="0" fillId="0" borderId="0" xfId="0" applyNumberFormat="1"/>
    <xf numFmtId="166" fontId="0" fillId="0" borderId="0" xfId="3" applyNumberFormat="1" applyFont="1"/>
    <xf numFmtId="166" fontId="2" fillId="0" borderId="0" xfId="3" applyNumberFormat="1" applyFont="1"/>
    <xf numFmtId="166" fontId="2" fillId="0" borderId="1" xfId="3" applyNumberFormat="1" applyFont="1" applyBorder="1"/>
    <xf numFmtId="165" fontId="0" fillId="0" borderId="0" xfId="1" applyNumberFormat="1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9F98-353D-49B8-B086-713BEBEFF540}">
  <dimension ref="B1:K28"/>
  <sheetViews>
    <sheetView showGridLines="0" tabSelected="1" zoomScale="145" zoomScaleNormal="145" workbookViewId="0">
      <selection activeCell="C16" sqref="C16"/>
    </sheetView>
  </sheetViews>
  <sheetFormatPr defaultRowHeight="14.5" x14ac:dyDescent="0.35"/>
  <cols>
    <col min="2" max="2" width="12.81640625" bestFit="1" customWidth="1"/>
    <col min="4" max="4" width="17.453125" bestFit="1" customWidth="1"/>
    <col min="5" max="5" width="20" bestFit="1" customWidth="1"/>
    <col min="6" max="6" width="14.81640625" bestFit="1" customWidth="1"/>
    <col min="7" max="7" width="17" style="7" bestFit="1" customWidth="1"/>
    <col min="9" max="9" width="9.6328125" bestFit="1" customWidth="1"/>
  </cols>
  <sheetData>
    <row r="1" spans="2:11" x14ac:dyDescent="0.35">
      <c r="G1" s="14" t="s">
        <v>11</v>
      </c>
    </row>
    <row r="2" spans="2:11" x14ac:dyDescent="0.35">
      <c r="G2" s="14" t="s">
        <v>12</v>
      </c>
    </row>
    <row r="3" spans="2:11" x14ac:dyDescent="0.35">
      <c r="G3" s="14" t="s">
        <v>13</v>
      </c>
    </row>
    <row r="4" spans="2:11" x14ac:dyDescent="0.35">
      <c r="G4" s="14"/>
    </row>
    <row r="5" spans="2:11" x14ac:dyDescent="0.35">
      <c r="E5" s="3" t="s">
        <v>3</v>
      </c>
      <c r="G5" s="4" t="s">
        <v>1</v>
      </c>
    </row>
    <row r="6" spans="2:11" x14ac:dyDescent="0.35">
      <c r="E6" s="3" t="s">
        <v>2</v>
      </c>
      <c r="F6" s="3" t="s">
        <v>7</v>
      </c>
      <c r="G6" s="8" t="s">
        <v>4</v>
      </c>
    </row>
    <row r="7" spans="2:11" x14ac:dyDescent="0.35">
      <c r="B7" t="s">
        <v>5</v>
      </c>
      <c r="C7" t="s">
        <v>22</v>
      </c>
      <c r="E7" s="7"/>
      <c r="F7" s="10"/>
      <c r="G7" s="11"/>
    </row>
    <row r="8" spans="2:11" x14ac:dyDescent="0.35">
      <c r="B8" t="s">
        <v>14</v>
      </c>
      <c r="C8" s="1"/>
      <c r="D8" t="s">
        <v>15</v>
      </c>
      <c r="E8" s="7">
        <v>137752</v>
      </c>
      <c r="F8" s="6">
        <f>E8/$E$12</f>
        <v>0.1533539212390149</v>
      </c>
      <c r="G8" s="11">
        <f>F8*$G$12</f>
        <v>96887.811278223933</v>
      </c>
    </row>
    <row r="9" spans="2:11" x14ac:dyDescent="0.35">
      <c r="C9" s="1"/>
      <c r="D9" t="s">
        <v>16</v>
      </c>
      <c r="E9" s="7">
        <v>34479</v>
      </c>
      <c r="F9" s="6">
        <f>E9/$E$12</f>
        <v>3.8384124008362816E-2</v>
      </c>
      <c r="G9" s="11">
        <f t="shared" ref="G9:G11" si="0">F9*$G$12</f>
        <v>24250.79015231636</v>
      </c>
    </row>
    <row r="10" spans="2:11" x14ac:dyDescent="0.35">
      <c r="C10" s="1"/>
      <c r="D10" t="s">
        <v>17</v>
      </c>
      <c r="E10" s="7">
        <v>442685</v>
      </c>
      <c r="F10" s="6">
        <f>E10/$E$12</f>
        <v>0.49282391996989744</v>
      </c>
      <c r="G10" s="11">
        <f t="shared" si="0"/>
        <v>311362.30861040542</v>
      </c>
    </row>
    <row r="11" spans="2:11" x14ac:dyDescent="0.35">
      <c r="C11" s="1"/>
      <c r="D11" t="s">
        <v>18</v>
      </c>
      <c r="E11" s="7">
        <v>283346</v>
      </c>
      <c r="F11" s="6">
        <f>E11/$E$12</f>
        <v>0.31543803478272486</v>
      </c>
      <c r="G11" s="11">
        <f t="shared" si="0"/>
        <v>199291.28995905424</v>
      </c>
    </row>
    <row r="12" spans="2:11" ht="29" customHeight="1" x14ac:dyDescent="0.35">
      <c r="C12" s="1"/>
      <c r="D12" s="19" t="s">
        <v>19</v>
      </c>
      <c r="E12" s="8">
        <f>SUM(E9:E11,E8)</f>
        <v>898262</v>
      </c>
      <c r="F12" s="9">
        <f>SUM(F9:F11,F8)</f>
        <v>1</v>
      </c>
      <c r="G12" s="12">
        <v>631792.19999999995</v>
      </c>
      <c r="I12" s="16"/>
      <c r="K12" s="15"/>
    </row>
    <row r="13" spans="2:11" ht="29.5" customHeight="1" x14ac:dyDescent="0.35">
      <c r="C13" s="1"/>
      <c r="D13" s="19"/>
      <c r="E13" s="8"/>
      <c r="F13" s="9"/>
      <c r="G13" s="12"/>
    </row>
    <row r="14" spans="2:11" x14ac:dyDescent="0.35">
      <c r="E14" s="7"/>
      <c r="G14" s="11"/>
    </row>
    <row r="15" spans="2:11" x14ac:dyDescent="0.35">
      <c r="B15" t="s">
        <v>6</v>
      </c>
      <c r="C15" s="1" t="s">
        <v>23</v>
      </c>
      <c r="D15" s="3" t="s">
        <v>20</v>
      </c>
      <c r="E15" s="7">
        <v>1336750</v>
      </c>
      <c r="F15" s="5">
        <v>1</v>
      </c>
      <c r="G15" s="11">
        <v>328399</v>
      </c>
    </row>
    <row r="16" spans="2:11" x14ac:dyDescent="0.35">
      <c r="B16" t="s">
        <v>0</v>
      </c>
      <c r="G16" s="11"/>
    </row>
    <row r="17" spans="2:7" x14ac:dyDescent="0.35">
      <c r="G17" s="11"/>
    </row>
    <row r="18" spans="2:7" ht="15" thickBot="1" x14ac:dyDescent="0.4">
      <c r="B18" t="s">
        <v>21</v>
      </c>
      <c r="G18" s="13">
        <f>G15+G12</f>
        <v>960191.2</v>
      </c>
    </row>
    <row r="19" spans="2:7" ht="15" thickTop="1" x14ac:dyDescent="0.35"/>
    <row r="20" spans="2:7" x14ac:dyDescent="0.35">
      <c r="B20" s="4" t="s">
        <v>8</v>
      </c>
    </row>
    <row r="21" spans="2:7" x14ac:dyDescent="0.35">
      <c r="B21" s="17" t="s">
        <v>9</v>
      </c>
      <c r="C21" s="17"/>
      <c r="D21" s="17"/>
      <c r="E21" s="17"/>
      <c r="F21" s="17"/>
      <c r="G21" s="17"/>
    </row>
    <row r="22" spans="2:7" x14ac:dyDescent="0.35">
      <c r="B22" s="17" t="s">
        <v>10</v>
      </c>
      <c r="C22" s="17"/>
      <c r="D22" s="17"/>
      <c r="E22" s="17"/>
      <c r="F22" s="17"/>
      <c r="G22" s="17"/>
    </row>
    <row r="23" spans="2:7" ht="32.25" customHeight="1" x14ac:dyDescent="0.35">
      <c r="B23" s="17"/>
      <c r="C23" s="17"/>
      <c r="D23" s="17"/>
      <c r="E23" s="17"/>
      <c r="F23" s="17"/>
      <c r="G23" s="17"/>
    </row>
    <row r="24" spans="2:7" ht="32.25" customHeight="1" x14ac:dyDescent="0.35">
      <c r="B24" s="18"/>
      <c r="C24" s="18"/>
      <c r="D24" s="18"/>
      <c r="E24" s="18"/>
      <c r="F24" s="18"/>
      <c r="G24" s="18"/>
    </row>
    <row r="28" spans="2:7" x14ac:dyDescent="0.35">
      <c r="D28" s="2"/>
    </row>
  </sheetData>
  <mergeCells count="5">
    <mergeCell ref="B21:G21"/>
    <mergeCell ref="B22:G22"/>
    <mergeCell ref="B23:G23"/>
    <mergeCell ref="B24:G24"/>
    <mergeCell ref="D12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\ Kevin</dc:creator>
  <cp:lastModifiedBy>John Ryan</cp:lastModifiedBy>
  <dcterms:created xsi:type="dcterms:W3CDTF">2022-08-04T14:53:12Z</dcterms:created>
  <dcterms:modified xsi:type="dcterms:W3CDTF">2023-08-16T00:25:21Z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