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PSC Discovery Set 1/"/>
    </mc:Choice>
  </mc:AlternateContent>
  <xr:revisionPtr revIDLastSave="17" documentId="13_ncr:1_{4A0FCDA6-6067-447B-8485-1887424FBB52}" xr6:coauthVersionLast="47" xr6:coauthVersionMax="47" xr10:uidLastSave="{0A1335EF-6A90-449C-AFDD-6EEB99306C0F}"/>
  <bookViews>
    <workbookView xWindow="-21720" yWindow="1440" windowWidth="21840" windowHeight="13140" xr2:uid="{70EA1130-1971-4E9F-8386-A50F3098AA71}"/>
  </bookViews>
  <sheets>
    <sheet name="QIP 3 Data" sheetId="1" r:id="rId1"/>
  </sheets>
  <definedNames>
    <definedName name="_xlnm._FilterDatabase" localSheetId="0" hidden="1">'QIP 3 Data'!$A$8:$S$8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85" i="1"/>
  <c r="H185" i="1"/>
  <c r="I185" i="1"/>
  <c r="J185" i="1"/>
  <c r="K185" i="1"/>
  <c r="L185" i="1"/>
  <c r="M185" i="1"/>
  <c r="N185" i="1"/>
  <c r="O185" i="1"/>
  <c r="P185" i="1"/>
  <c r="Q185" i="1"/>
  <c r="R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F186" i="1"/>
  <c r="F185" i="1"/>
  <c r="F184" i="1"/>
  <c r="R96" i="1"/>
  <c r="R99" i="1"/>
  <c r="R132" i="1"/>
  <c r="R150" i="1"/>
  <c r="S150" i="1" s="1"/>
  <c r="R153" i="1"/>
  <c r="R168" i="1"/>
  <c r="R171" i="1"/>
  <c r="Q21" i="1"/>
  <c r="Q48" i="1"/>
  <c r="Q51" i="1"/>
  <c r="Q138" i="1"/>
  <c r="Q144" i="1"/>
  <c r="Q147" i="1"/>
  <c r="Q162" i="1"/>
  <c r="Q165" i="1"/>
  <c r="P54" i="1"/>
  <c r="P57" i="1"/>
  <c r="P114" i="1"/>
  <c r="P117" i="1"/>
  <c r="P126" i="1"/>
  <c r="P129" i="1"/>
  <c r="P156" i="1"/>
  <c r="P159" i="1"/>
  <c r="O60" i="1"/>
  <c r="O63" i="1"/>
  <c r="O108" i="1"/>
  <c r="O111" i="1"/>
  <c r="O120" i="1"/>
  <c r="O123" i="1"/>
  <c r="N45" i="1"/>
  <c r="M39" i="1"/>
  <c r="M42" i="1"/>
  <c r="M87" i="1"/>
  <c r="L174" i="1"/>
  <c r="L177" i="1"/>
  <c r="K18" i="1"/>
  <c r="K180" i="1"/>
  <c r="K90" i="1"/>
  <c r="K93" i="1"/>
  <c r="J24" i="1"/>
  <c r="J27" i="1"/>
  <c r="K27" i="1" s="1"/>
  <c r="J30" i="1"/>
  <c r="J33" i="1"/>
  <c r="J15" i="1"/>
  <c r="J36" i="1"/>
  <c r="J12" i="1"/>
  <c r="I69" i="1"/>
  <c r="I72" i="1"/>
  <c r="J72" i="1" s="1"/>
  <c r="I75" i="1"/>
  <c r="I66" i="1"/>
  <c r="H84" i="1"/>
  <c r="I84" i="1" s="1"/>
  <c r="H9" i="1"/>
  <c r="H184" i="1" s="1"/>
  <c r="S96" i="1"/>
  <c r="S153" i="1"/>
  <c r="S102" i="1"/>
  <c r="S105" i="1"/>
  <c r="S135" i="1"/>
  <c r="S141" i="1"/>
  <c r="H81" i="1"/>
  <c r="H78" i="1"/>
  <c r="S168" i="1" l="1"/>
  <c r="P120" i="1"/>
  <c r="P108" i="1"/>
  <c r="P60" i="1"/>
  <c r="Q114" i="1"/>
  <c r="R165" i="1"/>
  <c r="R147" i="1"/>
  <c r="R138" i="1"/>
  <c r="S138" i="1" s="1"/>
  <c r="R48" i="1"/>
  <c r="S107" i="1"/>
  <c r="P123" i="1"/>
  <c r="Q123" i="1" s="1"/>
  <c r="R123" i="1" s="1"/>
  <c r="P111" i="1"/>
  <c r="Q111" i="1" s="1"/>
  <c r="P63" i="1"/>
  <c r="Q117" i="1"/>
  <c r="R162" i="1"/>
  <c r="R144" i="1"/>
  <c r="S144" i="1" s="1"/>
  <c r="R51" i="1"/>
  <c r="S51" i="1" s="1"/>
  <c r="R21" i="1"/>
  <c r="N87" i="1"/>
  <c r="Q159" i="1"/>
  <c r="M177" i="1"/>
  <c r="S165" i="1"/>
  <c r="S171" i="1"/>
  <c r="L93" i="1"/>
  <c r="R114" i="1"/>
  <c r="S132" i="1"/>
  <c r="J84" i="1"/>
  <c r="K72" i="1"/>
  <c r="K36" i="1"/>
  <c r="L27" i="1"/>
  <c r="Q126" i="1"/>
  <c r="I78" i="1"/>
  <c r="I9" i="1"/>
  <c r="K15" i="1"/>
  <c r="L90" i="1"/>
  <c r="M174" i="1"/>
  <c r="N174" i="1" s="1"/>
  <c r="N42" i="1"/>
  <c r="Q156" i="1"/>
  <c r="S99" i="1"/>
  <c r="S101" i="1"/>
  <c r="S154" i="1"/>
  <c r="I81" i="1"/>
  <c r="J66" i="1"/>
  <c r="J69" i="1"/>
  <c r="K33" i="1"/>
  <c r="L180" i="1"/>
  <c r="N39" i="1"/>
  <c r="Q120" i="1"/>
  <c r="Q57" i="1"/>
  <c r="S53" i="1"/>
  <c r="S98" i="1"/>
  <c r="J75" i="1"/>
  <c r="K12" i="1"/>
  <c r="K30" i="1"/>
  <c r="K24" i="1"/>
  <c r="L18" i="1"/>
  <c r="O45" i="1"/>
  <c r="Q129" i="1"/>
  <c r="Q54" i="1"/>
  <c r="S52" i="1"/>
  <c r="S104" i="1"/>
  <c r="S48" i="1"/>
  <c r="R54" i="1"/>
  <c r="M18" i="1"/>
  <c r="L15" i="1"/>
  <c r="I184" i="1" l="1"/>
  <c r="Q63" i="1"/>
  <c r="R63" i="1" s="1"/>
  <c r="M90" i="1"/>
  <c r="M93" i="1"/>
  <c r="Q60" i="1"/>
  <c r="S23" i="1"/>
  <c r="S137" i="1"/>
  <c r="Q108" i="1"/>
  <c r="P45" i="1"/>
  <c r="L24" i="1"/>
  <c r="S163" i="1"/>
  <c r="S167" i="1"/>
  <c r="S50" i="1"/>
  <c r="S106" i="1"/>
  <c r="S49" i="1"/>
  <c r="S147" i="1"/>
  <c r="R117" i="1"/>
  <c r="S117" i="1" s="1"/>
  <c r="S22" i="1"/>
  <c r="S21" i="1"/>
  <c r="S164" i="1"/>
  <c r="S162" i="1"/>
  <c r="M24" i="1"/>
  <c r="N90" i="1"/>
  <c r="N93" i="1"/>
  <c r="K84" i="1"/>
  <c r="O87" i="1"/>
  <c r="K69" i="1"/>
  <c r="S123" i="1"/>
  <c r="R129" i="1"/>
  <c r="L33" i="1"/>
  <c r="O42" i="1"/>
  <c r="M27" i="1"/>
  <c r="L36" i="1"/>
  <c r="N18" i="1"/>
  <c r="O174" i="1"/>
  <c r="S54" i="1"/>
  <c r="R60" i="1"/>
  <c r="L12" i="1"/>
  <c r="R57" i="1"/>
  <c r="S173" i="1" s="1"/>
  <c r="O39" i="1"/>
  <c r="K66" i="1"/>
  <c r="S119" i="1"/>
  <c r="J9" i="1"/>
  <c r="J184" i="1" s="1"/>
  <c r="S114" i="1"/>
  <c r="S116" i="1"/>
  <c r="S115" i="1"/>
  <c r="N177" i="1"/>
  <c r="M15" i="1"/>
  <c r="S63" i="1"/>
  <c r="J81" i="1"/>
  <c r="J78" i="1"/>
  <c r="R111" i="1"/>
  <c r="S111" i="1" s="1"/>
  <c r="K75" i="1"/>
  <c r="M180" i="1"/>
  <c r="R126" i="1"/>
  <c r="R120" i="1"/>
  <c r="S55" i="1"/>
  <c r="L30" i="1"/>
  <c r="R156" i="1"/>
  <c r="L72" i="1"/>
  <c r="R159" i="1"/>
  <c r="S56" i="1" l="1"/>
  <c r="S170" i="1"/>
  <c r="Q45" i="1"/>
  <c r="R108" i="1"/>
  <c r="S166" i="1" s="1"/>
  <c r="S118" i="1"/>
  <c r="S65" i="1"/>
  <c r="L66" i="1"/>
  <c r="M12" i="1"/>
  <c r="N27" i="1"/>
  <c r="M33" i="1"/>
  <c r="N24" i="1"/>
  <c r="M72" i="1"/>
  <c r="R45" i="1"/>
  <c r="S59" i="1"/>
  <c r="S58" i="1"/>
  <c r="S57" i="1"/>
  <c r="P174" i="1"/>
  <c r="P42" i="1"/>
  <c r="P87" i="1"/>
  <c r="O90" i="1"/>
  <c r="S156" i="1"/>
  <c r="S157" i="1"/>
  <c r="L75" i="1"/>
  <c r="O177" i="1"/>
  <c r="S159" i="1"/>
  <c r="S160" i="1"/>
  <c r="S126" i="1"/>
  <c r="K9" i="1"/>
  <c r="K184" i="1" s="1"/>
  <c r="S109" i="1"/>
  <c r="S64" i="1"/>
  <c r="S129" i="1"/>
  <c r="O93" i="1"/>
  <c r="S120" i="1"/>
  <c r="S122" i="1"/>
  <c r="S121" i="1"/>
  <c r="N180" i="1"/>
  <c r="K78" i="1"/>
  <c r="O18" i="1"/>
  <c r="M30" i="1"/>
  <c r="K81" i="1"/>
  <c r="N15" i="1"/>
  <c r="P39" i="1"/>
  <c r="S60" i="1"/>
  <c r="S62" i="1"/>
  <c r="S61" i="1"/>
  <c r="M36" i="1"/>
  <c r="L69" i="1"/>
  <c r="L84" i="1"/>
  <c r="S110" i="1" l="1"/>
  <c r="S112" i="1"/>
  <c r="S169" i="1"/>
  <c r="S108" i="1"/>
  <c r="S161" i="1"/>
  <c r="S113" i="1"/>
  <c r="S172" i="1"/>
  <c r="S103" i="1"/>
  <c r="O180" i="1"/>
  <c r="S47" i="1"/>
  <c r="S46" i="1"/>
  <c r="S45" i="1"/>
  <c r="M66" i="1"/>
  <c r="M84" i="1"/>
  <c r="M75" i="1"/>
  <c r="Q42" i="1"/>
  <c r="N36" i="1"/>
  <c r="O15" i="1"/>
  <c r="L81" i="1"/>
  <c r="N30" i="1"/>
  <c r="P18" i="1"/>
  <c r="P177" i="1"/>
  <c r="N72" i="1"/>
  <c r="O24" i="1"/>
  <c r="M69" i="1"/>
  <c r="P90" i="1"/>
  <c r="N12" i="1"/>
  <c r="Q39" i="1"/>
  <c r="L78" i="1"/>
  <c r="O27" i="1"/>
  <c r="P93" i="1"/>
  <c r="L9" i="1"/>
  <c r="L184" i="1" s="1"/>
  <c r="Q87" i="1"/>
  <c r="Q174" i="1"/>
  <c r="N33" i="1"/>
  <c r="R174" i="1" l="1"/>
  <c r="S174" i="1" s="1"/>
  <c r="R87" i="1"/>
  <c r="S145" i="1" s="1"/>
  <c r="O12" i="1"/>
  <c r="R39" i="1"/>
  <c r="Q90" i="1"/>
  <c r="O72" i="1"/>
  <c r="N66" i="1"/>
  <c r="M78" i="1"/>
  <c r="P24" i="1"/>
  <c r="N75" i="1"/>
  <c r="O33" i="1"/>
  <c r="Q18" i="1"/>
  <c r="O36" i="1"/>
  <c r="N84" i="1"/>
  <c r="Q177" i="1"/>
  <c r="M9" i="1"/>
  <c r="M184" i="1" s="1"/>
  <c r="Q93" i="1"/>
  <c r="P27" i="1"/>
  <c r="N69" i="1"/>
  <c r="O30" i="1"/>
  <c r="M81" i="1"/>
  <c r="P15" i="1"/>
  <c r="R42" i="1"/>
  <c r="P180" i="1"/>
  <c r="S155" i="1" l="1"/>
  <c r="S97" i="1"/>
  <c r="S100" i="1"/>
  <c r="S158" i="1"/>
  <c r="R177" i="1"/>
  <c r="P72" i="1"/>
  <c r="S41" i="1"/>
  <c r="S40" i="1"/>
  <c r="S39" i="1"/>
  <c r="S89" i="1"/>
  <c r="O69" i="1"/>
  <c r="R93" i="1"/>
  <c r="S151" i="1" s="1"/>
  <c r="Q24" i="1"/>
  <c r="Q180" i="1"/>
  <c r="Q15" i="1"/>
  <c r="N81" i="1"/>
  <c r="P30" i="1"/>
  <c r="Q27" i="1"/>
  <c r="S87" i="1"/>
  <c r="P36" i="1"/>
  <c r="R18" i="1"/>
  <c r="P33" i="1"/>
  <c r="P12" i="1"/>
  <c r="N9" i="1"/>
  <c r="N184" i="1" s="1"/>
  <c r="S177" i="1"/>
  <c r="S44" i="1"/>
  <c r="S43" i="1"/>
  <c r="S42" i="1"/>
  <c r="O84" i="1"/>
  <c r="O75" i="1"/>
  <c r="N78" i="1"/>
  <c r="O66" i="1"/>
  <c r="R90" i="1"/>
  <c r="S148" i="1" s="1"/>
  <c r="S176" i="1"/>
  <c r="S175" i="1"/>
  <c r="S18" i="1" l="1"/>
  <c r="S134" i="1"/>
  <c r="P75" i="1"/>
  <c r="R27" i="1"/>
  <c r="S143" i="1" s="1"/>
  <c r="S92" i="1"/>
  <c r="S90" i="1"/>
  <c r="P66" i="1"/>
  <c r="O78" i="1"/>
  <c r="Q12" i="1"/>
  <c r="O81" i="1"/>
  <c r="R15" i="1"/>
  <c r="S131" i="1" s="1"/>
  <c r="R180" i="1"/>
  <c r="R24" i="1"/>
  <c r="S140" i="1" s="1"/>
  <c r="S95" i="1"/>
  <c r="P69" i="1"/>
  <c r="Q72" i="1"/>
  <c r="P84" i="1"/>
  <c r="Q36" i="1"/>
  <c r="Q33" i="1"/>
  <c r="S20" i="1"/>
  <c r="S19" i="1"/>
  <c r="S179" i="1"/>
  <c r="S178" i="1"/>
  <c r="O9" i="1"/>
  <c r="O184" i="1" s="1"/>
  <c r="Q30" i="1"/>
  <c r="S93" i="1"/>
  <c r="S27" i="1" l="1"/>
  <c r="R72" i="1"/>
  <c r="S130" i="1" s="1"/>
  <c r="S26" i="1"/>
  <c r="S25" i="1"/>
  <c r="S24" i="1"/>
  <c r="R33" i="1"/>
  <c r="P81" i="1"/>
  <c r="P78" i="1"/>
  <c r="Q66" i="1"/>
  <c r="S17" i="1"/>
  <c r="S16" i="1"/>
  <c r="S15" i="1"/>
  <c r="Q75" i="1"/>
  <c r="R12" i="1"/>
  <c r="S128" i="1" s="1"/>
  <c r="R36" i="1"/>
  <c r="Q84" i="1"/>
  <c r="P9" i="1"/>
  <c r="P184" i="1" s="1"/>
  <c r="R30" i="1"/>
  <c r="Q69" i="1"/>
  <c r="S181" i="1"/>
  <c r="S180" i="1"/>
  <c r="S29" i="1"/>
  <c r="S28" i="1"/>
  <c r="S149" i="1" l="1"/>
  <c r="S91" i="1"/>
  <c r="S146" i="1"/>
  <c r="S88" i="1"/>
  <c r="S152" i="1"/>
  <c r="S94" i="1"/>
  <c r="Q9" i="1"/>
  <c r="Q184" i="1" s="1"/>
  <c r="R75" i="1"/>
  <c r="S133" i="1" s="1"/>
  <c r="R66" i="1"/>
  <c r="R69" i="1"/>
  <c r="S127" i="1" s="1"/>
  <c r="S32" i="1"/>
  <c r="S31" i="1"/>
  <c r="S14" i="1"/>
  <c r="S13" i="1"/>
  <c r="S12" i="1"/>
  <c r="S73" i="1"/>
  <c r="S74" i="1"/>
  <c r="R84" i="1"/>
  <c r="S142" i="1" s="1"/>
  <c r="Q78" i="1"/>
  <c r="Q81" i="1"/>
  <c r="S30" i="1"/>
  <c r="S38" i="1"/>
  <c r="S37" i="1"/>
  <c r="S36" i="1"/>
  <c r="S35" i="1"/>
  <c r="S34" i="1"/>
  <c r="S33" i="1"/>
  <c r="S72" i="1"/>
  <c r="S182" i="1" l="1"/>
  <c r="S124" i="1"/>
  <c r="S77" i="1"/>
  <c r="S76" i="1"/>
  <c r="S75" i="1"/>
  <c r="R81" i="1"/>
  <c r="S139" i="1" s="1"/>
  <c r="S71" i="1"/>
  <c r="S70" i="1"/>
  <c r="R78" i="1"/>
  <c r="S136" i="1" s="1"/>
  <c r="S68" i="1"/>
  <c r="S66" i="1"/>
  <c r="S86" i="1"/>
  <c r="S85" i="1"/>
  <c r="S84" i="1"/>
  <c r="S69" i="1"/>
  <c r="R9" i="1"/>
  <c r="S125" i="1" l="1"/>
  <c r="R184" i="1"/>
  <c r="S67" i="1"/>
  <c r="S83" i="1"/>
  <c r="S82" i="1"/>
  <c r="S81" i="1"/>
  <c r="S11" i="1"/>
  <c r="S186" i="1" s="1"/>
  <c r="S10" i="1"/>
  <c r="S185" i="1" s="1"/>
  <c r="S9" i="1"/>
  <c r="S80" i="1"/>
  <c r="S79" i="1"/>
  <c r="S78" i="1"/>
  <c r="S184" i="1" l="1"/>
</calcChain>
</file>

<file path=xl/sharedStrings.xml><?xml version="1.0" encoding="utf-8"?>
<sst xmlns="http://schemas.openxmlformats.org/spreadsheetml/2006/main" count="715" uniqueCount="132">
  <si>
    <t>Kentucky-American Water Company</t>
  </si>
  <si>
    <t>Case No. 2022-00032</t>
  </si>
  <si>
    <t>Commission Staff's First Request for Information</t>
  </si>
  <si>
    <t>Number 7</t>
  </si>
  <si>
    <t>In-Service Date</t>
  </si>
  <si>
    <t>Line</t>
  </si>
  <si>
    <t>Work Order #</t>
  </si>
  <si>
    <t>Work Order Description</t>
  </si>
  <si>
    <t>Project</t>
  </si>
  <si>
    <t>Type</t>
  </si>
  <si>
    <t>R12-02B2.21-P-0069</t>
  </si>
  <si>
    <t>R12-02B2.21-P-0080</t>
  </si>
  <si>
    <t>R12-02B2.21-P-0081</t>
  </si>
  <si>
    <t>R12-02B2.21-P-0082</t>
  </si>
  <si>
    <t>R12-02B2.20-P-0023</t>
  </si>
  <si>
    <t>R12-02B2.21-P-0076</t>
  </si>
  <si>
    <t>R12-02B2.21-P-0077</t>
  </si>
  <si>
    <t>R12-02B2.21-P-0078</t>
  </si>
  <si>
    <t>R12-02B2.21-P-0079</t>
  </si>
  <si>
    <t>R12-02B2.21-P-0006</t>
  </si>
  <si>
    <t>R12-02B2.21-P-0061</t>
  </si>
  <si>
    <t>R12-02B2.21-P-0062</t>
  </si>
  <si>
    <t>R12-02B2.21-P-0063</t>
  </si>
  <si>
    <t>R12-02B2.21-P-0064</t>
  </si>
  <si>
    <t>R12-02B2.21-P-0010</t>
  </si>
  <si>
    <t>R12-02B2.21-P-0065</t>
  </si>
  <si>
    <t>R12-02B2.21-P-0014</t>
  </si>
  <si>
    <t>R12-02B2.21-P-0084</t>
  </si>
  <si>
    <t>R12-02B2.21-P-0085</t>
  </si>
  <si>
    <t>R12-02B2.22-P-0011</t>
  </si>
  <si>
    <t>R12-02B2.22-P-0012</t>
  </si>
  <si>
    <t>R12-02B2.21-P-0067</t>
  </si>
  <si>
    <t>R12-02B2.21-P-0068</t>
  </si>
  <si>
    <t>R12-02B2.21-P-0083</t>
  </si>
  <si>
    <t>R12-02B2.21-P-0074</t>
  </si>
  <si>
    <t>R12-02B2.21-P-0075</t>
  </si>
  <si>
    <t>R12-02B2.21-P-0090</t>
  </si>
  <si>
    <t>R12-02B2.21-P-0091</t>
  </si>
  <si>
    <t>R12-02B2.21-P-0094</t>
  </si>
  <si>
    <t>R12-02B2.21-P-0095</t>
  </si>
  <si>
    <t>R12-02B2.21-P-0072</t>
  </si>
  <si>
    <t>R12-02B2.21-P-0073</t>
  </si>
  <si>
    <t>R12-02B2.21-P-0092</t>
  </si>
  <si>
    <t>R12-02B2.21-P-0093</t>
  </si>
  <si>
    <t>R12-02B2.21-P-0096</t>
  </si>
  <si>
    <t>R12-02B2.21-P-0097</t>
  </si>
  <si>
    <t>R12-02B2.22-P-0006</t>
  </si>
  <si>
    <t>R12-02B2.22-P-0007</t>
  </si>
  <si>
    <t>R12-02B2.21-P-0017</t>
  </si>
  <si>
    <t>R12-02B2.21-P-0070</t>
  </si>
  <si>
    <t>R12-02B2.21-P-0071</t>
  </si>
  <si>
    <t>R12-02B2.21-P-0100</t>
  </si>
  <si>
    <t>R12-02B2.22-P-0002</t>
  </si>
  <si>
    <t>R12-02B2.22-P-0003</t>
  </si>
  <si>
    <t>R12-02B2.22-P-0008</t>
  </si>
  <si>
    <t>R12-02B2.22-P-0009</t>
  </si>
  <si>
    <t>R12-02B2.21-P-0086</t>
  </si>
  <si>
    <t>R12-02B2.21-P-0087</t>
  </si>
  <si>
    <t>R12-02B2.21-P-0098</t>
  </si>
  <si>
    <t>R12-02B2.22-P-0004</t>
  </si>
  <si>
    <t>R12-02B2.22-P-0005</t>
  </si>
  <si>
    <t>R12-02B2.22-P-0010</t>
  </si>
  <si>
    <t>R12-02B2.21-P-0088</t>
  </si>
  <si>
    <t>R12-02B2.21-P-0089</t>
  </si>
  <si>
    <t>R12-02B2.21-P-0099</t>
  </si>
  <si>
    <t>R12-02B2.21-P-0101</t>
  </si>
  <si>
    <t>B</t>
  </si>
  <si>
    <t>Additions</t>
  </si>
  <si>
    <t>Southern Ave</t>
  </si>
  <si>
    <t>Camden Ave</t>
  </si>
  <si>
    <t>Stanley Ave</t>
  </si>
  <si>
    <t>Edinburgh Ct</t>
  </si>
  <si>
    <t>Kentucky Ave South</t>
  </si>
  <si>
    <t>Kentucky Ave North</t>
  </si>
  <si>
    <t>Woodland Ave North</t>
  </si>
  <si>
    <t>American Ave</t>
  </si>
  <si>
    <t>Aylesford</t>
  </si>
  <si>
    <t>Linden Walk/Rose</t>
  </si>
  <si>
    <t>Cardiff Dr</t>
  </si>
  <si>
    <t>Aldershot Dr</t>
  </si>
  <si>
    <t>Cardigan Ct</t>
  </si>
  <si>
    <t>Colonial Dr</t>
  </si>
  <si>
    <t>Standish Way</t>
  </si>
  <si>
    <t>Birkenhead Dr/Ct</t>
  </si>
  <si>
    <t>Greenwood Ave</t>
  </si>
  <si>
    <t>Bradley Ct</t>
  </si>
  <si>
    <t>Briarwood Dr</t>
  </si>
  <si>
    <t>Redwood Dr/Cir</t>
  </si>
  <si>
    <t>Grace Dr</t>
  </si>
  <si>
    <t>Ox Hill Dr</t>
  </si>
  <si>
    <t>Lone Oak Dr/Southbend Dr</t>
  </si>
  <si>
    <t>Stephen Foster Dr/Versie Ct/Jannelle Ct</t>
  </si>
  <si>
    <t>Ak Sar Ben Park</t>
  </si>
  <si>
    <t>Ascot Park</t>
  </si>
  <si>
    <t>Woodstock Cir</t>
  </si>
  <si>
    <t>Woodside Way/Ct</t>
  </si>
  <si>
    <t>Waterford Park</t>
  </si>
  <si>
    <t>Narragansett Park</t>
  </si>
  <si>
    <t>Atokad Park</t>
  </si>
  <si>
    <t>Beulah Park Ct</t>
  </si>
  <si>
    <t>Malabu Cir</t>
  </si>
  <si>
    <t>Tanforan Dr/Ct</t>
  </si>
  <si>
    <t>Oaklawn/Maywood Park</t>
  </si>
  <si>
    <t>Canonero/Gunbow/Personality</t>
  </si>
  <si>
    <t>Warren Ct</t>
  </si>
  <si>
    <t>Chrysalis Ct</t>
  </si>
  <si>
    <t>Bryanwood Pkway</t>
  </si>
  <si>
    <t>River Park Dr</t>
  </si>
  <si>
    <t>Golden Gate Park</t>
  </si>
  <si>
    <t>Derby Dr</t>
  </si>
  <si>
    <t>Jane St</t>
  </si>
  <si>
    <t>Ferguson St/Martin St</t>
  </si>
  <si>
    <t>Kenton St</t>
  </si>
  <si>
    <t>Campbell St</t>
  </si>
  <si>
    <t>Douglas Ave</t>
  </si>
  <si>
    <t>Chiles Ave</t>
  </si>
  <si>
    <t>Moundview Ct</t>
  </si>
  <si>
    <t>Coolidge St</t>
  </si>
  <si>
    <t>Anderson St</t>
  </si>
  <si>
    <t>Toner St/Sheila Ct/Harken Ct</t>
  </si>
  <si>
    <t>Breathitt Ave</t>
  </si>
  <si>
    <t>Florence Ave</t>
  </si>
  <si>
    <t>Wood Valley Ct</t>
  </si>
  <si>
    <t>Headley Ave</t>
  </si>
  <si>
    <t>Gaines Village Dr</t>
  </si>
  <si>
    <t>13-Month</t>
  </si>
  <si>
    <t>Average</t>
  </si>
  <si>
    <t>Removals</t>
  </si>
  <si>
    <t>Retirements</t>
  </si>
  <si>
    <t>TOTAL</t>
  </si>
  <si>
    <t>R12-30B2.22-P-0002</t>
  </si>
  <si>
    <t>Elsmere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</si>
</sst>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3" applyFont="1"/>
    <xf numFmtId="0" fontId="1" fillId="0" borderId="0" xfId="0" applyFont="1"/>
    <xf numFmtId="164" fontId="1" fillId="0" borderId="0" xfId="1" applyNumberFormat="1" applyFont="1"/>
    <xf numFmtId="165" fontId="1" fillId="0" borderId="0" xfId="2" applyNumberFormat="1" applyFont="1"/>
    <xf numFmtId="0" fontId="5" fillId="0" borderId="0" xfId="3" applyFont="1"/>
    <xf numFmtId="43" fontId="5" fillId="0" borderId="0" xfId="4" applyFont="1" applyFill="1"/>
    <xf numFmtId="0" fontId="6" fillId="0" borderId="1" xfId="5" applyFont="1" applyBorder="1" applyAlignment="1">
      <alignment horizontal="center" wrapText="1"/>
    </xf>
    <xf numFmtId="17" fontId="6" fillId="0" borderId="1" xfId="5" applyNumberFormat="1" applyFont="1" applyBorder="1" applyAlignment="1">
      <alignment horizontal="center" wrapText="1"/>
    </xf>
    <xf numFmtId="165" fontId="2" fillId="0" borderId="0" xfId="2" applyNumberFormat="1" applyFont="1"/>
    <xf numFmtId="164" fontId="2" fillId="0" borderId="0" xfId="1" applyNumberFormat="1" applyFont="1"/>
    <xf numFmtId="0" fontId="6" fillId="0" borderId="0" xfId="3" applyFont="1" applyAlignment="1">
      <alignment horizontal="center"/>
    </xf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ill="1"/>
  </cellXfs>
  <cellStyles count="6">
    <cellStyle name="Comma" xfId="1" builtinId="3"/>
    <cellStyle name="Comma 2" xfId="4" xr:uid="{7315F2BE-0F8D-489A-9111-DB26375D7EFF}"/>
    <cellStyle name="Currency" xfId="2" builtinId="4"/>
    <cellStyle name="Normal" xfId="0" builtinId="0"/>
    <cellStyle name="Normal 2" xfId="5" xr:uid="{E7751DAE-38E1-45C8-B45A-F88C77F139B4}"/>
    <cellStyle name="Normal 4 2" xfId="3" xr:uid="{C749DAF0-A260-473A-B062-AB73726E9F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DB5A-BB3D-477A-B17C-33966F35EF0D}">
  <dimension ref="A1:S186"/>
  <sheetViews>
    <sheetView tabSelected="1" zoomScale="80" zoomScaleNormal="80" workbookViewId="0">
      <pane xSplit="2" ySplit="8" topLeftCell="C168" activePane="bottomRight" state="frozen"/>
      <selection pane="topRight" activeCell="C1" sqref="C1"/>
      <selection pane="bottomLeft" activeCell="A9" sqref="A9"/>
      <selection pane="bottomRight" activeCell="D176" sqref="D176"/>
    </sheetView>
  </sheetViews>
  <sheetFormatPr defaultRowHeight="14.4" x14ac:dyDescent="0.3"/>
  <cols>
    <col min="1" max="1" width="11.6640625" customWidth="1"/>
    <col min="2" max="2" width="19.21875" bestFit="1" customWidth="1"/>
    <col min="3" max="3" width="35.6640625" bestFit="1" customWidth="1"/>
    <col min="4" max="4" width="6.5546875" bestFit="1" customWidth="1"/>
    <col min="5" max="5" width="12.5546875" customWidth="1"/>
    <col min="6" max="19" width="12.218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7" spans="1:19" x14ac:dyDescent="0.3">
      <c r="A7" s="6"/>
      <c r="B7" s="7"/>
      <c r="C7" s="7"/>
      <c r="D7" s="7"/>
      <c r="E7" s="7"/>
      <c r="F7" s="7"/>
      <c r="G7" s="12" t="s"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" t="s">
        <v>125</v>
      </c>
    </row>
    <row r="8" spans="1:19" ht="29.4" thickBot="1" x14ac:dyDescent="0.3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>
        <v>44713</v>
      </c>
      <c r="G8" s="9">
        <v>44743</v>
      </c>
      <c r="H8" s="9">
        <v>44774</v>
      </c>
      <c r="I8" s="9">
        <v>44805</v>
      </c>
      <c r="J8" s="9">
        <v>44835</v>
      </c>
      <c r="K8" s="9">
        <v>44866</v>
      </c>
      <c r="L8" s="9">
        <v>44896</v>
      </c>
      <c r="M8" s="9">
        <v>44927</v>
      </c>
      <c r="N8" s="9">
        <v>44958</v>
      </c>
      <c r="O8" s="9">
        <v>44986</v>
      </c>
      <c r="P8" s="9">
        <v>45017</v>
      </c>
      <c r="Q8" s="9">
        <v>45047</v>
      </c>
      <c r="R8" s="9">
        <v>45078</v>
      </c>
      <c r="S8" s="9" t="s">
        <v>126</v>
      </c>
    </row>
    <row r="9" spans="1:19" x14ac:dyDescent="0.3">
      <c r="A9" s="3"/>
      <c r="B9" s="3" t="s">
        <v>14</v>
      </c>
      <c r="C9" s="3" t="s">
        <v>71</v>
      </c>
      <c r="D9" s="3" t="s">
        <v>66</v>
      </c>
      <c r="E9" s="3" t="s">
        <v>67</v>
      </c>
      <c r="F9" s="5">
        <v>0</v>
      </c>
      <c r="G9" s="5">
        <v>87450</v>
      </c>
      <c r="H9" s="5">
        <f>G9</f>
        <v>87450</v>
      </c>
      <c r="I9" s="5">
        <f>H9</f>
        <v>87450</v>
      </c>
      <c r="J9" s="5">
        <f>I9</f>
        <v>87450</v>
      </c>
      <c r="K9" s="5">
        <f>J9</f>
        <v>87450</v>
      </c>
      <c r="L9" s="5">
        <f>K9</f>
        <v>87450</v>
      </c>
      <c r="M9" s="5">
        <f>L9</f>
        <v>87450</v>
      </c>
      <c r="N9" s="5">
        <f>M9</f>
        <v>87450</v>
      </c>
      <c r="O9" s="5">
        <f>N9</f>
        <v>87450</v>
      </c>
      <c r="P9" s="5">
        <f>O9</f>
        <v>87450</v>
      </c>
      <c r="Q9" s="5">
        <f>P9</f>
        <v>87450</v>
      </c>
      <c r="R9" s="5">
        <f>Q9</f>
        <v>87450</v>
      </c>
      <c r="S9" s="5">
        <f>AVERAGE(F9:R9)</f>
        <v>80723.076923076922</v>
      </c>
    </row>
    <row r="10" spans="1:19" x14ac:dyDescent="0.3">
      <c r="A10" s="3"/>
      <c r="B10" s="3" t="s">
        <v>14</v>
      </c>
      <c r="C10" s="3" t="s">
        <v>71</v>
      </c>
      <c r="D10" s="3" t="s">
        <v>66</v>
      </c>
      <c r="E10" s="3" t="s">
        <v>127</v>
      </c>
      <c r="F10" s="4">
        <v>0</v>
      </c>
      <c r="G10" s="4">
        <v>8745</v>
      </c>
      <c r="H10" s="4">
        <v>8745</v>
      </c>
      <c r="I10" s="4">
        <v>8745</v>
      </c>
      <c r="J10" s="4">
        <v>8745</v>
      </c>
      <c r="K10" s="4">
        <v>8745</v>
      </c>
      <c r="L10" s="4">
        <v>8745</v>
      </c>
      <c r="M10" s="4">
        <v>8745</v>
      </c>
      <c r="N10" s="4">
        <v>8745</v>
      </c>
      <c r="O10" s="4">
        <v>8745</v>
      </c>
      <c r="P10" s="4">
        <v>8745</v>
      </c>
      <c r="Q10" s="4">
        <v>8745</v>
      </c>
      <c r="R10" s="4">
        <v>8745</v>
      </c>
      <c r="S10" s="4">
        <f>AVERAGE(F10:R10)</f>
        <v>8072.3076923076924</v>
      </c>
    </row>
    <row r="11" spans="1:19" x14ac:dyDescent="0.3">
      <c r="A11" s="3"/>
      <c r="B11" s="3" t="s">
        <v>14</v>
      </c>
      <c r="C11" s="3" t="s">
        <v>71</v>
      </c>
      <c r="D11" s="3" t="s">
        <v>66</v>
      </c>
      <c r="E11" s="3" t="s">
        <v>128</v>
      </c>
      <c r="F11" s="4">
        <v>0</v>
      </c>
      <c r="G11" s="4">
        <v>-3311.9968887543027</v>
      </c>
      <c r="H11" s="4">
        <v>-3311.9968887543027</v>
      </c>
      <c r="I11" s="4">
        <v>-3311.9968887543027</v>
      </c>
      <c r="J11" s="4">
        <v>-3311.9968887543027</v>
      </c>
      <c r="K11" s="4">
        <v>-3311.9968887543027</v>
      </c>
      <c r="L11" s="4">
        <v>-3311.9968887543027</v>
      </c>
      <c r="M11" s="4">
        <v>-3311.9968887543027</v>
      </c>
      <c r="N11" s="4">
        <v>-3311.9968887543027</v>
      </c>
      <c r="O11" s="4">
        <v>-3311.9968887543027</v>
      </c>
      <c r="P11" s="4">
        <v>-3311.9968887543027</v>
      </c>
      <c r="Q11" s="4">
        <v>-3311.9968887543027</v>
      </c>
      <c r="R11" s="4">
        <v>-3311.9968887543027</v>
      </c>
      <c r="S11" s="4">
        <f>AVERAGE(F11:R11)</f>
        <v>-3057.2278973116636</v>
      </c>
    </row>
    <row r="12" spans="1:19" x14ac:dyDescent="0.3">
      <c r="A12" s="3"/>
      <c r="B12" s="3" t="s">
        <v>19</v>
      </c>
      <c r="C12" s="3" t="s">
        <v>76</v>
      </c>
      <c r="D12" s="3" t="s">
        <v>66</v>
      </c>
      <c r="E12" s="3" t="s">
        <v>67</v>
      </c>
      <c r="F12" s="4">
        <v>0</v>
      </c>
      <c r="G12" s="4">
        <v>0</v>
      </c>
      <c r="H12" s="4">
        <v>0</v>
      </c>
      <c r="I12" s="4">
        <v>397500</v>
      </c>
      <c r="J12" s="4">
        <f>I12</f>
        <v>397500</v>
      </c>
      <c r="K12" s="4">
        <f>J12</f>
        <v>397500</v>
      </c>
      <c r="L12" s="4">
        <f>K12</f>
        <v>397500</v>
      </c>
      <c r="M12" s="4">
        <f>L12</f>
        <v>397500</v>
      </c>
      <c r="N12" s="4">
        <f>M12</f>
        <v>397500</v>
      </c>
      <c r="O12" s="4">
        <f>N12</f>
        <v>397500</v>
      </c>
      <c r="P12" s="4">
        <f>O12</f>
        <v>397500</v>
      </c>
      <c r="Q12" s="4">
        <f>P12</f>
        <v>397500</v>
      </c>
      <c r="R12" s="4">
        <f>Q12</f>
        <v>397500</v>
      </c>
      <c r="S12" s="4">
        <f>AVERAGE(F12:R12)</f>
        <v>305769.23076923075</v>
      </c>
    </row>
    <row r="13" spans="1:19" x14ac:dyDescent="0.3">
      <c r="A13" s="3"/>
      <c r="B13" s="3" t="s">
        <v>19</v>
      </c>
      <c r="C13" s="3" t="s">
        <v>76</v>
      </c>
      <c r="D13" s="3" t="s">
        <v>66</v>
      </c>
      <c r="E13" s="3" t="s">
        <v>127</v>
      </c>
      <c r="F13" s="4">
        <v>0</v>
      </c>
      <c r="G13" s="4">
        <v>0</v>
      </c>
      <c r="H13" s="4">
        <v>0</v>
      </c>
      <c r="I13" s="4">
        <v>39750</v>
      </c>
      <c r="J13" s="4">
        <v>39750</v>
      </c>
      <c r="K13" s="4">
        <v>39750</v>
      </c>
      <c r="L13" s="4">
        <v>39750</v>
      </c>
      <c r="M13" s="4">
        <v>39750</v>
      </c>
      <c r="N13" s="4">
        <v>39750</v>
      </c>
      <c r="O13" s="4">
        <v>39750</v>
      </c>
      <c r="P13" s="4">
        <v>39750</v>
      </c>
      <c r="Q13" s="4">
        <v>39750</v>
      </c>
      <c r="R13" s="4">
        <v>39750</v>
      </c>
      <c r="S13" s="4">
        <f>AVERAGE(F13:R13)</f>
        <v>30576.923076923078</v>
      </c>
    </row>
    <row r="14" spans="1:19" x14ac:dyDescent="0.3">
      <c r="A14" s="3"/>
      <c r="B14" s="3" t="s">
        <v>19</v>
      </c>
      <c r="C14" s="3" t="s">
        <v>76</v>
      </c>
      <c r="D14" s="3" t="s">
        <v>66</v>
      </c>
      <c r="E14" s="3" t="s">
        <v>128</v>
      </c>
      <c r="F14" s="4">
        <v>0</v>
      </c>
      <c r="G14" s="4">
        <v>0</v>
      </c>
      <c r="H14" s="4">
        <v>0</v>
      </c>
      <c r="I14" s="4">
        <v>-15054.531312519559</v>
      </c>
      <c r="J14" s="4">
        <v>-15054.531312519559</v>
      </c>
      <c r="K14" s="4">
        <v>-15054.531312519559</v>
      </c>
      <c r="L14" s="4">
        <v>-15054.531312519559</v>
      </c>
      <c r="M14" s="4">
        <v>-15054.531312519559</v>
      </c>
      <c r="N14" s="4">
        <v>-15054.531312519559</v>
      </c>
      <c r="O14" s="4">
        <v>-15054.531312519559</v>
      </c>
      <c r="P14" s="4">
        <v>-15054.531312519559</v>
      </c>
      <c r="Q14" s="4">
        <v>-15054.531312519559</v>
      </c>
      <c r="R14" s="4">
        <v>-15054.531312519559</v>
      </c>
      <c r="S14" s="4">
        <f>AVERAGE(F14:R14)</f>
        <v>-11580.408701938122</v>
      </c>
    </row>
    <row r="15" spans="1:19" x14ac:dyDescent="0.3">
      <c r="A15" s="3"/>
      <c r="B15" s="3" t="s">
        <v>24</v>
      </c>
      <c r="C15" s="3" t="s">
        <v>81</v>
      </c>
      <c r="D15" s="3" t="s">
        <v>66</v>
      </c>
      <c r="E15" s="3" t="s">
        <v>67</v>
      </c>
      <c r="F15" s="4">
        <v>0</v>
      </c>
      <c r="G15" s="4">
        <v>0</v>
      </c>
      <c r="H15" s="4">
        <v>0</v>
      </c>
      <c r="I15" s="4">
        <v>636000</v>
      </c>
      <c r="J15" s="4">
        <f>I15</f>
        <v>636000</v>
      </c>
      <c r="K15" s="4">
        <f>J15</f>
        <v>636000</v>
      </c>
      <c r="L15" s="4">
        <f>K15</f>
        <v>636000</v>
      </c>
      <c r="M15" s="4">
        <f>L15</f>
        <v>636000</v>
      </c>
      <c r="N15" s="4">
        <f>M15</f>
        <v>636000</v>
      </c>
      <c r="O15" s="4">
        <f>N15</f>
        <v>636000</v>
      </c>
      <c r="P15" s="4">
        <f>O15</f>
        <v>636000</v>
      </c>
      <c r="Q15" s="4">
        <f>P15</f>
        <v>636000</v>
      </c>
      <c r="R15" s="4">
        <f>Q15</f>
        <v>636000</v>
      </c>
      <c r="S15" s="4">
        <f>AVERAGE(F15:R15)</f>
        <v>489230.76923076925</v>
      </c>
    </row>
    <row r="16" spans="1:19" x14ac:dyDescent="0.3">
      <c r="A16" s="3"/>
      <c r="B16" s="3" t="s">
        <v>24</v>
      </c>
      <c r="C16" s="3" t="s">
        <v>81</v>
      </c>
      <c r="D16" s="3" t="s">
        <v>66</v>
      </c>
      <c r="E16" s="3" t="s">
        <v>127</v>
      </c>
      <c r="F16" s="4">
        <v>0</v>
      </c>
      <c r="G16" s="4">
        <v>0</v>
      </c>
      <c r="H16" s="4">
        <v>0</v>
      </c>
      <c r="I16" s="4">
        <v>63600</v>
      </c>
      <c r="J16" s="4">
        <v>63600</v>
      </c>
      <c r="K16" s="4">
        <v>63600</v>
      </c>
      <c r="L16" s="4">
        <v>63600</v>
      </c>
      <c r="M16" s="4">
        <v>63600</v>
      </c>
      <c r="N16" s="4">
        <v>63600</v>
      </c>
      <c r="O16" s="4">
        <v>63600</v>
      </c>
      <c r="P16" s="4">
        <v>63600</v>
      </c>
      <c r="Q16" s="4">
        <v>63600</v>
      </c>
      <c r="R16" s="4">
        <v>63600</v>
      </c>
      <c r="S16" s="4">
        <f>AVERAGE(F16:R16)</f>
        <v>48923.076923076922</v>
      </c>
    </row>
    <row r="17" spans="1:19" x14ac:dyDescent="0.3">
      <c r="A17" s="3"/>
      <c r="B17" s="3" t="s">
        <v>24</v>
      </c>
      <c r="C17" s="3" t="s">
        <v>81</v>
      </c>
      <c r="D17" s="3" t="s">
        <v>66</v>
      </c>
      <c r="E17" s="3" t="s">
        <v>128</v>
      </c>
      <c r="F17" s="4">
        <v>0</v>
      </c>
      <c r="G17" s="4">
        <v>0</v>
      </c>
      <c r="H17" s="4">
        <v>0</v>
      </c>
      <c r="I17" s="4">
        <v>-24087.250100031295</v>
      </c>
      <c r="J17" s="4">
        <v>-24087.250100031295</v>
      </c>
      <c r="K17" s="4">
        <v>-24087.250100031295</v>
      </c>
      <c r="L17" s="4">
        <v>-24087.250100031295</v>
      </c>
      <c r="M17" s="4">
        <v>-24087.250100031295</v>
      </c>
      <c r="N17" s="4">
        <v>-24087.250100031295</v>
      </c>
      <c r="O17" s="4">
        <v>-24087.250100031295</v>
      </c>
      <c r="P17" s="4">
        <v>-24087.250100031295</v>
      </c>
      <c r="Q17" s="4">
        <v>-24087.250100031295</v>
      </c>
      <c r="R17" s="4">
        <v>-24087.250100031295</v>
      </c>
      <c r="S17" s="4">
        <f>AVERAGE(F17:R17)</f>
        <v>-18528.653923100996</v>
      </c>
    </row>
    <row r="18" spans="1:19" x14ac:dyDescent="0.3">
      <c r="A18" s="3"/>
      <c r="B18" s="3" t="s">
        <v>26</v>
      </c>
      <c r="C18" s="3" t="s">
        <v>83</v>
      </c>
      <c r="D18" s="3" t="s">
        <v>66</v>
      </c>
      <c r="E18" s="3" t="s">
        <v>67</v>
      </c>
      <c r="F18" s="4">
        <v>0</v>
      </c>
      <c r="G18" s="4">
        <v>0</v>
      </c>
      <c r="H18" s="4">
        <v>0</v>
      </c>
      <c r="I18" s="4">
        <v>0</v>
      </c>
      <c r="J18" s="4">
        <v>450500</v>
      </c>
      <c r="K18" s="4">
        <f>J18</f>
        <v>450500</v>
      </c>
      <c r="L18" s="4">
        <f>K18</f>
        <v>450500</v>
      </c>
      <c r="M18" s="4">
        <f>L18</f>
        <v>450500</v>
      </c>
      <c r="N18" s="4">
        <f>M18</f>
        <v>450500</v>
      </c>
      <c r="O18" s="4">
        <f>N18</f>
        <v>450500</v>
      </c>
      <c r="P18" s="4">
        <f>O18</f>
        <v>450500</v>
      </c>
      <c r="Q18" s="4">
        <f>P18</f>
        <v>450500</v>
      </c>
      <c r="R18" s="4">
        <f>Q18</f>
        <v>450500</v>
      </c>
      <c r="S18" s="4">
        <f>AVERAGE(F18:R18)</f>
        <v>311884.61538461538</v>
      </c>
    </row>
    <row r="19" spans="1:19" x14ac:dyDescent="0.3">
      <c r="A19" s="3"/>
      <c r="B19" s="3" t="s">
        <v>26</v>
      </c>
      <c r="C19" s="3" t="s">
        <v>83</v>
      </c>
      <c r="D19" s="3" t="s">
        <v>66</v>
      </c>
      <c r="E19" s="3" t="s">
        <v>127</v>
      </c>
      <c r="F19" s="4">
        <v>0</v>
      </c>
      <c r="G19" s="4">
        <v>0</v>
      </c>
      <c r="H19" s="4">
        <v>0</v>
      </c>
      <c r="I19" s="4">
        <v>0</v>
      </c>
      <c r="J19" s="4">
        <v>45050</v>
      </c>
      <c r="K19" s="4">
        <v>45050</v>
      </c>
      <c r="L19" s="4">
        <v>45050</v>
      </c>
      <c r="M19" s="4">
        <v>45050</v>
      </c>
      <c r="N19" s="4">
        <v>45050</v>
      </c>
      <c r="O19" s="4">
        <v>45050</v>
      </c>
      <c r="P19" s="4">
        <v>45050</v>
      </c>
      <c r="Q19" s="4">
        <v>45050</v>
      </c>
      <c r="R19" s="4">
        <v>45050</v>
      </c>
      <c r="S19" s="4">
        <f>AVERAGE(F19:R19)</f>
        <v>31188.461538461539</v>
      </c>
    </row>
    <row r="20" spans="1:19" x14ac:dyDescent="0.3">
      <c r="A20" s="3"/>
      <c r="B20" s="3" t="s">
        <v>26</v>
      </c>
      <c r="C20" s="3" t="s">
        <v>83</v>
      </c>
      <c r="D20" s="3" t="s">
        <v>66</v>
      </c>
      <c r="E20" s="3" t="s">
        <v>128</v>
      </c>
      <c r="F20" s="4">
        <v>0</v>
      </c>
      <c r="G20" s="4">
        <v>0</v>
      </c>
      <c r="H20" s="4">
        <v>0</v>
      </c>
      <c r="I20" s="4">
        <v>0</v>
      </c>
      <c r="J20" s="4">
        <v>-17061.802154188834</v>
      </c>
      <c r="K20" s="4">
        <v>-17061.802154188834</v>
      </c>
      <c r="L20" s="4">
        <v>-17061.802154188834</v>
      </c>
      <c r="M20" s="4">
        <v>-17061.802154188834</v>
      </c>
      <c r="N20" s="4">
        <v>-17061.802154188834</v>
      </c>
      <c r="O20" s="4">
        <v>-17061.802154188834</v>
      </c>
      <c r="P20" s="4">
        <v>-17061.802154188834</v>
      </c>
      <c r="Q20" s="4">
        <v>-17061.802154188834</v>
      </c>
      <c r="R20" s="4">
        <v>-17061.802154188834</v>
      </c>
      <c r="S20" s="4">
        <f>AVERAGE(F20:R20)</f>
        <v>-11812.016875976884</v>
      </c>
    </row>
    <row r="21" spans="1:19" x14ac:dyDescent="0.3">
      <c r="A21" s="3"/>
      <c r="B21" s="3" t="s">
        <v>48</v>
      </c>
      <c r="C21" s="3" t="s">
        <v>106</v>
      </c>
      <c r="D21" s="3" t="s">
        <v>66</v>
      </c>
      <c r="E21" s="3" t="s">
        <v>67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821500</v>
      </c>
      <c r="Q21" s="4">
        <f>P21</f>
        <v>821500</v>
      </c>
      <c r="R21" s="4">
        <f>Q21</f>
        <v>821500</v>
      </c>
      <c r="S21" s="4">
        <f>AVERAGE(F21:R21)</f>
        <v>189576.92307692306</v>
      </c>
    </row>
    <row r="22" spans="1:19" x14ac:dyDescent="0.3">
      <c r="A22" s="3"/>
      <c r="B22" s="3" t="s">
        <v>48</v>
      </c>
      <c r="C22" s="3" t="s">
        <v>106</v>
      </c>
      <c r="D22" s="3" t="s">
        <v>66</v>
      </c>
      <c r="E22" s="3" t="s">
        <v>127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82150</v>
      </c>
      <c r="Q22" s="4">
        <v>82150</v>
      </c>
      <c r="R22" s="4">
        <v>82150</v>
      </c>
      <c r="S22" s="4">
        <f>AVERAGE(F22:R22)</f>
        <v>18957.692307692309</v>
      </c>
    </row>
    <row r="23" spans="1:19" x14ac:dyDescent="0.3">
      <c r="A23" s="3"/>
      <c r="B23" s="3" t="s">
        <v>48</v>
      </c>
      <c r="C23" s="3" t="s">
        <v>106</v>
      </c>
      <c r="D23" s="3" t="s">
        <v>66</v>
      </c>
      <c r="E23" s="3" t="s">
        <v>128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-31112.698045873756</v>
      </c>
      <c r="Q23" s="4">
        <v>-31112.698045873756</v>
      </c>
      <c r="R23" s="4">
        <v>-31112.698045873756</v>
      </c>
      <c r="S23" s="4">
        <f>AVERAGE(F23:R23)</f>
        <v>-7179.853395201636</v>
      </c>
    </row>
    <row r="24" spans="1:19" x14ac:dyDescent="0.3">
      <c r="A24" s="3"/>
      <c r="B24" s="3" t="s">
        <v>20</v>
      </c>
      <c r="C24" s="3" t="s">
        <v>77</v>
      </c>
      <c r="D24" s="3" t="s">
        <v>66</v>
      </c>
      <c r="E24" s="3" t="s">
        <v>67</v>
      </c>
      <c r="F24" s="4">
        <v>0</v>
      </c>
      <c r="G24" s="4">
        <v>0</v>
      </c>
      <c r="H24" s="4">
        <v>0</v>
      </c>
      <c r="I24" s="4">
        <v>503500</v>
      </c>
      <c r="J24" s="4">
        <f>I24</f>
        <v>503500</v>
      </c>
      <c r="K24" s="4">
        <f>J24</f>
        <v>503500</v>
      </c>
      <c r="L24" s="4">
        <f>K24</f>
        <v>503500</v>
      </c>
      <c r="M24" s="4">
        <f>L24</f>
        <v>503500</v>
      </c>
      <c r="N24" s="4">
        <f>M24</f>
        <v>503500</v>
      </c>
      <c r="O24" s="4">
        <f>N24</f>
        <v>503500</v>
      </c>
      <c r="P24" s="4">
        <f>O24</f>
        <v>503500</v>
      </c>
      <c r="Q24" s="4">
        <f>P24</f>
        <v>503500</v>
      </c>
      <c r="R24" s="4">
        <f>Q24</f>
        <v>503500</v>
      </c>
      <c r="S24" s="4">
        <f>AVERAGE(F24:R24)</f>
        <v>387307.69230769231</v>
      </c>
    </row>
    <row r="25" spans="1:19" x14ac:dyDescent="0.3">
      <c r="A25" s="3"/>
      <c r="B25" s="3" t="s">
        <v>20</v>
      </c>
      <c r="C25" s="3" t="s">
        <v>77</v>
      </c>
      <c r="D25" s="3" t="s">
        <v>66</v>
      </c>
      <c r="E25" s="3" t="s">
        <v>127</v>
      </c>
      <c r="F25" s="4">
        <v>0</v>
      </c>
      <c r="G25" s="4">
        <v>0</v>
      </c>
      <c r="H25" s="4">
        <v>0</v>
      </c>
      <c r="I25" s="4">
        <v>50350</v>
      </c>
      <c r="J25" s="4">
        <v>50350</v>
      </c>
      <c r="K25" s="4">
        <v>50350</v>
      </c>
      <c r="L25" s="4">
        <v>50350</v>
      </c>
      <c r="M25" s="4">
        <v>50350</v>
      </c>
      <c r="N25" s="4">
        <v>50350</v>
      </c>
      <c r="O25" s="4">
        <v>50350</v>
      </c>
      <c r="P25" s="4">
        <v>50350</v>
      </c>
      <c r="Q25" s="4">
        <v>50350</v>
      </c>
      <c r="R25" s="4">
        <v>50350</v>
      </c>
      <c r="S25" s="4">
        <f>AVERAGE(F25:R25)</f>
        <v>38730.769230769234</v>
      </c>
    </row>
    <row r="26" spans="1:19" x14ac:dyDescent="0.3">
      <c r="A26" s="3"/>
      <c r="B26" s="3" t="s">
        <v>20</v>
      </c>
      <c r="C26" s="3" t="s">
        <v>77</v>
      </c>
      <c r="D26" s="3" t="s">
        <v>66</v>
      </c>
      <c r="E26" s="3" t="s">
        <v>128</v>
      </c>
      <c r="F26" s="4">
        <v>0</v>
      </c>
      <c r="G26" s="4">
        <v>0</v>
      </c>
      <c r="H26" s="4">
        <v>0</v>
      </c>
      <c r="I26" s="4">
        <v>-19069.072995858107</v>
      </c>
      <c r="J26" s="4">
        <v>-19069.072995858107</v>
      </c>
      <c r="K26" s="4">
        <v>-19069.072995858107</v>
      </c>
      <c r="L26" s="4">
        <v>-19069.072995858107</v>
      </c>
      <c r="M26" s="4">
        <v>-19069.072995858107</v>
      </c>
      <c r="N26" s="4">
        <v>-19069.072995858107</v>
      </c>
      <c r="O26" s="4">
        <v>-19069.072995858107</v>
      </c>
      <c r="P26" s="4">
        <v>-19069.072995858107</v>
      </c>
      <c r="Q26" s="4">
        <v>-19069.072995858107</v>
      </c>
      <c r="R26" s="4">
        <v>-19069.072995858107</v>
      </c>
      <c r="S26" s="4">
        <f>AVERAGE(F26:R26)</f>
        <v>-14668.517689121618</v>
      </c>
    </row>
    <row r="27" spans="1:19" x14ac:dyDescent="0.3">
      <c r="A27" s="3"/>
      <c r="B27" s="3" t="s">
        <v>21</v>
      </c>
      <c r="C27" s="3" t="s">
        <v>78</v>
      </c>
      <c r="D27" s="3" t="s">
        <v>66</v>
      </c>
      <c r="E27" s="3" t="s">
        <v>67</v>
      </c>
      <c r="F27" s="4">
        <v>0</v>
      </c>
      <c r="G27" s="4">
        <v>0</v>
      </c>
      <c r="H27" s="4">
        <v>0</v>
      </c>
      <c r="I27" s="4">
        <v>291500</v>
      </c>
      <c r="J27" s="4">
        <f>I27</f>
        <v>291500</v>
      </c>
      <c r="K27" s="4">
        <f>J27</f>
        <v>291500</v>
      </c>
      <c r="L27" s="4">
        <f>K27</f>
        <v>291500</v>
      </c>
      <c r="M27" s="4">
        <f>L27</f>
        <v>291500</v>
      </c>
      <c r="N27" s="4">
        <f>M27</f>
        <v>291500</v>
      </c>
      <c r="O27" s="4">
        <f>N27</f>
        <v>291500</v>
      </c>
      <c r="P27" s="4">
        <f>O27</f>
        <v>291500</v>
      </c>
      <c r="Q27" s="4">
        <f>P27</f>
        <v>291500</v>
      </c>
      <c r="R27" s="4">
        <f>Q27</f>
        <v>291500</v>
      </c>
      <c r="S27" s="4">
        <f>AVERAGE(F27:R27)</f>
        <v>224230.76923076922</v>
      </c>
    </row>
    <row r="28" spans="1:19" x14ac:dyDescent="0.3">
      <c r="A28" s="3"/>
      <c r="B28" s="3" t="s">
        <v>21</v>
      </c>
      <c r="C28" s="3" t="s">
        <v>78</v>
      </c>
      <c r="D28" s="3" t="s">
        <v>66</v>
      </c>
      <c r="E28" s="3" t="s">
        <v>127</v>
      </c>
      <c r="F28" s="4">
        <v>0</v>
      </c>
      <c r="G28" s="4">
        <v>0</v>
      </c>
      <c r="H28" s="4">
        <v>0</v>
      </c>
      <c r="I28" s="4">
        <v>29150</v>
      </c>
      <c r="J28" s="4">
        <v>29150</v>
      </c>
      <c r="K28" s="4">
        <v>29150</v>
      </c>
      <c r="L28" s="4">
        <v>29150</v>
      </c>
      <c r="M28" s="4">
        <v>29150</v>
      </c>
      <c r="N28" s="4">
        <v>29150</v>
      </c>
      <c r="O28" s="4">
        <v>29150</v>
      </c>
      <c r="P28" s="4">
        <v>29150</v>
      </c>
      <c r="Q28" s="4">
        <v>29150</v>
      </c>
      <c r="R28" s="4">
        <v>29150</v>
      </c>
      <c r="S28" s="4">
        <f>AVERAGE(F28:R28)</f>
        <v>22423.076923076922</v>
      </c>
    </row>
    <row r="29" spans="1:19" x14ac:dyDescent="0.3">
      <c r="A29" s="3"/>
      <c r="B29" s="3" t="s">
        <v>21</v>
      </c>
      <c r="C29" s="3" t="s">
        <v>78</v>
      </c>
      <c r="D29" s="3" t="s">
        <v>66</v>
      </c>
      <c r="E29" s="3" t="s">
        <v>128</v>
      </c>
      <c r="F29" s="4">
        <v>0</v>
      </c>
      <c r="G29" s="4">
        <v>0</v>
      </c>
      <c r="H29" s="4">
        <v>0</v>
      </c>
      <c r="I29" s="4">
        <v>-11039.989629181009</v>
      </c>
      <c r="J29" s="4">
        <v>-11039.989629181009</v>
      </c>
      <c r="K29" s="4">
        <v>-11039.989629181009</v>
      </c>
      <c r="L29" s="4">
        <v>-11039.989629181009</v>
      </c>
      <c r="M29" s="4">
        <v>-11039.989629181009</v>
      </c>
      <c r="N29" s="4">
        <v>-11039.989629181009</v>
      </c>
      <c r="O29" s="4">
        <v>-11039.989629181009</v>
      </c>
      <c r="P29" s="4">
        <v>-11039.989629181009</v>
      </c>
      <c r="Q29" s="4">
        <v>-11039.989629181009</v>
      </c>
      <c r="R29" s="4">
        <v>-11039.989629181009</v>
      </c>
      <c r="S29" s="4">
        <f>AVERAGE(F29:R29)</f>
        <v>-8492.2997147546248</v>
      </c>
    </row>
    <row r="30" spans="1:19" x14ac:dyDescent="0.3">
      <c r="A30" s="3"/>
      <c r="B30" s="3" t="s">
        <v>22</v>
      </c>
      <c r="C30" s="3" t="s">
        <v>79</v>
      </c>
      <c r="D30" s="3" t="s">
        <v>66</v>
      </c>
      <c r="E30" s="3" t="s">
        <v>67</v>
      </c>
      <c r="F30" s="4">
        <v>0</v>
      </c>
      <c r="G30" s="4">
        <v>0</v>
      </c>
      <c r="H30" s="4">
        <v>0</v>
      </c>
      <c r="I30" s="4">
        <v>318000</v>
      </c>
      <c r="J30" s="4">
        <f>I30</f>
        <v>318000</v>
      </c>
      <c r="K30" s="4">
        <f>J30</f>
        <v>318000</v>
      </c>
      <c r="L30" s="4">
        <f>K30</f>
        <v>318000</v>
      </c>
      <c r="M30" s="4">
        <f>L30</f>
        <v>318000</v>
      </c>
      <c r="N30" s="4">
        <f>M30</f>
        <v>318000</v>
      </c>
      <c r="O30" s="4">
        <f>N30</f>
        <v>318000</v>
      </c>
      <c r="P30" s="4">
        <f>O30</f>
        <v>318000</v>
      </c>
      <c r="Q30" s="4">
        <f>P30</f>
        <v>318000</v>
      </c>
      <c r="R30" s="4">
        <f>Q30</f>
        <v>318000</v>
      </c>
      <c r="S30" s="4">
        <f>AVERAGE(F30:R30)</f>
        <v>244615.38461538462</v>
      </c>
    </row>
    <row r="31" spans="1:19" x14ac:dyDescent="0.3">
      <c r="A31" s="3"/>
      <c r="B31" s="3" t="s">
        <v>22</v>
      </c>
      <c r="C31" s="3" t="s">
        <v>79</v>
      </c>
      <c r="D31" s="3" t="s">
        <v>66</v>
      </c>
      <c r="E31" s="3" t="s">
        <v>127</v>
      </c>
      <c r="F31" s="4">
        <v>0</v>
      </c>
      <c r="G31" s="4">
        <v>0</v>
      </c>
      <c r="H31" s="4">
        <v>0</v>
      </c>
      <c r="I31" s="4">
        <v>31800</v>
      </c>
      <c r="J31" s="4">
        <v>31800</v>
      </c>
      <c r="K31" s="4">
        <v>31800</v>
      </c>
      <c r="L31" s="4">
        <v>31800</v>
      </c>
      <c r="M31" s="4">
        <v>31800</v>
      </c>
      <c r="N31" s="4">
        <v>31800</v>
      </c>
      <c r="O31" s="4">
        <v>31800</v>
      </c>
      <c r="P31" s="4">
        <v>31800</v>
      </c>
      <c r="Q31" s="4">
        <v>31800</v>
      </c>
      <c r="R31" s="4">
        <v>31800</v>
      </c>
      <c r="S31" s="4">
        <f>AVERAGE(F31:R31)</f>
        <v>24461.538461538461</v>
      </c>
    </row>
    <row r="32" spans="1:19" x14ac:dyDescent="0.3">
      <c r="A32" s="3"/>
      <c r="B32" s="3" t="s">
        <v>22</v>
      </c>
      <c r="C32" s="3" t="s">
        <v>79</v>
      </c>
      <c r="D32" s="3" t="s">
        <v>66</v>
      </c>
      <c r="E32" s="3" t="s">
        <v>128</v>
      </c>
      <c r="F32" s="4">
        <v>0</v>
      </c>
      <c r="G32" s="4">
        <v>0</v>
      </c>
      <c r="H32" s="4">
        <v>0</v>
      </c>
      <c r="I32" s="4">
        <v>-12043.625050015648</v>
      </c>
      <c r="J32" s="4">
        <v>-12043.625050015648</v>
      </c>
      <c r="K32" s="4">
        <v>-12043.625050015648</v>
      </c>
      <c r="L32" s="4">
        <v>-12043.625050015648</v>
      </c>
      <c r="M32" s="4">
        <v>-12043.625050015648</v>
      </c>
      <c r="N32" s="4">
        <v>-12043.625050015648</v>
      </c>
      <c r="O32" s="4">
        <v>-12043.625050015648</v>
      </c>
      <c r="P32" s="4">
        <v>-12043.625050015648</v>
      </c>
      <c r="Q32" s="4">
        <v>-12043.625050015648</v>
      </c>
      <c r="R32" s="4">
        <v>-12043.625050015648</v>
      </c>
      <c r="S32" s="4">
        <f>AVERAGE(F32:R32)</f>
        <v>-9264.3269615504978</v>
      </c>
    </row>
    <row r="33" spans="1:19" x14ac:dyDescent="0.3">
      <c r="A33" s="3"/>
      <c r="B33" s="3" t="s">
        <v>23</v>
      </c>
      <c r="C33" s="3" t="s">
        <v>80</v>
      </c>
      <c r="D33" s="3" t="s">
        <v>66</v>
      </c>
      <c r="E33" s="3" t="s">
        <v>67</v>
      </c>
      <c r="F33" s="4">
        <v>0</v>
      </c>
      <c r="G33" s="4">
        <v>0</v>
      </c>
      <c r="H33" s="4">
        <v>0</v>
      </c>
      <c r="I33" s="4">
        <v>132500</v>
      </c>
      <c r="J33" s="4">
        <f>I33</f>
        <v>132500</v>
      </c>
      <c r="K33" s="4">
        <f>J33</f>
        <v>132500</v>
      </c>
      <c r="L33" s="4">
        <f>K33</f>
        <v>132500</v>
      </c>
      <c r="M33" s="4">
        <f>L33</f>
        <v>132500</v>
      </c>
      <c r="N33" s="4">
        <f>M33</f>
        <v>132500</v>
      </c>
      <c r="O33" s="4">
        <f>N33</f>
        <v>132500</v>
      </c>
      <c r="P33" s="4">
        <f>O33</f>
        <v>132500</v>
      </c>
      <c r="Q33" s="4">
        <f>P33</f>
        <v>132500</v>
      </c>
      <c r="R33" s="4">
        <f>Q33</f>
        <v>132500</v>
      </c>
      <c r="S33" s="4">
        <f>AVERAGE(F33:R33)</f>
        <v>101923.07692307692</v>
      </c>
    </row>
    <row r="34" spans="1:19" x14ac:dyDescent="0.3">
      <c r="A34" s="3"/>
      <c r="B34" s="3" t="s">
        <v>23</v>
      </c>
      <c r="C34" s="3" t="s">
        <v>80</v>
      </c>
      <c r="D34" s="3" t="s">
        <v>66</v>
      </c>
      <c r="E34" s="3" t="s">
        <v>127</v>
      </c>
      <c r="F34" s="4">
        <v>0</v>
      </c>
      <c r="G34" s="4">
        <v>0</v>
      </c>
      <c r="H34" s="4">
        <v>0</v>
      </c>
      <c r="I34" s="4">
        <v>13250</v>
      </c>
      <c r="J34" s="4">
        <v>13250</v>
      </c>
      <c r="K34" s="4">
        <v>13250</v>
      </c>
      <c r="L34" s="4">
        <v>13250</v>
      </c>
      <c r="M34" s="4">
        <v>13250</v>
      </c>
      <c r="N34" s="4">
        <v>13250</v>
      </c>
      <c r="O34" s="4">
        <v>13250</v>
      </c>
      <c r="P34" s="4">
        <v>13250</v>
      </c>
      <c r="Q34" s="4">
        <v>13250</v>
      </c>
      <c r="R34" s="4">
        <v>13250</v>
      </c>
      <c r="S34" s="4">
        <f>AVERAGE(F34:R34)</f>
        <v>10192.307692307691</v>
      </c>
    </row>
    <row r="35" spans="1:19" x14ac:dyDescent="0.3">
      <c r="A35" s="3"/>
      <c r="B35" s="3" t="s">
        <v>23</v>
      </c>
      <c r="C35" s="3" t="s">
        <v>80</v>
      </c>
      <c r="D35" s="3" t="s">
        <v>66</v>
      </c>
      <c r="E35" s="3" t="s">
        <v>128</v>
      </c>
      <c r="F35" s="4">
        <v>0</v>
      </c>
      <c r="G35" s="4">
        <v>0</v>
      </c>
      <c r="H35" s="4">
        <v>0</v>
      </c>
      <c r="I35" s="4">
        <v>-5018.1771041731863</v>
      </c>
      <c r="J35" s="4">
        <v>-5018.1771041731863</v>
      </c>
      <c r="K35" s="4">
        <v>-5018.1771041731863</v>
      </c>
      <c r="L35" s="4">
        <v>-5018.1771041731863</v>
      </c>
      <c r="M35" s="4">
        <v>-5018.1771041731863</v>
      </c>
      <c r="N35" s="4">
        <v>-5018.1771041731863</v>
      </c>
      <c r="O35" s="4">
        <v>-5018.1771041731863</v>
      </c>
      <c r="P35" s="4">
        <v>-5018.1771041731863</v>
      </c>
      <c r="Q35" s="4">
        <v>-5018.1771041731863</v>
      </c>
      <c r="R35" s="4">
        <v>-5018.1771041731863</v>
      </c>
      <c r="S35" s="4">
        <f>AVERAGE(F35:R35)</f>
        <v>-3860.1362339793732</v>
      </c>
    </row>
    <row r="36" spans="1:19" x14ac:dyDescent="0.3">
      <c r="A36" s="3"/>
      <c r="B36" s="3" t="s">
        <v>25</v>
      </c>
      <c r="C36" s="3" t="s">
        <v>82</v>
      </c>
      <c r="D36" s="3" t="s">
        <v>66</v>
      </c>
      <c r="E36" s="3" t="s">
        <v>67</v>
      </c>
      <c r="F36" s="4">
        <v>0</v>
      </c>
      <c r="G36" s="4">
        <v>0</v>
      </c>
      <c r="H36" s="4">
        <v>0</v>
      </c>
      <c r="I36" s="4">
        <v>583000</v>
      </c>
      <c r="J36" s="4">
        <f>I36</f>
        <v>583000</v>
      </c>
      <c r="K36" s="4">
        <f>J36</f>
        <v>583000</v>
      </c>
      <c r="L36" s="4">
        <f>K36</f>
        <v>583000</v>
      </c>
      <c r="M36" s="4">
        <f>L36</f>
        <v>583000</v>
      </c>
      <c r="N36" s="4">
        <f>M36</f>
        <v>583000</v>
      </c>
      <c r="O36" s="4">
        <f>N36</f>
        <v>583000</v>
      </c>
      <c r="P36" s="4">
        <f>O36</f>
        <v>583000</v>
      </c>
      <c r="Q36" s="4">
        <f>P36</f>
        <v>583000</v>
      </c>
      <c r="R36" s="4">
        <f>Q36</f>
        <v>583000</v>
      </c>
      <c r="S36" s="4">
        <f>AVERAGE(F36:R36)</f>
        <v>448461.53846153844</v>
      </c>
    </row>
    <row r="37" spans="1:19" x14ac:dyDescent="0.3">
      <c r="A37" s="3"/>
      <c r="B37" s="3" t="s">
        <v>25</v>
      </c>
      <c r="C37" s="3" t="s">
        <v>82</v>
      </c>
      <c r="D37" s="3" t="s">
        <v>66</v>
      </c>
      <c r="E37" s="3" t="s">
        <v>127</v>
      </c>
      <c r="F37" s="4">
        <v>0</v>
      </c>
      <c r="G37" s="4">
        <v>0</v>
      </c>
      <c r="H37" s="4">
        <v>0</v>
      </c>
      <c r="I37" s="4">
        <v>58300</v>
      </c>
      <c r="J37" s="4">
        <v>58300</v>
      </c>
      <c r="K37" s="4">
        <v>58300</v>
      </c>
      <c r="L37" s="4">
        <v>58300</v>
      </c>
      <c r="M37" s="4">
        <v>58300</v>
      </c>
      <c r="N37" s="4">
        <v>58300</v>
      </c>
      <c r="O37" s="4">
        <v>58300</v>
      </c>
      <c r="P37" s="4">
        <v>58300</v>
      </c>
      <c r="Q37" s="4">
        <v>58300</v>
      </c>
      <c r="R37" s="4">
        <v>58300</v>
      </c>
      <c r="S37" s="4">
        <f>AVERAGE(F37:R37)</f>
        <v>44846.153846153844</v>
      </c>
    </row>
    <row r="38" spans="1:19" x14ac:dyDescent="0.3">
      <c r="A38" s="3"/>
      <c r="B38" s="3" t="s">
        <v>25</v>
      </c>
      <c r="C38" s="3" t="s">
        <v>82</v>
      </c>
      <c r="D38" s="3" t="s">
        <v>66</v>
      </c>
      <c r="E38" s="3" t="s">
        <v>128</v>
      </c>
      <c r="F38" s="4">
        <v>0</v>
      </c>
      <c r="G38" s="4">
        <v>0</v>
      </c>
      <c r="H38" s="4">
        <v>0</v>
      </c>
      <c r="I38" s="4">
        <v>-22079.979258362018</v>
      </c>
      <c r="J38" s="4">
        <v>-22079.979258362018</v>
      </c>
      <c r="K38" s="4">
        <v>-22079.979258362018</v>
      </c>
      <c r="L38" s="4">
        <v>-22079.979258362018</v>
      </c>
      <c r="M38" s="4">
        <v>-22079.979258362018</v>
      </c>
      <c r="N38" s="4">
        <v>-22079.979258362018</v>
      </c>
      <c r="O38" s="4">
        <v>-22079.979258362018</v>
      </c>
      <c r="P38" s="4">
        <v>-22079.979258362018</v>
      </c>
      <c r="Q38" s="4">
        <v>-22079.979258362018</v>
      </c>
      <c r="R38" s="4">
        <v>-22079.979258362018</v>
      </c>
      <c r="S38" s="4">
        <f>AVERAGE(F38:R38)</f>
        <v>-16984.59942950925</v>
      </c>
    </row>
    <row r="39" spans="1:19" x14ac:dyDescent="0.3">
      <c r="A39" s="3"/>
      <c r="B39" s="3" t="s">
        <v>31</v>
      </c>
      <c r="C39" s="3" t="s">
        <v>88</v>
      </c>
      <c r="D39" s="3" t="s">
        <v>66</v>
      </c>
      <c r="E39" s="3" t="s">
        <v>67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185500</v>
      </c>
      <c r="M39" s="4">
        <f>L39</f>
        <v>185500</v>
      </c>
      <c r="N39" s="4">
        <f>M39</f>
        <v>185500</v>
      </c>
      <c r="O39" s="4">
        <f>N39</f>
        <v>185500</v>
      </c>
      <c r="P39" s="4">
        <f>O39</f>
        <v>185500</v>
      </c>
      <c r="Q39" s="4">
        <f>P39</f>
        <v>185500</v>
      </c>
      <c r="R39" s="4">
        <f>Q39</f>
        <v>185500</v>
      </c>
      <c r="S39" s="4">
        <f>AVERAGE(F39:R39)</f>
        <v>99884.61538461539</v>
      </c>
    </row>
    <row r="40" spans="1:19" x14ac:dyDescent="0.3">
      <c r="A40" s="3"/>
      <c r="B40" s="3" t="s">
        <v>31</v>
      </c>
      <c r="C40" s="3" t="s">
        <v>88</v>
      </c>
      <c r="D40" s="3" t="s">
        <v>66</v>
      </c>
      <c r="E40" s="3" t="s">
        <v>127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18550</v>
      </c>
      <c r="M40" s="4">
        <v>18550</v>
      </c>
      <c r="N40" s="4">
        <v>18550</v>
      </c>
      <c r="O40" s="4">
        <v>18550</v>
      </c>
      <c r="P40" s="4">
        <v>18550</v>
      </c>
      <c r="Q40" s="4">
        <v>18550</v>
      </c>
      <c r="R40" s="4">
        <v>18550</v>
      </c>
      <c r="S40" s="4">
        <f>AVERAGE(F40:R40)</f>
        <v>9988.461538461539</v>
      </c>
    </row>
    <row r="41" spans="1:19" x14ac:dyDescent="0.3">
      <c r="A41" s="3"/>
      <c r="B41" s="3" t="s">
        <v>31</v>
      </c>
      <c r="C41" s="3" t="s">
        <v>88</v>
      </c>
      <c r="D41" s="3" t="s">
        <v>66</v>
      </c>
      <c r="E41" s="3" t="s">
        <v>128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-7025.4479458424612</v>
      </c>
      <c r="M41" s="4">
        <v>-7025.4479458424612</v>
      </c>
      <c r="N41" s="4">
        <v>-7025.4479458424612</v>
      </c>
      <c r="O41" s="4">
        <v>-7025.4479458424612</v>
      </c>
      <c r="P41" s="4">
        <v>-7025.4479458424612</v>
      </c>
      <c r="Q41" s="4">
        <v>-7025.4479458424612</v>
      </c>
      <c r="R41" s="4">
        <v>-7025.4479458424612</v>
      </c>
      <c r="S41" s="4">
        <f>AVERAGE(F41:R41)</f>
        <v>-3782.9335092997867</v>
      </c>
    </row>
    <row r="42" spans="1:19" x14ac:dyDescent="0.3">
      <c r="A42" s="3"/>
      <c r="B42" s="3" t="s">
        <v>32</v>
      </c>
      <c r="C42" s="3" t="s">
        <v>89</v>
      </c>
      <c r="D42" s="3" t="s">
        <v>66</v>
      </c>
      <c r="E42" s="3" t="s">
        <v>67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185500</v>
      </c>
      <c r="M42" s="4">
        <f>L42</f>
        <v>185500</v>
      </c>
      <c r="N42" s="4">
        <f>M42</f>
        <v>185500</v>
      </c>
      <c r="O42" s="4">
        <f>N42</f>
        <v>185500</v>
      </c>
      <c r="P42" s="4">
        <f>O42</f>
        <v>185500</v>
      </c>
      <c r="Q42" s="4">
        <f>P42</f>
        <v>185500</v>
      </c>
      <c r="R42" s="4">
        <f>Q42</f>
        <v>185500</v>
      </c>
      <c r="S42" s="4">
        <f>AVERAGE(F42:R42)</f>
        <v>99884.61538461539</v>
      </c>
    </row>
    <row r="43" spans="1:19" x14ac:dyDescent="0.3">
      <c r="A43" s="3"/>
      <c r="B43" s="3" t="s">
        <v>32</v>
      </c>
      <c r="C43" s="3" t="s">
        <v>89</v>
      </c>
      <c r="D43" s="3" t="s">
        <v>66</v>
      </c>
      <c r="E43" s="3" t="s">
        <v>127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18550</v>
      </c>
      <c r="M43" s="4">
        <v>18550</v>
      </c>
      <c r="N43" s="4">
        <v>18550</v>
      </c>
      <c r="O43" s="4">
        <v>18550</v>
      </c>
      <c r="P43" s="4">
        <v>18550</v>
      </c>
      <c r="Q43" s="4">
        <v>18550</v>
      </c>
      <c r="R43" s="4">
        <v>18550</v>
      </c>
      <c r="S43" s="4">
        <f>AVERAGE(F43:R43)</f>
        <v>9988.461538461539</v>
      </c>
    </row>
    <row r="44" spans="1:19" x14ac:dyDescent="0.3">
      <c r="A44" s="3"/>
      <c r="B44" s="3" t="s">
        <v>32</v>
      </c>
      <c r="C44" s="3" t="s">
        <v>89</v>
      </c>
      <c r="D44" s="3" t="s">
        <v>66</v>
      </c>
      <c r="E44" s="3" t="s">
        <v>128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-7025.4479458424612</v>
      </c>
      <c r="M44" s="4">
        <v>-7025.4479458424612</v>
      </c>
      <c r="N44" s="4">
        <v>-7025.4479458424612</v>
      </c>
      <c r="O44" s="4">
        <v>-7025.4479458424612</v>
      </c>
      <c r="P44" s="4">
        <v>-7025.4479458424612</v>
      </c>
      <c r="Q44" s="4">
        <v>-7025.4479458424612</v>
      </c>
      <c r="R44" s="4">
        <v>-7025.4479458424612</v>
      </c>
      <c r="S44" s="4">
        <f>AVERAGE(F44:R44)</f>
        <v>-3782.9335092997867</v>
      </c>
    </row>
    <row r="45" spans="1:19" x14ac:dyDescent="0.3">
      <c r="A45" s="3"/>
      <c r="B45" s="3" t="s">
        <v>10</v>
      </c>
      <c r="C45" s="3" t="s">
        <v>91</v>
      </c>
      <c r="D45" s="3" t="s">
        <v>66</v>
      </c>
      <c r="E45" s="3" t="s">
        <v>67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641300</v>
      </c>
      <c r="N45" s="4">
        <f>M45</f>
        <v>641300</v>
      </c>
      <c r="O45" s="4">
        <f>N45</f>
        <v>641300</v>
      </c>
      <c r="P45" s="4">
        <f>O45</f>
        <v>641300</v>
      </c>
      <c r="Q45" s="4">
        <f>P45</f>
        <v>641300</v>
      </c>
      <c r="R45" s="4">
        <f>Q45</f>
        <v>641300</v>
      </c>
      <c r="S45" s="4">
        <f>AVERAGE(F45:R45)</f>
        <v>295984.61538461538</v>
      </c>
    </row>
    <row r="46" spans="1:19" x14ac:dyDescent="0.3">
      <c r="A46" s="3"/>
      <c r="B46" s="3" t="s">
        <v>10</v>
      </c>
      <c r="C46" s="3" t="s">
        <v>91</v>
      </c>
      <c r="D46" s="3" t="s">
        <v>66</v>
      </c>
      <c r="E46" s="3" t="s">
        <v>127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64130</v>
      </c>
      <c r="N46" s="4">
        <v>64130</v>
      </c>
      <c r="O46" s="4">
        <v>64130</v>
      </c>
      <c r="P46" s="4">
        <v>64130</v>
      </c>
      <c r="Q46" s="4">
        <v>64130</v>
      </c>
      <c r="R46" s="4">
        <v>64130</v>
      </c>
      <c r="S46" s="4">
        <f>AVERAGE(F46:R46)</f>
        <v>29598.461538461539</v>
      </c>
    </row>
    <row r="47" spans="1:19" x14ac:dyDescent="0.3">
      <c r="A47" s="3"/>
      <c r="B47" s="3" t="s">
        <v>10</v>
      </c>
      <c r="C47" s="3" t="s">
        <v>91</v>
      </c>
      <c r="D47" s="3" t="s">
        <v>66</v>
      </c>
      <c r="E47" s="3" t="s">
        <v>128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-24287.977184198222</v>
      </c>
      <c r="N47" s="4">
        <v>-24287.977184198222</v>
      </c>
      <c r="O47" s="4">
        <v>-24287.977184198222</v>
      </c>
      <c r="P47" s="4">
        <v>-24287.977184198222</v>
      </c>
      <c r="Q47" s="4">
        <v>-24287.977184198222</v>
      </c>
      <c r="R47" s="4">
        <v>-24287.977184198222</v>
      </c>
      <c r="S47" s="4">
        <f>AVERAGE(F47:R47)</f>
        <v>-11209.835623476101</v>
      </c>
    </row>
    <row r="48" spans="1:19" x14ac:dyDescent="0.3">
      <c r="A48" s="3"/>
      <c r="B48" s="3" t="s">
        <v>49</v>
      </c>
      <c r="C48" s="3" t="s">
        <v>107</v>
      </c>
      <c r="D48" s="3" t="s">
        <v>66</v>
      </c>
      <c r="E48" s="3" t="s">
        <v>67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516750</v>
      </c>
      <c r="Q48" s="4">
        <f>P48</f>
        <v>516750</v>
      </c>
      <c r="R48" s="4">
        <f>Q48</f>
        <v>516750</v>
      </c>
      <c r="S48" s="4">
        <f>AVERAGE(F48:R48)</f>
        <v>119250</v>
      </c>
    </row>
    <row r="49" spans="1:19" x14ac:dyDescent="0.3">
      <c r="A49" s="3"/>
      <c r="B49" s="3" t="s">
        <v>49</v>
      </c>
      <c r="C49" s="3" t="s">
        <v>107</v>
      </c>
      <c r="D49" s="3" t="s">
        <v>66</v>
      </c>
      <c r="E49" s="3" t="s">
        <v>127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51675</v>
      </c>
      <c r="Q49" s="4">
        <v>51675</v>
      </c>
      <c r="R49" s="4">
        <v>51675</v>
      </c>
      <c r="S49" s="4">
        <f>AVERAGE(F49:R49)</f>
        <v>11925</v>
      </c>
    </row>
    <row r="50" spans="1:19" x14ac:dyDescent="0.3">
      <c r="A50" s="3"/>
      <c r="B50" s="3" t="s">
        <v>49</v>
      </c>
      <c r="C50" s="3" t="s">
        <v>107</v>
      </c>
      <c r="D50" s="3" t="s">
        <v>66</v>
      </c>
      <c r="E50" s="3" t="s">
        <v>128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-19570.890706275426</v>
      </c>
      <c r="Q50" s="4">
        <v>-19570.890706275426</v>
      </c>
      <c r="R50" s="4">
        <v>-19570.890706275426</v>
      </c>
      <c r="S50" s="4">
        <f>AVERAGE(F50:R50)</f>
        <v>-4516.3593937558671</v>
      </c>
    </row>
    <row r="51" spans="1:19" x14ac:dyDescent="0.3">
      <c r="A51" s="3"/>
      <c r="B51" s="3" t="s">
        <v>50</v>
      </c>
      <c r="C51" s="3" t="s">
        <v>108</v>
      </c>
      <c r="D51" s="3" t="s">
        <v>66</v>
      </c>
      <c r="E51" s="3" t="s">
        <v>67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132500</v>
      </c>
      <c r="Q51" s="4">
        <f>P51</f>
        <v>132500</v>
      </c>
      <c r="R51" s="4">
        <f>Q51</f>
        <v>132500</v>
      </c>
      <c r="S51" s="4">
        <f>AVERAGE(F51:R51)</f>
        <v>30576.923076923078</v>
      </c>
    </row>
    <row r="52" spans="1:19" x14ac:dyDescent="0.3">
      <c r="A52" s="3"/>
      <c r="B52" s="3" t="s">
        <v>50</v>
      </c>
      <c r="C52" s="3" t="s">
        <v>108</v>
      </c>
      <c r="D52" s="3" t="s">
        <v>66</v>
      </c>
      <c r="E52" s="3" t="s">
        <v>127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13250</v>
      </c>
      <c r="Q52" s="4">
        <v>13250</v>
      </c>
      <c r="R52" s="4">
        <v>13250</v>
      </c>
      <c r="S52" s="4">
        <f>AVERAGE(F52:R52)</f>
        <v>3057.6923076923076</v>
      </c>
    </row>
    <row r="53" spans="1:19" x14ac:dyDescent="0.3">
      <c r="A53" s="3"/>
      <c r="B53" s="3" t="s">
        <v>50</v>
      </c>
      <c r="C53" s="3" t="s">
        <v>108</v>
      </c>
      <c r="D53" s="3" t="s">
        <v>66</v>
      </c>
      <c r="E53" s="3" t="s">
        <v>128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-5018.1771041731863</v>
      </c>
      <c r="Q53" s="4">
        <v>-5018.1771041731863</v>
      </c>
      <c r="R53" s="4">
        <v>-5018.1771041731863</v>
      </c>
      <c r="S53" s="4">
        <f>AVERAGE(F53:R53)</f>
        <v>-1158.0408701938122</v>
      </c>
    </row>
    <row r="54" spans="1:19" x14ac:dyDescent="0.3">
      <c r="A54" s="3"/>
      <c r="B54" s="3" t="s">
        <v>40</v>
      </c>
      <c r="C54" s="3" t="s">
        <v>98</v>
      </c>
      <c r="D54" s="3" t="s">
        <v>66</v>
      </c>
      <c r="E54" s="3" t="s">
        <v>67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172250</v>
      </c>
      <c r="P54" s="4">
        <f>O54</f>
        <v>172250</v>
      </c>
      <c r="Q54" s="4">
        <f>P54</f>
        <v>172250</v>
      </c>
      <c r="R54" s="4">
        <f>Q54</f>
        <v>172250</v>
      </c>
      <c r="S54" s="4">
        <f>AVERAGE(F54:R54)</f>
        <v>53000</v>
      </c>
    </row>
    <row r="55" spans="1:19" x14ac:dyDescent="0.3">
      <c r="A55" s="3"/>
      <c r="B55" s="3" t="s">
        <v>40</v>
      </c>
      <c r="C55" s="3" t="s">
        <v>98</v>
      </c>
      <c r="D55" s="3" t="s">
        <v>66</v>
      </c>
      <c r="E55" s="3" t="s">
        <v>127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17225</v>
      </c>
      <c r="P55" s="4">
        <v>17225</v>
      </c>
      <c r="Q55" s="4">
        <v>17225</v>
      </c>
      <c r="R55" s="4">
        <v>17225</v>
      </c>
      <c r="S55" s="4">
        <f>AVERAGE(F55:R55)</f>
        <v>5300</v>
      </c>
    </row>
    <row r="56" spans="1:19" x14ac:dyDescent="0.3">
      <c r="A56" s="3"/>
      <c r="B56" s="3" t="s">
        <v>40</v>
      </c>
      <c r="C56" s="3" t="s">
        <v>98</v>
      </c>
      <c r="D56" s="3" t="s">
        <v>66</v>
      </c>
      <c r="E56" s="3" t="s">
        <v>128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-6523.630235425142</v>
      </c>
      <c r="P56" s="4">
        <v>-6523.630235425142</v>
      </c>
      <c r="Q56" s="4">
        <v>-6523.630235425142</v>
      </c>
      <c r="R56" s="4">
        <v>-6523.630235425142</v>
      </c>
      <c r="S56" s="4">
        <f>AVERAGE(F56:R56)</f>
        <v>-2007.2708416692744</v>
      </c>
    </row>
    <row r="57" spans="1:19" x14ac:dyDescent="0.3">
      <c r="A57" s="3"/>
      <c r="B57" s="3" t="s">
        <v>41</v>
      </c>
      <c r="C57" s="3" t="s">
        <v>99</v>
      </c>
      <c r="D57" s="3" t="s">
        <v>66</v>
      </c>
      <c r="E57" s="3" t="s">
        <v>67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92750</v>
      </c>
      <c r="P57" s="4">
        <f>O57</f>
        <v>92750</v>
      </c>
      <c r="Q57" s="4">
        <f>P57</f>
        <v>92750</v>
      </c>
      <c r="R57" s="4">
        <f>Q57</f>
        <v>92750</v>
      </c>
      <c r="S57" s="4">
        <f>AVERAGE(F57:R57)</f>
        <v>28538.461538461539</v>
      </c>
    </row>
    <row r="58" spans="1:19" x14ac:dyDescent="0.3">
      <c r="A58" s="3"/>
      <c r="B58" s="3" t="s">
        <v>41</v>
      </c>
      <c r="C58" s="3" t="s">
        <v>99</v>
      </c>
      <c r="D58" s="3" t="s">
        <v>66</v>
      </c>
      <c r="E58" s="3" t="s">
        <v>127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9275</v>
      </c>
      <c r="P58" s="4">
        <v>9275</v>
      </c>
      <c r="Q58" s="4">
        <v>9275</v>
      </c>
      <c r="R58" s="4">
        <v>9275</v>
      </c>
      <c r="S58" s="4">
        <f>AVERAGE(F58:R58)</f>
        <v>2853.8461538461538</v>
      </c>
    </row>
    <row r="59" spans="1:19" x14ac:dyDescent="0.3">
      <c r="A59" s="3"/>
      <c r="B59" s="3" t="s">
        <v>41</v>
      </c>
      <c r="C59" s="3" t="s">
        <v>99</v>
      </c>
      <c r="D59" s="3" t="s">
        <v>66</v>
      </c>
      <c r="E59" s="3" t="s">
        <v>128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-3512.7239729212306</v>
      </c>
      <c r="P59" s="4">
        <v>-3512.7239729212306</v>
      </c>
      <c r="Q59" s="4">
        <v>-3512.7239729212306</v>
      </c>
      <c r="R59" s="4">
        <v>-3512.7239729212306</v>
      </c>
      <c r="S59" s="4">
        <f>AVERAGE(F59:R59)</f>
        <v>-1080.8381455142248</v>
      </c>
    </row>
    <row r="60" spans="1:19" x14ac:dyDescent="0.3">
      <c r="A60" s="3"/>
      <c r="B60" s="3" t="s">
        <v>34</v>
      </c>
      <c r="C60" s="3" t="s">
        <v>92</v>
      </c>
      <c r="D60" s="3" t="s">
        <v>66</v>
      </c>
      <c r="E60" s="3" t="s">
        <v>67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212000</v>
      </c>
      <c r="O60" s="4">
        <f>N60</f>
        <v>212000</v>
      </c>
      <c r="P60" s="4">
        <f>O60</f>
        <v>212000</v>
      </c>
      <c r="Q60" s="4">
        <f>P60</f>
        <v>212000</v>
      </c>
      <c r="R60" s="4">
        <f>Q60</f>
        <v>212000</v>
      </c>
      <c r="S60" s="4">
        <f>AVERAGE(F60:R60)</f>
        <v>81538.461538461532</v>
      </c>
    </row>
    <row r="61" spans="1:19" x14ac:dyDescent="0.3">
      <c r="A61" s="3"/>
      <c r="B61" s="3" t="s">
        <v>34</v>
      </c>
      <c r="C61" s="3" t="s">
        <v>92</v>
      </c>
      <c r="D61" s="3" t="s">
        <v>66</v>
      </c>
      <c r="E61" s="3" t="s">
        <v>127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21200</v>
      </c>
      <c r="O61" s="4">
        <v>21200</v>
      </c>
      <c r="P61" s="4">
        <v>21200</v>
      </c>
      <c r="Q61" s="4">
        <v>21200</v>
      </c>
      <c r="R61" s="4">
        <v>21200</v>
      </c>
      <c r="S61" s="4">
        <f>AVERAGE(F61:R61)</f>
        <v>8153.8461538461543</v>
      </c>
    </row>
    <row r="62" spans="1:19" x14ac:dyDescent="0.3">
      <c r="A62" s="3"/>
      <c r="B62" s="3" t="s">
        <v>34</v>
      </c>
      <c r="C62" s="3" t="s">
        <v>92</v>
      </c>
      <c r="D62" s="3" t="s">
        <v>66</v>
      </c>
      <c r="E62" s="3" t="s">
        <v>128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-8029.0833666770977</v>
      </c>
      <c r="O62" s="4">
        <v>-8029.0833666770977</v>
      </c>
      <c r="P62" s="4">
        <v>-8029.0833666770977</v>
      </c>
      <c r="Q62" s="4">
        <v>-8029.0833666770977</v>
      </c>
      <c r="R62" s="4">
        <v>-8029.0833666770977</v>
      </c>
      <c r="S62" s="4">
        <f>AVERAGE(F62:R62)</f>
        <v>-3088.1089871834993</v>
      </c>
    </row>
    <row r="63" spans="1:19" x14ac:dyDescent="0.3">
      <c r="A63" s="3"/>
      <c r="B63" s="3" t="s">
        <v>35</v>
      </c>
      <c r="C63" s="3" t="s">
        <v>93</v>
      </c>
      <c r="D63" s="3" t="s">
        <v>66</v>
      </c>
      <c r="E63" s="3" t="s">
        <v>67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198750</v>
      </c>
      <c r="O63" s="4">
        <f>N63</f>
        <v>198750</v>
      </c>
      <c r="P63" s="4">
        <f>O63</f>
        <v>198750</v>
      </c>
      <c r="Q63" s="4">
        <f>P63</f>
        <v>198750</v>
      </c>
      <c r="R63" s="4">
        <f>Q63</f>
        <v>198750</v>
      </c>
      <c r="S63" s="4">
        <f>AVERAGE(F63:R63)</f>
        <v>76442.307692307688</v>
      </c>
    </row>
    <row r="64" spans="1:19" x14ac:dyDescent="0.3">
      <c r="A64" s="3"/>
      <c r="B64" s="3" t="s">
        <v>35</v>
      </c>
      <c r="C64" s="3" t="s">
        <v>93</v>
      </c>
      <c r="D64" s="3" t="s">
        <v>66</v>
      </c>
      <c r="E64" s="3" t="s">
        <v>127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19875</v>
      </c>
      <c r="O64" s="4">
        <v>19875</v>
      </c>
      <c r="P64" s="4">
        <v>19875</v>
      </c>
      <c r="Q64" s="4">
        <v>19875</v>
      </c>
      <c r="R64" s="4">
        <v>19875</v>
      </c>
      <c r="S64" s="4">
        <f>AVERAGE(F64:R64)</f>
        <v>7644.2307692307695</v>
      </c>
    </row>
    <row r="65" spans="1:19" x14ac:dyDescent="0.3">
      <c r="A65" s="3"/>
      <c r="B65" s="3" t="s">
        <v>35</v>
      </c>
      <c r="C65" s="3" t="s">
        <v>93</v>
      </c>
      <c r="D65" s="3" t="s">
        <v>66</v>
      </c>
      <c r="E65" s="3" t="s">
        <v>128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-7527.2656562597795</v>
      </c>
      <c r="O65" s="4">
        <v>-7527.2656562597795</v>
      </c>
      <c r="P65" s="4">
        <v>-7527.2656562597795</v>
      </c>
      <c r="Q65" s="4">
        <v>-7527.2656562597795</v>
      </c>
      <c r="R65" s="4">
        <v>-7527.2656562597795</v>
      </c>
      <c r="S65" s="4">
        <f>AVERAGE(F65:R65)</f>
        <v>-2895.1021754845306</v>
      </c>
    </row>
    <row r="66" spans="1:19" x14ac:dyDescent="0.3">
      <c r="A66" s="3"/>
      <c r="B66" s="3" t="s">
        <v>15</v>
      </c>
      <c r="C66" s="3" t="s">
        <v>72</v>
      </c>
      <c r="D66" s="3" t="s">
        <v>66</v>
      </c>
      <c r="E66" s="3" t="s">
        <v>67</v>
      </c>
      <c r="F66" s="4">
        <v>0</v>
      </c>
      <c r="G66" s="4">
        <v>0</v>
      </c>
      <c r="H66" s="4">
        <v>397500</v>
      </c>
      <c r="I66" s="4">
        <f>H66</f>
        <v>397500</v>
      </c>
      <c r="J66" s="4">
        <f>I66</f>
        <v>397500</v>
      </c>
      <c r="K66" s="4">
        <f>J66</f>
        <v>397500</v>
      </c>
      <c r="L66" s="4">
        <f>K66</f>
        <v>397500</v>
      </c>
      <c r="M66" s="4">
        <f>L66</f>
        <v>397500</v>
      </c>
      <c r="N66" s="4">
        <f>M66</f>
        <v>397500</v>
      </c>
      <c r="O66" s="4">
        <f>N66</f>
        <v>397500</v>
      </c>
      <c r="P66" s="4">
        <f>O66</f>
        <v>397500</v>
      </c>
      <c r="Q66" s="4">
        <f>P66</f>
        <v>397500</v>
      </c>
      <c r="R66" s="4">
        <f>Q66</f>
        <v>397500</v>
      </c>
      <c r="S66" s="4">
        <f>AVERAGE(F66:R66)</f>
        <v>336346.15384615387</v>
      </c>
    </row>
    <row r="67" spans="1:19" x14ac:dyDescent="0.3">
      <c r="A67" s="3"/>
      <c r="B67" s="3" t="s">
        <v>15</v>
      </c>
      <c r="C67" s="3" t="s">
        <v>72</v>
      </c>
      <c r="D67" s="3" t="s">
        <v>66</v>
      </c>
      <c r="E67" s="3" t="s">
        <v>127</v>
      </c>
      <c r="F67" s="4">
        <v>0</v>
      </c>
      <c r="G67" s="4">
        <v>0</v>
      </c>
      <c r="H67" s="4">
        <v>39750</v>
      </c>
      <c r="I67" s="4">
        <v>39750</v>
      </c>
      <c r="J67" s="4">
        <v>39750</v>
      </c>
      <c r="K67" s="4">
        <v>39750</v>
      </c>
      <c r="L67" s="4">
        <v>39750</v>
      </c>
      <c r="M67" s="4">
        <v>39750</v>
      </c>
      <c r="N67" s="4">
        <v>39750</v>
      </c>
      <c r="O67" s="4">
        <v>39750</v>
      </c>
      <c r="P67" s="4">
        <v>39750</v>
      </c>
      <c r="Q67" s="4">
        <v>39750</v>
      </c>
      <c r="R67" s="4">
        <v>39750</v>
      </c>
      <c r="S67" s="4">
        <f>AVERAGE(F67:R67)</f>
        <v>33634.615384615383</v>
      </c>
    </row>
    <row r="68" spans="1:19" x14ac:dyDescent="0.3">
      <c r="A68" s="3"/>
      <c r="B68" s="3" t="s">
        <v>15</v>
      </c>
      <c r="C68" s="3" t="s">
        <v>72</v>
      </c>
      <c r="D68" s="3" t="s">
        <v>66</v>
      </c>
      <c r="E68" s="3" t="s">
        <v>128</v>
      </c>
      <c r="F68" s="4">
        <v>0</v>
      </c>
      <c r="G68" s="4">
        <v>0</v>
      </c>
      <c r="H68" s="4">
        <v>-15054.531312519559</v>
      </c>
      <c r="I68" s="4">
        <v>-15054.531312519559</v>
      </c>
      <c r="J68" s="4">
        <v>-15054.531312519559</v>
      </c>
      <c r="K68" s="4">
        <v>-15054.531312519559</v>
      </c>
      <c r="L68" s="4">
        <v>-15054.531312519559</v>
      </c>
      <c r="M68" s="4">
        <v>-15054.531312519559</v>
      </c>
      <c r="N68" s="4">
        <v>-15054.531312519559</v>
      </c>
      <c r="O68" s="4">
        <v>-15054.531312519559</v>
      </c>
      <c r="P68" s="4">
        <v>-15054.531312519559</v>
      </c>
      <c r="Q68" s="4">
        <v>-15054.531312519559</v>
      </c>
      <c r="R68" s="4">
        <v>-15054.531312519559</v>
      </c>
      <c r="S68" s="4">
        <f>AVERAGE(F68:R68)</f>
        <v>-12738.449572131936</v>
      </c>
    </row>
    <row r="69" spans="1:19" x14ac:dyDescent="0.3">
      <c r="A69" s="3"/>
      <c r="B69" s="3" t="s">
        <v>16</v>
      </c>
      <c r="C69" s="3" t="s">
        <v>73</v>
      </c>
      <c r="D69" s="3" t="s">
        <v>66</v>
      </c>
      <c r="E69" s="3" t="s">
        <v>67</v>
      </c>
      <c r="F69" s="4">
        <v>0</v>
      </c>
      <c r="G69" s="4">
        <v>0</v>
      </c>
      <c r="H69" s="4">
        <v>416050</v>
      </c>
      <c r="I69" s="4">
        <f>H69</f>
        <v>416050</v>
      </c>
      <c r="J69" s="4">
        <f>I69</f>
        <v>416050</v>
      </c>
      <c r="K69" s="4">
        <f>J69</f>
        <v>416050</v>
      </c>
      <c r="L69" s="4">
        <f>K69</f>
        <v>416050</v>
      </c>
      <c r="M69" s="4">
        <f>L69</f>
        <v>416050</v>
      </c>
      <c r="N69" s="4">
        <f>M69</f>
        <v>416050</v>
      </c>
      <c r="O69" s="4">
        <f>N69</f>
        <v>416050</v>
      </c>
      <c r="P69" s="4">
        <f>O69</f>
        <v>416050</v>
      </c>
      <c r="Q69" s="4">
        <f>P69</f>
        <v>416050</v>
      </c>
      <c r="R69" s="4">
        <f>Q69</f>
        <v>416050</v>
      </c>
      <c r="S69" s="4">
        <f>AVERAGE(F69:R69)</f>
        <v>352042.30769230769</v>
      </c>
    </row>
    <row r="70" spans="1:19" x14ac:dyDescent="0.3">
      <c r="A70" s="3"/>
      <c r="B70" s="3" t="s">
        <v>16</v>
      </c>
      <c r="C70" s="3" t="s">
        <v>73</v>
      </c>
      <c r="D70" s="3" t="s">
        <v>66</v>
      </c>
      <c r="E70" s="3" t="s">
        <v>127</v>
      </c>
      <c r="F70" s="4">
        <v>0</v>
      </c>
      <c r="G70" s="4">
        <v>0</v>
      </c>
      <c r="H70" s="4">
        <v>41605</v>
      </c>
      <c r="I70" s="4">
        <v>41605</v>
      </c>
      <c r="J70" s="4">
        <v>41605</v>
      </c>
      <c r="K70" s="4">
        <v>41605</v>
      </c>
      <c r="L70" s="4">
        <v>41605</v>
      </c>
      <c r="M70" s="4">
        <v>41605</v>
      </c>
      <c r="N70" s="4">
        <v>41605</v>
      </c>
      <c r="O70" s="4">
        <v>41605</v>
      </c>
      <c r="P70" s="4">
        <v>41605</v>
      </c>
      <c r="Q70" s="4">
        <v>41605</v>
      </c>
      <c r="R70" s="4">
        <v>41605</v>
      </c>
      <c r="S70" s="4">
        <f>AVERAGE(F70:R70)</f>
        <v>35204.230769230766</v>
      </c>
    </row>
    <row r="71" spans="1:19" x14ac:dyDescent="0.3">
      <c r="A71" s="3"/>
      <c r="B71" s="3" t="s">
        <v>16</v>
      </c>
      <c r="C71" s="3" t="s">
        <v>73</v>
      </c>
      <c r="D71" s="3" t="s">
        <v>66</v>
      </c>
      <c r="E71" s="3" t="s">
        <v>128</v>
      </c>
      <c r="F71" s="4">
        <v>0</v>
      </c>
      <c r="G71" s="4">
        <v>0</v>
      </c>
      <c r="H71" s="4">
        <v>-15757.076107103805</v>
      </c>
      <c r="I71" s="4">
        <v>-15757.076107103805</v>
      </c>
      <c r="J71" s="4">
        <v>-15757.076107103805</v>
      </c>
      <c r="K71" s="4">
        <v>-15757.076107103805</v>
      </c>
      <c r="L71" s="4">
        <v>-15757.076107103805</v>
      </c>
      <c r="M71" s="4">
        <v>-15757.076107103805</v>
      </c>
      <c r="N71" s="4">
        <v>-15757.076107103805</v>
      </c>
      <c r="O71" s="4">
        <v>-15757.076107103805</v>
      </c>
      <c r="P71" s="4">
        <v>-15757.076107103805</v>
      </c>
      <c r="Q71" s="4">
        <v>-15757.076107103805</v>
      </c>
      <c r="R71" s="4">
        <v>-15757.076107103805</v>
      </c>
      <c r="S71" s="4">
        <f>AVERAGE(F71:R71)</f>
        <v>-13332.91055216476</v>
      </c>
    </row>
    <row r="72" spans="1:19" x14ac:dyDescent="0.3">
      <c r="A72" s="3"/>
      <c r="B72" s="3" t="s">
        <v>17</v>
      </c>
      <c r="C72" s="3" t="s">
        <v>74</v>
      </c>
      <c r="D72" s="3" t="s">
        <v>66</v>
      </c>
      <c r="E72" s="3" t="s">
        <v>67</v>
      </c>
      <c r="F72" s="4">
        <v>0</v>
      </c>
      <c r="G72" s="4">
        <v>0</v>
      </c>
      <c r="H72" s="4">
        <v>424000</v>
      </c>
      <c r="I72" s="4">
        <f>H72</f>
        <v>424000</v>
      </c>
      <c r="J72" s="4">
        <f>I72</f>
        <v>424000</v>
      </c>
      <c r="K72" s="4">
        <f>J72</f>
        <v>424000</v>
      </c>
      <c r="L72" s="4">
        <f>K72</f>
        <v>424000</v>
      </c>
      <c r="M72" s="4">
        <f>L72</f>
        <v>424000</v>
      </c>
      <c r="N72" s="4">
        <f>M72</f>
        <v>424000</v>
      </c>
      <c r="O72" s="4">
        <f>N72</f>
        <v>424000</v>
      </c>
      <c r="P72" s="4">
        <f>O72</f>
        <v>424000</v>
      </c>
      <c r="Q72" s="4">
        <f>P72</f>
        <v>424000</v>
      </c>
      <c r="R72" s="4">
        <f>Q72</f>
        <v>424000</v>
      </c>
      <c r="S72" s="4">
        <f>AVERAGE(F72:R72)</f>
        <v>358769.23076923075</v>
      </c>
    </row>
    <row r="73" spans="1:19" x14ac:dyDescent="0.3">
      <c r="A73" s="3"/>
      <c r="B73" s="3" t="s">
        <v>17</v>
      </c>
      <c r="C73" s="3" t="s">
        <v>74</v>
      </c>
      <c r="D73" s="3" t="s">
        <v>66</v>
      </c>
      <c r="E73" s="3" t="s">
        <v>127</v>
      </c>
      <c r="F73" s="4">
        <v>0</v>
      </c>
      <c r="G73" s="4">
        <v>0</v>
      </c>
      <c r="H73" s="4">
        <v>42400</v>
      </c>
      <c r="I73" s="4">
        <v>42400</v>
      </c>
      <c r="J73" s="4">
        <v>42400</v>
      </c>
      <c r="K73" s="4">
        <v>42400</v>
      </c>
      <c r="L73" s="4">
        <v>42400</v>
      </c>
      <c r="M73" s="4">
        <v>42400</v>
      </c>
      <c r="N73" s="4">
        <v>42400</v>
      </c>
      <c r="O73" s="4">
        <v>42400</v>
      </c>
      <c r="P73" s="4">
        <v>42400</v>
      </c>
      <c r="Q73" s="4">
        <v>42400</v>
      </c>
      <c r="R73" s="4">
        <v>42400</v>
      </c>
      <c r="S73" s="4">
        <f>AVERAGE(F73:R73)</f>
        <v>35876.923076923078</v>
      </c>
    </row>
    <row r="74" spans="1:19" x14ac:dyDescent="0.3">
      <c r="A74" s="3"/>
      <c r="B74" s="3" t="s">
        <v>17</v>
      </c>
      <c r="C74" s="3" t="s">
        <v>74</v>
      </c>
      <c r="D74" s="3" t="s">
        <v>66</v>
      </c>
      <c r="E74" s="3" t="s">
        <v>128</v>
      </c>
      <c r="F74" s="4">
        <v>0</v>
      </c>
      <c r="G74" s="4">
        <v>0</v>
      </c>
      <c r="H74" s="4">
        <v>-16058.166733354195</v>
      </c>
      <c r="I74" s="4">
        <v>-16058.166733354195</v>
      </c>
      <c r="J74" s="4">
        <v>-16058.166733354195</v>
      </c>
      <c r="K74" s="4">
        <v>-16058.166733354195</v>
      </c>
      <c r="L74" s="4">
        <v>-16058.166733354195</v>
      </c>
      <c r="M74" s="4">
        <v>-16058.166733354195</v>
      </c>
      <c r="N74" s="4">
        <v>-16058.166733354195</v>
      </c>
      <c r="O74" s="4">
        <v>-16058.166733354195</v>
      </c>
      <c r="P74" s="4">
        <v>-16058.166733354195</v>
      </c>
      <c r="Q74" s="4">
        <v>-16058.166733354195</v>
      </c>
      <c r="R74" s="4">
        <v>-16058.166733354195</v>
      </c>
      <c r="S74" s="4">
        <f>AVERAGE(F74:R74)</f>
        <v>-13587.679543607395</v>
      </c>
    </row>
    <row r="75" spans="1:19" x14ac:dyDescent="0.3">
      <c r="A75" s="3"/>
      <c r="B75" s="3" t="s">
        <v>18</v>
      </c>
      <c r="C75" s="3" t="s">
        <v>75</v>
      </c>
      <c r="D75" s="3" t="s">
        <v>66</v>
      </c>
      <c r="E75" s="3" t="s">
        <v>67</v>
      </c>
      <c r="F75" s="4">
        <v>0</v>
      </c>
      <c r="G75" s="4">
        <v>0</v>
      </c>
      <c r="H75" s="4">
        <v>556500</v>
      </c>
      <c r="I75" s="4">
        <f>H75</f>
        <v>556500</v>
      </c>
      <c r="J75" s="4">
        <f>I75</f>
        <v>556500</v>
      </c>
      <c r="K75" s="4">
        <f>J75</f>
        <v>556500</v>
      </c>
      <c r="L75" s="4">
        <f>K75</f>
        <v>556500</v>
      </c>
      <c r="M75" s="4">
        <f>L75</f>
        <v>556500</v>
      </c>
      <c r="N75" s="4">
        <f>M75</f>
        <v>556500</v>
      </c>
      <c r="O75" s="4">
        <f>N75</f>
        <v>556500</v>
      </c>
      <c r="P75" s="4">
        <f>O75</f>
        <v>556500</v>
      </c>
      <c r="Q75" s="4">
        <f>P75</f>
        <v>556500</v>
      </c>
      <c r="R75" s="4">
        <f>Q75</f>
        <v>556500</v>
      </c>
      <c r="S75" s="4">
        <f>AVERAGE(F75:R75)</f>
        <v>470884.61538461538</v>
      </c>
    </row>
    <row r="76" spans="1:19" x14ac:dyDescent="0.3">
      <c r="A76" s="3"/>
      <c r="B76" s="3" t="s">
        <v>18</v>
      </c>
      <c r="C76" s="3" t="s">
        <v>75</v>
      </c>
      <c r="D76" s="3" t="s">
        <v>66</v>
      </c>
      <c r="E76" s="3" t="s">
        <v>127</v>
      </c>
      <c r="F76" s="4">
        <v>0</v>
      </c>
      <c r="G76" s="4">
        <v>0</v>
      </c>
      <c r="H76" s="4">
        <v>55650</v>
      </c>
      <c r="I76" s="4">
        <v>55650</v>
      </c>
      <c r="J76" s="4">
        <v>55650</v>
      </c>
      <c r="K76" s="4">
        <v>55650</v>
      </c>
      <c r="L76" s="4">
        <v>55650</v>
      </c>
      <c r="M76" s="4">
        <v>55650</v>
      </c>
      <c r="N76" s="4">
        <v>55650</v>
      </c>
      <c r="O76" s="4">
        <v>55650</v>
      </c>
      <c r="P76" s="4">
        <v>55650</v>
      </c>
      <c r="Q76" s="4">
        <v>55650</v>
      </c>
      <c r="R76" s="4">
        <v>55650</v>
      </c>
      <c r="S76" s="4">
        <f>AVERAGE(F76:R76)</f>
        <v>47088.461538461539</v>
      </c>
    </row>
    <row r="77" spans="1:19" x14ac:dyDescent="0.3">
      <c r="A77" s="3"/>
      <c r="B77" s="3" t="s">
        <v>18</v>
      </c>
      <c r="C77" s="3" t="s">
        <v>75</v>
      </c>
      <c r="D77" s="3" t="s">
        <v>66</v>
      </c>
      <c r="E77" s="3" t="s">
        <v>128</v>
      </c>
      <c r="F77" s="4">
        <v>0</v>
      </c>
      <c r="G77" s="4">
        <v>0</v>
      </c>
      <c r="H77" s="4">
        <v>-21076.343837527384</v>
      </c>
      <c r="I77" s="4">
        <v>-21076.343837527384</v>
      </c>
      <c r="J77" s="4">
        <v>-21076.343837527384</v>
      </c>
      <c r="K77" s="4">
        <v>-21076.343837527384</v>
      </c>
      <c r="L77" s="4">
        <v>-21076.343837527384</v>
      </c>
      <c r="M77" s="4">
        <v>-21076.343837527384</v>
      </c>
      <c r="N77" s="4">
        <v>-21076.343837527384</v>
      </c>
      <c r="O77" s="4">
        <v>-21076.343837527384</v>
      </c>
      <c r="P77" s="4">
        <v>-21076.343837527384</v>
      </c>
      <c r="Q77" s="4">
        <v>-21076.343837527384</v>
      </c>
      <c r="R77" s="4">
        <v>-21076.343837527384</v>
      </c>
      <c r="S77" s="4">
        <f>AVERAGE(F77:R77)</f>
        <v>-17833.829400984709</v>
      </c>
    </row>
    <row r="78" spans="1:19" x14ac:dyDescent="0.3">
      <c r="A78" s="3"/>
      <c r="B78" s="3" t="s">
        <v>11</v>
      </c>
      <c r="C78" s="3" t="s">
        <v>68</v>
      </c>
      <c r="D78" s="3" t="s">
        <v>66</v>
      </c>
      <c r="E78" s="3" t="s">
        <v>67</v>
      </c>
      <c r="F78" s="4">
        <v>0</v>
      </c>
      <c r="G78" s="4">
        <v>172250</v>
      </c>
      <c r="H78" s="4">
        <f>G78</f>
        <v>172250</v>
      </c>
      <c r="I78" s="4">
        <f>H78</f>
        <v>172250</v>
      </c>
      <c r="J78" s="4">
        <f>I78</f>
        <v>172250</v>
      </c>
      <c r="K78" s="4">
        <f>J78</f>
        <v>172250</v>
      </c>
      <c r="L78" s="4">
        <f>K78</f>
        <v>172250</v>
      </c>
      <c r="M78" s="4">
        <f>L78</f>
        <v>172250</v>
      </c>
      <c r="N78" s="4">
        <f>M78</f>
        <v>172250</v>
      </c>
      <c r="O78" s="4">
        <f>N78</f>
        <v>172250</v>
      </c>
      <c r="P78" s="4">
        <f>O78</f>
        <v>172250</v>
      </c>
      <c r="Q78" s="4">
        <f>P78</f>
        <v>172250</v>
      </c>
      <c r="R78" s="4">
        <f>Q78</f>
        <v>172250</v>
      </c>
      <c r="S78" s="4">
        <f>AVERAGE(F78:R78)</f>
        <v>159000</v>
      </c>
    </row>
    <row r="79" spans="1:19" x14ac:dyDescent="0.3">
      <c r="A79" s="3"/>
      <c r="B79" s="3" t="s">
        <v>11</v>
      </c>
      <c r="C79" s="3" t="s">
        <v>68</v>
      </c>
      <c r="D79" s="3" t="s">
        <v>66</v>
      </c>
      <c r="E79" s="3" t="s">
        <v>127</v>
      </c>
      <c r="F79" s="4">
        <v>0</v>
      </c>
      <c r="G79" s="4">
        <v>17225</v>
      </c>
      <c r="H79" s="4">
        <v>17225</v>
      </c>
      <c r="I79" s="4">
        <v>17225</v>
      </c>
      <c r="J79" s="4">
        <v>17225</v>
      </c>
      <c r="K79" s="4">
        <v>17225</v>
      </c>
      <c r="L79" s="4">
        <v>17225</v>
      </c>
      <c r="M79" s="4">
        <v>17225</v>
      </c>
      <c r="N79" s="4">
        <v>17225</v>
      </c>
      <c r="O79" s="4">
        <v>17225</v>
      </c>
      <c r="P79" s="4">
        <v>17225</v>
      </c>
      <c r="Q79" s="4">
        <v>17225</v>
      </c>
      <c r="R79" s="4">
        <v>17225</v>
      </c>
      <c r="S79" s="4">
        <f>AVERAGE(F79:R79)</f>
        <v>15900</v>
      </c>
    </row>
    <row r="80" spans="1:19" x14ac:dyDescent="0.3">
      <c r="A80" s="3"/>
      <c r="B80" s="3" t="s">
        <v>11</v>
      </c>
      <c r="C80" s="3" t="s">
        <v>68</v>
      </c>
      <c r="D80" s="3" t="s">
        <v>66</v>
      </c>
      <c r="E80" s="3" t="s">
        <v>128</v>
      </c>
      <c r="F80" s="4">
        <v>0</v>
      </c>
      <c r="G80" s="4">
        <v>-6523.630235425142</v>
      </c>
      <c r="H80" s="4">
        <v>-6523.630235425142</v>
      </c>
      <c r="I80" s="4">
        <v>-6523.630235425142</v>
      </c>
      <c r="J80" s="4">
        <v>-6523.630235425142</v>
      </c>
      <c r="K80" s="4">
        <v>-6523.630235425142</v>
      </c>
      <c r="L80" s="4">
        <v>-6523.630235425142</v>
      </c>
      <c r="M80" s="4">
        <v>-6523.630235425142</v>
      </c>
      <c r="N80" s="4">
        <v>-6523.630235425142</v>
      </c>
      <c r="O80" s="4">
        <v>-6523.630235425142</v>
      </c>
      <c r="P80" s="4">
        <v>-6523.630235425142</v>
      </c>
      <c r="Q80" s="4">
        <v>-6523.630235425142</v>
      </c>
      <c r="R80" s="4">
        <v>-6523.630235425142</v>
      </c>
      <c r="S80" s="4">
        <f>AVERAGE(F80:R80)</f>
        <v>-6021.8125250078219</v>
      </c>
    </row>
    <row r="81" spans="1:19" x14ac:dyDescent="0.3">
      <c r="A81" s="3"/>
      <c r="B81" s="3" t="s">
        <v>12</v>
      </c>
      <c r="C81" s="3" t="s">
        <v>69</v>
      </c>
      <c r="D81" s="3" t="s">
        <v>66</v>
      </c>
      <c r="E81" s="3" t="s">
        <v>67</v>
      </c>
      <c r="F81" s="4">
        <v>0</v>
      </c>
      <c r="G81" s="4">
        <v>145750</v>
      </c>
      <c r="H81" s="4">
        <f>G81</f>
        <v>145750</v>
      </c>
      <c r="I81" s="4">
        <f>H81</f>
        <v>145750</v>
      </c>
      <c r="J81" s="4">
        <f>I81</f>
        <v>145750</v>
      </c>
      <c r="K81" s="4">
        <f>J81</f>
        <v>145750</v>
      </c>
      <c r="L81" s="4">
        <f>K81</f>
        <v>145750</v>
      </c>
      <c r="M81" s="4">
        <f>L81</f>
        <v>145750</v>
      </c>
      <c r="N81" s="4">
        <f>M81</f>
        <v>145750</v>
      </c>
      <c r="O81" s="4">
        <f>N81</f>
        <v>145750</v>
      </c>
      <c r="P81" s="4">
        <f>O81</f>
        <v>145750</v>
      </c>
      <c r="Q81" s="4">
        <f>P81</f>
        <v>145750</v>
      </c>
      <c r="R81" s="4">
        <f>Q81</f>
        <v>145750</v>
      </c>
      <c r="S81" s="4">
        <f>AVERAGE(F81:R81)</f>
        <v>134538.46153846153</v>
      </c>
    </row>
    <row r="82" spans="1:19" x14ac:dyDescent="0.3">
      <c r="A82" s="3"/>
      <c r="B82" s="3" t="s">
        <v>12</v>
      </c>
      <c r="C82" s="3" t="s">
        <v>69</v>
      </c>
      <c r="D82" s="3" t="s">
        <v>66</v>
      </c>
      <c r="E82" s="3" t="s">
        <v>127</v>
      </c>
      <c r="F82" s="4">
        <v>0</v>
      </c>
      <c r="G82" s="4">
        <v>14575</v>
      </c>
      <c r="H82" s="4">
        <v>14575</v>
      </c>
      <c r="I82" s="4">
        <v>14575</v>
      </c>
      <c r="J82" s="4">
        <v>14575</v>
      </c>
      <c r="K82" s="4">
        <v>14575</v>
      </c>
      <c r="L82" s="4">
        <v>14575</v>
      </c>
      <c r="M82" s="4">
        <v>14575</v>
      </c>
      <c r="N82" s="4">
        <v>14575</v>
      </c>
      <c r="O82" s="4">
        <v>14575</v>
      </c>
      <c r="P82" s="4">
        <v>14575</v>
      </c>
      <c r="Q82" s="4">
        <v>14575</v>
      </c>
      <c r="R82" s="4">
        <v>14575</v>
      </c>
      <c r="S82" s="4">
        <f>AVERAGE(F82:R82)</f>
        <v>13453.846153846154</v>
      </c>
    </row>
    <row r="83" spans="1:19" x14ac:dyDescent="0.3">
      <c r="A83" s="3"/>
      <c r="B83" s="3" t="s">
        <v>12</v>
      </c>
      <c r="C83" s="3" t="s">
        <v>69</v>
      </c>
      <c r="D83" s="3" t="s">
        <v>66</v>
      </c>
      <c r="E83" s="3" t="s">
        <v>128</v>
      </c>
      <c r="F83" s="4">
        <v>0</v>
      </c>
      <c r="G83" s="4">
        <v>-5519.9948145905046</v>
      </c>
      <c r="H83" s="4">
        <v>-5519.9948145905046</v>
      </c>
      <c r="I83" s="4">
        <v>-5519.9948145905046</v>
      </c>
      <c r="J83" s="4">
        <v>-5519.9948145905046</v>
      </c>
      <c r="K83" s="4">
        <v>-5519.9948145905046</v>
      </c>
      <c r="L83" s="4">
        <v>-5519.9948145905046</v>
      </c>
      <c r="M83" s="4">
        <v>-5519.9948145905046</v>
      </c>
      <c r="N83" s="4">
        <v>-5519.9948145905046</v>
      </c>
      <c r="O83" s="4">
        <v>-5519.9948145905046</v>
      </c>
      <c r="P83" s="4">
        <v>-5519.9948145905046</v>
      </c>
      <c r="Q83" s="4">
        <v>-5519.9948145905046</v>
      </c>
      <c r="R83" s="4">
        <v>-5519.9948145905046</v>
      </c>
      <c r="S83" s="4">
        <f>AVERAGE(F83:R83)</f>
        <v>-5095.3798288527751</v>
      </c>
    </row>
    <row r="84" spans="1:19" x14ac:dyDescent="0.3">
      <c r="A84" s="3"/>
      <c r="B84" s="3" t="s">
        <v>13</v>
      </c>
      <c r="C84" s="3" t="s">
        <v>70</v>
      </c>
      <c r="D84" s="3" t="s">
        <v>66</v>
      </c>
      <c r="E84" s="3" t="s">
        <v>67</v>
      </c>
      <c r="F84" s="4">
        <v>0</v>
      </c>
      <c r="G84" s="4">
        <v>106000</v>
      </c>
      <c r="H84" s="4">
        <f>G84</f>
        <v>106000</v>
      </c>
      <c r="I84" s="4">
        <f>H84</f>
        <v>106000</v>
      </c>
      <c r="J84" s="4">
        <f>I84</f>
        <v>106000</v>
      </c>
      <c r="K84" s="4">
        <f>J84</f>
        <v>106000</v>
      </c>
      <c r="L84" s="4">
        <f>K84</f>
        <v>106000</v>
      </c>
      <c r="M84" s="4">
        <f>L84</f>
        <v>106000</v>
      </c>
      <c r="N84" s="4">
        <f>M84</f>
        <v>106000</v>
      </c>
      <c r="O84" s="4">
        <f>N84</f>
        <v>106000</v>
      </c>
      <c r="P84" s="4">
        <f>O84</f>
        <v>106000</v>
      </c>
      <c r="Q84" s="4">
        <f>P84</f>
        <v>106000</v>
      </c>
      <c r="R84" s="4">
        <f>Q84</f>
        <v>106000</v>
      </c>
      <c r="S84" s="4">
        <f>AVERAGE(F84:R84)</f>
        <v>97846.153846153844</v>
      </c>
    </row>
    <row r="85" spans="1:19" x14ac:dyDescent="0.3">
      <c r="A85" s="3"/>
      <c r="B85" s="3" t="s">
        <v>13</v>
      </c>
      <c r="C85" s="3" t="s">
        <v>70</v>
      </c>
      <c r="D85" s="3" t="s">
        <v>66</v>
      </c>
      <c r="E85" s="3" t="s">
        <v>127</v>
      </c>
      <c r="F85" s="4">
        <v>0</v>
      </c>
      <c r="G85" s="4">
        <v>10600</v>
      </c>
      <c r="H85" s="4">
        <v>10600</v>
      </c>
      <c r="I85" s="4">
        <v>10600</v>
      </c>
      <c r="J85" s="4">
        <v>10600</v>
      </c>
      <c r="K85" s="4">
        <v>10600</v>
      </c>
      <c r="L85" s="4">
        <v>10600</v>
      </c>
      <c r="M85" s="4">
        <v>10600</v>
      </c>
      <c r="N85" s="4">
        <v>10600</v>
      </c>
      <c r="O85" s="4">
        <v>10600</v>
      </c>
      <c r="P85" s="4">
        <v>10600</v>
      </c>
      <c r="Q85" s="4">
        <v>10600</v>
      </c>
      <c r="R85" s="4">
        <v>10600</v>
      </c>
      <c r="S85" s="4">
        <f>AVERAGE(F85:R85)</f>
        <v>9784.6153846153848</v>
      </c>
    </row>
    <row r="86" spans="1:19" x14ac:dyDescent="0.3">
      <c r="A86" s="3"/>
      <c r="B86" s="3" t="s">
        <v>13</v>
      </c>
      <c r="C86" s="3" t="s">
        <v>70</v>
      </c>
      <c r="D86" s="3" t="s">
        <v>66</v>
      </c>
      <c r="E86" s="3" t="s">
        <v>128</v>
      </c>
      <c r="F86" s="4">
        <v>0</v>
      </c>
      <c r="G86" s="4">
        <v>-4014.5416833385489</v>
      </c>
      <c r="H86" s="4">
        <v>-4014.5416833385489</v>
      </c>
      <c r="I86" s="4">
        <v>-4014.5416833385489</v>
      </c>
      <c r="J86" s="4">
        <v>-4014.5416833385489</v>
      </c>
      <c r="K86" s="4">
        <v>-4014.5416833385489</v>
      </c>
      <c r="L86" s="4">
        <v>-4014.5416833385489</v>
      </c>
      <c r="M86" s="4">
        <v>-4014.5416833385489</v>
      </c>
      <c r="N86" s="4">
        <v>-4014.5416833385489</v>
      </c>
      <c r="O86" s="4">
        <v>-4014.5416833385489</v>
      </c>
      <c r="P86" s="4">
        <v>-4014.5416833385489</v>
      </c>
      <c r="Q86" s="4">
        <v>-4014.5416833385489</v>
      </c>
      <c r="R86" s="4">
        <v>-4014.5416833385489</v>
      </c>
      <c r="S86" s="4">
        <f>AVERAGE(F86:R86)</f>
        <v>-3705.7307846201988</v>
      </c>
    </row>
    <row r="87" spans="1:19" x14ac:dyDescent="0.3">
      <c r="A87" s="3"/>
      <c r="B87" s="3" t="s">
        <v>33</v>
      </c>
      <c r="C87" s="3" t="s">
        <v>90</v>
      </c>
      <c r="D87" s="3" t="s">
        <v>66</v>
      </c>
      <c r="E87" s="3" t="s">
        <v>67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463750</v>
      </c>
      <c r="M87" s="4">
        <f>L87</f>
        <v>463750</v>
      </c>
      <c r="N87" s="4">
        <f>M87</f>
        <v>463750</v>
      </c>
      <c r="O87" s="4">
        <f>N87</f>
        <v>463750</v>
      </c>
      <c r="P87" s="4">
        <f>O87</f>
        <v>463750</v>
      </c>
      <c r="Q87" s="4">
        <f>P87</f>
        <v>463750</v>
      </c>
      <c r="R87" s="4">
        <f>Q87</f>
        <v>463750</v>
      </c>
      <c r="S87" s="4">
        <f>AVERAGE(F87:R87)</f>
        <v>249711.53846153847</v>
      </c>
    </row>
    <row r="88" spans="1:19" x14ac:dyDescent="0.3">
      <c r="A88" s="3"/>
      <c r="B88" s="3" t="s">
        <v>33</v>
      </c>
      <c r="C88" s="3" t="s">
        <v>90</v>
      </c>
      <c r="D88" s="3" t="s">
        <v>66</v>
      </c>
      <c r="E88" s="3" t="s">
        <v>127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46375</v>
      </c>
      <c r="M88" s="4">
        <v>46375</v>
      </c>
      <c r="N88" s="4">
        <v>46375</v>
      </c>
      <c r="O88" s="4">
        <v>46375</v>
      </c>
      <c r="P88" s="4">
        <v>46375</v>
      </c>
      <c r="Q88" s="4">
        <v>46375</v>
      </c>
      <c r="R88" s="4">
        <v>46375</v>
      </c>
      <c r="S88" s="4">
        <f>AVERAGE(F88:R88)</f>
        <v>24971.153846153848</v>
      </c>
    </row>
    <row r="89" spans="1:19" x14ac:dyDescent="0.3">
      <c r="A89" s="3"/>
      <c r="B89" s="3" t="s">
        <v>33</v>
      </c>
      <c r="C89" s="3" t="s">
        <v>90</v>
      </c>
      <c r="D89" s="3" t="s">
        <v>66</v>
      </c>
      <c r="E89" s="3" t="s">
        <v>128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-17563.619864606153</v>
      </c>
      <c r="M89" s="4">
        <v>-17563.619864606153</v>
      </c>
      <c r="N89" s="4">
        <v>-17563.619864606153</v>
      </c>
      <c r="O89" s="4">
        <v>-17563.619864606153</v>
      </c>
      <c r="P89" s="4">
        <v>-17563.619864606153</v>
      </c>
      <c r="Q89" s="4">
        <v>-17563.619864606153</v>
      </c>
      <c r="R89" s="4">
        <v>-17563.619864606153</v>
      </c>
      <c r="S89" s="4">
        <f>AVERAGE(F89:R89)</f>
        <v>-9457.3337732494674</v>
      </c>
    </row>
    <row r="90" spans="1:19" x14ac:dyDescent="0.3">
      <c r="A90" s="3"/>
      <c r="B90" s="3" t="s">
        <v>27</v>
      </c>
      <c r="C90" s="3" t="s">
        <v>84</v>
      </c>
      <c r="D90" s="3" t="s">
        <v>66</v>
      </c>
      <c r="E90" s="3" t="s">
        <v>67</v>
      </c>
      <c r="F90" s="4">
        <v>0</v>
      </c>
      <c r="G90" s="4">
        <v>0</v>
      </c>
      <c r="H90" s="4">
        <v>0</v>
      </c>
      <c r="I90" s="4">
        <v>0</v>
      </c>
      <c r="J90" s="4">
        <v>198750</v>
      </c>
      <c r="K90" s="4">
        <f>J90</f>
        <v>198750</v>
      </c>
      <c r="L90" s="4">
        <f>K90</f>
        <v>198750</v>
      </c>
      <c r="M90" s="4">
        <f>L90</f>
        <v>198750</v>
      </c>
      <c r="N90" s="4">
        <f>M90</f>
        <v>198750</v>
      </c>
      <c r="O90" s="4">
        <f>N90</f>
        <v>198750</v>
      </c>
      <c r="P90" s="4">
        <f>O90</f>
        <v>198750</v>
      </c>
      <c r="Q90" s="4">
        <f>P90</f>
        <v>198750</v>
      </c>
      <c r="R90" s="4">
        <f>Q90</f>
        <v>198750</v>
      </c>
      <c r="S90" s="4">
        <f>AVERAGE(F90:R90)</f>
        <v>137596.15384615384</v>
      </c>
    </row>
    <row r="91" spans="1:19" x14ac:dyDescent="0.3">
      <c r="A91" s="3"/>
      <c r="B91" s="3" t="s">
        <v>27</v>
      </c>
      <c r="C91" s="3" t="s">
        <v>84</v>
      </c>
      <c r="D91" s="3" t="s">
        <v>66</v>
      </c>
      <c r="E91" s="3" t="s">
        <v>127</v>
      </c>
      <c r="F91" s="4">
        <v>0</v>
      </c>
      <c r="G91" s="4">
        <v>0</v>
      </c>
      <c r="H91" s="4">
        <v>0</v>
      </c>
      <c r="I91" s="4">
        <v>0</v>
      </c>
      <c r="J91" s="4">
        <v>19875</v>
      </c>
      <c r="K91" s="4">
        <v>19875</v>
      </c>
      <c r="L91" s="4">
        <v>19875</v>
      </c>
      <c r="M91" s="4">
        <v>19875</v>
      </c>
      <c r="N91" s="4">
        <v>19875</v>
      </c>
      <c r="O91" s="4">
        <v>19875</v>
      </c>
      <c r="P91" s="4">
        <v>19875</v>
      </c>
      <c r="Q91" s="4">
        <v>19875</v>
      </c>
      <c r="R91" s="4">
        <v>19875</v>
      </c>
      <c r="S91" s="4">
        <f>AVERAGE(F91:R91)</f>
        <v>13759.615384615385</v>
      </c>
    </row>
    <row r="92" spans="1:19" x14ac:dyDescent="0.3">
      <c r="A92" s="3"/>
      <c r="B92" s="3" t="s">
        <v>27</v>
      </c>
      <c r="C92" s="3" t="s">
        <v>84</v>
      </c>
      <c r="D92" s="3" t="s">
        <v>66</v>
      </c>
      <c r="E92" s="3" t="s">
        <v>128</v>
      </c>
      <c r="F92" s="4">
        <v>0</v>
      </c>
      <c r="G92" s="4">
        <v>0</v>
      </c>
      <c r="H92" s="4">
        <v>0</v>
      </c>
      <c r="I92" s="4">
        <v>0</v>
      </c>
      <c r="J92" s="4">
        <v>-7527.2656562597795</v>
      </c>
      <c r="K92" s="4">
        <v>-7527.2656562597795</v>
      </c>
      <c r="L92" s="4">
        <v>-7527.2656562597795</v>
      </c>
      <c r="M92" s="4">
        <v>-7527.2656562597795</v>
      </c>
      <c r="N92" s="4">
        <v>-7527.2656562597795</v>
      </c>
      <c r="O92" s="4">
        <v>-7527.2656562597795</v>
      </c>
      <c r="P92" s="4">
        <v>-7527.2656562597795</v>
      </c>
      <c r="Q92" s="4">
        <v>-7527.2656562597795</v>
      </c>
      <c r="R92" s="4">
        <v>-7527.2656562597795</v>
      </c>
      <c r="S92" s="4">
        <f>AVERAGE(F92:R92)</f>
        <v>-5211.183915872155</v>
      </c>
    </row>
    <row r="93" spans="1:19" x14ac:dyDescent="0.3">
      <c r="A93" s="3"/>
      <c r="B93" s="3" t="s">
        <v>28</v>
      </c>
      <c r="C93" s="3" t="s">
        <v>85</v>
      </c>
      <c r="D93" s="3" t="s">
        <v>66</v>
      </c>
      <c r="E93" s="3" t="s">
        <v>67</v>
      </c>
      <c r="F93" s="4">
        <v>0</v>
      </c>
      <c r="G93" s="4">
        <v>0</v>
      </c>
      <c r="H93" s="4">
        <v>0</v>
      </c>
      <c r="I93" s="4">
        <v>0</v>
      </c>
      <c r="J93" s="4">
        <v>222600</v>
      </c>
      <c r="K93" s="4">
        <f>J93</f>
        <v>222600</v>
      </c>
      <c r="L93" s="4">
        <f>K93</f>
        <v>222600</v>
      </c>
      <c r="M93" s="4">
        <f>L93</f>
        <v>222600</v>
      </c>
      <c r="N93" s="4">
        <f>M93</f>
        <v>222600</v>
      </c>
      <c r="O93" s="4">
        <f>N93</f>
        <v>222600</v>
      </c>
      <c r="P93" s="4">
        <f>O93</f>
        <v>222600</v>
      </c>
      <c r="Q93" s="4">
        <f>P93</f>
        <v>222600</v>
      </c>
      <c r="R93" s="4">
        <f>Q93</f>
        <v>222600</v>
      </c>
      <c r="S93" s="4">
        <f>AVERAGE(F93:R93)</f>
        <v>154107.69230769231</v>
      </c>
    </row>
    <row r="94" spans="1:19" x14ac:dyDescent="0.3">
      <c r="A94" s="3"/>
      <c r="B94" s="3" t="s">
        <v>28</v>
      </c>
      <c r="C94" s="3" t="s">
        <v>85</v>
      </c>
      <c r="D94" s="3" t="s">
        <v>66</v>
      </c>
      <c r="E94" s="3" t="s">
        <v>127</v>
      </c>
      <c r="F94" s="4">
        <v>0</v>
      </c>
      <c r="G94" s="4">
        <v>0</v>
      </c>
      <c r="H94" s="4">
        <v>0</v>
      </c>
      <c r="I94" s="4">
        <v>0</v>
      </c>
      <c r="J94" s="4">
        <v>22260</v>
      </c>
      <c r="K94" s="4">
        <v>22260</v>
      </c>
      <c r="L94" s="4">
        <v>22260</v>
      </c>
      <c r="M94" s="4">
        <v>22260</v>
      </c>
      <c r="N94" s="4">
        <v>22260</v>
      </c>
      <c r="O94" s="4">
        <v>22260</v>
      </c>
      <c r="P94" s="4">
        <v>22260</v>
      </c>
      <c r="Q94" s="4">
        <v>22260</v>
      </c>
      <c r="R94" s="4">
        <v>22260</v>
      </c>
      <c r="S94" s="4">
        <f>AVERAGE(F94:R94)</f>
        <v>15410.76923076923</v>
      </c>
    </row>
    <row r="95" spans="1:19" x14ac:dyDescent="0.3">
      <c r="A95" s="3"/>
      <c r="B95" s="3" t="s">
        <v>28</v>
      </c>
      <c r="C95" s="3" t="s">
        <v>85</v>
      </c>
      <c r="D95" s="3" t="s">
        <v>66</v>
      </c>
      <c r="E95" s="3" t="s">
        <v>128</v>
      </c>
      <c r="F95" s="4">
        <v>0</v>
      </c>
      <c r="G95" s="4">
        <v>0</v>
      </c>
      <c r="H95" s="4">
        <v>0</v>
      </c>
      <c r="I95" s="4">
        <v>0</v>
      </c>
      <c r="J95" s="4">
        <v>-8430.5375350109534</v>
      </c>
      <c r="K95" s="4">
        <v>-8430.5375350109534</v>
      </c>
      <c r="L95" s="4">
        <v>-8430.5375350109534</v>
      </c>
      <c r="M95" s="4">
        <v>-8430.5375350109534</v>
      </c>
      <c r="N95" s="4">
        <v>-8430.5375350109534</v>
      </c>
      <c r="O95" s="4">
        <v>-8430.5375350109534</v>
      </c>
      <c r="P95" s="4">
        <v>-8430.5375350109534</v>
      </c>
      <c r="Q95" s="4">
        <v>-8430.5375350109534</v>
      </c>
      <c r="R95" s="4">
        <v>-8430.5375350109534</v>
      </c>
      <c r="S95" s="4">
        <f>AVERAGE(F95:R95)</f>
        <v>-5836.5259857768142</v>
      </c>
    </row>
    <row r="96" spans="1:19" x14ac:dyDescent="0.3">
      <c r="A96" s="3"/>
      <c r="B96" s="3" t="s">
        <v>56</v>
      </c>
      <c r="C96" s="3" t="s">
        <v>114</v>
      </c>
      <c r="D96" s="3" t="s">
        <v>66</v>
      </c>
      <c r="E96" s="3" t="s">
        <v>67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384250</v>
      </c>
      <c r="R96" s="4">
        <f>Q96</f>
        <v>384250</v>
      </c>
      <c r="S96" s="4">
        <f>AVERAGE(F96:R96)</f>
        <v>59115.384615384617</v>
      </c>
    </row>
    <row r="97" spans="1:19" x14ac:dyDescent="0.3">
      <c r="A97" s="3"/>
      <c r="B97" s="3" t="s">
        <v>56</v>
      </c>
      <c r="C97" s="3" t="s">
        <v>114</v>
      </c>
      <c r="D97" s="3" t="s">
        <v>66</v>
      </c>
      <c r="E97" s="3" t="s">
        <v>127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38425</v>
      </c>
      <c r="R97" s="4">
        <v>38425</v>
      </c>
      <c r="S97" s="4">
        <f>AVERAGE(F97:R97)</f>
        <v>5911.5384615384619</v>
      </c>
    </row>
    <row r="98" spans="1:19" x14ac:dyDescent="0.3">
      <c r="A98" s="3"/>
      <c r="B98" s="3" t="s">
        <v>56</v>
      </c>
      <c r="C98" s="3" t="s">
        <v>114</v>
      </c>
      <c r="D98" s="3" t="s">
        <v>66</v>
      </c>
      <c r="E98" s="3" t="s">
        <v>128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-14552.71360210224</v>
      </c>
      <c r="R98" s="4">
        <v>-14552.71360210224</v>
      </c>
      <c r="S98" s="4">
        <f>AVERAGE(F98:R98)</f>
        <v>-2238.8790157080371</v>
      </c>
    </row>
    <row r="99" spans="1:19" x14ac:dyDescent="0.3">
      <c r="A99" s="3"/>
      <c r="B99" s="3" t="s">
        <v>57</v>
      </c>
      <c r="C99" s="3" t="s">
        <v>115</v>
      </c>
      <c r="D99" s="3" t="s">
        <v>66</v>
      </c>
      <c r="E99" s="3" t="s">
        <v>67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318000</v>
      </c>
      <c r="R99" s="4">
        <f>Q99</f>
        <v>318000</v>
      </c>
      <c r="S99" s="4">
        <f>AVERAGE(F99:R99)</f>
        <v>48923.076923076922</v>
      </c>
    </row>
    <row r="100" spans="1:19" x14ac:dyDescent="0.3">
      <c r="A100" s="3"/>
      <c r="B100" s="3" t="s">
        <v>57</v>
      </c>
      <c r="C100" s="3" t="s">
        <v>115</v>
      </c>
      <c r="D100" s="3" t="s">
        <v>66</v>
      </c>
      <c r="E100" s="3" t="s">
        <v>127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31800</v>
      </c>
      <c r="R100" s="4">
        <v>31800</v>
      </c>
      <c r="S100" s="4">
        <f>AVERAGE(F100:R100)</f>
        <v>4892.3076923076924</v>
      </c>
    </row>
    <row r="101" spans="1:19" x14ac:dyDescent="0.3">
      <c r="A101" s="3"/>
      <c r="B101" s="3" t="s">
        <v>57</v>
      </c>
      <c r="C101" s="3" t="s">
        <v>115</v>
      </c>
      <c r="D101" s="3" t="s">
        <v>66</v>
      </c>
      <c r="E101" s="3" t="s">
        <v>128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-12043.625050015648</v>
      </c>
      <c r="R101" s="4">
        <v>-12043.625050015648</v>
      </c>
      <c r="S101" s="4">
        <f>AVERAGE(F101:R101)</f>
        <v>-1852.8653923100997</v>
      </c>
    </row>
    <row r="102" spans="1:19" x14ac:dyDescent="0.3">
      <c r="A102" s="3"/>
      <c r="B102" s="3" t="s">
        <v>62</v>
      </c>
      <c r="C102" s="3" t="s">
        <v>120</v>
      </c>
      <c r="D102" s="3" t="s">
        <v>66</v>
      </c>
      <c r="E102" s="3" t="s">
        <v>67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318000</v>
      </c>
      <c r="S102" s="4">
        <f>AVERAGE(F102:R102)</f>
        <v>24461.538461538461</v>
      </c>
    </row>
    <row r="103" spans="1:19" x14ac:dyDescent="0.3">
      <c r="A103" s="3"/>
      <c r="B103" s="3" t="s">
        <v>62</v>
      </c>
      <c r="C103" s="3" t="s">
        <v>120</v>
      </c>
      <c r="D103" s="3" t="s">
        <v>66</v>
      </c>
      <c r="E103" s="3" t="s">
        <v>127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31800</v>
      </c>
      <c r="S103" s="4">
        <f>AVERAGE(F103:R103)</f>
        <v>2446.1538461538462</v>
      </c>
    </row>
    <row r="104" spans="1:19" x14ac:dyDescent="0.3">
      <c r="A104" s="3"/>
      <c r="B104" s="3" t="s">
        <v>62</v>
      </c>
      <c r="C104" s="3" t="s">
        <v>120</v>
      </c>
      <c r="D104" s="3" t="s">
        <v>66</v>
      </c>
      <c r="E104" s="3" t="s">
        <v>128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-12043.625050015648</v>
      </c>
      <c r="S104" s="4">
        <f>AVERAGE(F104:R104)</f>
        <v>-926.43269615504983</v>
      </c>
    </row>
    <row r="105" spans="1:19" x14ac:dyDescent="0.3">
      <c r="A105" s="3"/>
      <c r="B105" s="3" t="s">
        <v>63</v>
      </c>
      <c r="C105" s="3" t="s">
        <v>121</v>
      </c>
      <c r="D105" s="3" t="s">
        <v>66</v>
      </c>
      <c r="E105" s="3" t="s">
        <v>67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344500</v>
      </c>
      <c r="S105" s="4">
        <f>AVERAGE(F105:R105)</f>
        <v>26500</v>
      </c>
    </row>
    <row r="106" spans="1:19" x14ac:dyDescent="0.3">
      <c r="A106" s="3"/>
      <c r="B106" s="3" t="s">
        <v>63</v>
      </c>
      <c r="C106" s="3" t="s">
        <v>121</v>
      </c>
      <c r="D106" s="3" t="s">
        <v>66</v>
      </c>
      <c r="E106" s="3" t="s">
        <v>127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34450</v>
      </c>
      <c r="S106" s="4">
        <f>AVERAGE(F106:R106)</f>
        <v>2650</v>
      </c>
    </row>
    <row r="107" spans="1:19" x14ac:dyDescent="0.3">
      <c r="A107" s="3"/>
      <c r="B107" s="3" t="s">
        <v>63</v>
      </c>
      <c r="C107" s="3" t="s">
        <v>121</v>
      </c>
      <c r="D107" s="3" t="s">
        <v>66</v>
      </c>
      <c r="E107" s="3" t="s">
        <v>128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-13047.260470850284</v>
      </c>
      <c r="S107" s="4">
        <f>AVERAGE(F107:R107)</f>
        <v>-1003.6354208346372</v>
      </c>
    </row>
    <row r="108" spans="1:19" x14ac:dyDescent="0.3">
      <c r="A108" s="3"/>
      <c r="B108" s="3" t="s">
        <v>36</v>
      </c>
      <c r="C108" s="3" t="s">
        <v>94</v>
      </c>
      <c r="D108" s="3" t="s">
        <v>66</v>
      </c>
      <c r="E108" s="3" t="s">
        <v>67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132500</v>
      </c>
      <c r="O108" s="4">
        <f>N108</f>
        <v>132500</v>
      </c>
      <c r="P108" s="4">
        <f>O108</f>
        <v>132500</v>
      </c>
      <c r="Q108" s="4">
        <f>P108</f>
        <v>132500</v>
      </c>
      <c r="R108" s="4">
        <f>Q108</f>
        <v>132500</v>
      </c>
      <c r="S108" s="4">
        <f>AVERAGE(F108:R108)</f>
        <v>50961.538461538461</v>
      </c>
    </row>
    <row r="109" spans="1:19" x14ac:dyDescent="0.3">
      <c r="A109" s="3"/>
      <c r="B109" s="3" t="s">
        <v>36</v>
      </c>
      <c r="C109" s="3" t="s">
        <v>94</v>
      </c>
      <c r="D109" s="3" t="s">
        <v>66</v>
      </c>
      <c r="E109" s="3" t="s">
        <v>127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13250</v>
      </c>
      <c r="O109" s="4">
        <v>13250</v>
      </c>
      <c r="P109" s="4">
        <v>13250</v>
      </c>
      <c r="Q109" s="4">
        <v>13250</v>
      </c>
      <c r="R109" s="4">
        <v>13250</v>
      </c>
      <c r="S109" s="4">
        <f>AVERAGE(F109:R109)</f>
        <v>5096.1538461538457</v>
      </c>
    </row>
    <row r="110" spans="1:19" x14ac:dyDescent="0.3">
      <c r="A110" s="3"/>
      <c r="B110" s="3" t="s">
        <v>36</v>
      </c>
      <c r="C110" s="3" t="s">
        <v>94</v>
      </c>
      <c r="D110" s="3" t="s">
        <v>66</v>
      </c>
      <c r="E110" s="3" t="s">
        <v>128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-5018.1771041731863</v>
      </c>
      <c r="O110" s="4">
        <v>-5018.1771041731863</v>
      </c>
      <c r="P110" s="4">
        <v>-5018.1771041731863</v>
      </c>
      <c r="Q110" s="4">
        <v>-5018.1771041731863</v>
      </c>
      <c r="R110" s="4">
        <v>-5018.1771041731863</v>
      </c>
      <c r="S110" s="4">
        <f>AVERAGE(F110:R110)</f>
        <v>-1930.0681169896868</v>
      </c>
    </row>
    <row r="111" spans="1:19" x14ac:dyDescent="0.3">
      <c r="A111" s="3"/>
      <c r="B111" s="3" t="s">
        <v>37</v>
      </c>
      <c r="C111" s="3" t="s">
        <v>95</v>
      </c>
      <c r="D111" s="3" t="s">
        <v>66</v>
      </c>
      <c r="E111" s="3" t="s">
        <v>67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159000</v>
      </c>
      <c r="O111" s="4">
        <f>N111</f>
        <v>159000</v>
      </c>
      <c r="P111" s="4">
        <f>O111</f>
        <v>159000</v>
      </c>
      <c r="Q111" s="4">
        <f>P111</f>
        <v>159000</v>
      </c>
      <c r="R111" s="4">
        <f>Q111</f>
        <v>159000</v>
      </c>
      <c r="S111" s="4">
        <f>AVERAGE(F111:R111)</f>
        <v>61153.846153846156</v>
      </c>
    </row>
    <row r="112" spans="1:19" x14ac:dyDescent="0.3">
      <c r="A112" s="3"/>
      <c r="B112" s="3" t="s">
        <v>37</v>
      </c>
      <c r="C112" s="3" t="s">
        <v>95</v>
      </c>
      <c r="D112" s="3" t="s">
        <v>66</v>
      </c>
      <c r="E112" s="3" t="s">
        <v>127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15900</v>
      </c>
      <c r="O112" s="4">
        <v>15900</v>
      </c>
      <c r="P112" s="4">
        <v>15900</v>
      </c>
      <c r="Q112" s="4">
        <v>15900</v>
      </c>
      <c r="R112" s="4">
        <v>15900</v>
      </c>
      <c r="S112" s="4">
        <f>AVERAGE(F112:R112)</f>
        <v>6115.3846153846152</v>
      </c>
    </row>
    <row r="113" spans="1:19" x14ac:dyDescent="0.3">
      <c r="A113" s="3"/>
      <c r="B113" s="3" t="s">
        <v>37</v>
      </c>
      <c r="C113" s="3" t="s">
        <v>95</v>
      </c>
      <c r="D113" s="3" t="s">
        <v>66</v>
      </c>
      <c r="E113" s="3" t="s">
        <v>128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-6021.8125250078238</v>
      </c>
      <c r="O113" s="4">
        <v>-6021.8125250078238</v>
      </c>
      <c r="P113" s="4">
        <v>-6021.8125250078238</v>
      </c>
      <c r="Q113" s="4">
        <v>-6021.8125250078238</v>
      </c>
      <c r="R113" s="4">
        <v>-6021.8125250078238</v>
      </c>
      <c r="S113" s="4">
        <f>AVERAGE(F113:R113)</f>
        <v>-2316.0817403876244</v>
      </c>
    </row>
    <row r="114" spans="1:19" x14ac:dyDescent="0.3">
      <c r="A114" s="3"/>
      <c r="B114" s="3" t="s">
        <v>42</v>
      </c>
      <c r="C114" s="3" t="s">
        <v>100</v>
      </c>
      <c r="D114" s="3" t="s">
        <v>66</v>
      </c>
      <c r="E114" s="3" t="s">
        <v>67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238500</v>
      </c>
      <c r="P114" s="4">
        <f>O114</f>
        <v>238500</v>
      </c>
      <c r="Q114" s="4">
        <f>P114</f>
        <v>238500</v>
      </c>
      <c r="R114" s="4">
        <f>Q114</f>
        <v>238500</v>
      </c>
      <c r="S114" s="4">
        <f>AVERAGE(F114:R114)</f>
        <v>73384.61538461539</v>
      </c>
    </row>
    <row r="115" spans="1:19" x14ac:dyDescent="0.3">
      <c r="A115" s="3"/>
      <c r="B115" s="3" t="s">
        <v>42</v>
      </c>
      <c r="C115" s="3" t="s">
        <v>100</v>
      </c>
      <c r="D115" s="3" t="s">
        <v>66</v>
      </c>
      <c r="E115" s="3" t="s">
        <v>127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23850</v>
      </c>
      <c r="P115" s="4">
        <v>23850</v>
      </c>
      <c r="Q115" s="4">
        <v>23850</v>
      </c>
      <c r="R115" s="4">
        <v>23850</v>
      </c>
      <c r="S115" s="4">
        <f>AVERAGE(F115:R115)</f>
        <v>7338.4615384615381</v>
      </c>
    </row>
    <row r="116" spans="1:19" x14ac:dyDescent="0.3">
      <c r="A116" s="3"/>
      <c r="B116" s="3" t="s">
        <v>42</v>
      </c>
      <c r="C116" s="3" t="s">
        <v>100</v>
      </c>
      <c r="D116" s="3" t="s">
        <v>66</v>
      </c>
      <c r="E116" s="3" t="s">
        <v>128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-9032.7187875117361</v>
      </c>
      <c r="P116" s="4">
        <v>-9032.7187875117361</v>
      </c>
      <c r="Q116" s="4">
        <v>-9032.7187875117361</v>
      </c>
      <c r="R116" s="4">
        <v>-9032.7187875117361</v>
      </c>
      <c r="S116" s="4">
        <f>AVERAGE(F116:R116)</f>
        <v>-2779.2980884651497</v>
      </c>
    </row>
    <row r="117" spans="1:19" x14ac:dyDescent="0.3">
      <c r="A117" s="3"/>
      <c r="B117" s="3" t="s">
        <v>43</v>
      </c>
      <c r="C117" s="3" t="s">
        <v>101</v>
      </c>
      <c r="D117" s="3" t="s">
        <v>66</v>
      </c>
      <c r="E117" s="3" t="s">
        <v>67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583000</v>
      </c>
      <c r="P117" s="4">
        <f>O117</f>
        <v>583000</v>
      </c>
      <c r="Q117" s="4">
        <f>P117</f>
        <v>583000</v>
      </c>
      <c r="R117" s="4">
        <f>Q117</f>
        <v>583000</v>
      </c>
      <c r="S117" s="4">
        <f>AVERAGE(F117:R117)</f>
        <v>179384.61538461538</v>
      </c>
    </row>
    <row r="118" spans="1:19" x14ac:dyDescent="0.3">
      <c r="A118" s="3"/>
      <c r="B118" s="3" t="s">
        <v>43</v>
      </c>
      <c r="C118" s="3" t="s">
        <v>101</v>
      </c>
      <c r="D118" s="3" t="s">
        <v>66</v>
      </c>
      <c r="E118" s="3" t="s">
        <v>127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58300</v>
      </c>
      <c r="P118" s="4">
        <v>58300</v>
      </c>
      <c r="Q118" s="4">
        <v>58300</v>
      </c>
      <c r="R118" s="4">
        <v>58300</v>
      </c>
      <c r="S118" s="4">
        <f>AVERAGE(F118:R118)</f>
        <v>17938.461538461539</v>
      </c>
    </row>
    <row r="119" spans="1:19" x14ac:dyDescent="0.3">
      <c r="A119" s="3"/>
      <c r="B119" s="3" t="s">
        <v>43</v>
      </c>
      <c r="C119" s="3" t="s">
        <v>101</v>
      </c>
      <c r="D119" s="3" t="s">
        <v>66</v>
      </c>
      <c r="E119" s="3" t="s">
        <v>128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-22079.979258362018</v>
      </c>
      <c r="P119" s="4">
        <v>-22079.979258362018</v>
      </c>
      <c r="Q119" s="4">
        <v>-22079.979258362018</v>
      </c>
      <c r="R119" s="4">
        <v>-22079.979258362018</v>
      </c>
      <c r="S119" s="4">
        <f>AVERAGE(F119:R119)</f>
        <v>-6793.8397718036977</v>
      </c>
    </row>
    <row r="120" spans="1:19" x14ac:dyDescent="0.3">
      <c r="A120" s="3"/>
      <c r="B120" s="3" t="s">
        <v>38</v>
      </c>
      <c r="C120" s="3" t="s">
        <v>96</v>
      </c>
      <c r="D120" s="3" t="s">
        <v>66</v>
      </c>
      <c r="E120" s="3" t="s">
        <v>67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159000</v>
      </c>
      <c r="O120" s="4">
        <f>N120</f>
        <v>159000</v>
      </c>
      <c r="P120" s="4">
        <f>O120</f>
        <v>159000</v>
      </c>
      <c r="Q120" s="4">
        <f>P120</f>
        <v>159000</v>
      </c>
      <c r="R120" s="4">
        <f>Q120</f>
        <v>159000</v>
      </c>
      <c r="S120" s="4">
        <f>AVERAGE(F120:R120)</f>
        <v>61153.846153846156</v>
      </c>
    </row>
    <row r="121" spans="1:19" x14ac:dyDescent="0.3">
      <c r="A121" s="3"/>
      <c r="B121" s="3" t="s">
        <v>38</v>
      </c>
      <c r="C121" s="3" t="s">
        <v>96</v>
      </c>
      <c r="D121" s="3" t="s">
        <v>66</v>
      </c>
      <c r="E121" s="3" t="s">
        <v>127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15900</v>
      </c>
      <c r="O121" s="4">
        <v>15900</v>
      </c>
      <c r="P121" s="4">
        <v>15900</v>
      </c>
      <c r="Q121" s="4">
        <v>15900</v>
      </c>
      <c r="R121" s="4">
        <v>15900</v>
      </c>
      <c r="S121" s="4">
        <f>AVERAGE(F121:R121)</f>
        <v>6115.3846153846152</v>
      </c>
    </row>
    <row r="122" spans="1:19" x14ac:dyDescent="0.3">
      <c r="A122" s="3"/>
      <c r="B122" s="3" t="s">
        <v>38</v>
      </c>
      <c r="C122" s="3" t="s">
        <v>96</v>
      </c>
      <c r="D122" s="3" t="s">
        <v>66</v>
      </c>
      <c r="E122" s="3" t="s">
        <v>128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-6021.8125250078238</v>
      </c>
      <c r="O122" s="4">
        <v>-6021.8125250078238</v>
      </c>
      <c r="P122" s="4">
        <v>-6021.8125250078238</v>
      </c>
      <c r="Q122" s="4">
        <v>-6021.8125250078238</v>
      </c>
      <c r="R122" s="4">
        <v>-6021.8125250078238</v>
      </c>
      <c r="S122" s="4">
        <f>AVERAGE(F122:R122)</f>
        <v>-2316.0817403876244</v>
      </c>
    </row>
    <row r="123" spans="1:19" x14ac:dyDescent="0.3">
      <c r="A123" s="3"/>
      <c r="B123" s="3" t="s">
        <v>39</v>
      </c>
      <c r="C123" s="3" t="s">
        <v>97</v>
      </c>
      <c r="D123" s="3" t="s">
        <v>66</v>
      </c>
      <c r="E123" s="3" t="s">
        <v>67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92750</v>
      </c>
      <c r="O123" s="4">
        <f>N123</f>
        <v>92750</v>
      </c>
      <c r="P123" s="4">
        <f>O123</f>
        <v>92750</v>
      </c>
      <c r="Q123" s="4">
        <f>P123</f>
        <v>92750</v>
      </c>
      <c r="R123" s="4">
        <f>Q123</f>
        <v>92750</v>
      </c>
      <c r="S123" s="4">
        <f>AVERAGE(F123:R123)</f>
        <v>35673.076923076922</v>
      </c>
    </row>
    <row r="124" spans="1:19" x14ac:dyDescent="0.3">
      <c r="A124" s="3"/>
      <c r="B124" s="3" t="s">
        <v>39</v>
      </c>
      <c r="C124" s="3" t="s">
        <v>97</v>
      </c>
      <c r="D124" s="3" t="s">
        <v>66</v>
      </c>
      <c r="E124" s="3" t="s">
        <v>127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9275</v>
      </c>
      <c r="O124" s="4">
        <v>9275</v>
      </c>
      <c r="P124" s="4">
        <v>9275</v>
      </c>
      <c r="Q124" s="4">
        <v>9275</v>
      </c>
      <c r="R124" s="4">
        <v>9275</v>
      </c>
      <c r="S124" s="4">
        <f>AVERAGE(F124:R124)</f>
        <v>3567.3076923076924</v>
      </c>
    </row>
    <row r="125" spans="1:19" x14ac:dyDescent="0.3">
      <c r="A125" s="3"/>
      <c r="B125" s="3" t="s">
        <v>39</v>
      </c>
      <c r="C125" s="3" t="s">
        <v>97</v>
      </c>
      <c r="D125" s="3" t="s">
        <v>66</v>
      </c>
      <c r="E125" s="3" t="s">
        <v>128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-3512.7239729212306</v>
      </c>
      <c r="O125" s="4">
        <v>-3512.7239729212306</v>
      </c>
      <c r="P125" s="4">
        <v>-3512.7239729212306</v>
      </c>
      <c r="Q125" s="4">
        <v>-3512.7239729212306</v>
      </c>
      <c r="R125" s="4">
        <v>-3512.7239729212306</v>
      </c>
      <c r="S125" s="4">
        <f>AVERAGE(F125:R125)</f>
        <v>-1351.0476818927809</v>
      </c>
    </row>
    <row r="126" spans="1:19" x14ac:dyDescent="0.3">
      <c r="A126" s="3"/>
      <c r="B126" s="3" t="s">
        <v>44</v>
      </c>
      <c r="C126" s="3" t="s">
        <v>102</v>
      </c>
      <c r="D126" s="3" t="s">
        <v>66</v>
      </c>
      <c r="E126" s="3" t="s">
        <v>67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172250</v>
      </c>
      <c r="P126" s="4">
        <f>O126</f>
        <v>172250</v>
      </c>
      <c r="Q126" s="4">
        <f>P126</f>
        <v>172250</v>
      </c>
      <c r="R126" s="4">
        <f>Q126</f>
        <v>172250</v>
      </c>
      <c r="S126" s="4">
        <f>AVERAGE(F126:R126)</f>
        <v>53000</v>
      </c>
    </row>
    <row r="127" spans="1:19" x14ac:dyDescent="0.3">
      <c r="A127" s="3"/>
      <c r="B127" s="3" t="s">
        <v>44</v>
      </c>
      <c r="C127" s="3" t="s">
        <v>102</v>
      </c>
      <c r="D127" s="3" t="s">
        <v>66</v>
      </c>
      <c r="E127" s="3" t="s">
        <v>127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17225</v>
      </c>
      <c r="P127" s="4">
        <v>17225</v>
      </c>
      <c r="Q127" s="4">
        <v>17225</v>
      </c>
      <c r="R127" s="4">
        <v>17225</v>
      </c>
      <c r="S127" s="4">
        <f>AVERAGE(F127:R127)</f>
        <v>5300</v>
      </c>
    </row>
    <row r="128" spans="1:19" x14ac:dyDescent="0.3">
      <c r="A128" s="3"/>
      <c r="B128" s="3" t="s">
        <v>44</v>
      </c>
      <c r="C128" s="3" t="s">
        <v>102</v>
      </c>
      <c r="D128" s="3" t="s">
        <v>66</v>
      </c>
      <c r="E128" s="3" t="s">
        <v>128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-6523.630235425142</v>
      </c>
      <c r="P128" s="4">
        <v>-6523.630235425142</v>
      </c>
      <c r="Q128" s="4">
        <v>-6523.630235425142</v>
      </c>
      <c r="R128" s="4">
        <v>-6523.630235425142</v>
      </c>
      <c r="S128" s="4">
        <f>AVERAGE(F128:R128)</f>
        <v>-2007.2708416692744</v>
      </c>
    </row>
    <row r="129" spans="1:19" x14ac:dyDescent="0.3">
      <c r="A129" s="3"/>
      <c r="B129" s="3" t="s">
        <v>45</v>
      </c>
      <c r="C129" s="3" t="s">
        <v>103</v>
      </c>
      <c r="D129" s="3" t="s">
        <v>66</v>
      </c>
      <c r="E129" s="3" t="s">
        <v>67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355100</v>
      </c>
      <c r="P129" s="4">
        <f>O129</f>
        <v>355100</v>
      </c>
      <c r="Q129" s="4">
        <f>P129</f>
        <v>355100</v>
      </c>
      <c r="R129" s="4">
        <f>Q129</f>
        <v>355100</v>
      </c>
      <c r="S129" s="4">
        <f>AVERAGE(F129:R129)</f>
        <v>109261.53846153847</v>
      </c>
    </row>
    <row r="130" spans="1:19" x14ac:dyDescent="0.3">
      <c r="A130" s="3"/>
      <c r="B130" s="3" t="s">
        <v>45</v>
      </c>
      <c r="C130" s="3" t="s">
        <v>103</v>
      </c>
      <c r="D130" s="3" t="s">
        <v>66</v>
      </c>
      <c r="E130" s="3" t="s">
        <v>127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35510</v>
      </c>
      <c r="P130" s="4">
        <v>35510</v>
      </c>
      <c r="Q130" s="4">
        <v>35510</v>
      </c>
      <c r="R130" s="4">
        <v>35510</v>
      </c>
      <c r="S130" s="4">
        <f>AVERAGE(F130:R130)</f>
        <v>10926.153846153846</v>
      </c>
    </row>
    <row r="131" spans="1:19" x14ac:dyDescent="0.3">
      <c r="A131" s="3"/>
      <c r="B131" s="3" t="s">
        <v>45</v>
      </c>
      <c r="C131" s="3" t="s">
        <v>103</v>
      </c>
      <c r="D131" s="3" t="s">
        <v>66</v>
      </c>
      <c r="E131" s="3" t="s">
        <v>128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-13448.71463918414</v>
      </c>
      <c r="P131" s="4">
        <v>-13448.71463918414</v>
      </c>
      <c r="Q131" s="4">
        <v>-13448.71463918414</v>
      </c>
      <c r="R131" s="4">
        <v>-13448.71463918414</v>
      </c>
      <c r="S131" s="4">
        <f>AVERAGE(F131:R131)</f>
        <v>-4138.0660428258889</v>
      </c>
    </row>
    <row r="132" spans="1:19" x14ac:dyDescent="0.3">
      <c r="A132" s="3"/>
      <c r="B132" s="3" t="s">
        <v>58</v>
      </c>
      <c r="C132" s="3" t="s">
        <v>116</v>
      </c>
      <c r="D132" s="3" t="s">
        <v>66</v>
      </c>
      <c r="E132" s="3" t="s">
        <v>67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243800</v>
      </c>
      <c r="R132" s="4">
        <f>Q132</f>
        <v>243800</v>
      </c>
      <c r="S132" s="4">
        <f>AVERAGE(F132:R132)</f>
        <v>37507.692307692305</v>
      </c>
    </row>
    <row r="133" spans="1:19" x14ac:dyDescent="0.3">
      <c r="A133" s="3"/>
      <c r="B133" s="3" t="s">
        <v>58</v>
      </c>
      <c r="C133" s="3" t="s">
        <v>116</v>
      </c>
      <c r="D133" s="3" t="s">
        <v>66</v>
      </c>
      <c r="E133" s="3" t="s">
        <v>127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24380</v>
      </c>
      <c r="R133" s="4">
        <v>24380</v>
      </c>
      <c r="S133" s="4">
        <f>AVERAGE(F133:R133)</f>
        <v>3750.7692307692309</v>
      </c>
    </row>
    <row r="134" spans="1:19" x14ac:dyDescent="0.3">
      <c r="A134" s="3"/>
      <c r="B134" s="3" t="s">
        <v>58</v>
      </c>
      <c r="C134" s="3" t="s">
        <v>116</v>
      </c>
      <c r="D134" s="3" t="s">
        <v>66</v>
      </c>
      <c r="E134" s="3" t="s">
        <v>128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-9233.445871678663</v>
      </c>
      <c r="R134" s="4">
        <v>-9233.445871678663</v>
      </c>
      <c r="S134" s="4">
        <f>AVERAGE(F134:R134)</f>
        <v>-1420.5301341044096</v>
      </c>
    </row>
    <row r="135" spans="1:19" x14ac:dyDescent="0.3">
      <c r="A135" s="3"/>
      <c r="B135" s="3" t="s">
        <v>64</v>
      </c>
      <c r="C135" s="3" t="s">
        <v>122</v>
      </c>
      <c r="D135" s="3" t="s">
        <v>66</v>
      </c>
      <c r="E135" s="3" t="s">
        <v>67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241150</v>
      </c>
      <c r="S135" s="4">
        <f>AVERAGE(F135:R135)</f>
        <v>18550</v>
      </c>
    </row>
    <row r="136" spans="1:19" x14ac:dyDescent="0.3">
      <c r="A136" s="3"/>
      <c r="B136" s="3" t="s">
        <v>64</v>
      </c>
      <c r="C136" s="3" t="s">
        <v>122</v>
      </c>
      <c r="D136" s="3" t="s">
        <v>66</v>
      </c>
      <c r="E136" s="3" t="s">
        <v>127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24115</v>
      </c>
      <c r="S136" s="4">
        <f>AVERAGE(F136:R136)</f>
        <v>1855</v>
      </c>
    </row>
    <row r="137" spans="1:19" x14ac:dyDescent="0.3">
      <c r="A137" s="3"/>
      <c r="B137" s="3" t="s">
        <v>64</v>
      </c>
      <c r="C137" s="3" t="s">
        <v>122</v>
      </c>
      <c r="D137" s="3" t="s">
        <v>66</v>
      </c>
      <c r="E137" s="3" t="s">
        <v>128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-9133.0823295951996</v>
      </c>
      <c r="S137" s="4">
        <f>AVERAGE(F137:R137)</f>
        <v>-702.54479458424612</v>
      </c>
    </row>
    <row r="138" spans="1:19" x14ac:dyDescent="0.3">
      <c r="A138" s="3"/>
      <c r="B138" s="3" t="s">
        <v>51</v>
      </c>
      <c r="C138" s="3" t="s">
        <v>109</v>
      </c>
      <c r="D138" s="3" t="s">
        <v>66</v>
      </c>
      <c r="E138" s="3" t="s">
        <v>67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235850</v>
      </c>
      <c r="Q138" s="4">
        <f>P138</f>
        <v>235850</v>
      </c>
      <c r="R138" s="4">
        <f>Q138</f>
        <v>235850</v>
      </c>
      <c r="S138" s="4">
        <f>AVERAGE(F138:R138)</f>
        <v>54426.923076923078</v>
      </c>
    </row>
    <row r="139" spans="1:19" x14ac:dyDescent="0.3">
      <c r="A139" s="3"/>
      <c r="B139" s="3" t="s">
        <v>51</v>
      </c>
      <c r="C139" s="3" t="s">
        <v>109</v>
      </c>
      <c r="D139" s="3" t="s">
        <v>66</v>
      </c>
      <c r="E139" s="3" t="s">
        <v>127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23585</v>
      </c>
      <c r="Q139" s="4">
        <v>23585</v>
      </c>
      <c r="R139" s="4">
        <v>23585</v>
      </c>
      <c r="S139" s="4">
        <f>AVERAGE(F139:R139)</f>
        <v>5442.6923076923076</v>
      </c>
    </row>
    <row r="140" spans="1:19" x14ac:dyDescent="0.3">
      <c r="A140" s="3"/>
      <c r="B140" s="3" t="s">
        <v>51</v>
      </c>
      <c r="C140" s="3" t="s">
        <v>109</v>
      </c>
      <c r="D140" s="3" t="s">
        <v>66</v>
      </c>
      <c r="E140" s="3" t="s">
        <v>128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-8932.3552454282708</v>
      </c>
      <c r="Q140" s="4">
        <v>-8932.3552454282708</v>
      </c>
      <c r="R140" s="4">
        <v>-8932.3552454282708</v>
      </c>
      <c r="S140" s="4">
        <f>AVERAGE(F140:R140)</f>
        <v>-2061.3127489449857</v>
      </c>
    </row>
    <row r="141" spans="1:19" x14ac:dyDescent="0.3">
      <c r="A141" s="3"/>
      <c r="B141" s="3" t="s">
        <v>65</v>
      </c>
      <c r="C141" s="3" t="s">
        <v>123</v>
      </c>
      <c r="D141" s="3" t="s">
        <v>66</v>
      </c>
      <c r="E141" s="3" t="s">
        <v>67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402800</v>
      </c>
      <c r="S141" s="4">
        <f>AVERAGE(F141:R141)</f>
        <v>30984.615384615383</v>
      </c>
    </row>
    <row r="142" spans="1:19" x14ac:dyDescent="0.3">
      <c r="A142" s="3"/>
      <c r="B142" s="3" t="s">
        <v>65</v>
      </c>
      <c r="C142" s="3" t="s">
        <v>123</v>
      </c>
      <c r="D142" s="3" t="s">
        <v>66</v>
      </c>
      <c r="E142" s="3" t="s">
        <v>127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40280</v>
      </c>
      <c r="S142" s="4">
        <f>AVERAGE(F142:R142)</f>
        <v>3098.4615384615386</v>
      </c>
    </row>
    <row r="143" spans="1:19" x14ac:dyDescent="0.3">
      <c r="A143" s="3"/>
      <c r="B143" s="3" t="s">
        <v>65</v>
      </c>
      <c r="C143" s="3" t="s">
        <v>123</v>
      </c>
      <c r="D143" s="3" t="s">
        <v>66</v>
      </c>
      <c r="E143" s="3" t="s">
        <v>128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-15255.258396686486</v>
      </c>
      <c r="S143" s="4">
        <f>AVERAGE(F143:R143)</f>
        <v>-1173.4814151297296</v>
      </c>
    </row>
    <row r="144" spans="1:19" x14ac:dyDescent="0.3">
      <c r="A144" s="3"/>
      <c r="B144" s="3" t="s">
        <v>52</v>
      </c>
      <c r="C144" s="3" t="s">
        <v>110</v>
      </c>
      <c r="D144" s="3" t="s">
        <v>66</v>
      </c>
      <c r="E144" s="3" t="s">
        <v>67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185500</v>
      </c>
      <c r="Q144" s="4">
        <f>P144</f>
        <v>185500</v>
      </c>
      <c r="R144" s="4">
        <f>Q144</f>
        <v>185500</v>
      </c>
      <c r="S144" s="4">
        <f>AVERAGE(F144:R144)</f>
        <v>42807.692307692305</v>
      </c>
    </row>
    <row r="145" spans="1:19" x14ac:dyDescent="0.3">
      <c r="A145" s="3"/>
      <c r="B145" s="3" t="s">
        <v>52</v>
      </c>
      <c r="C145" s="3" t="s">
        <v>110</v>
      </c>
      <c r="D145" s="3" t="s">
        <v>66</v>
      </c>
      <c r="E145" s="3" t="s">
        <v>127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18550</v>
      </c>
      <c r="Q145" s="4">
        <v>18550</v>
      </c>
      <c r="R145" s="4">
        <v>18550</v>
      </c>
      <c r="S145" s="4">
        <f>AVERAGE(F145:R145)</f>
        <v>4280.7692307692305</v>
      </c>
    </row>
    <row r="146" spans="1:19" x14ac:dyDescent="0.3">
      <c r="A146" s="3"/>
      <c r="B146" s="3" t="s">
        <v>52</v>
      </c>
      <c r="C146" s="3" t="s">
        <v>110</v>
      </c>
      <c r="D146" s="3" t="s">
        <v>66</v>
      </c>
      <c r="E146" s="3" t="s">
        <v>128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-7025.4479458424612</v>
      </c>
      <c r="Q146" s="4">
        <v>-7025.4479458424612</v>
      </c>
      <c r="R146" s="4">
        <v>-7025.4479458424612</v>
      </c>
      <c r="S146" s="4">
        <f>AVERAGE(F146:R146)</f>
        <v>-1621.2572182713373</v>
      </c>
    </row>
    <row r="147" spans="1:19" x14ac:dyDescent="0.3">
      <c r="A147" s="3"/>
      <c r="B147" s="3" t="s">
        <v>53</v>
      </c>
      <c r="C147" s="3" t="s">
        <v>111</v>
      </c>
      <c r="D147" s="3" t="s">
        <v>66</v>
      </c>
      <c r="E147" s="3" t="s">
        <v>67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227900</v>
      </c>
      <c r="Q147" s="4">
        <f>P147</f>
        <v>227900</v>
      </c>
      <c r="R147" s="4">
        <f>Q147</f>
        <v>227900</v>
      </c>
      <c r="S147" s="4">
        <f>AVERAGE(F147:R147)</f>
        <v>52592.307692307695</v>
      </c>
    </row>
    <row r="148" spans="1:19" x14ac:dyDescent="0.3">
      <c r="A148" s="3"/>
      <c r="B148" s="3" t="s">
        <v>53</v>
      </c>
      <c r="C148" s="3" t="s">
        <v>111</v>
      </c>
      <c r="D148" s="3" t="s">
        <v>66</v>
      </c>
      <c r="E148" s="3" t="s">
        <v>127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22790</v>
      </c>
      <c r="Q148" s="4">
        <v>22790</v>
      </c>
      <c r="R148" s="4">
        <v>22790</v>
      </c>
      <c r="S148" s="4">
        <f>AVERAGE(F148:R148)</f>
        <v>5259.2307692307695</v>
      </c>
    </row>
    <row r="149" spans="1:19" x14ac:dyDescent="0.3">
      <c r="A149" s="3"/>
      <c r="B149" s="3" t="s">
        <v>53</v>
      </c>
      <c r="C149" s="3" t="s">
        <v>111</v>
      </c>
      <c r="D149" s="3" t="s">
        <v>66</v>
      </c>
      <c r="E149" s="3" t="s">
        <v>128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-8631.2646191778804</v>
      </c>
      <c r="Q149" s="4">
        <v>-8631.2646191778804</v>
      </c>
      <c r="R149" s="4">
        <v>-8631.2646191778804</v>
      </c>
      <c r="S149" s="4">
        <f>AVERAGE(F149:R149)</f>
        <v>-1991.830296733357</v>
      </c>
    </row>
    <row r="150" spans="1:19" x14ac:dyDescent="0.3">
      <c r="A150" s="3"/>
      <c r="B150" s="3" t="s">
        <v>59</v>
      </c>
      <c r="C150" s="3" t="s">
        <v>117</v>
      </c>
      <c r="D150" s="3" t="s">
        <v>66</v>
      </c>
      <c r="E150" s="3" t="s">
        <v>67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132500</v>
      </c>
      <c r="R150" s="4">
        <f>Q150</f>
        <v>132500</v>
      </c>
      <c r="S150" s="4">
        <f>AVERAGE(F150:R150)</f>
        <v>20384.615384615383</v>
      </c>
    </row>
    <row r="151" spans="1:19" x14ac:dyDescent="0.3">
      <c r="A151" s="3"/>
      <c r="B151" s="3" t="s">
        <v>59</v>
      </c>
      <c r="C151" s="3" t="s">
        <v>117</v>
      </c>
      <c r="D151" s="3" t="s">
        <v>66</v>
      </c>
      <c r="E151" s="3" t="s">
        <v>127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13250</v>
      </c>
      <c r="R151" s="4">
        <v>13250</v>
      </c>
      <c r="S151" s="4">
        <f>AVERAGE(F151:R151)</f>
        <v>2038.4615384615386</v>
      </c>
    </row>
    <row r="152" spans="1:19" x14ac:dyDescent="0.3">
      <c r="A152" s="3"/>
      <c r="B152" s="3" t="s">
        <v>59</v>
      </c>
      <c r="C152" s="3" t="s">
        <v>117</v>
      </c>
      <c r="D152" s="3" t="s">
        <v>66</v>
      </c>
      <c r="E152" s="3" t="s">
        <v>128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-5018.1771041731863</v>
      </c>
      <c r="R152" s="4">
        <v>-5018.1771041731863</v>
      </c>
      <c r="S152" s="4">
        <f>AVERAGE(F152:R152)</f>
        <v>-772.02724679587482</v>
      </c>
    </row>
    <row r="153" spans="1:19" x14ac:dyDescent="0.3">
      <c r="A153" s="3"/>
      <c r="B153" s="3" t="s">
        <v>60</v>
      </c>
      <c r="C153" s="3" t="s">
        <v>118</v>
      </c>
      <c r="D153" s="3" t="s">
        <v>66</v>
      </c>
      <c r="E153" s="3" t="s">
        <v>67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180200</v>
      </c>
      <c r="R153" s="4">
        <f>Q153</f>
        <v>180200</v>
      </c>
      <c r="S153" s="4">
        <f>AVERAGE(F153:R153)</f>
        <v>27723.076923076922</v>
      </c>
    </row>
    <row r="154" spans="1:19" x14ac:dyDescent="0.3">
      <c r="A154" s="3"/>
      <c r="B154" s="3" t="s">
        <v>60</v>
      </c>
      <c r="C154" s="3" t="s">
        <v>118</v>
      </c>
      <c r="D154" s="3" t="s">
        <v>66</v>
      </c>
      <c r="E154" s="3" t="s">
        <v>127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18020</v>
      </c>
      <c r="R154" s="4">
        <v>18020</v>
      </c>
      <c r="S154" s="4">
        <f>AVERAGE(F154:R154)</f>
        <v>2772.3076923076924</v>
      </c>
    </row>
    <row r="155" spans="1:19" x14ac:dyDescent="0.3">
      <c r="A155" s="3"/>
      <c r="B155" s="3" t="s">
        <v>60</v>
      </c>
      <c r="C155" s="3" t="s">
        <v>118</v>
      </c>
      <c r="D155" s="3" t="s">
        <v>66</v>
      </c>
      <c r="E155" s="3" t="s">
        <v>128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-6824.7208616755333</v>
      </c>
      <c r="R155" s="4">
        <v>-6824.7208616755333</v>
      </c>
      <c r="S155" s="4">
        <f>AVERAGE(F155:R155)</f>
        <v>-1049.9570556423898</v>
      </c>
    </row>
    <row r="156" spans="1:19" x14ac:dyDescent="0.3">
      <c r="A156" s="3"/>
      <c r="B156" s="3" t="s">
        <v>46</v>
      </c>
      <c r="C156" s="3" t="s">
        <v>104</v>
      </c>
      <c r="D156" s="3" t="s">
        <v>66</v>
      </c>
      <c r="E156" s="3" t="s">
        <v>67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92750</v>
      </c>
      <c r="P156" s="4">
        <f>O156</f>
        <v>92750</v>
      </c>
      <c r="Q156" s="4">
        <f>P156</f>
        <v>92750</v>
      </c>
      <c r="R156" s="4">
        <f>Q156</f>
        <v>92750</v>
      </c>
      <c r="S156" s="4">
        <f>AVERAGE(F156:R156)</f>
        <v>28538.461538461539</v>
      </c>
    </row>
    <row r="157" spans="1:19" x14ac:dyDescent="0.3">
      <c r="A157" s="3"/>
      <c r="B157" s="3" t="s">
        <v>46</v>
      </c>
      <c r="C157" s="3" t="s">
        <v>104</v>
      </c>
      <c r="D157" s="3" t="s">
        <v>66</v>
      </c>
      <c r="E157" s="3" t="s">
        <v>127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9275</v>
      </c>
      <c r="P157" s="4">
        <v>9275</v>
      </c>
      <c r="Q157" s="4">
        <v>9275</v>
      </c>
      <c r="R157" s="4">
        <v>9275</v>
      </c>
      <c r="S157" s="4">
        <f>AVERAGE(F157:R157)</f>
        <v>2853.8461538461538</v>
      </c>
    </row>
    <row r="158" spans="1:19" x14ac:dyDescent="0.3">
      <c r="A158" s="3"/>
      <c r="B158" s="3" t="s">
        <v>46</v>
      </c>
      <c r="C158" s="3" t="s">
        <v>104</v>
      </c>
      <c r="D158" s="3" t="s">
        <v>66</v>
      </c>
      <c r="E158" s="3" t="s">
        <v>128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-3512.7239729212306</v>
      </c>
      <c r="P158" s="4">
        <v>-3512.7239729212306</v>
      </c>
      <c r="Q158" s="4">
        <v>-3512.7239729212306</v>
      </c>
      <c r="R158" s="4">
        <v>-3512.7239729212306</v>
      </c>
      <c r="S158" s="4">
        <f>AVERAGE(F158:R158)</f>
        <v>-1080.8381455142248</v>
      </c>
    </row>
    <row r="159" spans="1:19" x14ac:dyDescent="0.3">
      <c r="A159" s="3"/>
      <c r="B159" s="3" t="s">
        <v>47</v>
      </c>
      <c r="C159" s="3" t="s">
        <v>105</v>
      </c>
      <c r="D159" s="3" t="s">
        <v>66</v>
      </c>
      <c r="E159" s="3" t="s">
        <v>67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92750</v>
      </c>
      <c r="P159" s="4">
        <f>O159</f>
        <v>92750</v>
      </c>
      <c r="Q159" s="4">
        <f>P159</f>
        <v>92750</v>
      </c>
      <c r="R159" s="4">
        <f>Q159</f>
        <v>92750</v>
      </c>
      <c r="S159" s="4">
        <f>AVERAGE(F159:R159)</f>
        <v>28538.461538461539</v>
      </c>
    </row>
    <row r="160" spans="1:19" x14ac:dyDescent="0.3">
      <c r="A160" s="3"/>
      <c r="B160" s="3" t="s">
        <v>47</v>
      </c>
      <c r="C160" s="3" t="s">
        <v>105</v>
      </c>
      <c r="D160" s="3" t="s">
        <v>66</v>
      </c>
      <c r="E160" s="3" t="s">
        <v>127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9275</v>
      </c>
      <c r="P160" s="4">
        <v>9275</v>
      </c>
      <c r="Q160" s="4">
        <v>9275</v>
      </c>
      <c r="R160" s="4">
        <v>9275</v>
      </c>
      <c r="S160" s="4">
        <f>AVERAGE(F160:R160)</f>
        <v>2853.8461538461538</v>
      </c>
    </row>
    <row r="161" spans="1:19" x14ac:dyDescent="0.3">
      <c r="A161" s="3"/>
      <c r="B161" s="3" t="s">
        <v>47</v>
      </c>
      <c r="C161" s="3" t="s">
        <v>105</v>
      </c>
      <c r="D161" s="3" t="s">
        <v>66</v>
      </c>
      <c r="E161" s="3" t="s">
        <v>128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-3512.7239729212306</v>
      </c>
      <c r="P161" s="4">
        <v>-3512.7239729212306</v>
      </c>
      <c r="Q161" s="4">
        <v>-3512.7239729212306</v>
      </c>
      <c r="R161" s="4">
        <v>-3512.7239729212306</v>
      </c>
      <c r="S161" s="4">
        <f>AVERAGE(F161:R161)</f>
        <v>-1080.8381455142248</v>
      </c>
    </row>
    <row r="162" spans="1:19" x14ac:dyDescent="0.3">
      <c r="A162" s="3"/>
      <c r="B162" s="3" t="s">
        <v>54</v>
      </c>
      <c r="C162" s="3" t="s">
        <v>112</v>
      </c>
      <c r="D162" s="3" t="s">
        <v>66</v>
      </c>
      <c r="E162" s="3" t="s">
        <v>67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212000</v>
      </c>
      <c r="Q162" s="4">
        <f>P162</f>
        <v>212000</v>
      </c>
      <c r="R162" s="4">
        <f>Q162</f>
        <v>212000</v>
      </c>
      <c r="S162" s="4">
        <f>AVERAGE(F162:R162)</f>
        <v>48923.076923076922</v>
      </c>
    </row>
    <row r="163" spans="1:19" x14ac:dyDescent="0.3">
      <c r="A163" s="3"/>
      <c r="B163" s="3" t="s">
        <v>54</v>
      </c>
      <c r="C163" s="3" t="s">
        <v>112</v>
      </c>
      <c r="D163" s="3" t="s">
        <v>66</v>
      </c>
      <c r="E163" s="3" t="s">
        <v>127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21200</v>
      </c>
      <c r="Q163" s="4">
        <v>21200</v>
      </c>
      <c r="R163" s="4">
        <v>21200</v>
      </c>
      <c r="S163" s="4">
        <f>AVERAGE(F163:R163)</f>
        <v>4892.3076923076924</v>
      </c>
    </row>
    <row r="164" spans="1:19" x14ac:dyDescent="0.3">
      <c r="A164" s="3"/>
      <c r="B164" s="3" t="s">
        <v>54</v>
      </c>
      <c r="C164" s="3" t="s">
        <v>112</v>
      </c>
      <c r="D164" s="3" t="s">
        <v>66</v>
      </c>
      <c r="E164" s="3" t="s">
        <v>128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-8029.0833666770977</v>
      </c>
      <c r="Q164" s="4">
        <v>-8029.0833666770977</v>
      </c>
      <c r="R164" s="4">
        <v>-8029.0833666770977</v>
      </c>
      <c r="S164" s="4">
        <f>AVERAGE(F164:R164)</f>
        <v>-1852.8653923100994</v>
      </c>
    </row>
    <row r="165" spans="1:19" x14ac:dyDescent="0.3">
      <c r="A165" s="3"/>
      <c r="B165" s="3" t="s">
        <v>55</v>
      </c>
      <c r="C165" s="3" t="s">
        <v>113</v>
      </c>
      <c r="D165" s="3" t="s">
        <v>66</v>
      </c>
      <c r="E165" s="3" t="s">
        <v>67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212000</v>
      </c>
      <c r="Q165" s="4">
        <f>P165</f>
        <v>212000</v>
      </c>
      <c r="R165" s="4">
        <f>Q165</f>
        <v>212000</v>
      </c>
      <c r="S165" s="4">
        <f>AVERAGE(F165:R165)</f>
        <v>48923.076923076922</v>
      </c>
    </row>
    <row r="166" spans="1:19" x14ac:dyDescent="0.3">
      <c r="A166" s="3"/>
      <c r="B166" s="3" t="s">
        <v>55</v>
      </c>
      <c r="C166" s="3" t="s">
        <v>113</v>
      </c>
      <c r="D166" s="3" t="s">
        <v>66</v>
      </c>
      <c r="E166" s="3" t="s">
        <v>127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21200</v>
      </c>
      <c r="Q166" s="4">
        <v>21200</v>
      </c>
      <c r="R166" s="4">
        <v>21200</v>
      </c>
      <c r="S166" s="4">
        <f>AVERAGE(F166:R166)</f>
        <v>4892.3076923076924</v>
      </c>
    </row>
    <row r="167" spans="1:19" x14ac:dyDescent="0.3">
      <c r="A167" s="3"/>
      <c r="B167" s="3" t="s">
        <v>55</v>
      </c>
      <c r="C167" s="3" t="s">
        <v>113</v>
      </c>
      <c r="D167" s="3" t="s">
        <v>66</v>
      </c>
      <c r="E167" s="3" t="s">
        <v>128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-8029.0833666770977</v>
      </c>
      <c r="Q167" s="4">
        <v>-8029.0833666770977</v>
      </c>
      <c r="R167" s="4">
        <v>-8029.0833666770977</v>
      </c>
      <c r="S167" s="4">
        <f>AVERAGE(F167:R167)</f>
        <v>-1852.8653923100994</v>
      </c>
    </row>
    <row r="168" spans="1:19" s="15" customFormat="1" x14ac:dyDescent="0.3">
      <c r="A168" s="13"/>
      <c r="B168" s="13" t="s">
        <v>61</v>
      </c>
      <c r="C168" s="13" t="s">
        <v>119</v>
      </c>
      <c r="D168" s="13" t="s">
        <v>66</v>
      </c>
      <c r="E168" s="13" t="s">
        <v>67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238500</v>
      </c>
      <c r="R168" s="14">
        <f>Q168</f>
        <v>238500</v>
      </c>
      <c r="S168" s="14">
        <f>AVERAGE(F168:R168)</f>
        <v>36692.307692307695</v>
      </c>
    </row>
    <row r="169" spans="1:19" s="15" customFormat="1" x14ac:dyDescent="0.3">
      <c r="A169" s="13"/>
      <c r="B169" s="13" t="s">
        <v>61</v>
      </c>
      <c r="C169" s="13" t="s">
        <v>119</v>
      </c>
      <c r="D169" s="13" t="s">
        <v>66</v>
      </c>
      <c r="E169" s="13" t="s">
        <v>127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23850</v>
      </c>
      <c r="R169" s="14">
        <v>23850</v>
      </c>
      <c r="S169" s="14">
        <f>AVERAGE(F169:R169)</f>
        <v>3669.2307692307691</v>
      </c>
    </row>
    <row r="170" spans="1:19" s="15" customFormat="1" x14ac:dyDescent="0.3">
      <c r="A170" s="13"/>
      <c r="B170" s="13" t="s">
        <v>61</v>
      </c>
      <c r="C170" s="13" t="s">
        <v>119</v>
      </c>
      <c r="D170" s="13" t="s">
        <v>66</v>
      </c>
      <c r="E170" s="13" t="s">
        <v>128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-9032.7187875117361</v>
      </c>
      <c r="R170" s="14">
        <v>-9032.7187875117361</v>
      </c>
      <c r="S170" s="14">
        <f>AVERAGE(F170:R170)</f>
        <v>-1389.6490442325749</v>
      </c>
    </row>
    <row r="171" spans="1:19" s="15" customFormat="1" x14ac:dyDescent="0.3">
      <c r="A171" s="13"/>
      <c r="B171" s="13" t="s">
        <v>29</v>
      </c>
      <c r="C171" s="13" t="s">
        <v>131</v>
      </c>
      <c r="D171" s="13" t="s">
        <v>66</v>
      </c>
      <c r="E171" s="13" t="s">
        <v>67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225250</v>
      </c>
      <c r="R171" s="14">
        <f>Q171</f>
        <v>225250</v>
      </c>
      <c r="S171" s="14">
        <f>AVERAGE(F171:R171)</f>
        <v>34653.846153846156</v>
      </c>
    </row>
    <row r="172" spans="1:19" s="15" customFormat="1" x14ac:dyDescent="0.3">
      <c r="A172" s="13"/>
      <c r="B172" s="13" t="s">
        <v>29</v>
      </c>
      <c r="C172" s="13" t="s">
        <v>131</v>
      </c>
      <c r="D172" s="13" t="s">
        <v>66</v>
      </c>
      <c r="E172" s="13" t="s">
        <v>127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22525</v>
      </c>
      <c r="R172" s="14">
        <v>22525</v>
      </c>
      <c r="S172" s="14">
        <f>AVERAGE(F172:R172)</f>
        <v>3465.3846153846152</v>
      </c>
    </row>
    <row r="173" spans="1:19" s="15" customFormat="1" x14ac:dyDescent="0.3">
      <c r="A173" s="13"/>
      <c r="B173" s="13" t="s">
        <v>29</v>
      </c>
      <c r="C173" s="13" t="s">
        <v>131</v>
      </c>
      <c r="D173" s="13" t="s">
        <v>66</v>
      </c>
      <c r="E173" s="13" t="s">
        <v>128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-8530.9010770944169</v>
      </c>
      <c r="R173" s="14">
        <v>-8530.9010770944169</v>
      </c>
      <c r="S173" s="14">
        <f>AVERAGE(F173:R173)</f>
        <v>-1312.4463195529872</v>
      </c>
    </row>
    <row r="174" spans="1:19" x14ac:dyDescent="0.3">
      <c r="A174" s="3"/>
      <c r="B174" s="3" t="s">
        <v>29</v>
      </c>
      <c r="C174" s="3" t="s">
        <v>86</v>
      </c>
      <c r="D174" s="3" t="s">
        <v>66</v>
      </c>
      <c r="E174" s="3" t="s">
        <v>67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596250</v>
      </c>
      <c r="L174" s="4">
        <f>K174</f>
        <v>596250</v>
      </c>
      <c r="M174" s="4">
        <f>L174</f>
        <v>596250</v>
      </c>
      <c r="N174" s="4">
        <f>M174</f>
        <v>596250</v>
      </c>
      <c r="O174" s="4">
        <f>N174</f>
        <v>596250</v>
      </c>
      <c r="P174" s="4">
        <f>O174</f>
        <v>596250</v>
      </c>
      <c r="Q174" s="4">
        <f>P174</f>
        <v>596250</v>
      </c>
      <c r="R174" s="4">
        <f>Q174</f>
        <v>596250</v>
      </c>
      <c r="S174" s="4">
        <f>AVERAGE(F174:R174)</f>
        <v>366923.07692307694</v>
      </c>
    </row>
    <row r="175" spans="1:19" x14ac:dyDescent="0.3">
      <c r="A175" s="3"/>
      <c r="B175" s="3" t="s">
        <v>29</v>
      </c>
      <c r="C175" s="3" t="s">
        <v>86</v>
      </c>
      <c r="D175" s="3" t="s">
        <v>66</v>
      </c>
      <c r="E175" s="3" t="s">
        <v>127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59625</v>
      </c>
      <c r="L175" s="4">
        <v>59625</v>
      </c>
      <c r="M175" s="4">
        <v>59625</v>
      </c>
      <c r="N175" s="4">
        <v>59625</v>
      </c>
      <c r="O175" s="4">
        <v>59625</v>
      </c>
      <c r="P175" s="4">
        <v>59625</v>
      </c>
      <c r="Q175" s="4">
        <v>59625</v>
      </c>
      <c r="R175" s="4">
        <v>59625</v>
      </c>
      <c r="S175" s="4">
        <f>AVERAGE(F175:R175)</f>
        <v>36692.307692307695</v>
      </c>
    </row>
    <row r="176" spans="1:19" x14ac:dyDescent="0.3">
      <c r="A176" s="3"/>
      <c r="B176" s="3" t="s">
        <v>29</v>
      </c>
      <c r="C176" s="3" t="s">
        <v>86</v>
      </c>
      <c r="D176" s="3" t="s">
        <v>66</v>
      </c>
      <c r="E176" s="3" t="s">
        <v>128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-22581.796968779337</v>
      </c>
      <c r="L176" s="4">
        <v>-22581.796968779337</v>
      </c>
      <c r="M176" s="4">
        <v>-22581.796968779337</v>
      </c>
      <c r="N176" s="4">
        <v>-22581.796968779337</v>
      </c>
      <c r="O176" s="4">
        <v>-22581.796968779337</v>
      </c>
      <c r="P176" s="4">
        <v>-22581.796968779337</v>
      </c>
      <c r="Q176" s="4">
        <v>-22581.796968779337</v>
      </c>
      <c r="R176" s="4">
        <v>-22581.796968779337</v>
      </c>
      <c r="S176" s="4">
        <f>AVERAGE(F176:R176)</f>
        <v>-13896.490442325747</v>
      </c>
    </row>
    <row r="177" spans="1:19" x14ac:dyDescent="0.3">
      <c r="A177" s="3"/>
      <c r="B177" s="3" t="s">
        <v>30</v>
      </c>
      <c r="C177" s="3" t="s">
        <v>87</v>
      </c>
      <c r="D177" s="3" t="s">
        <v>66</v>
      </c>
      <c r="E177" s="3" t="s">
        <v>67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795000</v>
      </c>
      <c r="L177" s="4">
        <f>K177</f>
        <v>795000</v>
      </c>
      <c r="M177" s="4">
        <f>L177</f>
        <v>795000</v>
      </c>
      <c r="N177" s="4">
        <f>M177</f>
        <v>795000</v>
      </c>
      <c r="O177" s="4">
        <f>N177</f>
        <v>795000</v>
      </c>
      <c r="P177" s="4">
        <f>O177</f>
        <v>795000</v>
      </c>
      <c r="Q177" s="4">
        <f>P177</f>
        <v>795000</v>
      </c>
      <c r="R177" s="4">
        <f>Q177</f>
        <v>795000</v>
      </c>
      <c r="S177" s="4">
        <f>AVERAGE(F177:R177)</f>
        <v>489230.76923076925</v>
      </c>
    </row>
    <row r="178" spans="1:19" x14ac:dyDescent="0.3">
      <c r="A178" s="3"/>
      <c r="B178" s="3" t="s">
        <v>30</v>
      </c>
      <c r="C178" s="3" t="s">
        <v>87</v>
      </c>
      <c r="D178" s="3" t="s">
        <v>66</v>
      </c>
      <c r="E178" s="3" t="s">
        <v>127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79500</v>
      </c>
      <c r="L178" s="4">
        <v>79500</v>
      </c>
      <c r="M178" s="4">
        <v>79500</v>
      </c>
      <c r="N178" s="4">
        <v>79500</v>
      </c>
      <c r="O178" s="4">
        <v>79500</v>
      </c>
      <c r="P178" s="4">
        <v>79500</v>
      </c>
      <c r="Q178" s="4">
        <v>79500</v>
      </c>
      <c r="R178" s="4">
        <v>79500</v>
      </c>
      <c r="S178" s="4">
        <f>AVERAGE(F178:R178)</f>
        <v>48923.076923076922</v>
      </c>
    </row>
    <row r="179" spans="1:19" x14ac:dyDescent="0.3">
      <c r="A179" s="3"/>
      <c r="B179" s="3" t="s">
        <v>30</v>
      </c>
      <c r="C179" s="3" t="s">
        <v>87</v>
      </c>
      <c r="D179" s="3" t="s">
        <v>66</v>
      </c>
      <c r="E179" s="3" t="s">
        <v>128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-30109.062625039118</v>
      </c>
      <c r="L179" s="4">
        <v>-30109.062625039118</v>
      </c>
      <c r="M179" s="4">
        <v>-30109.062625039118</v>
      </c>
      <c r="N179" s="4">
        <v>-30109.062625039118</v>
      </c>
      <c r="O179" s="4">
        <v>-30109.062625039118</v>
      </c>
      <c r="P179" s="4">
        <v>-30109.062625039118</v>
      </c>
      <c r="Q179" s="4">
        <v>-30109.062625039118</v>
      </c>
      <c r="R179" s="4">
        <v>-30109.062625039118</v>
      </c>
      <c r="S179" s="4">
        <f>AVERAGE(F179:R179)</f>
        <v>-18528.653923100992</v>
      </c>
    </row>
    <row r="180" spans="1:19" x14ac:dyDescent="0.3">
      <c r="A180" s="3"/>
      <c r="B180" s="13" t="s">
        <v>130</v>
      </c>
      <c r="C180" s="3" t="s">
        <v>124</v>
      </c>
      <c r="D180" s="3" t="s">
        <v>66</v>
      </c>
      <c r="E180" s="3" t="s">
        <v>67</v>
      </c>
      <c r="F180" s="4">
        <v>0</v>
      </c>
      <c r="G180" s="4">
        <v>0</v>
      </c>
      <c r="H180" s="4">
        <v>0</v>
      </c>
      <c r="I180" s="4">
        <v>0</v>
      </c>
      <c r="J180" s="4">
        <v>675750</v>
      </c>
      <c r="K180" s="4">
        <f>J180</f>
        <v>675750</v>
      </c>
      <c r="L180" s="4">
        <f>K180</f>
        <v>675750</v>
      </c>
      <c r="M180" s="4">
        <f>L180</f>
        <v>675750</v>
      </c>
      <c r="N180" s="4">
        <f>M180</f>
        <v>675750</v>
      </c>
      <c r="O180" s="4">
        <f>N180</f>
        <v>675750</v>
      </c>
      <c r="P180" s="4">
        <f>O180</f>
        <v>675750</v>
      </c>
      <c r="Q180" s="4">
        <f>P180</f>
        <v>675750</v>
      </c>
      <c r="R180" s="4">
        <f>Q180</f>
        <v>675750</v>
      </c>
      <c r="S180" s="4">
        <f>AVERAGE(F180:R180)</f>
        <v>467826.92307692306</v>
      </c>
    </row>
    <row r="181" spans="1:19" x14ac:dyDescent="0.3">
      <c r="A181" s="3"/>
      <c r="B181" s="13" t="s">
        <v>130</v>
      </c>
      <c r="C181" s="3" t="s">
        <v>124</v>
      </c>
      <c r="D181" s="3" t="s">
        <v>66</v>
      </c>
      <c r="E181" s="3" t="s">
        <v>127</v>
      </c>
      <c r="F181" s="4">
        <v>0</v>
      </c>
      <c r="G181" s="4">
        <v>0</v>
      </c>
      <c r="H181" s="4">
        <v>0</v>
      </c>
      <c r="I181" s="4">
        <v>0</v>
      </c>
      <c r="J181" s="4">
        <v>67575</v>
      </c>
      <c r="K181" s="4">
        <v>67575</v>
      </c>
      <c r="L181" s="4">
        <v>67575</v>
      </c>
      <c r="M181" s="4">
        <v>67575</v>
      </c>
      <c r="N181" s="4">
        <v>67575</v>
      </c>
      <c r="O181" s="4">
        <v>67575</v>
      </c>
      <c r="P181" s="4">
        <v>67575</v>
      </c>
      <c r="Q181" s="4">
        <v>67575</v>
      </c>
      <c r="R181" s="4">
        <v>67575</v>
      </c>
      <c r="S181" s="4">
        <f>AVERAGE(F181:R181)</f>
        <v>46782.692307692305</v>
      </c>
    </row>
    <row r="182" spans="1:19" x14ac:dyDescent="0.3">
      <c r="A182" s="3"/>
      <c r="B182" s="13" t="s">
        <v>130</v>
      </c>
      <c r="C182" s="3" t="s">
        <v>124</v>
      </c>
      <c r="D182" s="3" t="s">
        <v>66</v>
      </c>
      <c r="E182" s="3" t="s">
        <v>128</v>
      </c>
      <c r="F182" s="4">
        <v>0</v>
      </c>
      <c r="G182" s="4">
        <v>0</v>
      </c>
      <c r="H182" s="4">
        <v>0</v>
      </c>
      <c r="I182" s="4">
        <v>0</v>
      </c>
      <c r="J182" s="4">
        <v>-25592.703231283249</v>
      </c>
      <c r="K182" s="4">
        <v>-25592.703231283249</v>
      </c>
      <c r="L182" s="4">
        <v>-25592.703231283249</v>
      </c>
      <c r="M182" s="4">
        <v>-25592.703231283249</v>
      </c>
      <c r="N182" s="4">
        <v>-25592.703231283249</v>
      </c>
      <c r="O182" s="4">
        <v>-25592.703231283249</v>
      </c>
      <c r="P182" s="4">
        <v>-25592.703231283249</v>
      </c>
      <c r="Q182" s="4">
        <v>-25592.703231283249</v>
      </c>
      <c r="R182" s="4">
        <v>-25592.703231283249</v>
      </c>
      <c r="S182" s="4">
        <f>AVERAGE(F182:R182)</f>
        <v>-17718.025313965329</v>
      </c>
    </row>
    <row r="184" spans="1:19" x14ac:dyDescent="0.3">
      <c r="B184" s="2" t="s">
        <v>129</v>
      </c>
      <c r="C184" s="2"/>
      <c r="D184" s="2" t="s">
        <v>66</v>
      </c>
      <c r="E184" s="2" t="s">
        <v>67</v>
      </c>
      <c r="F184" s="10">
        <f>SUMIF($E$9:$E$182,$E$184,F$9:F$182)</f>
        <v>0</v>
      </c>
      <c r="G184" s="10">
        <f t="shared" ref="G184:S184" si="0">SUMIF($E$9:$E$182,$E$184,G$9:G$182)</f>
        <v>511450</v>
      </c>
      <c r="H184" s="10">
        <f t="shared" si="0"/>
        <v>2305500</v>
      </c>
      <c r="I184" s="10">
        <f t="shared" si="0"/>
        <v>5167500</v>
      </c>
      <c r="J184" s="10">
        <f t="shared" si="0"/>
        <v>6715100</v>
      </c>
      <c r="K184" s="10">
        <f t="shared" si="0"/>
        <v>8106350</v>
      </c>
      <c r="L184" s="10">
        <f t="shared" si="0"/>
        <v>8941100</v>
      </c>
      <c r="M184" s="10">
        <f t="shared" si="0"/>
        <v>9582400</v>
      </c>
      <c r="N184" s="10">
        <f t="shared" si="0"/>
        <v>10536400</v>
      </c>
      <c r="O184" s="10">
        <f t="shared" si="0"/>
        <v>12335750</v>
      </c>
      <c r="P184" s="10">
        <f t="shared" si="0"/>
        <v>14879750</v>
      </c>
      <c r="Q184" s="10">
        <f t="shared" si="0"/>
        <v>16602250</v>
      </c>
      <c r="R184" s="10">
        <f t="shared" si="0"/>
        <v>17908700</v>
      </c>
      <c r="S184" s="10">
        <f t="shared" si="0"/>
        <v>8737865.384615384</v>
      </c>
    </row>
    <row r="185" spans="1:19" x14ac:dyDescent="0.3">
      <c r="B185" s="2"/>
      <c r="C185" s="2"/>
      <c r="D185" s="2" t="s">
        <v>66</v>
      </c>
      <c r="E185" s="2" t="s">
        <v>127</v>
      </c>
      <c r="F185" s="11">
        <f>SUMIF($E$9:$E$182,$E$185,F$9:F$182)</f>
        <v>0</v>
      </c>
      <c r="G185" s="11">
        <f t="shared" ref="G185:S185" si="1">SUMIF($E$9:$E$182,$E$185,G$9:G$182)</f>
        <v>51145</v>
      </c>
      <c r="H185" s="11">
        <f t="shared" si="1"/>
        <v>230550</v>
      </c>
      <c r="I185" s="11">
        <f t="shared" si="1"/>
        <v>516750</v>
      </c>
      <c r="J185" s="11">
        <f t="shared" si="1"/>
        <v>671510</v>
      </c>
      <c r="K185" s="11">
        <f t="shared" si="1"/>
        <v>810635</v>
      </c>
      <c r="L185" s="11">
        <f t="shared" si="1"/>
        <v>894110</v>
      </c>
      <c r="M185" s="11">
        <f t="shared" si="1"/>
        <v>958240</v>
      </c>
      <c r="N185" s="11">
        <f t="shared" si="1"/>
        <v>1053640</v>
      </c>
      <c r="O185" s="11">
        <f t="shared" si="1"/>
        <v>1233575</v>
      </c>
      <c r="P185" s="11">
        <f t="shared" si="1"/>
        <v>1487975</v>
      </c>
      <c r="Q185" s="11">
        <f t="shared" si="1"/>
        <v>1660225</v>
      </c>
      <c r="R185" s="11">
        <f t="shared" si="1"/>
        <v>1790870</v>
      </c>
      <c r="S185" s="11">
        <f t="shared" si="1"/>
        <v>873786.53846153861</v>
      </c>
    </row>
    <row r="186" spans="1:19" x14ac:dyDescent="0.3">
      <c r="B186" s="2"/>
      <c r="C186" s="2"/>
      <c r="D186" s="2" t="s">
        <v>66</v>
      </c>
      <c r="E186" s="2" t="s">
        <v>128</v>
      </c>
      <c r="F186" s="11">
        <f>SUMIF($E$9:$E$182,$E$186,F$9:F$182)</f>
        <v>0</v>
      </c>
      <c r="G186" s="11">
        <f t="shared" ref="G186:S186" si="2">SUMIF($E$9:$E$182,$E$186,G$9:G$182)</f>
        <v>-19370.163622108499</v>
      </c>
      <c r="H186" s="11">
        <f t="shared" si="2"/>
        <v>-87316.281612613442</v>
      </c>
      <c r="I186" s="11">
        <f t="shared" si="2"/>
        <v>-195708.90706275424</v>
      </c>
      <c r="J186" s="11">
        <f t="shared" si="2"/>
        <v>-254321.21563949707</v>
      </c>
      <c r="K186" s="11">
        <f t="shared" si="2"/>
        <v>-307012.07523331553</v>
      </c>
      <c r="L186" s="11">
        <f t="shared" si="2"/>
        <v>-338626.59098960663</v>
      </c>
      <c r="M186" s="11">
        <f t="shared" si="2"/>
        <v>-362914.56817380484</v>
      </c>
      <c r="N186" s="11">
        <f t="shared" si="2"/>
        <v>-399045.44332385174</v>
      </c>
      <c r="O186" s="11">
        <f t="shared" si="2"/>
        <v>-467192.28839852376</v>
      </c>
      <c r="P186" s="11">
        <f t="shared" si="2"/>
        <v>-563541.28879864886</v>
      </c>
      <c r="Q186" s="11">
        <f t="shared" si="2"/>
        <v>-628777.59115290002</v>
      </c>
      <c r="R186" s="11">
        <f t="shared" si="2"/>
        <v>-678256.8174000479</v>
      </c>
      <c r="S186" s="11">
        <f t="shared" si="2"/>
        <v>-330929.47933905182</v>
      </c>
    </row>
  </sheetData>
  <autoFilter ref="A8:S8" xr:uid="{5675DB5A-BB3D-477A-B17C-33966F35EF0D}"/>
  <sortState xmlns:xlrd2="http://schemas.microsoft.com/office/spreadsheetml/2017/richdata2" ref="B9:S182">
    <sortCondition ref="B9:B182"/>
  </sortState>
  <mergeCells count="1">
    <mergeCell ref="G7:R7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2022-00032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6" ma:contentTypeDescription="Create a new document." ma:contentTypeScope="" ma:versionID="ec4300c705818c687b70627c819c9db5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780d7c5abdeda4c6e031de26f5b46642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4035A-6DAE-4780-AF50-15C72FB36E56}">
  <ds:schemaRefs>
    <ds:schemaRef ds:uri="3541d9de-e849-43a7-ac3e-927380f29a4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12d0bd-5bb3-4d44-9c84-f993550bda7e"/>
    <ds:schemaRef ds:uri="00c1cf47-8665-4c73-8994-ff3a5e26da0f"/>
    <ds:schemaRef ds:uri="http://purl.org/dc/terms/"/>
    <ds:schemaRef ds:uri="3527BF6F-27A6-47D3-AAFB-DBF13EBA6B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BFB651-CE84-4A6E-9F83-B5B196801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DDF58-92CB-46EA-8B8B-FA4644244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QIP 3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Sinopole</dc:creator>
  <cp:lastModifiedBy>Tricia Sinopole</cp:lastModifiedBy>
  <dcterms:created xsi:type="dcterms:W3CDTF">2022-04-01T20:02:19Z</dcterms:created>
  <dcterms:modified xsi:type="dcterms:W3CDTF">2022-04-07T13:31:19Z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2022-04-01T20:02:19Z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81d89f0e-286e-48be-9b6d-4896748ee9c2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0x010100AB2748C5124AB541828F6483D61391B2</vt:lpwstr>
  </property>
</Properties>
</file>