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hasan\Documents\Work Folders\Regulated\Acquisitions\Deals\Deal Flow\Active Deals\Kentucky Power\Round 4 - Data Requests\Part 2\"/>
    </mc:Choice>
  </mc:AlternateContent>
  <xr:revisionPtr revIDLastSave="11" documentId="13_ncr:1_{D9594B14-55E0-4D8C-8824-7175F9ECBE80}" xr6:coauthVersionLast="47" xr6:coauthVersionMax="47" xr10:uidLastSave="{1C79536D-4049-4CE8-9217-030F0B59AAEC}"/>
  <bookViews>
    <workbookView xWindow="-108" yWindow="-108" windowWidth="23256" windowHeight="12576" firstSheet="1" activeTab="1" xr2:uid="{00000000-000D-0000-FFFF-FFFF00000000}"/>
  </bookViews>
  <sheets>
    <sheet name="_CIQHiddenCacheSheet" sheetId="55" state="veryHidden" r:id="rId1"/>
    <sheet name="Precedent Transaction Backup" sheetId="35" r:id="rId2"/>
  </sheets>
  <definedNames>
    <definedName name="CIQWBGuid" hidden="1">"27877fb1-0198-430b-bf2e-d9c29205f36c"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44431.7895717593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35" l="1"/>
  <c r="G9" i="35"/>
  <c r="G8" i="35"/>
  <c r="G7" i="35"/>
  <c r="G6" i="35"/>
  <c r="F22" i="35"/>
  <c r="G22" i="35" s="1"/>
  <c r="G28" i="35" l="1"/>
  <c r="G21" i="35"/>
  <c r="G16" i="35"/>
  <c r="G23" i="35"/>
  <c r="G15" i="35"/>
  <c r="G14" i="35"/>
  <c r="G24" i="35"/>
  <c r="G13" i="35"/>
  <c r="G11" i="35"/>
  <c r="G25" i="35"/>
  <c r="G26" i="35"/>
  <c r="G10" i="35"/>
  <c r="G27" i="35"/>
</calcChain>
</file>

<file path=xl/sharedStrings.xml><?xml version="1.0" encoding="utf-8"?>
<sst xmlns="http://schemas.openxmlformats.org/spreadsheetml/2006/main" count="105" uniqueCount="81">
  <si>
    <t>AwABTANVU0QBQ/////8BUAwAAAAmQ0lRLklRVDI2NjMwNzQuSVFfVE9UQUxfRVFVSVRZLkZRMTIwMTcBAAAAhMcEAAIAAAAIMTQ3Mi44NDMBCAAAAAUAAAABMQEAAAAKMTg3MzY0MTA2MAMAAAADMTYwAgAAAAQxMjc1BAAAAAExBwAAAAgyLzgvMjAyMggAAAAIMi84LzIwMjIJAAAAATDojddy/urZCBx02nL+6tkIJkNJUS5JUVQyNjYzMDc0LklRX1RPVEFMX0VRVUlUWS5GUTEyMDIxAQAAAITHBAADAAAAAACufKdr/urZCEA/vGv+6tkIJ0NJUS5OWVNFOlBOTS5JUV9UT1RBTF9FUVVJVFkuMTAvMjEvMjAyMAUAAAAAAAAACAAAABUoSW52YWxpZCBUaW1lIFBlcmlvZClDEn5i+OrZCO+ehmL46tkIH0NJUS5JUVQyNjU5OTg5LklRX1RCVi4yLzI1LzIwMTUFAAAAAAAAAAgAAAAVKEludmFsaWQgVGltZSBQZXJpb2QpJ6A8Sffq2Qi0dWFJ9+rZCCdDSVEuTllTRTogQkVQLklRX1RPVEFMX0VRVUlUWS4xMS83LzIwMjEFAAAAAAAAAAgAAAAVKEludmFsaWQgVGltZSBQZXJpb2QpiHrfX/jq2QjFQudf+OrZCChDSVEuSVFUMzc1OTE2My5JUV9UT1RBTF9FUVVJVFkuNS8zMS8yMDE5BQAAAAAAAAAIAAAAFShJbnZhbGlkIFRpbWUgUGVyaW9kKadmpHT46tkIZHewdPjq2QgoQ0lRLklRVDI2NjIwMzMuSVFfVE9UQUxfRVFVSVRZLjQvMjMvMjAxOAUAAAAAAAAACAAAABUoSW52YWxpZCBUaW1lIFBlcmlvZCnB3Xl2+OrZ</t>
  </si>
  <si>
    <t>CJejhnb46tkIKENJUS5JUVQyNjU5OTg5LklRX1RPVEFMX0VRVUlUWS4yLzI1LzIwMTUFAAAAAAAAAAgAAAAVKEludmFsaWQgVGltZSBQZXJpb2QplkczUvjq2QggrDxS+OrZCCFDSVEuSVFUMjY2MzA3NC5JUV9OUFBFX1JFLkZRMTIwMTcBAAAAhMcEAAIAAAAINDIyMy43ODMBCAAAAAUAAAABMQEAAAAKMTg3MzY0MTA2MAMAAAADMTYwAgAAAAQxMDA0BAAAAAExBwAAAAgyLzgvMjAyMggAAAAIMi84LzIwMjIJAAAAATC2lo8E/urZCFpmUnL+6tkII0NJUS5JUVQyNjYzMDc0LklRX05QUEVfUkUuMS8yNS8yMDE3BQAAAAAAAAAIAAAAFShJbnZhbGlkIFRpbWUgUGVyaW9kKUZ+Hqb96tkI0oshpv3q2QgnQ0lRLklRVDI2NTYxMjUuSVFfVE9UQUxfRVFVSVRZLjkvNC8yMDE1BQAAAAAAAAAIAAAAFShJbnZhbGlkIFRpbWUgUGVyaW9kKUVWdnj46tkIOCgPuPjq2QgnQ0lRLklRVDI2NTYxMjUuSVFfVE9UQUxfRVFVSVRZLjkvMy8yMDE1BQAAAAAAAAAIAAAAFShJbnZhbGlkIFRpbWUgUGVyaW9kKa/B9Lb46tkI84z9tvjq2Qg=</t>
  </si>
  <si>
    <t>Precedent Transaction Backup</t>
  </si>
  <si>
    <t>Select Electric Control Transactions</t>
  </si>
  <si>
    <t>Target</t>
  </si>
  <si>
    <t>Acquirer</t>
  </si>
  <si>
    <t>Announcement Date</t>
  </si>
  <si>
    <t>Asset Type (Majority)</t>
  </si>
  <si>
    <t>Enterprise Value</t>
  </si>
  <si>
    <t>Rate Base</t>
  </si>
  <si>
    <t>Premium</t>
  </si>
  <si>
    <t>Source</t>
  </si>
  <si>
    <t>UIL</t>
  </si>
  <si>
    <t>Iberdrola</t>
  </si>
  <si>
    <t>Electric</t>
  </si>
  <si>
    <t>UIL - IBE M&amp;A IP</t>
  </si>
  <si>
    <t>TECO</t>
  </si>
  <si>
    <t>Emera</t>
  </si>
  <si>
    <t>TE - EMA M&amp;A IP</t>
  </si>
  <si>
    <t>ITC</t>
  </si>
  <si>
    <t>Fortis</t>
  </si>
  <si>
    <t>ITC - FTS DEFM14A</t>
  </si>
  <si>
    <t>Empire District Electric</t>
  </si>
  <si>
    <t>Algonquin</t>
  </si>
  <si>
    <t>M&amp;A IP - AQN - 2/9/2016, EDE - AQN M&amp;A IP</t>
  </si>
  <si>
    <t>Oncor</t>
  </si>
  <si>
    <t>Sempra</t>
  </si>
  <si>
    <t xml:space="preserve">Sempra M&amp;A IP </t>
  </si>
  <si>
    <t>Vectren</t>
  </si>
  <si>
    <t>CenterPoint</t>
  </si>
  <si>
    <t xml:space="preserve">VVC 2017 Q4 IP, 10K - VVC - Q4 2017 </t>
  </si>
  <si>
    <t>Gulf Power</t>
  </si>
  <si>
    <t>NextEra</t>
  </si>
  <si>
    <t>NA</t>
  </si>
  <si>
    <t>2018 - NEE - 8K</t>
  </si>
  <si>
    <t>InfraREIT / Sharyland Utilities</t>
  </si>
  <si>
    <t>Sempra Energy / Oncor</t>
  </si>
  <si>
    <t>SRE - M&amp;A IP</t>
  </si>
  <si>
    <t>El Paso Electric</t>
  </si>
  <si>
    <t>JP Morgan IIF</t>
  </si>
  <si>
    <t>El Paso M&amp;A IP, YE2019 projected rate base per EE Q4 2018 IP</t>
  </si>
  <si>
    <t>PNM</t>
  </si>
  <si>
    <t>Avangrid</t>
  </si>
  <si>
    <t>PNM - AGR DEFM14A, PNM 2020 Q2 10Q PDF</t>
  </si>
  <si>
    <t>Narragansett Electric</t>
  </si>
  <si>
    <t>PPL</t>
  </si>
  <si>
    <t>PPL investor presentation 3/18/21</t>
  </si>
  <si>
    <t>Other Utility Transactions</t>
  </si>
  <si>
    <t>Commentary</t>
  </si>
  <si>
    <t>FE Transmission</t>
  </si>
  <si>
    <t>Brookfield Renewables</t>
  </si>
  <si>
    <t>11.8.2021 FE EEI IP</t>
  </si>
  <si>
    <t>Minority stake transaction (19.9%)</t>
  </si>
  <si>
    <t>CNP AK &amp; OK</t>
  </si>
  <si>
    <t>Gas</t>
  </si>
  <si>
    <t>CNP Acquisition Announcement - 4/29/21</t>
  </si>
  <si>
    <t>Gas LDC</t>
  </si>
  <si>
    <t>Duke Energy Indiana</t>
  </si>
  <si>
    <t>GIC</t>
  </si>
  <si>
    <t>Announcement IP and Q4'20 IP</t>
  </si>
  <si>
    <t>Mountaineer</t>
  </si>
  <si>
    <t xml:space="preserve">UGI </t>
  </si>
  <si>
    <t>January 2021 Merger IP PDF</t>
  </si>
  <si>
    <t>Peoples Natural Gas</t>
  </si>
  <si>
    <t>Aqua America</t>
  </si>
  <si>
    <t>Aqua America Announcement IP - Oct. 23, 2018</t>
  </si>
  <si>
    <t>SCANA</t>
  </si>
  <si>
    <t>Dominion</t>
  </si>
  <si>
    <t>SCG - D DEFM14A, 10Q - SCG - Q3 2017</t>
  </si>
  <si>
    <t>Limited / unique process</t>
  </si>
  <si>
    <t>Elizabethtown</t>
  </si>
  <si>
    <t>SJI</t>
  </si>
  <si>
    <t>SJI 2017 M&amp;A IP</t>
  </si>
  <si>
    <t>Avista</t>
  </si>
  <si>
    <t>Hydro One</t>
  </si>
  <si>
    <t>Avitsa - Hydro One M&amp;A IP</t>
  </si>
  <si>
    <t>Transaction not completed</t>
  </si>
  <si>
    <t>WGL</t>
  </si>
  <si>
    <t>AltaGas</t>
  </si>
  <si>
    <t>AltasGas WGL Inv Pres pdf (Converted from CAD to USD at disclosed exchange rate of 1.33 CAD/USD)</t>
  </si>
  <si>
    <t>Gas LDC / significant non-regulated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</si>
</sst>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#,##0.0\x"/>
    <numFmt numFmtId="165" formatCode="#,##0.00\x"/>
  </numFmts>
  <fonts count="21">
    <font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8"/>
      <color rgb="FF9C0006"/>
      <name val="Arial"/>
      <family val="2"/>
      <scheme val="minor"/>
    </font>
    <font>
      <sz val="8"/>
      <color rgb="FF006100"/>
      <name val="Arial"/>
      <family val="2"/>
      <scheme val="minor"/>
    </font>
    <font>
      <sz val="8"/>
      <color rgb="FF9C6500"/>
      <name val="Arial"/>
      <family val="2"/>
      <scheme val="minor"/>
    </font>
    <font>
      <b/>
      <sz val="8"/>
      <color rgb="FFFA7D00"/>
      <name val="Arial"/>
      <family val="2"/>
      <scheme val="minor"/>
    </font>
    <font>
      <b/>
      <sz val="8"/>
      <color theme="0"/>
      <name val="Arial"/>
      <family val="2"/>
      <scheme val="minor"/>
    </font>
    <font>
      <i/>
      <sz val="8"/>
      <color rgb="FF7F7F7F"/>
      <name val="Arial"/>
      <family val="2"/>
      <scheme val="minor"/>
    </font>
    <font>
      <sz val="8"/>
      <color rgb="FF3F3F76"/>
      <name val="Arial"/>
      <family val="2"/>
      <scheme val="minor"/>
    </font>
    <font>
      <sz val="8"/>
      <color rgb="FFFA7D00"/>
      <name val="Arial"/>
      <family val="2"/>
      <scheme val="minor"/>
    </font>
    <font>
      <b/>
      <sz val="8"/>
      <color rgb="FF3F3F3F"/>
      <name val="Arial"/>
      <family val="2"/>
      <scheme val="minor"/>
    </font>
    <font>
      <sz val="8"/>
      <color rgb="FFFF0000"/>
      <name val="Arial"/>
      <family val="2"/>
      <scheme val="minor"/>
    </font>
    <font>
      <b/>
      <sz val="11"/>
      <color theme="3"/>
      <name val="Arial"/>
      <family val="2"/>
      <scheme val="major"/>
    </font>
    <font>
      <b/>
      <sz val="8"/>
      <color theme="1"/>
      <name val="Arial"/>
      <family val="2"/>
      <scheme val="minor"/>
    </font>
    <font>
      <sz val="8"/>
      <color theme="0"/>
      <name val="Arial"/>
      <family val="2"/>
      <scheme val="minor"/>
    </font>
    <font>
      <sz val="8"/>
      <color rgb="FF0000FA"/>
      <name val="Arial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E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1">
    <xf numFmtId="0" fontId="0" fillId="0" borderId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2" applyNumberFormat="0" applyFill="0" applyAlignment="0" applyProtection="0"/>
    <xf numFmtId="0" fontId="5" fillId="4" borderId="0" applyNumberFormat="0" applyBorder="0" applyAlignment="0" applyProtection="0"/>
    <xf numFmtId="0" fontId="9" fillId="5" borderId="3" applyNumberFormat="0" applyAlignment="0" applyProtection="0"/>
    <xf numFmtId="0" fontId="11" fillId="6" borderId="4" applyNumberFormat="0" applyAlignment="0" applyProtection="0"/>
    <xf numFmtId="0" fontId="6" fillId="6" borderId="3" applyNumberFormat="0" applyAlignment="0" applyProtection="0"/>
    <xf numFmtId="0" fontId="10" fillId="0" borderId="5" applyNumberFormat="0" applyFill="0" applyAlignment="0" applyProtection="0"/>
    <xf numFmtId="0" fontId="7" fillId="7" borderId="6" applyNumberFormat="0" applyAlignment="0" applyProtection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5" fillId="31" borderId="0" applyNumberFormat="0" applyBorder="0" applyAlignment="0" applyProtection="0"/>
    <xf numFmtId="44" fontId="17" fillId="0" borderId="0" applyFont="0" applyFill="0" applyBorder="0" applyAlignment="0" applyProtection="0"/>
    <xf numFmtId="0" fontId="14" fillId="32" borderId="0">
      <alignment horizontal="center"/>
    </xf>
  </cellStyleXfs>
  <cellXfs count="17">
    <xf numFmtId="0" fontId="0" fillId="0" borderId="0" xfId="0"/>
    <xf numFmtId="0" fontId="14" fillId="32" borderId="0" xfId="0" applyFont="1" applyFill="1" applyAlignment="1">
      <alignment horizontal="center"/>
    </xf>
    <xf numFmtId="0" fontId="0" fillId="0" borderId="8" xfId="0" applyBorder="1"/>
    <xf numFmtId="0" fontId="14" fillId="0" borderId="0" xfId="0" applyFont="1" applyAlignment="1">
      <alignment horizontal="center"/>
    </xf>
    <xf numFmtId="0" fontId="14" fillId="32" borderId="0" xfId="0" applyFont="1" applyFill="1" applyAlignment="1">
      <alignment horizontal="left"/>
    </xf>
    <xf numFmtId="0" fontId="18" fillId="0" borderId="0" xfId="0" applyFont="1"/>
    <xf numFmtId="165" fontId="0" fillId="0" borderId="0" xfId="0" applyNumberFormat="1"/>
    <xf numFmtId="164" fontId="16" fillId="0" borderId="0" xfId="0" applyNumberFormat="1" applyFont="1" applyAlignment="1">
      <alignment horizontal="right"/>
    </xf>
    <xf numFmtId="0" fontId="14" fillId="32" borderId="0" xfId="0" applyFont="1" applyFill="1" applyAlignment="1">
      <alignment horizontal="right"/>
    </xf>
    <xf numFmtId="0" fontId="14" fillId="0" borderId="0" xfId="0" applyFont="1"/>
    <xf numFmtId="14" fontId="19" fillId="0" borderId="8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right"/>
    </xf>
    <xf numFmtId="3" fontId="19" fillId="0" borderId="8" xfId="0" applyNumberFormat="1" applyFont="1" applyBorder="1" applyAlignment="1">
      <alignment horizontal="right" vertical="center"/>
    </xf>
    <xf numFmtId="164" fontId="19" fillId="0" borderId="8" xfId="0" applyNumberFormat="1" applyFont="1" applyBorder="1" applyAlignment="1">
      <alignment horizontal="right" vertical="center"/>
    </xf>
    <xf numFmtId="0" fontId="19" fillId="0" borderId="0" xfId="0" applyFont="1"/>
    <xf numFmtId="0" fontId="20" fillId="32" borderId="0" xfId="0" applyFont="1" applyFill="1" applyAlignment="1">
      <alignment horizontal="center"/>
    </xf>
    <xf numFmtId="0" fontId="20" fillId="32" borderId="0" xfId="0" applyFont="1" applyFill="1" applyAlignment="1">
      <alignment horizontal="right"/>
    </xf>
  </cellXfs>
  <cellStyles count="41">
    <cellStyle name="20% - Accent1" xfId="16" builtinId="30" customBuiltin="1"/>
    <cellStyle name="20% - Accent2" xfId="20" builtinId="34" customBuiltin="1"/>
    <cellStyle name="20% - Accent3" xfId="24" builtinId="38" customBuiltin="1"/>
    <cellStyle name="20% - Accent4" xfId="28" builtinId="42" customBuiltin="1"/>
    <cellStyle name="20% - Accent5" xfId="32" builtinId="46" customBuiltin="1"/>
    <cellStyle name="20% - Accent6" xfId="36" builtinId="50" customBuiltin="1"/>
    <cellStyle name="40% - Accent1" xfId="17" builtinId="31" customBuiltin="1"/>
    <cellStyle name="40% - Accent2" xfId="21" builtinId="35" customBuiltin="1"/>
    <cellStyle name="40% - Accent3" xfId="25" builtinId="39" customBuiltin="1"/>
    <cellStyle name="40% - Accent4" xfId="29" builtinId="43" customBuiltin="1"/>
    <cellStyle name="40% - Accent5" xfId="33" builtinId="47" customBuiltin="1"/>
    <cellStyle name="40% - Accent6" xfId="37" builtinId="51" customBuiltin="1"/>
    <cellStyle name="60% - Accent1" xfId="18" builtinId="32" customBuiltin="1"/>
    <cellStyle name="60% - Accent2" xfId="22" builtinId="36" customBuiltin="1"/>
    <cellStyle name="60% - Accent3" xfId="26" builtinId="40" customBuiltin="1"/>
    <cellStyle name="60% - Accent4" xfId="30" builtinId="44" customBuiltin="1"/>
    <cellStyle name="60% - Accent5" xfId="34" builtinId="48" customBuiltin="1"/>
    <cellStyle name="60% - Accent6" xfId="38" builtinId="52" customBuiltin="1"/>
    <cellStyle name="Accent1" xfId="15" builtinId="29" customBuiltin="1"/>
    <cellStyle name="Accent2" xfId="19" builtinId="33" customBuiltin="1"/>
    <cellStyle name="Accent3" xfId="23" builtinId="37" customBuiltin="1"/>
    <cellStyle name="Accent4" xfId="27" builtinId="41" customBuiltin="1"/>
    <cellStyle name="Accent5" xfId="31" builtinId="45" customBuiltin="1"/>
    <cellStyle name="Accent6" xfId="35" builtinId="49" customBuiltin="1"/>
    <cellStyle name="Bad" xfId="2" builtinId="27" customBuiltin="1"/>
    <cellStyle name="Calculation" xfId="9" builtinId="22" customBuiltin="1"/>
    <cellStyle name="Check Cell" xfId="11" builtinId="23" customBuiltin="1"/>
    <cellStyle name="Currency 3 2" xfId="39" xr:uid="{00000000-0005-0000-0000-00001B000000}"/>
    <cellStyle name="Explanatory Text" xfId="13" builtinId="53" customBuiltin="1"/>
    <cellStyle name="Good" xfId="1" builtinId="26" customBuiltin="1"/>
    <cellStyle name="Heading 1" xfId="4" builtinId="16" customBuiltin="1"/>
    <cellStyle name="Heading 2" xfId="5" builtinId="17" customBuiltin="1"/>
    <cellStyle name="Input" xfId="7" builtinId="20" customBuiltin="1"/>
    <cellStyle name="Linked Cell" xfId="10" builtinId="24" customBuiltin="1"/>
    <cellStyle name="Neutral" xfId="6" builtinId="28" customBuiltin="1"/>
    <cellStyle name="Normal" xfId="0" builtinId="0" customBuiltin="1"/>
    <cellStyle name="Output" xfId="8" builtinId="21" customBuiltin="1"/>
    <cellStyle name="Style 1" xfId="40" xr:uid="{81215B0E-929C-4512-8D4F-C62DFFCBE051}"/>
    <cellStyle name="Title" xfId="3" builtinId="15" customBuiltin="1"/>
    <cellStyle name="Total" xfId="14" builtinId="25" customBuiltin="1"/>
    <cellStyle name="Warning Text" xfId="12" builtinId="11" customBuiltin="1"/>
  </cellStyles>
  <dxfs count="5">
    <dxf>
      <font>
        <b/>
        <i val="0"/>
        <color theme="1"/>
      </font>
    </dxf>
    <dxf>
      <font>
        <b/>
        <i val="0"/>
        <color theme="3"/>
      </font>
    </dxf>
    <dxf>
      <font>
        <b/>
        <i val="0"/>
        <color theme="1"/>
      </font>
    </dxf>
    <dxf>
      <font>
        <b/>
        <i val="0"/>
        <color theme="3"/>
      </font>
    </dxf>
    <dxf>
      <font>
        <color theme="1"/>
      </font>
      <border diagonalUp="0" diagonalDown="0">
        <left/>
        <right/>
        <top/>
        <bottom/>
        <vertical/>
        <horizontal style="thin">
          <color theme="2"/>
        </horizontal>
      </border>
    </dxf>
  </dxfs>
  <tableStyles count="1" defaultTableStyle="TableStyleMedium2" defaultPivotStyle="PivotStyleLight16">
    <tableStyle name="Author Table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Morgan Stanley (All Purpose)">
      <a:dk1>
        <a:srgbClr val="000000"/>
      </a:dk1>
      <a:lt1>
        <a:srgbClr val="FFFFFF"/>
      </a:lt1>
      <a:dk2>
        <a:srgbClr val="00A1E2"/>
      </a:dk2>
      <a:lt2>
        <a:srgbClr val="A9B1B0"/>
      </a:lt2>
      <a:accent1>
        <a:srgbClr val="005AA4"/>
      </a:accent1>
      <a:accent2>
        <a:srgbClr val="00A1E2"/>
      </a:accent2>
      <a:accent3>
        <a:srgbClr val="3BC3A3"/>
      </a:accent3>
      <a:accent4>
        <a:srgbClr val="6769B5"/>
      </a:accent4>
      <a:accent5>
        <a:srgbClr val="D0B86A"/>
      </a:accent5>
      <a:accent6>
        <a:srgbClr val="93959B"/>
      </a:accent6>
      <a:hlink>
        <a:srgbClr val="0095D0"/>
      </a:hlink>
      <a:folHlink>
        <a:srgbClr val="50CEF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/>
        </a:solidFill>
        <a:ln w="19050">
          <a:solidFill>
            <a:schemeClr val="tx2"/>
          </a:solidFill>
        </a:ln>
      </a:spPr>
      <a:bodyPr rot="0" spcFirstLastPara="0" vertOverflow="clip" horzOverflow="clip" vert="horz" wrap="square" lIns="46800" tIns="45720" rIns="4680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spcBef>
            <a:spcPts val="400"/>
          </a:spcBef>
          <a:defRPr sz="8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 anchor="t">
        <a:spAutoFit/>
      </a:bodyPr>
      <a:lstStyle>
        <a:defPPr algn="l">
          <a:spcBef>
            <a:spcPts val="400"/>
          </a:spcBef>
          <a:defRPr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custClrLst>
    <a:custClr name="Dark Green">
      <a:srgbClr val="2D8F78"/>
    </a:custClr>
    <a:custClr name="Sky Blue">
      <a:srgbClr val="71D1D5"/>
    </a:custClr>
    <a:custClr name="Violet">
      <a:srgbClr val="929BCA"/>
    </a:custClr>
    <a:custClr name="Light Violet">
      <a:srgbClr val="D5D9EB"/>
    </a:custClr>
    <a:custClr name="Crimson">
      <a:srgbClr val="B4425D"/>
    </a:custClr>
    <a:custClr name="Beige">
      <a:srgbClr val="E3D7AB"/>
    </a:custClr>
    <a:custClr name="Bronze">
      <a:srgbClr val="C3842F"/>
    </a:custClr>
    <a:custClr name="Light Green">
      <a:srgbClr val="89B871"/>
    </a:custClr>
    <a:custClr name="Teal">
      <a:srgbClr val="4DB0C4"/>
    </a:custClr>
    <a:custClr name="Purple">
      <a:srgbClr val="AA7BB2"/>
    </a:custClr>
    <a:custClr name="Royal Blue">
      <a:srgbClr val="247DC2"/>
    </a:custClr>
    <a:custClr name="Dark Blue">
      <a:srgbClr val="003064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16C9-A15E-4DA3-BFF4-B9E6772505B2}">
  <dimension ref="A1:C1"/>
  <sheetViews>
    <sheetView workbookViewId="0"/>
  </sheetViews>
  <sheetFormatPr defaultRowHeight="10.15"/>
  <sheetData>
    <row r="1" spans="1:3">
      <c r="A1">
        <v>3</v>
      </c>
      <c r="B1" t="s">
        <v>0</v>
      </c>
      <c r="C1" t="s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0BB7-3FF0-4A7C-AA42-36D490864D24}">
  <sheetPr>
    <pageSetUpPr fitToPage="1"/>
  </sheetPr>
  <dimension ref="A1:K29"/>
  <sheetViews>
    <sheetView showGridLines="0" tabSelected="1" topLeftCell="A2" workbookViewId="0">
      <selection activeCell="C6" sqref="C6:G28"/>
    </sheetView>
  </sheetViews>
  <sheetFormatPr defaultRowHeight="10.15" outlineLevelCol="1"/>
  <cols>
    <col min="1" max="1" width="47.33203125" customWidth="1"/>
    <col min="2" max="2" width="21.5" customWidth="1"/>
    <col min="3" max="3" width="21.33203125" customWidth="1"/>
    <col min="4" max="4" width="22.1640625" customWidth="1"/>
    <col min="5" max="5" width="18.6640625" customWidth="1"/>
    <col min="6" max="6" width="17.1640625" customWidth="1"/>
    <col min="7" max="7" width="31.1640625" customWidth="1"/>
    <col min="8" max="8" width="2.83203125" customWidth="1"/>
    <col min="9" max="9" width="86" customWidth="1" outlineLevel="1"/>
    <col min="10" max="10" width="2.83203125" customWidth="1"/>
    <col min="11" max="11" width="50.83203125" bestFit="1" customWidth="1"/>
  </cols>
  <sheetData>
    <row r="1" spans="1:10" ht="13.15">
      <c r="A1" s="5" t="s">
        <v>2</v>
      </c>
    </row>
    <row r="2" spans="1:10" ht="13.15">
      <c r="A2" s="5"/>
    </row>
    <row r="3" spans="1:10" ht="13.15">
      <c r="A3" s="5"/>
    </row>
    <row r="4" spans="1:10">
      <c r="A4" s="9" t="s">
        <v>3</v>
      </c>
    </row>
    <row r="5" spans="1:10">
      <c r="A5" s="4" t="s">
        <v>4</v>
      </c>
      <c r="B5" s="4" t="s">
        <v>5</v>
      </c>
      <c r="C5" s="1" t="s">
        <v>6</v>
      </c>
      <c r="D5" s="1" t="s">
        <v>7</v>
      </c>
      <c r="E5" s="8" t="s">
        <v>8</v>
      </c>
      <c r="F5" s="8" t="s">
        <v>9</v>
      </c>
      <c r="G5" s="8" t="s">
        <v>10</v>
      </c>
      <c r="H5" s="3"/>
      <c r="I5" s="1" t="s">
        <v>11</v>
      </c>
      <c r="J5" s="3"/>
    </row>
    <row r="6" spans="1:10" ht="11.25">
      <c r="A6" s="2" t="s">
        <v>12</v>
      </c>
      <c r="B6" s="2" t="s">
        <v>13</v>
      </c>
      <c r="C6" s="10">
        <v>42060</v>
      </c>
      <c r="D6" s="10" t="s">
        <v>14</v>
      </c>
      <c r="E6" s="11">
        <v>4612.0838350000004</v>
      </c>
      <c r="F6" s="11">
        <v>2200</v>
      </c>
      <c r="G6" s="12">
        <f t="shared" ref="G6:G9" si="0">E6-F6</f>
        <v>2412.0838350000004</v>
      </c>
      <c r="I6" s="2" t="s">
        <v>15</v>
      </c>
      <c r="J6" s="3"/>
    </row>
    <row r="7" spans="1:10" ht="11.25">
      <c r="A7" s="2" t="s">
        <v>16</v>
      </c>
      <c r="B7" s="2" t="s">
        <v>17</v>
      </c>
      <c r="C7" s="10">
        <v>42251</v>
      </c>
      <c r="D7" s="10" t="s">
        <v>14</v>
      </c>
      <c r="E7" s="11">
        <v>10370.926010499999</v>
      </c>
      <c r="F7" s="11">
        <v>6078</v>
      </c>
      <c r="G7" s="12">
        <f t="shared" si="0"/>
        <v>4292.9260104999994</v>
      </c>
      <c r="I7" s="2" t="s">
        <v>18</v>
      </c>
      <c r="J7" s="3"/>
    </row>
    <row r="8" spans="1:10" ht="11.25">
      <c r="A8" s="2" t="s">
        <v>19</v>
      </c>
      <c r="B8" s="2" t="s">
        <v>20</v>
      </c>
      <c r="C8" s="10">
        <v>42409</v>
      </c>
      <c r="D8" s="10" t="s">
        <v>14</v>
      </c>
      <c r="E8" s="11">
        <v>11300</v>
      </c>
      <c r="F8" s="11">
        <v>5703</v>
      </c>
      <c r="G8" s="12">
        <f t="shared" si="0"/>
        <v>5597</v>
      </c>
      <c r="I8" s="2" t="s">
        <v>21</v>
      </c>
      <c r="J8" s="3"/>
    </row>
    <row r="9" spans="1:10" ht="11.25">
      <c r="A9" s="2" t="s">
        <v>22</v>
      </c>
      <c r="B9" s="2" t="s">
        <v>23</v>
      </c>
      <c r="C9" s="10">
        <v>42409</v>
      </c>
      <c r="D9" s="10" t="s">
        <v>14</v>
      </c>
      <c r="E9" s="11">
        <v>2400</v>
      </c>
      <c r="F9" s="11">
        <v>1600</v>
      </c>
      <c r="G9" s="12">
        <f t="shared" si="0"/>
        <v>800</v>
      </c>
      <c r="I9" s="2" t="s">
        <v>24</v>
      </c>
      <c r="J9" s="3"/>
    </row>
    <row r="10" spans="1:10" ht="11.25">
      <c r="A10" s="2" t="s">
        <v>25</v>
      </c>
      <c r="B10" s="2" t="s">
        <v>26</v>
      </c>
      <c r="C10" s="10">
        <v>42967</v>
      </c>
      <c r="D10" s="10" t="s">
        <v>14</v>
      </c>
      <c r="E10" s="11">
        <v>18806</v>
      </c>
      <c r="F10" s="11">
        <v>11000</v>
      </c>
      <c r="G10" s="12">
        <f t="shared" ref="G10:G16" si="1">E10-F10</f>
        <v>7806</v>
      </c>
      <c r="H10" s="6"/>
      <c r="I10" s="2" t="s">
        <v>27</v>
      </c>
    </row>
    <row r="11" spans="1:10" ht="11.25">
      <c r="A11" s="2" t="s">
        <v>28</v>
      </c>
      <c r="B11" s="2" t="s">
        <v>29</v>
      </c>
      <c r="C11" s="10">
        <v>43213</v>
      </c>
      <c r="D11" s="10" t="s">
        <v>14</v>
      </c>
      <c r="E11" s="11">
        <v>8050.4952639999992</v>
      </c>
      <c r="F11" s="11">
        <v>3900</v>
      </c>
      <c r="G11" s="12">
        <f t="shared" si="1"/>
        <v>4150.4952639999992</v>
      </c>
      <c r="H11" s="6"/>
      <c r="I11" s="2" t="s">
        <v>30</v>
      </c>
    </row>
    <row r="12" spans="1:10" ht="11.25">
      <c r="A12" s="2" t="s">
        <v>31</v>
      </c>
      <c r="B12" s="2" t="s">
        <v>32</v>
      </c>
      <c r="C12" s="10">
        <v>43241</v>
      </c>
      <c r="D12" s="10" t="s">
        <v>14</v>
      </c>
      <c r="E12" s="11">
        <v>7150</v>
      </c>
      <c r="F12" s="11" t="s">
        <v>33</v>
      </c>
      <c r="G12" s="13" t="s">
        <v>33</v>
      </c>
      <c r="H12" s="7"/>
      <c r="I12" s="2" t="s">
        <v>34</v>
      </c>
    </row>
    <row r="13" spans="1:10" ht="11.25">
      <c r="A13" s="2" t="s">
        <v>35</v>
      </c>
      <c r="B13" s="2" t="s">
        <v>36</v>
      </c>
      <c r="C13" s="10">
        <v>43391</v>
      </c>
      <c r="D13" s="10" t="s">
        <v>14</v>
      </c>
      <c r="E13" s="11">
        <v>2420</v>
      </c>
      <c r="F13" s="11">
        <v>1631.1794871794871</v>
      </c>
      <c r="G13" s="12">
        <f t="shared" si="1"/>
        <v>788.82051282051293</v>
      </c>
      <c r="H13" s="6"/>
      <c r="I13" s="2" t="s">
        <v>37</v>
      </c>
    </row>
    <row r="14" spans="1:10" ht="11.25">
      <c r="A14" s="2" t="s">
        <v>38</v>
      </c>
      <c r="B14" s="2" t="s">
        <v>39</v>
      </c>
      <c r="C14" s="10">
        <v>43616</v>
      </c>
      <c r="D14" s="10" t="s">
        <v>14</v>
      </c>
      <c r="E14" s="11">
        <v>4300</v>
      </c>
      <c r="F14" s="11">
        <v>2500</v>
      </c>
      <c r="G14" s="12">
        <f t="shared" si="1"/>
        <v>1800</v>
      </c>
      <c r="H14" s="6"/>
      <c r="I14" s="2" t="s">
        <v>40</v>
      </c>
    </row>
    <row r="15" spans="1:10" ht="11.25">
      <c r="A15" s="2" t="s">
        <v>41</v>
      </c>
      <c r="B15" s="2" t="s">
        <v>42</v>
      </c>
      <c r="C15" s="10">
        <v>44125</v>
      </c>
      <c r="D15" s="10" t="s">
        <v>14</v>
      </c>
      <c r="E15" s="11">
        <v>7871.2971622000005</v>
      </c>
      <c r="F15" s="11">
        <v>4300</v>
      </c>
      <c r="G15" s="12">
        <f t="shared" si="1"/>
        <v>3571.2971622000005</v>
      </c>
      <c r="H15" s="6"/>
      <c r="I15" s="2" t="s">
        <v>43</v>
      </c>
    </row>
    <row r="16" spans="1:10" ht="11.25">
      <c r="A16" s="2" t="s">
        <v>44</v>
      </c>
      <c r="B16" s="2" t="s">
        <v>45</v>
      </c>
      <c r="C16" s="10">
        <v>44273</v>
      </c>
      <c r="D16" s="10" t="s">
        <v>14</v>
      </c>
      <c r="E16" s="11">
        <v>5300</v>
      </c>
      <c r="F16" s="11">
        <v>2800</v>
      </c>
      <c r="G16" s="12">
        <f t="shared" si="1"/>
        <v>2500</v>
      </c>
      <c r="H16" s="6"/>
      <c r="I16" s="2" t="s">
        <v>46</v>
      </c>
    </row>
    <row r="17" spans="1:11" ht="11.25">
      <c r="C17" s="14"/>
      <c r="D17" s="14"/>
      <c r="E17" s="14"/>
      <c r="F17" s="14"/>
      <c r="G17" s="14"/>
    </row>
    <row r="18" spans="1:11" ht="11.25">
      <c r="A18" s="9" t="s">
        <v>47</v>
      </c>
      <c r="C18" s="14"/>
      <c r="D18" s="14"/>
      <c r="E18" s="14"/>
      <c r="F18" s="14"/>
      <c r="G18" s="14"/>
    </row>
    <row r="19" spans="1:11" ht="11.25">
      <c r="A19" s="4"/>
      <c r="B19" s="4"/>
      <c r="C19" s="15"/>
      <c r="D19" s="15"/>
      <c r="E19" s="16"/>
      <c r="F19" s="16"/>
      <c r="G19" s="16"/>
      <c r="I19" s="8"/>
      <c r="K19" s="1" t="s">
        <v>48</v>
      </c>
    </row>
    <row r="20" spans="1:11" ht="11.25">
      <c r="A20" s="2" t="s">
        <v>49</v>
      </c>
      <c r="B20" s="2" t="s">
        <v>50</v>
      </c>
      <c r="C20" s="10">
        <v>44507</v>
      </c>
      <c r="D20" s="10" t="s">
        <v>14</v>
      </c>
      <c r="E20" s="11">
        <v>19000</v>
      </c>
      <c r="F20" s="11">
        <v>6333</v>
      </c>
      <c r="G20" s="12">
        <f>E20-F20</f>
        <v>12667</v>
      </c>
      <c r="I20" s="2" t="s">
        <v>51</v>
      </c>
      <c r="K20" s="2" t="s">
        <v>52</v>
      </c>
    </row>
    <row r="21" spans="1:11" ht="11.25">
      <c r="A21" s="2" t="s">
        <v>53</v>
      </c>
      <c r="B21" s="2" t="s">
        <v>39</v>
      </c>
      <c r="C21" s="10">
        <v>44315</v>
      </c>
      <c r="D21" s="10" t="s">
        <v>54</v>
      </c>
      <c r="E21" s="11">
        <v>1725</v>
      </c>
      <c r="F21" s="11">
        <v>952</v>
      </c>
      <c r="G21" s="12">
        <f>E21-F21</f>
        <v>773</v>
      </c>
      <c r="H21" s="6"/>
      <c r="I21" t="s">
        <v>55</v>
      </c>
      <c r="K21" t="s">
        <v>56</v>
      </c>
    </row>
    <row r="22" spans="1:11" ht="11.25">
      <c r="A22" s="2" t="s">
        <v>57</v>
      </c>
      <c r="B22" s="2" t="s">
        <v>58</v>
      </c>
      <c r="C22" s="10">
        <v>44224</v>
      </c>
      <c r="D22" s="10" t="s">
        <v>14</v>
      </c>
      <c r="E22" s="11">
        <v>14500</v>
      </c>
      <c r="F22" s="11">
        <f>9900+579</f>
        <v>10479</v>
      </c>
      <c r="G22" s="12">
        <f>+E22-F22</f>
        <v>4021</v>
      </c>
      <c r="I22" s="2" t="s">
        <v>59</v>
      </c>
      <c r="K22" s="2" t="s">
        <v>52</v>
      </c>
    </row>
    <row r="23" spans="1:11" ht="11.25">
      <c r="A23" s="2" t="s">
        <v>60</v>
      </c>
      <c r="B23" s="2" t="s">
        <v>61</v>
      </c>
      <c r="C23" s="10">
        <v>44195</v>
      </c>
      <c r="D23" s="10" t="s">
        <v>54</v>
      </c>
      <c r="E23" s="11">
        <v>540</v>
      </c>
      <c r="F23" s="11">
        <v>378</v>
      </c>
      <c r="G23" s="12">
        <f t="shared" ref="G23:G28" si="2">E23-F23</f>
        <v>162</v>
      </c>
      <c r="H23" s="6"/>
      <c r="I23" s="2" t="s">
        <v>62</v>
      </c>
      <c r="K23" s="2" t="s">
        <v>56</v>
      </c>
    </row>
    <row r="24" spans="1:11" ht="11.25">
      <c r="A24" s="2" t="s">
        <v>63</v>
      </c>
      <c r="B24" s="2" t="s">
        <v>64</v>
      </c>
      <c r="C24" s="10">
        <v>43396</v>
      </c>
      <c r="D24" s="10" t="s">
        <v>54</v>
      </c>
      <c r="E24" s="11">
        <v>4275</v>
      </c>
      <c r="F24" s="11">
        <v>2200</v>
      </c>
      <c r="G24" s="12">
        <f t="shared" si="2"/>
        <v>2075</v>
      </c>
      <c r="H24" s="6"/>
      <c r="I24" s="2" t="s">
        <v>65</v>
      </c>
      <c r="K24" s="2" t="s">
        <v>56</v>
      </c>
    </row>
    <row r="25" spans="1:11" ht="11.25">
      <c r="A25" s="2" t="s">
        <v>66</v>
      </c>
      <c r="B25" s="2" t="s">
        <v>67</v>
      </c>
      <c r="C25" s="10">
        <v>43103</v>
      </c>
      <c r="D25" s="10" t="s">
        <v>14</v>
      </c>
      <c r="E25" s="11">
        <v>14318.68459473244</v>
      </c>
      <c r="F25" s="11">
        <v>10200</v>
      </c>
      <c r="G25" s="12">
        <f t="shared" si="2"/>
        <v>4118.68459473244</v>
      </c>
      <c r="H25" s="6"/>
      <c r="I25" s="2" t="s">
        <v>68</v>
      </c>
      <c r="K25" s="2" t="s">
        <v>69</v>
      </c>
    </row>
    <row r="26" spans="1:11" ht="11.25">
      <c r="A26" s="2" t="s">
        <v>70</v>
      </c>
      <c r="B26" s="2" t="s">
        <v>71</v>
      </c>
      <c r="C26" s="10">
        <v>43024</v>
      </c>
      <c r="D26" s="10" t="s">
        <v>54</v>
      </c>
      <c r="E26" s="11">
        <v>1400</v>
      </c>
      <c r="F26" s="11">
        <v>729</v>
      </c>
      <c r="G26" s="12">
        <f t="shared" si="2"/>
        <v>671</v>
      </c>
      <c r="H26" s="6"/>
      <c r="I26" s="2" t="s">
        <v>72</v>
      </c>
      <c r="K26" s="2" t="s">
        <v>56</v>
      </c>
    </row>
    <row r="27" spans="1:11" ht="11.25">
      <c r="A27" s="2" t="s">
        <v>73</v>
      </c>
      <c r="B27" s="2" t="s">
        <v>74</v>
      </c>
      <c r="C27" s="10">
        <v>42935</v>
      </c>
      <c r="D27" s="10" t="s">
        <v>14</v>
      </c>
      <c r="E27" s="11">
        <v>5300</v>
      </c>
      <c r="F27" s="11">
        <v>4157</v>
      </c>
      <c r="G27" s="12">
        <f t="shared" si="2"/>
        <v>1143</v>
      </c>
      <c r="H27" s="6"/>
      <c r="I27" s="2" t="s">
        <v>75</v>
      </c>
      <c r="K27" s="2" t="s">
        <v>76</v>
      </c>
    </row>
    <row r="28" spans="1:11" ht="11.25">
      <c r="A28" s="2" t="s">
        <v>77</v>
      </c>
      <c r="B28" s="2" t="s">
        <v>78</v>
      </c>
      <c r="C28" s="10">
        <v>42760</v>
      </c>
      <c r="D28" s="10" t="s">
        <v>54</v>
      </c>
      <c r="E28" s="11">
        <v>6315.78947368421</v>
      </c>
      <c r="F28" s="11">
        <v>1954.8872180451126</v>
      </c>
      <c r="G28" s="12">
        <f t="shared" si="2"/>
        <v>4360.9022556390973</v>
      </c>
      <c r="I28" s="2" t="s">
        <v>79</v>
      </c>
      <c r="K28" s="2" t="s">
        <v>80</v>
      </c>
    </row>
    <row r="29" spans="1:11" ht="11.25"/>
  </sheetData>
  <pageMargins left="0.7" right="0.7" top="0.75" bottom="0.75" header="0.3" footer="0.3"/>
  <pageSetup scale="4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96678780500438E7104BFA0616037" ma:contentTypeVersion="6" ma:contentTypeDescription="Create a new document." ma:contentTypeScope="" ma:versionID="5fe59e65d1f63203558f87354fd6048a">
  <xsd:schema xmlns:xsd="http://www.w3.org/2001/XMLSchema" xmlns:xs="http://www.w3.org/2001/XMLSchema" xmlns:p="http://schemas.microsoft.com/office/2006/metadata/properties" xmlns:ns2="ff232a47-7317-4463-80c1-cd3bb4ad0004" xmlns:ns3="cda5cfed-df0d-48d5-b588-c733cfd6e36a" targetNamespace="http://schemas.microsoft.com/office/2006/metadata/properties" ma:root="true" ma:fieldsID="d199d1cb8ef88f92a17b9acbdeca244f" ns2:_="" ns3:_="">
    <xsd:import namespace="ff232a47-7317-4463-80c1-cd3bb4ad0004"/>
    <xsd:import namespace="cda5cfed-df0d-48d5-b588-c733cfd6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32a47-7317-4463-80c1-cd3bb4ad0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5cfed-df0d-48d5-b588-c733cfd6e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AC4E6F-A68E-4B66-BB0D-557C951CBCBB}"/>
</file>

<file path=customXml/itemProps2.xml><?xml version="1.0" encoding="utf-8"?>
<ds:datastoreItem xmlns:ds="http://schemas.openxmlformats.org/officeDocument/2006/customXml" ds:itemID="{70CFE417-8440-44AE-B5FB-1DD3D6E859F8}"/>
</file>

<file path=customXml/itemProps3.xml><?xml version="1.0" encoding="utf-8"?>
<ds:datastoreItem xmlns:ds="http://schemas.openxmlformats.org/officeDocument/2006/customXml" ds:itemID="{5948F644-FA72-4389-A65B-E8EB5E2DD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Morgan Stanley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Webster, Matt (IBD)</dc:creator>
  <cp:keywords/>
  <dc:description/>
  <cp:lastModifiedBy>Whitney Birk</cp:lastModifiedBy>
  <cp:revision/>
  <dcterms:created xsi:type="dcterms:W3CDTF">2016-11-25T06:03:03Z</dcterms:created>
  <dcterms:modified xsi:type="dcterms:W3CDTF">2022-02-10T23:55:47Z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0x0101000BE96678780500438E7104BFA0616037</vt:lpwstr>
  </property>
  <property fmtid="{D5CDD505-2E9C-101B-9397-08002B2CF9AE}" pid="3" name="Author2_TemplateVersion">
    <vt:lpwstr>1.6</vt:lpwstr>
  </property>
  <property fmtid="{D5CDD505-2E9C-101B-9397-08002B2CF9AE}" pid="4" name="{A44787D4-0540-4523-9961-78E4036D8C6D}">
    <vt:lpwstr>{DA36856E-F467-4E84-8A89-3ED70D66A731}</vt:lpwstr>
  </property>
  <property fmtid="{D5CDD505-2E9C-101B-9397-08002B2CF9AE}" pid="5" name="MSIP_Label_0f66cdb1-1e3f-4bcc-ade7-f28493286b94_Enabled">
    <vt:lpwstr>true</vt:lpwstr>
  </property>
  <property fmtid="{D5CDD505-2E9C-101B-9397-08002B2CF9AE}" pid="6" name="MSIP_Label_0f66cdb1-1e3f-4bcc-ade7-f28493286b94_SetDate">
    <vt:lpwstr>2021-11-10T17:22:57Z</vt:lpwstr>
  </property>
  <property fmtid="{D5CDD505-2E9C-101B-9397-08002B2CF9AE}" pid="7" name="MSIP_Label_0f66cdb1-1e3f-4bcc-ade7-f28493286b94_Method">
    <vt:lpwstr>Standard</vt:lpwstr>
  </property>
  <property fmtid="{D5CDD505-2E9C-101B-9397-08002B2CF9AE}" pid="8" name="MSIP_Label_0f66cdb1-1e3f-4bcc-ade7-f28493286b94_Name">
    <vt:lpwstr>Confidential (IBD-GCM)</vt:lpwstr>
  </property>
  <property fmtid="{D5CDD505-2E9C-101B-9397-08002B2CF9AE}" pid="9" name="MSIP_Label_0f66cdb1-1e3f-4bcc-ade7-f28493286b94_SiteId">
    <vt:lpwstr>e29b8111-49f8-418d-ac2a-935335a52614</vt:lpwstr>
  </property>
  <property fmtid="{D5CDD505-2E9C-101B-9397-08002B2CF9AE}" pid="10" name="MSIP_Label_0f66cdb1-1e3f-4bcc-ade7-f28493286b94_ActionId">
    <vt:lpwstr>b705414f-8653-4339-a8a9-1f62a2d80089</vt:lpwstr>
  </property>
  <property fmtid="{D5CDD505-2E9C-101B-9397-08002B2CF9AE}" pid="11" name="MSIP_Label_0f66cdb1-1e3f-4bcc-ade7-f28493286b94_ContentBits">
    <vt:lpwstr>0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