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1 Sewer Rate Case\Data Requests\Staff Discovery Set 3\Support\"/>
    </mc:Choice>
  </mc:AlternateContent>
  <xr:revisionPtr revIDLastSave="0" documentId="13_ncr:1_{955DC826-D264-4CBF-B112-72D9865195E8}" xr6:coauthVersionLast="47" xr6:coauthVersionMax="47" xr10:uidLastSave="{00000000-0000-0000-0000-000000000000}"/>
  <bookViews>
    <workbookView xWindow="-108" yWindow="-108" windowWidth="23256" windowHeight="12576" xr2:uid="{2ED9A0A9-F5B3-417A-BA22-24B85C01644C}"/>
  </bookViews>
  <sheets>
    <sheet name="DR" sheetId="1" r:id="rId1"/>
  </sheets>
  <definedNames>
    <definedName name="_xlnm._FilterDatabase" localSheetId="0" hidden="1">DR!$C$7:$C$41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1" l="1"/>
  <c r="O17" i="1"/>
  <c r="O38" i="1"/>
  <c r="O29" i="1"/>
  <c r="O14" i="1"/>
  <c r="O31" i="1"/>
  <c r="O25" i="1"/>
  <c r="O10" i="1"/>
  <c r="O41" i="1"/>
  <c r="O30" i="1"/>
  <c r="O26" i="1"/>
  <c r="O13" i="1"/>
  <c r="O9" i="1"/>
  <c r="O36" i="1"/>
  <c r="O8" i="1"/>
  <c r="O21" i="1"/>
  <c r="O19" i="1"/>
  <c r="O34" i="1"/>
  <c r="O28" i="1"/>
  <c r="O35" i="1"/>
  <c r="O15" i="1"/>
  <c r="O12" i="1"/>
  <c r="O40" i="1"/>
  <c r="O24" i="1"/>
  <c r="O18" i="1"/>
  <c r="O23" i="1"/>
  <c r="O11" i="1"/>
  <c r="O27" i="1"/>
  <c r="O33" i="1"/>
  <c r="O16" i="1"/>
  <c r="O20" i="1"/>
  <c r="O39" i="1"/>
  <c r="O32" i="1"/>
  <c r="O22" i="1"/>
  <c r="O37" i="1"/>
  <c r="O43" i="1" l="1"/>
</calcChain>
</file>

<file path=xl/sharedStrings.xml><?xml version="1.0" encoding="utf-8"?>
<sst xmlns="http://schemas.openxmlformats.org/spreadsheetml/2006/main" count="117" uniqueCount="61">
  <si>
    <t>Asset Original</t>
  </si>
  <si>
    <t>Useful Life</t>
  </si>
  <si>
    <t>District</t>
  </si>
  <si>
    <t>Account</t>
  </si>
  <si>
    <t>Account Description</t>
  </si>
  <si>
    <t>Depreciation Expense</t>
  </si>
  <si>
    <t>Kentucky Wastewater Millersburg</t>
  </si>
  <si>
    <t>Kentucky Wastewater Area Combined</t>
  </si>
  <si>
    <t>Land &amp; Ld Rights General</t>
  </si>
  <si>
    <t>Struct &amp; Imp Collection</t>
  </si>
  <si>
    <t>Struct &amp; Imp Pumping</t>
  </si>
  <si>
    <t>Struct &amp; Imp Treatment</t>
  </si>
  <si>
    <t>Struct &amp; Imp General</t>
  </si>
  <si>
    <t>Collection Sewers Forced</t>
  </si>
  <si>
    <t>Collecting Mains</t>
  </si>
  <si>
    <t>Collecting Mains Other</t>
  </si>
  <si>
    <t>Services Sewer</t>
  </si>
  <si>
    <t>Flow Measuring Devices</t>
  </si>
  <si>
    <t>Pump Equip Elect</t>
  </si>
  <si>
    <t>Pump Eqp Elect &lt;=5HP-TX</t>
  </si>
  <si>
    <t>Pump Equip Oth Pwr</t>
  </si>
  <si>
    <t>TD Equipment</t>
  </si>
  <si>
    <t>Plant Sewers</t>
  </si>
  <si>
    <t>Other P/E - CPS</t>
  </si>
  <si>
    <t>Computer Software</t>
  </si>
  <si>
    <t>Tool Shop &amp; Garage Equip</t>
  </si>
  <si>
    <t>Laboratory Equipment</t>
  </si>
  <si>
    <t>Power Operated Equip</t>
  </si>
  <si>
    <t>Communication Equip</t>
  </si>
  <si>
    <t>Misc Equipment</t>
  </si>
  <si>
    <t>353500</t>
  </si>
  <si>
    <t>354200</t>
  </si>
  <si>
    <t>354300</t>
  </si>
  <si>
    <t>354400</t>
  </si>
  <si>
    <t>354500</t>
  </si>
  <si>
    <t>360000</t>
  </si>
  <si>
    <t>361100</t>
  </si>
  <si>
    <t>361101</t>
  </si>
  <si>
    <t>363000</t>
  </si>
  <si>
    <t>364000</t>
  </si>
  <si>
    <t>371100</t>
  </si>
  <si>
    <t>371160</t>
  </si>
  <si>
    <t>371200</t>
  </si>
  <si>
    <t>380000</t>
  </si>
  <si>
    <t>381000</t>
  </si>
  <si>
    <t>389600</t>
  </si>
  <si>
    <t>390300</t>
  </si>
  <si>
    <t>393000</t>
  </si>
  <si>
    <t>394000</t>
  </si>
  <si>
    <t>395000</t>
  </si>
  <si>
    <t>396000</t>
  </si>
  <si>
    <t>397000</t>
  </si>
  <si>
    <t>Depreciation Rate</t>
  </si>
  <si>
    <t>Kentucky American Water</t>
  </si>
  <si>
    <t>Case No. 2021-00434</t>
  </si>
  <si>
    <t>Cost at</t>
  </si>
  <si>
    <t>Annualized</t>
  </si>
  <si>
    <t>Total</t>
  </si>
  <si>
    <t>Line #</t>
  </si>
  <si>
    <t>KAW_R_PSCDR3_NUM006_032822</t>
  </si>
  <si>
    <t>KAW_R_PSCDR3_NUM006_022822_Attachment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</si>
</sst>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0" fontId="2" fillId="0" borderId="0" xfId="2" applyNumberFormat="1" applyFont="1"/>
    <xf numFmtId="164" fontId="2" fillId="0" borderId="0" xfId="1" applyNumberFormat="1" applyFont="1"/>
    <xf numFmtId="0" fontId="3" fillId="0" borderId="0" xfId="0" applyFont="1"/>
    <xf numFmtId="10" fontId="3" fillId="0" borderId="0" xfId="2" applyNumberFormat="1" applyFont="1"/>
    <xf numFmtId="0" fontId="4" fillId="0" borderId="0" xfId="0" applyFont="1"/>
    <xf numFmtId="2" fontId="2" fillId="0" borderId="0" xfId="2" applyNumberFormat="1" applyFont="1" applyFill="1"/>
    <xf numFmtId="2" fontId="2" fillId="0" borderId="0" xfId="2" applyNumberFormat="1" applyFont="1"/>
    <xf numFmtId="41" fontId="2" fillId="0" borderId="0" xfId="1" applyNumberFormat="1" applyFont="1"/>
    <xf numFmtId="165" fontId="2" fillId="0" borderId="0" xfId="0" applyNumberFormat="1" applyFont="1"/>
    <xf numFmtId="42" fontId="4" fillId="0" borderId="1" xfId="1" applyNumberFormat="1" applyFont="1" applyBorder="1"/>
    <xf numFmtId="10" fontId="4" fillId="0" borderId="0" xfId="2" applyNumberFormat="1" applyFont="1" applyFill="1"/>
    <xf numFmtId="10" fontId="2" fillId="0" borderId="0" xfId="2" applyNumberFormat="1" applyFont="1" applyFill="1"/>
    <xf numFmtId="165" fontId="2" fillId="0" borderId="0" xfId="0" applyNumberFormat="1" applyFont="1" applyFill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1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2" fillId="0" borderId="0" xfId="1" applyNumberFormat="1" applyFont="1" applyFill="1"/>
    <xf numFmtId="164" fontId="2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C6727-30E0-4C74-A1DA-02C2D7B9EEAA}">
  <dimension ref="A1:S118"/>
  <sheetViews>
    <sheetView tabSelected="1" zoomScale="90" zoomScaleNormal="90" workbookViewId="0">
      <selection activeCell="K20" sqref="K20"/>
    </sheetView>
  </sheetViews>
  <sheetFormatPr defaultColWidth="9.109375" defaultRowHeight="14.4" x14ac:dyDescent="0.3"/>
  <cols>
    <col min="1" max="1" width="9.109375" style="1"/>
    <col min="2" max="2" width="1.6640625" style="1" customWidth="1"/>
    <col min="3" max="3" width="35.33203125" style="1" bestFit="1" customWidth="1"/>
    <col min="4" max="4" width="1.6640625" style="1" customWidth="1"/>
    <col min="5" max="5" width="17" style="3" bestFit="1" customWidth="1"/>
    <col min="6" max="6" width="1.6640625" style="3" customWidth="1"/>
    <col min="7" max="7" width="10.5546875" style="3" bestFit="1" customWidth="1"/>
    <col min="8" max="8" width="1.6640625" style="3" customWidth="1"/>
    <col min="9" max="9" width="8.109375" style="3" bestFit="1" customWidth="1"/>
    <col min="10" max="10" width="1.6640625" style="3" customWidth="1"/>
    <col min="11" max="11" width="24.109375" style="3" bestFit="1" customWidth="1"/>
    <col min="12" max="12" width="1.6640625" style="3" customWidth="1"/>
    <col min="13" max="13" width="14.109375" style="4" bestFit="1" customWidth="1"/>
    <col min="14" max="14" width="1.6640625" style="4" customWidth="1"/>
    <col min="15" max="15" width="19.33203125" style="1" customWidth="1"/>
    <col min="16" max="16" width="10" style="1" bestFit="1" customWidth="1"/>
    <col min="17" max="16384" width="9.109375" style="1"/>
  </cols>
  <sheetData>
    <row r="1" spans="1:19" x14ac:dyDescent="0.3">
      <c r="A1" s="1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60</v>
      </c>
      <c r="R1" s="2"/>
    </row>
    <row r="2" spans="1:19" x14ac:dyDescent="0.3">
      <c r="A2" s="1" t="s">
        <v>54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x14ac:dyDescent="0.3">
      <c r="A3" s="1" t="s">
        <v>59</v>
      </c>
      <c r="E3" s="1"/>
      <c r="F3" s="1"/>
      <c r="G3" s="1"/>
      <c r="H3" s="1"/>
      <c r="I3" s="1"/>
      <c r="J3" s="1"/>
      <c r="K3" s="1"/>
      <c r="L3" s="1"/>
      <c r="M3" s="1"/>
      <c r="N3" s="1"/>
    </row>
    <row r="5" spans="1:19" s="5" customFormat="1" x14ac:dyDescent="0.3">
      <c r="G5" s="6"/>
      <c r="H5" s="6"/>
      <c r="I5" s="6"/>
      <c r="J5" s="6"/>
      <c r="K5" s="6"/>
      <c r="L5" s="6"/>
      <c r="M5" s="16" t="s">
        <v>0</v>
      </c>
      <c r="N5" s="16"/>
      <c r="O5" s="17"/>
      <c r="P5" s="1"/>
      <c r="Q5" s="1"/>
      <c r="R5" s="1"/>
      <c r="S5" s="1"/>
    </row>
    <row r="6" spans="1:19" x14ac:dyDescent="0.3">
      <c r="E6" s="6"/>
      <c r="F6" s="6"/>
      <c r="M6" s="16" t="s">
        <v>55</v>
      </c>
      <c r="N6" s="16"/>
      <c r="O6" s="17" t="s">
        <v>56</v>
      </c>
    </row>
    <row r="7" spans="1:19" s="7" customFormat="1" x14ac:dyDescent="0.3">
      <c r="A7" s="21" t="s">
        <v>58</v>
      </c>
      <c r="B7" s="23"/>
      <c r="C7" s="21" t="s">
        <v>2</v>
      </c>
      <c r="D7" s="19"/>
      <c r="E7" s="21" t="s">
        <v>52</v>
      </c>
      <c r="F7" s="13"/>
      <c r="G7" s="21" t="s">
        <v>1</v>
      </c>
      <c r="H7" s="13"/>
      <c r="I7" s="21" t="s">
        <v>3</v>
      </c>
      <c r="J7" s="13"/>
      <c r="K7" s="21" t="s">
        <v>4</v>
      </c>
      <c r="L7" s="13"/>
      <c r="M7" s="24">
        <v>44196</v>
      </c>
      <c r="N7" s="18"/>
      <c r="O7" s="21" t="s">
        <v>5</v>
      </c>
      <c r="P7" s="1"/>
      <c r="Q7" s="1"/>
      <c r="R7" s="1"/>
      <c r="S7" s="1"/>
    </row>
    <row r="8" spans="1:19" x14ac:dyDescent="0.3">
      <c r="A8" s="22">
        <v>1</v>
      </c>
      <c r="B8" s="22"/>
      <c r="C8" s="20" t="s">
        <v>7</v>
      </c>
      <c r="D8" s="20"/>
      <c r="E8" s="14">
        <v>0</v>
      </c>
      <c r="F8" s="14"/>
      <c r="G8" s="8"/>
      <c r="H8" s="8"/>
      <c r="I8" s="8" t="s">
        <v>30</v>
      </c>
      <c r="J8" s="8"/>
      <c r="K8" s="8" t="s">
        <v>8</v>
      </c>
      <c r="L8" s="8"/>
      <c r="M8" s="15">
        <v>39244</v>
      </c>
      <c r="N8" s="15"/>
      <c r="O8" s="15">
        <f t="shared" ref="O8:O41" si="0">M8*E8</f>
        <v>0</v>
      </c>
    </row>
    <row r="9" spans="1:19" s="20" customFormat="1" x14ac:dyDescent="0.3">
      <c r="A9" s="25">
        <v>2</v>
      </c>
      <c r="B9" s="25"/>
      <c r="C9" s="20" t="s">
        <v>7</v>
      </c>
      <c r="E9" s="14">
        <v>0.05</v>
      </c>
      <c r="F9" s="14"/>
      <c r="G9" s="8">
        <v>20</v>
      </c>
      <c r="H9" s="8"/>
      <c r="I9" s="8" t="s">
        <v>31</v>
      </c>
      <c r="J9" s="8"/>
      <c r="K9" s="8" t="s">
        <v>9</v>
      </c>
      <c r="L9" s="8"/>
      <c r="M9" s="26">
        <v>107355.71</v>
      </c>
      <c r="N9" s="26"/>
      <c r="O9" s="27">
        <f t="shared" si="0"/>
        <v>5367.7855000000009</v>
      </c>
    </row>
    <row r="10" spans="1:19" s="20" customFormat="1" x14ac:dyDescent="0.3">
      <c r="A10" s="25">
        <v>3</v>
      </c>
      <c r="B10" s="25"/>
      <c r="C10" s="20" t="s">
        <v>6</v>
      </c>
      <c r="E10" s="14">
        <v>0.05</v>
      </c>
      <c r="F10" s="14"/>
      <c r="G10" s="8">
        <v>20</v>
      </c>
      <c r="H10" s="8"/>
      <c r="I10" s="8" t="s">
        <v>31</v>
      </c>
      <c r="J10" s="8"/>
      <c r="K10" s="8" t="s">
        <v>9</v>
      </c>
      <c r="L10" s="8"/>
      <c r="M10" s="26">
        <v>100407.55</v>
      </c>
      <c r="N10" s="26"/>
      <c r="O10" s="27">
        <f t="shared" si="0"/>
        <v>5020.3775000000005</v>
      </c>
    </row>
    <row r="11" spans="1:19" s="20" customFormat="1" x14ac:dyDescent="0.3">
      <c r="A11" s="25">
        <v>4</v>
      </c>
      <c r="B11" s="25"/>
      <c r="C11" s="20" t="s">
        <v>6</v>
      </c>
      <c r="E11" s="14">
        <v>2.5000000000000001E-2</v>
      </c>
      <c r="F11" s="14"/>
      <c r="G11" s="8">
        <v>40</v>
      </c>
      <c r="H11" s="8"/>
      <c r="I11" s="8" t="s">
        <v>32</v>
      </c>
      <c r="J11" s="8"/>
      <c r="K11" s="8" t="s">
        <v>10</v>
      </c>
      <c r="L11" s="8"/>
      <c r="M11" s="26">
        <v>1483425.59</v>
      </c>
      <c r="N11" s="26"/>
      <c r="O11" s="27">
        <f t="shared" si="0"/>
        <v>37085.639750000002</v>
      </c>
    </row>
    <row r="12" spans="1:19" s="20" customFormat="1" x14ac:dyDescent="0.3">
      <c r="A12" s="25">
        <v>5</v>
      </c>
      <c r="B12" s="25"/>
      <c r="C12" s="20" t="s">
        <v>7</v>
      </c>
      <c r="E12" s="14">
        <v>2.5000000000000001E-2</v>
      </c>
      <c r="F12" s="14"/>
      <c r="G12" s="8">
        <v>40</v>
      </c>
      <c r="H12" s="8"/>
      <c r="I12" s="8" t="s">
        <v>32</v>
      </c>
      <c r="J12" s="8"/>
      <c r="K12" s="8" t="s">
        <v>10</v>
      </c>
      <c r="L12" s="8"/>
      <c r="M12" s="26">
        <v>334620.40000000002</v>
      </c>
      <c r="N12" s="26"/>
      <c r="O12" s="27">
        <f t="shared" si="0"/>
        <v>8365.51</v>
      </c>
    </row>
    <row r="13" spans="1:19" s="20" customFormat="1" x14ac:dyDescent="0.3">
      <c r="A13" s="25">
        <v>6</v>
      </c>
      <c r="B13" s="25"/>
      <c r="C13" s="20" t="s">
        <v>6</v>
      </c>
      <c r="E13" s="14">
        <v>0.02</v>
      </c>
      <c r="F13" s="14"/>
      <c r="G13" s="8">
        <v>50</v>
      </c>
      <c r="H13" s="8"/>
      <c r="I13" s="8" t="s">
        <v>33</v>
      </c>
      <c r="J13" s="8"/>
      <c r="K13" s="8" t="s">
        <v>11</v>
      </c>
      <c r="L13" s="8"/>
      <c r="M13" s="26">
        <v>545745.57999999996</v>
      </c>
      <c r="N13" s="26"/>
      <c r="O13" s="27">
        <f t="shared" si="0"/>
        <v>10914.911599999999</v>
      </c>
    </row>
    <row r="14" spans="1:19" s="20" customFormat="1" x14ac:dyDescent="0.3">
      <c r="A14" s="25">
        <v>7</v>
      </c>
      <c r="B14" s="25"/>
      <c r="C14" s="20" t="s">
        <v>7</v>
      </c>
      <c r="E14" s="14">
        <v>0.02</v>
      </c>
      <c r="F14" s="14"/>
      <c r="G14" s="8">
        <v>50</v>
      </c>
      <c r="H14" s="8"/>
      <c r="I14" s="8" t="s">
        <v>33</v>
      </c>
      <c r="J14" s="8"/>
      <c r="K14" s="8" t="s">
        <v>11</v>
      </c>
      <c r="L14" s="8"/>
      <c r="M14" s="26">
        <v>3859843.39</v>
      </c>
      <c r="N14" s="26"/>
      <c r="O14" s="27">
        <f t="shared" si="0"/>
        <v>77196.867800000007</v>
      </c>
    </row>
    <row r="15" spans="1:19" s="20" customFormat="1" x14ac:dyDescent="0.3">
      <c r="A15" s="25">
        <v>8</v>
      </c>
      <c r="B15" s="25"/>
      <c r="C15" s="20" t="s">
        <v>7</v>
      </c>
      <c r="E15" s="14">
        <v>0.1</v>
      </c>
      <c r="F15" s="14"/>
      <c r="G15" s="8">
        <v>10</v>
      </c>
      <c r="H15" s="8"/>
      <c r="I15" s="8" t="s">
        <v>34</v>
      </c>
      <c r="J15" s="8"/>
      <c r="K15" s="8" t="s">
        <v>12</v>
      </c>
      <c r="L15" s="8"/>
      <c r="M15" s="26">
        <v>339664.76</v>
      </c>
      <c r="N15" s="26"/>
      <c r="O15" s="27">
        <f t="shared" si="0"/>
        <v>33966.476000000002</v>
      </c>
    </row>
    <row r="16" spans="1:19" s="20" customFormat="1" x14ac:dyDescent="0.3">
      <c r="A16" s="25">
        <v>9</v>
      </c>
      <c r="B16" s="25"/>
      <c r="C16" s="20" t="s">
        <v>7</v>
      </c>
      <c r="E16" s="14">
        <v>0.02</v>
      </c>
      <c r="F16" s="14"/>
      <c r="G16" s="8">
        <v>50</v>
      </c>
      <c r="H16" s="8"/>
      <c r="I16" s="8" t="s">
        <v>35</v>
      </c>
      <c r="J16" s="8"/>
      <c r="K16" s="8" t="s">
        <v>13</v>
      </c>
      <c r="L16" s="8"/>
      <c r="M16" s="26">
        <v>818421.98</v>
      </c>
      <c r="N16" s="26"/>
      <c r="O16" s="27">
        <f t="shared" si="0"/>
        <v>16368.4396</v>
      </c>
    </row>
    <row r="17" spans="1:15" s="20" customFormat="1" x14ac:dyDescent="0.3">
      <c r="A17" s="25">
        <v>10</v>
      </c>
      <c r="B17" s="25"/>
      <c r="C17" s="20" t="s">
        <v>6</v>
      </c>
      <c r="E17" s="14">
        <v>0.02</v>
      </c>
      <c r="F17" s="14"/>
      <c r="G17" s="8">
        <v>50</v>
      </c>
      <c r="H17" s="8"/>
      <c r="I17" s="8" t="s">
        <v>35</v>
      </c>
      <c r="J17" s="8"/>
      <c r="K17" s="8" t="s">
        <v>13</v>
      </c>
      <c r="L17" s="8"/>
      <c r="M17" s="26">
        <v>209071.63</v>
      </c>
      <c r="N17" s="26"/>
      <c r="O17" s="27">
        <f t="shared" si="0"/>
        <v>4181.4326000000001</v>
      </c>
    </row>
    <row r="18" spans="1:15" s="20" customFormat="1" x14ac:dyDescent="0.3">
      <c r="A18" s="25">
        <v>11</v>
      </c>
      <c r="B18" s="25"/>
      <c r="C18" s="20" t="s">
        <v>6</v>
      </c>
      <c r="E18" s="14">
        <v>2.5000000000000001E-2</v>
      </c>
      <c r="F18" s="14"/>
      <c r="G18" s="8">
        <v>40</v>
      </c>
      <c r="H18" s="8"/>
      <c r="I18" s="8" t="s">
        <v>36</v>
      </c>
      <c r="J18" s="8"/>
      <c r="K18" s="8" t="s">
        <v>14</v>
      </c>
      <c r="L18" s="8"/>
      <c r="M18" s="26">
        <v>0</v>
      </c>
      <c r="N18" s="26"/>
      <c r="O18" s="27">
        <f t="shared" si="0"/>
        <v>0</v>
      </c>
    </row>
    <row r="19" spans="1:15" s="20" customFormat="1" x14ac:dyDescent="0.3">
      <c r="A19" s="25">
        <v>12</v>
      </c>
      <c r="B19" s="25"/>
      <c r="C19" s="20" t="s">
        <v>7</v>
      </c>
      <c r="E19" s="14">
        <v>2.5000000000000001E-2</v>
      </c>
      <c r="F19" s="14"/>
      <c r="G19" s="8">
        <v>40</v>
      </c>
      <c r="H19" s="8"/>
      <c r="I19" s="8" t="s">
        <v>36</v>
      </c>
      <c r="J19" s="8"/>
      <c r="K19" s="8" t="s">
        <v>14</v>
      </c>
      <c r="L19" s="8"/>
      <c r="M19" s="26">
        <v>2273393.2800000003</v>
      </c>
      <c r="N19" s="26"/>
      <c r="O19" s="27">
        <f t="shared" si="0"/>
        <v>56834.832000000009</v>
      </c>
    </row>
    <row r="20" spans="1:15" s="20" customFormat="1" x14ac:dyDescent="0.3">
      <c r="A20" s="25">
        <v>13</v>
      </c>
      <c r="B20" s="25"/>
      <c r="C20" s="20" t="s">
        <v>7</v>
      </c>
      <c r="E20" s="14">
        <v>0.02</v>
      </c>
      <c r="F20" s="14"/>
      <c r="G20" s="8">
        <v>50</v>
      </c>
      <c r="H20" s="8"/>
      <c r="I20" s="8" t="s">
        <v>37</v>
      </c>
      <c r="J20" s="8"/>
      <c r="K20" s="8" t="s">
        <v>15</v>
      </c>
      <c r="L20" s="8"/>
      <c r="M20" s="26">
        <v>654035.36</v>
      </c>
      <c r="N20" s="26"/>
      <c r="O20" s="27">
        <f t="shared" si="0"/>
        <v>13080.707200000001</v>
      </c>
    </row>
    <row r="21" spans="1:15" s="20" customFormat="1" x14ac:dyDescent="0.3">
      <c r="A21" s="25">
        <v>14</v>
      </c>
      <c r="B21" s="25"/>
      <c r="C21" s="20" t="s">
        <v>6</v>
      </c>
      <c r="E21" s="14">
        <v>0.02</v>
      </c>
      <c r="F21" s="14"/>
      <c r="G21" s="8">
        <v>50</v>
      </c>
      <c r="H21" s="8"/>
      <c r="I21" s="8" t="s">
        <v>37</v>
      </c>
      <c r="J21" s="8"/>
      <c r="K21" s="8" t="s">
        <v>15</v>
      </c>
      <c r="L21" s="8"/>
      <c r="M21" s="26">
        <v>6067.55</v>
      </c>
      <c r="N21" s="26"/>
      <c r="O21" s="27">
        <f t="shared" si="0"/>
        <v>121.351</v>
      </c>
    </row>
    <row r="22" spans="1:15" s="20" customFormat="1" x14ac:dyDescent="0.3">
      <c r="A22" s="25">
        <v>15</v>
      </c>
      <c r="B22" s="25"/>
      <c r="C22" s="20" t="s">
        <v>7</v>
      </c>
      <c r="E22" s="14">
        <v>0.02</v>
      </c>
      <c r="F22" s="14"/>
      <c r="G22" s="8">
        <v>50</v>
      </c>
      <c r="H22" s="8"/>
      <c r="I22" s="8" t="s">
        <v>38</v>
      </c>
      <c r="J22" s="8"/>
      <c r="K22" s="8" t="s">
        <v>16</v>
      </c>
      <c r="L22" s="8"/>
      <c r="M22" s="26">
        <v>211948.22</v>
      </c>
      <c r="N22" s="26"/>
      <c r="O22" s="27">
        <f t="shared" si="0"/>
        <v>4238.9643999999998</v>
      </c>
    </row>
    <row r="23" spans="1:15" s="20" customFormat="1" x14ac:dyDescent="0.3">
      <c r="A23" s="25">
        <v>16</v>
      </c>
      <c r="B23" s="25"/>
      <c r="C23" s="20" t="s">
        <v>7</v>
      </c>
      <c r="E23" s="14">
        <v>6.6699999999999995E-2</v>
      </c>
      <c r="F23" s="14"/>
      <c r="G23" s="8">
        <v>15</v>
      </c>
      <c r="H23" s="8"/>
      <c r="I23" s="8" t="s">
        <v>39</v>
      </c>
      <c r="J23" s="8"/>
      <c r="K23" s="8" t="s">
        <v>17</v>
      </c>
      <c r="L23" s="8"/>
      <c r="M23" s="26">
        <v>13490.56</v>
      </c>
      <c r="N23" s="26"/>
      <c r="O23" s="27">
        <f t="shared" si="0"/>
        <v>899.82035199999996</v>
      </c>
    </row>
    <row r="24" spans="1:15" s="20" customFormat="1" x14ac:dyDescent="0.3">
      <c r="A24" s="25">
        <v>17</v>
      </c>
      <c r="B24" s="25"/>
      <c r="C24" s="20" t="s">
        <v>6</v>
      </c>
      <c r="E24" s="14">
        <v>6.6699999999999995E-2</v>
      </c>
      <c r="F24" s="14"/>
      <c r="G24" s="8">
        <v>15</v>
      </c>
      <c r="H24" s="8"/>
      <c r="I24" s="8" t="s">
        <v>39</v>
      </c>
      <c r="J24" s="8"/>
      <c r="K24" s="8" t="s">
        <v>17</v>
      </c>
      <c r="L24" s="8"/>
      <c r="M24" s="26">
        <v>0</v>
      </c>
      <c r="N24" s="26"/>
      <c r="O24" s="27">
        <f t="shared" si="0"/>
        <v>0</v>
      </c>
    </row>
    <row r="25" spans="1:15" s="20" customFormat="1" x14ac:dyDescent="0.3">
      <c r="A25" s="25">
        <v>18</v>
      </c>
      <c r="B25" s="25"/>
      <c r="C25" s="20" t="s">
        <v>7</v>
      </c>
      <c r="E25" s="14">
        <v>0.05</v>
      </c>
      <c r="F25" s="14"/>
      <c r="G25" s="8">
        <v>20</v>
      </c>
      <c r="H25" s="8"/>
      <c r="I25" s="8" t="s">
        <v>40</v>
      </c>
      <c r="J25" s="8"/>
      <c r="K25" s="8" t="s">
        <v>18</v>
      </c>
      <c r="L25" s="8"/>
      <c r="M25" s="26">
        <v>463306.26</v>
      </c>
      <c r="N25" s="26"/>
      <c r="O25" s="27">
        <f t="shared" si="0"/>
        <v>23165.313000000002</v>
      </c>
    </row>
    <row r="26" spans="1:15" s="20" customFormat="1" x14ac:dyDescent="0.3">
      <c r="A26" s="25">
        <v>19</v>
      </c>
      <c r="B26" s="25"/>
      <c r="C26" s="20" t="s">
        <v>6</v>
      </c>
      <c r="E26" s="14">
        <v>0.2</v>
      </c>
      <c r="F26" s="14"/>
      <c r="G26" s="8">
        <v>5</v>
      </c>
      <c r="H26" s="8"/>
      <c r="I26" s="8" t="s">
        <v>41</v>
      </c>
      <c r="J26" s="8"/>
      <c r="K26" s="8" t="s">
        <v>19</v>
      </c>
      <c r="L26" s="8"/>
      <c r="M26" s="26">
        <v>77496.23</v>
      </c>
      <c r="N26" s="26"/>
      <c r="O26" s="27">
        <f t="shared" si="0"/>
        <v>15499.245999999999</v>
      </c>
    </row>
    <row r="27" spans="1:15" s="20" customFormat="1" x14ac:dyDescent="0.3">
      <c r="A27" s="25">
        <v>20</v>
      </c>
      <c r="B27" s="25"/>
      <c r="C27" s="20" t="s">
        <v>7</v>
      </c>
      <c r="E27" s="14">
        <v>0.05</v>
      </c>
      <c r="F27" s="14"/>
      <c r="G27" s="8">
        <v>20</v>
      </c>
      <c r="H27" s="8"/>
      <c r="I27" s="8" t="s">
        <v>42</v>
      </c>
      <c r="J27" s="8"/>
      <c r="K27" s="8" t="s">
        <v>20</v>
      </c>
      <c r="L27" s="8"/>
      <c r="M27" s="26">
        <v>5914.14</v>
      </c>
      <c r="N27" s="26"/>
      <c r="O27" s="27">
        <f t="shared" si="0"/>
        <v>295.70700000000005</v>
      </c>
    </row>
    <row r="28" spans="1:15" s="20" customFormat="1" x14ac:dyDescent="0.3">
      <c r="A28" s="25">
        <v>21</v>
      </c>
      <c r="B28" s="25"/>
      <c r="C28" s="20" t="s">
        <v>6</v>
      </c>
      <c r="E28" s="14">
        <v>0.05</v>
      </c>
      <c r="F28" s="14"/>
      <c r="G28" s="8">
        <v>20</v>
      </c>
      <c r="H28" s="8"/>
      <c r="I28" s="8" t="s">
        <v>43</v>
      </c>
      <c r="J28" s="8"/>
      <c r="K28" s="8" t="s">
        <v>21</v>
      </c>
      <c r="L28" s="8"/>
      <c r="M28" s="26">
        <v>259004.80000000002</v>
      </c>
      <c r="N28" s="26"/>
      <c r="O28" s="27">
        <f t="shared" si="0"/>
        <v>12950.240000000002</v>
      </c>
    </row>
    <row r="29" spans="1:15" s="20" customFormat="1" x14ac:dyDescent="0.3">
      <c r="A29" s="25">
        <v>22</v>
      </c>
      <c r="B29" s="25"/>
      <c r="C29" s="20" t="s">
        <v>7</v>
      </c>
      <c r="E29" s="14">
        <v>0.05</v>
      </c>
      <c r="F29" s="14"/>
      <c r="G29" s="8">
        <v>20</v>
      </c>
      <c r="H29" s="8"/>
      <c r="I29" s="8" t="s">
        <v>43</v>
      </c>
      <c r="J29" s="8"/>
      <c r="K29" s="8" t="s">
        <v>21</v>
      </c>
      <c r="L29" s="8"/>
      <c r="M29" s="26">
        <v>1358355.43</v>
      </c>
      <c r="N29" s="26"/>
      <c r="O29" s="27">
        <f t="shared" si="0"/>
        <v>67917.771500000003</v>
      </c>
    </row>
    <row r="30" spans="1:15" s="20" customFormat="1" x14ac:dyDescent="0.3">
      <c r="A30" s="25">
        <v>23</v>
      </c>
      <c r="B30" s="25"/>
      <c r="C30" s="20" t="s">
        <v>7</v>
      </c>
      <c r="E30" s="14">
        <v>2.5000000000000001E-2</v>
      </c>
      <c r="F30" s="14"/>
      <c r="G30" s="8">
        <v>40</v>
      </c>
      <c r="H30" s="8"/>
      <c r="I30" s="8" t="s">
        <v>44</v>
      </c>
      <c r="J30" s="8"/>
      <c r="K30" s="8" t="s">
        <v>22</v>
      </c>
      <c r="L30" s="8"/>
      <c r="M30" s="26">
        <v>1942.3400000000001</v>
      </c>
      <c r="N30" s="26"/>
      <c r="O30" s="27">
        <f t="shared" si="0"/>
        <v>48.558500000000009</v>
      </c>
    </row>
    <row r="31" spans="1:15" s="20" customFormat="1" x14ac:dyDescent="0.3">
      <c r="A31" s="25">
        <v>24</v>
      </c>
      <c r="B31" s="25"/>
      <c r="C31" s="20" t="s">
        <v>6</v>
      </c>
      <c r="E31" s="14">
        <v>2.5000000000000001E-2</v>
      </c>
      <c r="F31" s="14"/>
      <c r="G31" s="8">
        <v>40</v>
      </c>
      <c r="H31" s="8"/>
      <c r="I31" s="8" t="s">
        <v>44</v>
      </c>
      <c r="J31" s="8"/>
      <c r="K31" s="8" t="s">
        <v>22</v>
      </c>
      <c r="L31" s="8"/>
      <c r="M31" s="27">
        <v>1942.3400000000001</v>
      </c>
      <c r="N31" s="27"/>
      <c r="O31" s="27">
        <f t="shared" si="0"/>
        <v>48.558500000000009</v>
      </c>
    </row>
    <row r="32" spans="1:15" s="20" customFormat="1" x14ac:dyDescent="0.3">
      <c r="A32" s="25">
        <v>25</v>
      </c>
      <c r="B32" s="25"/>
      <c r="C32" s="20" t="s">
        <v>6</v>
      </c>
      <c r="E32" s="14">
        <v>0.1</v>
      </c>
      <c r="F32" s="14"/>
      <c r="G32" s="8">
        <v>10</v>
      </c>
      <c r="H32" s="8"/>
      <c r="I32" s="8" t="s">
        <v>45</v>
      </c>
      <c r="J32" s="8"/>
      <c r="K32" s="8" t="s">
        <v>23</v>
      </c>
      <c r="L32" s="8"/>
      <c r="M32" s="27">
        <v>84933.3</v>
      </c>
      <c r="N32" s="27"/>
      <c r="O32" s="27">
        <f t="shared" si="0"/>
        <v>8493.33</v>
      </c>
    </row>
    <row r="33" spans="1:16" s="20" customFormat="1" x14ac:dyDescent="0.3">
      <c r="A33" s="25">
        <v>26</v>
      </c>
      <c r="B33" s="25"/>
      <c r="C33" s="20" t="s">
        <v>7</v>
      </c>
      <c r="E33" s="14">
        <v>0.1</v>
      </c>
      <c r="F33" s="14"/>
      <c r="G33" s="8">
        <v>10</v>
      </c>
      <c r="H33" s="8"/>
      <c r="I33" s="8" t="s">
        <v>45</v>
      </c>
      <c r="J33" s="8"/>
      <c r="K33" s="8" t="s">
        <v>23</v>
      </c>
      <c r="L33" s="8"/>
      <c r="M33" s="27">
        <v>275687.3</v>
      </c>
      <c r="N33" s="27"/>
      <c r="O33" s="27">
        <f t="shared" si="0"/>
        <v>27568.73</v>
      </c>
    </row>
    <row r="34" spans="1:16" s="20" customFormat="1" x14ac:dyDescent="0.3">
      <c r="A34" s="25">
        <v>27</v>
      </c>
      <c r="B34" s="25"/>
      <c r="C34" s="20" t="s">
        <v>7</v>
      </c>
      <c r="E34" s="14">
        <v>6.8699999999999997E-2</v>
      </c>
      <c r="F34" s="14"/>
      <c r="G34" s="8">
        <v>14.55604075691412</v>
      </c>
      <c r="H34" s="8"/>
      <c r="I34" s="8" t="s">
        <v>46</v>
      </c>
      <c r="J34" s="8"/>
      <c r="K34" s="8" t="s">
        <v>24</v>
      </c>
      <c r="L34" s="8"/>
      <c r="M34" s="27">
        <v>1527.77</v>
      </c>
      <c r="N34" s="27"/>
      <c r="O34" s="27">
        <f t="shared" si="0"/>
        <v>104.95779899999999</v>
      </c>
    </row>
    <row r="35" spans="1:16" s="20" customFormat="1" x14ac:dyDescent="0.3">
      <c r="A35" s="25">
        <v>28</v>
      </c>
      <c r="B35" s="25"/>
      <c r="C35" s="20" t="s">
        <v>6</v>
      </c>
      <c r="E35" s="14">
        <v>0.2</v>
      </c>
      <c r="F35" s="14"/>
      <c r="G35" s="8">
        <v>5</v>
      </c>
      <c r="H35" s="8"/>
      <c r="I35" s="8" t="s">
        <v>47</v>
      </c>
      <c r="J35" s="8"/>
      <c r="K35" s="8" t="s">
        <v>25</v>
      </c>
      <c r="L35" s="8"/>
      <c r="M35" s="27">
        <v>0</v>
      </c>
      <c r="N35" s="27"/>
      <c r="O35" s="27">
        <f t="shared" si="0"/>
        <v>0</v>
      </c>
    </row>
    <row r="36" spans="1:16" s="20" customFormat="1" x14ac:dyDescent="0.3">
      <c r="A36" s="25">
        <v>29</v>
      </c>
      <c r="B36" s="25"/>
      <c r="C36" s="20" t="s">
        <v>7</v>
      </c>
      <c r="E36" s="14">
        <v>0.2</v>
      </c>
      <c r="F36" s="14"/>
      <c r="G36" s="8">
        <v>5</v>
      </c>
      <c r="H36" s="8"/>
      <c r="I36" s="8" t="s">
        <v>47</v>
      </c>
      <c r="J36" s="8"/>
      <c r="K36" s="8" t="s">
        <v>25</v>
      </c>
      <c r="L36" s="8"/>
      <c r="M36" s="27">
        <v>45678.66</v>
      </c>
      <c r="N36" s="27"/>
      <c r="O36" s="27">
        <f t="shared" si="0"/>
        <v>9135.7320000000018</v>
      </c>
    </row>
    <row r="37" spans="1:16" x14ac:dyDescent="0.3">
      <c r="A37" s="22">
        <v>30</v>
      </c>
      <c r="B37" s="22"/>
      <c r="C37" s="20" t="s">
        <v>6</v>
      </c>
      <c r="D37" s="20"/>
      <c r="E37" s="3">
        <v>0.2</v>
      </c>
      <c r="G37" s="9">
        <v>5</v>
      </c>
      <c r="H37" s="9"/>
      <c r="I37" s="9" t="s">
        <v>48</v>
      </c>
      <c r="J37" s="9"/>
      <c r="K37" s="9" t="s">
        <v>26</v>
      </c>
      <c r="L37" s="9"/>
      <c r="M37" s="4">
        <v>3874.52</v>
      </c>
      <c r="O37" s="4">
        <f t="shared" si="0"/>
        <v>774.904</v>
      </c>
    </row>
    <row r="38" spans="1:16" x14ac:dyDescent="0.3">
      <c r="A38" s="22">
        <v>31</v>
      </c>
      <c r="B38" s="22"/>
      <c r="C38" s="20" t="s">
        <v>7</v>
      </c>
      <c r="D38" s="20"/>
      <c r="E38" s="3">
        <v>0.2</v>
      </c>
      <c r="G38" s="9">
        <v>5</v>
      </c>
      <c r="H38" s="9"/>
      <c r="I38" s="9" t="s">
        <v>48</v>
      </c>
      <c r="J38" s="9"/>
      <c r="K38" s="9" t="s">
        <v>26</v>
      </c>
      <c r="L38" s="9"/>
      <c r="M38" s="4">
        <v>10242.77</v>
      </c>
      <c r="O38" s="4">
        <f t="shared" si="0"/>
        <v>2048.5540000000001</v>
      </c>
    </row>
    <row r="39" spans="1:16" x14ac:dyDescent="0.3">
      <c r="A39" s="22">
        <v>32</v>
      </c>
      <c r="B39" s="22"/>
      <c r="C39" s="20" t="s">
        <v>6</v>
      </c>
      <c r="D39" s="20"/>
      <c r="E39" s="3">
        <v>0.1</v>
      </c>
      <c r="G39" s="9">
        <v>10</v>
      </c>
      <c r="H39" s="9"/>
      <c r="I39" s="9" t="s">
        <v>49</v>
      </c>
      <c r="J39" s="9"/>
      <c r="K39" s="9" t="s">
        <v>27</v>
      </c>
      <c r="L39" s="9"/>
      <c r="M39" s="4">
        <v>42900</v>
      </c>
      <c r="O39" s="4">
        <f t="shared" si="0"/>
        <v>4290</v>
      </c>
    </row>
    <row r="40" spans="1:16" x14ac:dyDescent="0.3">
      <c r="A40" s="22">
        <v>33</v>
      </c>
      <c r="B40" s="22"/>
      <c r="C40" s="20" t="s">
        <v>7</v>
      </c>
      <c r="D40" s="20"/>
      <c r="E40" s="3">
        <v>0.1</v>
      </c>
      <c r="G40" s="9">
        <v>10</v>
      </c>
      <c r="H40" s="9"/>
      <c r="I40" s="9" t="s">
        <v>50</v>
      </c>
      <c r="J40" s="9"/>
      <c r="K40" s="9" t="s">
        <v>28</v>
      </c>
      <c r="L40" s="9"/>
      <c r="M40" s="4">
        <v>10834.460000000001</v>
      </c>
      <c r="O40" s="4">
        <f t="shared" si="0"/>
        <v>1083.4460000000001</v>
      </c>
    </row>
    <row r="41" spans="1:16" x14ac:dyDescent="0.3">
      <c r="A41" s="22">
        <v>34</v>
      </c>
      <c r="B41" s="22"/>
      <c r="C41" s="20" t="s">
        <v>7</v>
      </c>
      <c r="D41" s="20"/>
      <c r="E41" s="3">
        <v>0.1</v>
      </c>
      <c r="G41" s="9">
        <v>10</v>
      </c>
      <c r="H41" s="9"/>
      <c r="I41" s="9" t="s">
        <v>51</v>
      </c>
      <c r="J41" s="9"/>
      <c r="K41" s="9" t="s">
        <v>29</v>
      </c>
      <c r="L41" s="9"/>
      <c r="M41" s="4">
        <v>28881.77</v>
      </c>
      <c r="O41" s="4">
        <f t="shared" si="0"/>
        <v>2888.1770000000001</v>
      </c>
    </row>
    <row r="42" spans="1:16" x14ac:dyDescent="0.3">
      <c r="A42" s="22"/>
      <c r="B42" s="22"/>
      <c r="G42" s="9"/>
      <c r="H42" s="9"/>
      <c r="I42" s="9"/>
      <c r="J42" s="9"/>
      <c r="K42" s="9"/>
      <c r="L42" s="9"/>
      <c r="M42" s="10"/>
      <c r="N42" s="10"/>
      <c r="O42" s="11"/>
    </row>
    <row r="43" spans="1:16" ht="15" thickBot="1" x14ac:dyDescent="0.35">
      <c r="A43" s="22">
        <v>35</v>
      </c>
      <c r="B43" s="22"/>
      <c r="K43" s="3" t="s">
        <v>57</v>
      </c>
      <c r="M43" s="12">
        <f>SUM(M8:M42)</f>
        <v>13669257.650000004</v>
      </c>
      <c r="N43" s="12"/>
      <c r="O43" s="12">
        <f>SUM(O8:O42)</f>
        <v>449956.34060100006</v>
      </c>
    </row>
    <row r="44" spans="1:16" ht="15" thickTop="1" x14ac:dyDescent="0.3">
      <c r="K44"/>
      <c r="L44"/>
      <c r="M44"/>
      <c r="N44"/>
      <c r="O44"/>
      <c r="P44"/>
    </row>
    <row r="45" spans="1:16" x14ac:dyDescent="0.3">
      <c r="K45"/>
      <c r="L45"/>
      <c r="M45"/>
      <c r="N45"/>
      <c r="O45"/>
      <c r="P45"/>
    </row>
    <row r="46" spans="1:16" x14ac:dyDescent="0.3">
      <c r="K46"/>
      <c r="L46"/>
      <c r="M46"/>
      <c r="N46"/>
      <c r="O46"/>
      <c r="P46"/>
    </row>
    <row r="47" spans="1:16" x14ac:dyDescent="0.3">
      <c r="K47"/>
      <c r="L47"/>
      <c r="M47"/>
      <c r="N47"/>
      <c r="O47"/>
      <c r="P47"/>
    </row>
    <row r="48" spans="1:16" x14ac:dyDescent="0.3">
      <c r="E48" s="1"/>
      <c r="F48" s="1"/>
      <c r="G48" s="1"/>
      <c r="H48" s="1"/>
      <c r="I48" s="1"/>
      <c r="J48" s="1"/>
      <c r="K48"/>
      <c r="L48"/>
      <c r="M48"/>
      <c r="N48"/>
      <c r="O48"/>
      <c r="P48"/>
    </row>
    <row r="49" spans="5:16" x14ac:dyDescent="0.3">
      <c r="E49" s="1"/>
      <c r="F49" s="1"/>
      <c r="G49" s="1"/>
      <c r="H49" s="1"/>
      <c r="I49" s="1"/>
      <c r="J49" s="1"/>
      <c r="K49"/>
      <c r="L49"/>
      <c r="M49"/>
      <c r="N49"/>
      <c r="O49"/>
      <c r="P49"/>
    </row>
    <row r="50" spans="5:16" x14ac:dyDescent="0.3">
      <c r="E50" s="1"/>
      <c r="F50" s="1"/>
      <c r="G50" s="1"/>
      <c r="H50" s="1"/>
      <c r="I50" s="1"/>
      <c r="J50" s="1"/>
      <c r="K50"/>
      <c r="L50"/>
      <c r="M50"/>
      <c r="N50"/>
      <c r="O50"/>
      <c r="P50"/>
    </row>
    <row r="51" spans="5:16" x14ac:dyDescent="0.3">
      <c r="E51" s="1"/>
      <c r="F51" s="1"/>
      <c r="G51" s="1"/>
      <c r="H51" s="1"/>
      <c r="I51" s="1"/>
      <c r="J51" s="1"/>
      <c r="K51"/>
      <c r="L51"/>
      <c r="M51"/>
      <c r="N51"/>
      <c r="O51"/>
      <c r="P51"/>
    </row>
    <row r="52" spans="5:16" x14ac:dyDescent="0.3">
      <c r="E52" s="1"/>
      <c r="F52" s="1"/>
      <c r="G52" s="1"/>
      <c r="H52" s="1"/>
      <c r="I52" s="1"/>
      <c r="J52" s="1"/>
      <c r="K52"/>
      <c r="L52"/>
      <c r="M52"/>
      <c r="N52"/>
      <c r="O52"/>
      <c r="P52"/>
    </row>
    <row r="53" spans="5:16" x14ac:dyDescent="0.3"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5:16" x14ac:dyDescent="0.3"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5:16" x14ac:dyDescent="0.3"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5:16" x14ac:dyDescent="0.3"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5:16" x14ac:dyDescent="0.3"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5:16" x14ac:dyDescent="0.3"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5:16" x14ac:dyDescent="0.3"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5:16" x14ac:dyDescent="0.3"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5:16" x14ac:dyDescent="0.3"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5:16" x14ac:dyDescent="0.3"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5:16" x14ac:dyDescent="0.3"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5:16" x14ac:dyDescent="0.3"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pans="3:19" x14ac:dyDescent="0.3"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3:19" x14ac:dyDescent="0.3"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3:19" x14ac:dyDescent="0.3"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3:19" x14ac:dyDescent="0.3"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3:19" x14ac:dyDescent="0.3"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3:19" x14ac:dyDescent="0.3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3:19" s="4" customFormat="1" x14ac:dyDescent="0.3">
      <c r="C103" s="1"/>
      <c r="D103" s="1"/>
      <c r="E103" s="3"/>
      <c r="F103" s="3"/>
      <c r="G103" s="3"/>
      <c r="H103" s="3"/>
      <c r="I103" s="1"/>
      <c r="J103" s="1"/>
      <c r="K103" s="1"/>
      <c r="L103" s="1"/>
      <c r="O103" s="1"/>
      <c r="P103" s="1"/>
      <c r="Q103" s="1"/>
      <c r="R103" s="1"/>
      <c r="S103" s="1"/>
    </row>
    <row r="104" spans="3:19" s="4" customFormat="1" x14ac:dyDescent="0.3">
      <c r="C104" s="1"/>
      <c r="D104" s="1"/>
      <c r="E104" s="3"/>
      <c r="F104" s="3"/>
      <c r="G104" s="3"/>
      <c r="H104" s="3"/>
      <c r="I104" s="1"/>
      <c r="J104" s="1"/>
      <c r="K104" s="1"/>
      <c r="L104" s="1"/>
      <c r="O104" s="1"/>
      <c r="P104" s="1"/>
      <c r="Q104" s="1"/>
      <c r="R104" s="1"/>
      <c r="S104" s="1"/>
    </row>
    <row r="105" spans="3:19" s="4" customFormat="1" x14ac:dyDescent="0.3">
      <c r="C105" s="1"/>
      <c r="D105" s="1"/>
      <c r="E105" s="3"/>
      <c r="F105" s="3"/>
      <c r="G105" s="3"/>
      <c r="H105" s="3"/>
      <c r="I105" s="1"/>
      <c r="J105" s="1"/>
      <c r="K105" s="1"/>
      <c r="L105" s="1"/>
      <c r="O105" s="1"/>
      <c r="P105" s="1"/>
      <c r="Q105" s="1"/>
      <c r="R105" s="1"/>
      <c r="S105" s="1"/>
    </row>
    <row r="106" spans="3:19" s="4" customFormat="1" x14ac:dyDescent="0.3">
      <c r="C106" s="1"/>
      <c r="D106" s="1"/>
      <c r="E106" s="3"/>
      <c r="F106" s="3"/>
      <c r="G106" s="3"/>
      <c r="H106" s="3"/>
      <c r="I106" s="1"/>
      <c r="J106" s="1"/>
      <c r="K106" s="1"/>
      <c r="L106" s="1"/>
      <c r="O106" s="1"/>
      <c r="P106" s="1"/>
      <c r="Q106" s="1"/>
      <c r="R106" s="1"/>
      <c r="S106" s="1"/>
    </row>
    <row r="107" spans="3:19" s="4" customFormat="1" x14ac:dyDescent="0.3">
      <c r="C107" s="1"/>
      <c r="D107" s="1"/>
      <c r="E107" s="3"/>
      <c r="F107" s="3"/>
      <c r="G107" s="3"/>
      <c r="H107" s="3"/>
      <c r="I107" s="1"/>
      <c r="J107" s="1"/>
      <c r="K107" s="1"/>
      <c r="L107" s="1"/>
      <c r="O107" s="1"/>
      <c r="P107" s="1"/>
      <c r="Q107" s="1"/>
      <c r="R107" s="1"/>
      <c r="S107" s="1"/>
    </row>
    <row r="108" spans="3:19" s="4" customFormat="1" x14ac:dyDescent="0.3">
      <c r="C108" s="1"/>
      <c r="D108" s="1"/>
      <c r="E108" s="3"/>
      <c r="F108" s="3"/>
      <c r="G108" s="3"/>
      <c r="H108" s="3"/>
      <c r="I108" s="1"/>
      <c r="J108" s="1"/>
      <c r="K108" s="1"/>
      <c r="L108" s="1"/>
      <c r="O108" s="1"/>
      <c r="P108" s="1"/>
      <c r="Q108" s="1"/>
      <c r="R108" s="1"/>
      <c r="S108" s="1"/>
    </row>
    <row r="109" spans="3:19" s="4" customFormat="1" x14ac:dyDescent="0.3">
      <c r="C109" s="1"/>
      <c r="D109" s="1"/>
      <c r="E109" s="3"/>
      <c r="F109" s="3"/>
      <c r="G109" s="3"/>
      <c r="H109" s="3"/>
      <c r="I109" s="1"/>
      <c r="J109" s="1"/>
      <c r="K109" s="1"/>
      <c r="L109" s="1"/>
      <c r="O109" s="1"/>
      <c r="P109" s="1"/>
      <c r="Q109" s="1"/>
      <c r="R109" s="1"/>
      <c r="S109" s="1"/>
    </row>
    <row r="110" spans="3:19" s="4" customFormat="1" x14ac:dyDescent="0.3">
      <c r="C110" s="1"/>
      <c r="D110" s="1"/>
      <c r="E110" s="3"/>
      <c r="F110" s="3"/>
      <c r="G110" s="3"/>
      <c r="H110" s="3"/>
      <c r="I110" s="1"/>
      <c r="J110" s="1"/>
      <c r="K110" s="1"/>
      <c r="L110" s="1"/>
      <c r="O110" s="1"/>
      <c r="P110" s="1"/>
      <c r="Q110" s="1"/>
      <c r="R110" s="1"/>
      <c r="S110" s="1"/>
    </row>
    <row r="111" spans="3:19" s="4" customFormat="1" x14ac:dyDescent="0.3">
      <c r="C111" s="1"/>
      <c r="D111" s="1"/>
      <c r="E111" s="3"/>
      <c r="F111" s="3"/>
      <c r="G111" s="3"/>
      <c r="H111" s="3"/>
      <c r="I111" s="1"/>
      <c r="J111" s="1"/>
      <c r="K111" s="1"/>
      <c r="L111" s="1"/>
      <c r="O111" s="1"/>
      <c r="P111" s="1"/>
      <c r="Q111" s="1"/>
      <c r="R111" s="1"/>
      <c r="S111" s="1"/>
    </row>
    <row r="112" spans="3:19" s="4" customFormat="1" x14ac:dyDescent="0.3">
      <c r="C112" s="1"/>
      <c r="D112" s="1"/>
      <c r="E112" s="3"/>
      <c r="F112" s="3"/>
      <c r="G112" s="3"/>
      <c r="H112" s="3"/>
      <c r="I112" s="1"/>
      <c r="J112" s="1"/>
      <c r="K112" s="1"/>
      <c r="L112" s="1"/>
      <c r="O112" s="1"/>
      <c r="P112" s="1"/>
      <c r="Q112" s="1"/>
      <c r="R112" s="1"/>
      <c r="S112" s="1"/>
    </row>
    <row r="113" spans="3:19" s="4" customFormat="1" x14ac:dyDescent="0.3">
      <c r="C113" s="1"/>
      <c r="D113" s="1"/>
      <c r="E113" s="3"/>
      <c r="F113" s="3"/>
      <c r="G113" s="3"/>
      <c r="H113" s="3"/>
      <c r="I113" s="1"/>
      <c r="J113" s="1"/>
      <c r="K113" s="1"/>
      <c r="L113" s="1"/>
      <c r="O113" s="1"/>
      <c r="P113" s="1"/>
      <c r="Q113" s="1"/>
      <c r="R113" s="1"/>
      <c r="S113" s="1"/>
    </row>
    <row r="114" spans="3:19" s="4" customFormat="1" x14ac:dyDescent="0.3">
      <c r="C114" s="1"/>
      <c r="D114" s="1"/>
      <c r="E114" s="3"/>
      <c r="F114" s="3"/>
      <c r="G114" s="3"/>
      <c r="H114" s="3"/>
      <c r="I114" s="1"/>
      <c r="J114" s="1"/>
      <c r="K114" s="1"/>
      <c r="L114" s="1"/>
      <c r="O114" s="1"/>
      <c r="P114" s="1"/>
      <c r="Q114" s="1"/>
      <c r="R114" s="1"/>
      <c r="S114" s="1"/>
    </row>
    <row r="115" spans="3:19" s="4" customFormat="1" x14ac:dyDescent="0.3">
      <c r="C115" s="1"/>
      <c r="D115" s="1"/>
      <c r="E115" s="3"/>
      <c r="F115" s="3"/>
      <c r="G115" s="3"/>
      <c r="H115" s="3"/>
      <c r="I115" s="1"/>
      <c r="J115" s="1"/>
      <c r="K115" s="1"/>
      <c r="L115" s="1"/>
      <c r="O115" s="1"/>
      <c r="P115" s="1"/>
      <c r="Q115" s="1"/>
      <c r="R115" s="1"/>
      <c r="S115" s="1"/>
    </row>
    <row r="116" spans="3:19" s="4" customFormat="1" x14ac:dyDescent="0.3">
      <c r="C116" s="1"/>
      <c r="D116" s="1"/>
      <c r="E116" s="3"/>
      <c r="F116" s="3"/>
      <c r="G116" s="3"/>
      <c r="H116" s="3"/>
      <c r="I116" s="1"/>
      <c r="J116" s="1"/>
      <c r="K116" s="1"/>
      <c r="L116" s="1"/>
      <c r="O116" s="1"/>
      <c r="P116" s="1"/>
      <c r="Q116" s="1"/>
      <c r="R116" s="1"/>
      <c r="S116" s="1"/>
    </row>
    <row r="117" spans="3:19" s="4" customFormat="1" x14ac:dyDescent="0.3">
      <c r="C117" s="1"/>
      <c r="D117" s="1"/>
      <c r="E117" s="3"/>
      <c r="F117" s="3"/>
      <c r="G117" s="3"/>
      <c r="H117" s="3"/>
      <c r="I117" s="1"/>
      <c r="J117" s="1"/>
      <c r="K117" s="1"/>
      <c r="L117" s="1"/>
      <c r="O117" s="1"/>
      <c r="P117" s="1"/>
      <c r="Q117" s="1"/>
      <c r="R117" s="1"/>
      <c r="S117" s="1"/>
    </row>
    <row r="118" spans="3:19" s="4" customFormat="1" x14ac:dyDescent="0.3">
      <c r="C118" s="1"/>
      <c r="D118" s="1"/>
      <c r="E118" s="3"/>
      <c r="F118" s="3"/>
      <c r="G118" s="3"/>
      <c r="H118" s="3"/>
      <c r="I118" s="1"/>
      <c r="J118" s="1"/>
      <c r="K118" s="1"/>
      <c r="L118" s="1"/>
      <c r="O118" s="1"/>
      <c r="P118" s="1"/>
      <c r="Q118" s="1"/>
      <c r="R118" s="1"/>
      <c r="S118" s="1"/>
    </row>
  </sheetData>
  <autoFilter ref="C7:C41" xr:uid="{607C6727-30E0-4C74-A1DA-02C2D7B9EEAA}"/>
  <pageMargins left="0.7" right="0.7" top="0.75" bottom="0.75" header="0.3" footer="0.3"/>
  <pageSetup scale="4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D53C638D-C196-4284-A062-E1AFC020A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3A7216-BE2F-4312-91AB-481A95DE87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6C37A5-1FE9-4D4C-900C-F95A693741D4}">
  <ds:schemaRefs>
    <ds:schemaRef ds:uri="3527bf6f-27a6-47d3-aafb-dbf13eba6bbe"/>
    <ds:schemaRef ds:uri="00c1cf47-8665-4c73-8994-ff3a5e26da0f"/>
    <ds:schemaRef ds:uri="http://purl.org/dc/elements/1.1/"/>
    <ds:schemaRef ds:uri="3527BF6F-27A6-47D3-AAFB-DBF13EBA6BB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7312d0bd-5bb3-4d44-9c84-f993550bda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DeGrazia</dc:creator>
  <cp:lastModifiedBy>Tricia Sinopole</cp:lastModifiedBy>
  <dcterms:created xsi:type="dcterms:W3CDTF">2022-02-16T21:35:55Z</dcterms:created>
  <dcterms:modified xsi:type="dcterms:W3CDTF">2022-03-24T02:40:14Z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2022-02-21T14:49:47Z</vt:lpwstr>
  </property>
  <property fmtid="{D5CDD505-2E9C-101B-9397-08002B2CF9AE}" pid="4" name="MSIP_Label_846c87f6-c46e-48eb-b7ce-d3a4a7d30611_Method">
    <vt:lpwstr>Privileged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c1da89f1-0ca2-492b-b6b0-bad7a95286fc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0x01010004E0505336475743B548BB3731556CC4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