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.sharepoint.com/sites/sers/KY/General Rate Cases/Staff Discovery Set 2/"/>
    </mc:Choice>
  </mc:AlternateContent>
  <xr:revisionPtr revIDLastSave="5" documentId="13_ncr:1_{ACB3A4B5-40EA-4CC8-8117-A73321669A08}" xr6:coauthVersionLast="47" xr6:coauthVersionMax="47" xr10:uidLastSave="{277B16A4-7416-4508-9BA2-F355C87E74EE}"/>
  <bookViews>
    <workbookView xWindow="-21720" yWindow="1440" windowWidth="21840" windowHeight="13140" activeTab="1" xr2:uid="{EB9FE52A-B162-4A58-9939-BE9ED386E75D}"/>
  </bookViews>
  <sheets>
    <sheet name="part b" sheetId="2" r:id="rId1"/>
    <sheet name="part c" sheetId="1" r:id="rId2"/>
  </sheets>
  <definedNames>
    <definedName name="_xlnm._FilterDatabase" localSheetId="1" hidden="1">'part c'!$A$5:$M$72</definedName>
    <definedName name="_xlnm.Print_Titles" localSheetId="1">'part c'!$1:$5</definedName>
  </definedNames>
  <calcPr calcId="191029" iterate="1" iterateCount="5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B9" i="2"/>
  <c r="F72" i="1" l="1"/>
</calcChain>
</file>

<file path=xl/sharedStrings.xml><?xml version="1.0" encoding="utf-8"?>
<sst xmlns="http://schemas.openxmlformats.org/spreadsheetml/2006/main" count="723" uniqueCount="253">
  <si>
    <t>Company Code</t>
  </si>
  <si>
    <t>Document type</t>
  </si>
  <si>
    <t>Document Number</t>
  </si>
  <si>
    <t>Cost Element</t>
  </si>
  <si>
    <t>Cost element descr.</t>
  </si>
  <si>
    <t>Amount</t>
  </si>
  <si>
    <t>Invoice Number</t>
  </si>
  <si>
    <t>Posting Date</t>
  </si>
  <si>
    <t>Period</t>
  </si>
  <si>
    <t>Fiscal Year</t>
  </si>
  <si>
    <t>Name</t>
  </si>
  <si>
    <t>Purchasing Document</t>
  </si>
  <si>
    <t>Purchase order text</t>
  </si>
  <si>
    <t>1012</t>
  </si>
  <si>
    <t>WE</t>
  </si>
  <si>
    <t>1003195623</t>
  </si>
  <si>
    <t>53110000</t>
  </si>
  <si>
    <t>Contract Svc-Eng - Natural Account</t>
  </si>
  <si>
    <t>5000032335</t>
  </si>
  <si>
    <t>10</t>
  </si>
  <si>
    <t>2015</t>
  </si>
  <si>
    <t>VOW October 2015</t>
  </si>
  <si>
    <t>5000033022</t>
  </si>
  <si>
    <t>WWTP Pond Imprv Study</t>
  </si>
  <si>
    <t>1003195624</t>
  </si>
  <si>
    <t>VOW October 2015_2</t>
  </si>
  <si>
    <t>1003266666</t>
  </si>
  <si>
    <t>5000032891</t>
  </si>
  <si>
    <t>11</t>
  </si>
  <si>
    <t>VOW September 2015</t>
  </si>
  <si>
    <t>1003950724</t>
  </si>
  <si>
    <t>5000039753</t>
  </si>
  <si>
    <t>6</t>
  </si>
  <si>
    <t>2016</t>
  </si>
  <si>
    <t>VOW March 2016</t>
  </si>
  <si>
    <t>5000052277</t>
  </si>
  <si>
    <t>Lagoon Liner Design</t>
  </si>
  <si>
    <t>1003950723</t>
  </si>
  <si>
    <t>5000039846</t>
  </si>
  <si>
    <t>VOW April 2016</t>
  </si>
  <si>
    <t>1004019909</t>
  </si>
  <si>
    <t>5000040713</t>
  </si>
  <si>
    <t>VOW May 2016</t>
  </si>
  <si>
    <t>1004391993</t>
  </si>
  <si>
    <t>5000045009</t>
  </si>
  <si>
    <t>VOW September 2016</t>
  </si>
  <si>
    <t>1004670890</t>
  </si>
  <si>
    <t>5000047977</t>
  </si>
  <si>
    <t>1</t>
  </si>
  <si>
    <t>2017</t>
  </si>
  <si>
    <t>VOW December 2016</t>
  </si>
  <si>
    <t>1005006444</t>
  </si>
  <si>
    <t>5000051855</t>
  </si>
  <si>
    <t>4</t>
  </si>
  <si>
    <t>Invoice 46987</t>
  </si>
  <si>
    <t>1005089781</t>
  </si>
  <si>
    <t>5000052535</t>
  </si>
  <si>
    <t>5</t>
  </si>
  <si>
    <t>Invoice 47207</t>
  </si>
  <si>
    <t>1005200430</t>
  </si>
  <si>
    <t>5000053729</t>
  </si>
  <si>
    <t>Invoice 47512</t>
  </si>
  <si>
    <t>1005363660</t>
  </si>
  <si>
    <t>5000055252</t>
  </si>
  <si>
    <t>8</t>
  </si>
  <si>
    <t>Invoice 47769</t>
  </si>
  <si>
    <t>1005419915</t>
  </si>
  <si>
    <t>5000056105</t>
  </si>
  <si>
    <t>Invoice 47974</t>
  </si>
  <si>
    <t>1005956392</t>
  </si>
  <si>
    <t>5000061418</t>
  </si>
  <si>
    <t>2</t>
  </si>
  <si>
    <t>2018</t>
  </si>
  <si>
    <t>Invoice 49082</t>
  </si>
  <si>
    <t>1006119827</t>
  </si>
  <si>
    <t>5000062749</t>
  </si>
  <si>
    <t>3</t>
  </si>
  <si>
    <t>Invoice 49490</t>
  </si>
  <si>
    <t>1006190929</t>
  </si>
  <si>
    <t>5000063390</t>
  </si>
  <si>
    <t>Invoice 49772</t>
  </si>
  <si>
    <t>1006295941</t>
  </si>
  <si>
    <t>5000064359</t>
  </si>
  <si>
    <t>Invoice 49939</t>
  </si>
  <si>
    <t>1006618931</t>
  </si>
  <si>
    <t>52000000</t>
  </si>
  <si>
    <t>M &amp; S  (O&amp;M) - Natural Account</t>
  </si>
  <si>
    <t>5000067232</t>
  </si>
  <si>
    <t>Invoice 68885</t>
  </si>
  <si>
    <t>5000105724</t>
  </si>
  <si>
    <t>Owenton WWTP Mobile Trtment-Equip Lease</t>
  </si>
  <si>
    <t>1006623518</t>
  </si>
  <si>
    <t>53150000</t>
  </si>
  <si>
    <t>Contract Svc-Other - Natural Account</t>
  </si>
  <si>
    <t>5000067269</t>
  </si>
  <si>
    <t>Invoice JOH08242018</t>
  </si>
  <si>
    <t>5000108464</t>
  </si>
  <si>
    <t>Owenton WWTP Lagoon Liner Imp Proj</t>
  </si>
  <si>
    <t>1006704296</t>
  </si>
  <si>
    <t>5000067450</t>
  </si>
  <si>
    <t>9</t>
  </si>
  <si>
    <t>Invoice KAWC1808</t>
  </si>
  <si>
    <t>5000105887</t>
  </si>
  <si>
    <t>Owenton WWTP Lagoon Dredging</t>
  </si>
  <si>
    <t>1006744751</t>
  </si>
  <si>
    <t>5000067952</t>
  </si>
  <si>
    <t>Invoice 1143374 Item 30</t>
  </si>
  <si>
    <t>5000114444</t>
  </si>
  <si>
    <t>Owenton WWTP Lagoon Line - Removal Mtrl</t>
  </si>
  <si>
    <t>1006910344</t>
  </si>
  <si>
    <t>5000069357</t>
  </si>
  <si>
    <t>Invoice 1143607 - Item 40</t>
  </si>
  <si>
    <t>Owenton WWTP Lagoon Line - Removal Labor</t>
  </si>
  <si>
    <t>1006919434</t>
  </si>
  <si>
    <t>5000069464</t>
  </si>
  <si>
    <t>Invoice 69665</t>
  </si>
  <si>
    <t>SX</t>
  </si>
  <si>
    <t>1007013858</t>
  </si>
  <si>
    <t>5000069555</t>
  </si>
  <si>
    <t>Reclass from CWIP to RWIP</t>
  </si>
  <si>
    <t/>
  </si>
  <si>
    <t>1006928784</t>
  </si>
  <si>
    <t>Invoice JOH11062018</t>
  </si>
  <si>
    <t>5000069571</t>
  </si>
  <si>
    <t>MARTINS SANITATION SERVICE INC</t>
  </si>
  <si>
    <t>1006958385</t>
  </si>
  <si>
    <t>5000069878</t>
  </si>
  <si>
    <t>Invoice 69309</t>
  </si>
  <si>
    <t>1006976480</t>
  </si>
  <si>
    <t>5000070069</t>
  </si>
  <si>
    <t>Invoice 70039</t>
  </si>
  <si>
    <t>1007104994</t>
  </si>
  <si>
    <t>5000071162</t>
  </si>
  <si>
    <t>2019</t>
  </si>
  <si>
    <t>Invoice 70447</t>
  </si>
  <si>
    <t>1007109949</t>
  </si>
  <si>
    <t>5000071205</t>
  </si>
  <si>
    <t>Invoice JOH12182018</t>
  </si>
  <si>
    <t>1007167267</t>
  </si>
  <si>
    <t>5000071959</t>
  </si>
  <si>
    <t>Invoice 70791</t>
  </si>
  <si>
    <t>1007284616</t>
  </si>
  <si>
    <t>5000072810</t>
  </si>
  <si>
    <t>Invoice 71169</t>
  </si>
  <si>
    <t>1007344990</t>
  </si>
  <si>
    <t>5000073540</t>
  </si>
  <si>
    <t>Invoice 71588</t>
  </si>
  <si>
    <t>1007344989</t>
  </si>
  <si>
    <t>5000073551</t>
  </si>
  <si>
    <t>Invoice KAWC1812</t>
  </si>
  <si>
    <t>1007519407</t>
  </si>
  <si>
    <t>5000075123</t>
  </si>
  <si>
    <t>Invoice 71977</t>
  </si>
  <si>
    <t>1007564946</t>
  </si>
  <si>
    <t>5000075598</t>
  </si>
  <si>
    <t>JOH5292019</t>
  </si>
  <si>
    <t>1007713582</t>
  </si>
  <si>
    <t>5000076746</t>
  </si>
  <si>
    <t>7</t>
  </si>
  <si>
    <t>Invoice 72894</t>
  </si>
  <si>
    <t>1007811354</t>
  </si>
  <si>
    <t>5000077599</t>
  </si>
  <si>
    <t>Invoice 733001</t>
  </si>
  <si>
    <t>1007825355</t>
  </si>
  <si>
    <t>5000077732</t>
  </si>
  <si>
    <t>Invoice JOH08122019</t>
  </si>
  <si>
    <t>1007880200</t>
  </si>
  <si>
    <t>5000078336</t>
  </si>
  <si>
    <t>Invoice 73706</t>
  </si>
  <si>
    <t>1007941222</t>
  </si>
  <si>
    <t>5000078765</t>
  </si>
  <si>
    <t>Invoice KAWC1908</t>
  </si>
  <si>
    <t>1008014327</t>
  </si>
  <si>
    <t>5000079357</t>
  </si>
  <si>
    <t>Invoice 74125</t>
  </si>
  <si>
    <t>1008018387</t>
  </si>
  <si>
    <t>5000079439</t>
  </si>
  <si>
    <t>KAWC1909</t>
  </si>
  <si>
    <t>1008046164</t>
  </si>
  <si>
    <t>5000079912</t>
  </si>
  <si>
    <t>Invoice JOH10022019</t>
  </si>
  <si>
    <t>1007966649</t>
  </si>
  <si>
    <t>5000080173</t>
  </si>
  <si>
    <t>Lagoon Dredge</t>
  </si>
  <si>
    <t>5000141605</t>
  </si>
  <si>
    <t>Lagoon Liner</t>
  </si>
  <si>
    <t>1008100625</t>
  </si>
  <si>
    <t>5000080441</t>
  </si>
  <si>
    <t>Invoice 74449</t>
  </si>
  <si>
    <t>1008145981</t>
  </si>
  <si>
    <t>5000080857</t>
  </si>
  <si>
    <t>Invoice JOH11082019</t>
  </si>
  <si>
    <t>1008149897</t>
  </si>
  <si>
    <t>5000080981</t>
  </si>
  <si>
    <t>VOW Brenntag</t>
  </si>
  <si>
    <t>5000141263</t>
  </si>
  <si>
    <t>Caustic WW</t>
  </si>
  <si>
    <t>1008190690</t>
  </si>
  <si>
    <t>5000081402</t>
  </si>
  <si>
    <t>Invoice KAWC1911</t>
  </si>
  <si>
    <t>1008232630</t>
  </si>
  <si>
    <t>5000081637</t>
  </si>
  <si>
    <t>12</t>
  </si>
  <si>
    <t>Invoice KAWC1910</t>
  </si>
  <si>
    <t>1008232628</t>
  </si>
  <si>
    <t>5000081638</t>
  </si>
  <si>
    <t>Invoice 75006</t>
  </si>
  <si>
    <t>5000084975</t>
  </si>
  <si>
    <t>2020</t>
  </si>
  <si>
    <t>1008649731</t>
  </si>
  <si>
    <t>5000085952</t>
  </si>
  <si>
    <t>JOH4062020</t>
  </si>
  <si>
    <t>1008823288</t>
  </si>
  <si>
    <t>5000087639</t>
  </si>
  <si>
    <t>Invoice JOH06012020</t>
  </si>
  <si>
    <t>1008835206</t>
  </si>
  <si>
    <t>5000087815</t>
  </si>
  <si>
    <t>Invoice JOH06032020</t>
  </si>
  <si>
    <t>1008289994</t>
  </si>
  <si>
    <t>Reclass AD30 to RM</t>
  </si>
  <si>
    <t>ZI</t>
  </si>
  <si>
    <t>1008136677</t>
  </si>
  <si>
    <t>ALLIED TECHNICAL SERVICE</t>
  </si>
  <si>
    <t>1007938553</t>
  </si>
  <si>
    <t>Caustic Soda WWTP</t>
  </si>
  <si>
    <t>5000140797</t>
  </si>
  <si>
    <t>Lagoon</t>
  </si>
  <si>
    <t>1008289993</t>
  </si>
  <si>
    <t>1008673316</t>
  </si>
  <si>
    <t>KELLY BROTHERS LUMBER CO</t>
  </si>
  <si>
    <t>1008775666</t>
  </si>
  <si>
    <t>1004916243</t>
  </si>
  <si>
    <t>52534000</t>
  </si>
  <si>
    <t>Employee Expenses</t>
  </si>
  <si>
    <t>BP#3659489BHW BP</t>
  </si>
  <si>
    <t>KP</t>
  </si>
  <si>
    <t>1004293822</t>
  </si>
  <si>
    <t>Benefits Overhead</t>
  </si>
  <si>
    <t>General Overhead</t>
  </si>
  <si>
    <t>Indirect Overhead RWIP Clearing</t>
  </si>
  <si>
    <t>Total</t>
  </si>
  <si>
    <t>I12-330002-01 - Owenton Wastewater Lagoon Liner</t>
  </si>
  <si>
    <t>Kentucky-American Water Company</t>
  </si>
  <si>
    <t>Cost of Removal</t>
  </si>
  <si>
    <t>1004013294</t>
  </si>
  <si>
    <t>*Credit refund was not applied to the project</t>
  </si>
  <si>
    <t>KAW_R_PSCDR2_NUM003_022822_Attachment 1</t>
  </si>
  <si>
    <t>Case No. 2018-00358</t>
  </si>
  <si>
    <t>Rate Base</t>
  </si>
  <si>
    <t>Ratio</t>
  </si>
  <si>
    <t>Base Year</t>
  </si>
  <si>
    <t>Forecasted Test Year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</si>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</sst>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43" fontId="0" fillId="0" borderId="0" xfId="1" applyFont="1" applyFill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43" fontId="0" fillId="0" borderId="0" xfId="1" applyFont="1" applyAlignment="1">
      <alignment horizontal="right" vertical="top"/>
    </xf>
    <xf numFmtId="43" fontId="0" fillId="0" borderId="0" xfId="1" applyFont="1" applyAlignment="1">
      <alignment vertical="top"/>
    </xf>
    <xf numFmtId="43" fontId="0" fillId="0" borderId="0" xfId="1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3" fontId="0" fillId="0" borderId="2" xfId="1" applyFont="1" applyFill="1" applyBorder="1" applyAlignment="1">
      <alignment vertical="top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0" fillId="0" borderId="3" xfId="0" applyBorder="1" applyAlignment="1">
      <alignment horizontal="center" wrapText="1"/>
    </xf>
    <xf numFmtId="164" fontId="0" fillId="0" borderId="0" xfId="1" applyNumberFormat="1" applyFont="1"/>
    <xf numFmtId="0" fontId="2" fillId="0" borderId="0" xfId="0" applyFont="1" applyAlignment="1">
      <alignment horizontal="right" vertical="top"/>
    </xf>
    <xf numFmtId="10" fontId="0" fillId="0" borderId="0" xfId="2" applyNumberFormat="1" applyFont="1"/>
    <xf numFmtId="0" fontId="2" fillId="0" borderId="0" xfId="0" applyFont="1"/>
  </cellXfs>
  <cellStyles count="4">
    <cellStyle name="Comma" xfId="1" builtinId="3"/>
    <cellStyle name="Normal" xfId="0" builtinId="0"/>
    <cellStyle name="Normal 2" xfId="3" xr:uid="{B72F07B4-2EE9-4BDA-A734-2E9253C91A1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D9BDE-AB5A-43BD-BCE6-92FEEB639F16}">
  <dimension ref="A1:I11"/>
  <sheetViews>
    <sheetView workbookViewId="0">
      <selection activeCell="J19" sqref="J19"/>
    </sheetView>
  </sheetViews>
  <sheetFormatPr defaultRowHeight="14.4" x14ac:dyDescent="0.3"/>
  <cols>
    <col min="1" max="1" width="16.33203125" customWidth="1"/>
    <col min="2" max="3" width="12.5546875" bestFit="1" customWidth="1"/>
  </cols>
  <sheetData>
    <row r="1" spans="1:9" x14ac:dyDescent="0.3">
      <c r="A1" s="12" t="s">
        <v>242</v>
      </c>
      <c r="I1" s="17" t="s">
        <v>246</v>
      </c>
    </row>
    <row r="2" spans="1:9" x14ac:dyDescent="0.3">
      <c r="A2" s="19" t="s">
        <v>243</v>
      </c>
    </row>
    <row r="4" spans="1:9" x14ac:dyDescent="0.3">
      <c r="A4" t="s">
        <v>247</v>
      </c>
    </row>
    <row r="6" spans="1:9" ht="28.8" x14ac:dyDescent="0.3">
      <c r="B6" s="15" t="s">
        <v>250</v>
      </c>
      <c r="C6" s="15" t="s">
        <v>251</v>
      </c>
    </row>
    <row r="7" spans="1:9" x14ac:dyDescent="0.3">
      <c r="A7" t="s">
        <v>243</v>
      </c>
      <c r="B7" s="16">
        <v>22734043.779608972</v>
      </c>
      <c r="C7" s="16">
        <v>24264655.382064346</v>
      </c>
    </row>
    <row r="8" spans="1:9" x14ac:dyDescent="0.3">
      <c r="A8" t="s">
        <v>248</v>
      </c>
      <c r="B8" s="16">
        <v>422017349.26413715</v>
      </c>
      <c r="C8" s="16">
        <v>443653706.71500677</v>
      </c>
    </row>
    <row r="9" spans="1:9" x14ac:dyDescent="0.3">
      <c r="A9" t="s">
        <v>249</v>
      </c>
      <c r="B9" s="18">
        <f>B7/B8</f>
        <v>5.3869926957386585E-2</v>
      </c>
      <c r="C9" s="18">
        <f>C7/C8</f>
        <v>5.4692781813387215E-2</v>
      </c>
    </row>
    <row r="10" spans="1:9" x14ac:dyDescent="0.3">
      <c r="B10" s="16"/>
      <c r="C10" s="16"/>
    </row>
    <row r="11" spans="1:9" x14ac:dyDescent="0.3">
      <c r="B11" s="16"/>
      <c r="C11" s="16"/>
    </row>
  </sheetData>
  <pageMargins left="0.7" right="0.7" top="0.75" bottom="0.75" header="0.3" footer="0.3"/>
  <pageSetup orientation="landscape" horizontalDpi="90" verticalDpi="9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25FBE-728D-45C0-80CF-5C58CCBDB1AD}">
  <sheetPr>
    <pageSetUpPr fitToPage="1"/>
  </sheetPr>
  <dimension ref="A1:N76"/>
  <sheetViews>
    <sheetView tabSelected="1" zoomScale="80" zoomScaleNormal="80" workbookViewId="0">
      <pane ySplit="5" topLeftCell="A6" activePane="bottomLeft" state="frozen"/>
      <selection pane="bottomLeft"/>
    </sheetView>
  </sheetViews>
  <sheetFormatPr defaultRowHeight="14.4" x14ac:dyDescent="0.3"/>
  <cols>
    <col min="1" max="1" width="9.6640625" style="1" customWidth="1"/>
    <col min="2" max="2" width="9.88671875" style="1" bestFit="1" customWidth="1"/>
    <col min="3" max="3" width="13.109375" style="1" customWidth="1"/>
    <col min="4" max="4" width="10.109375" style="1" customWidth="1"/>
    <col min="5" max="5" width="38.44140625" style="1" bestFit="1" customWidth="1"/>
    <col min="6" max="6" width="13.44140625" style="7" bestFit="1" customWidth="1"/>
    <col min="7" max="7" width="11" style="6" bestFit="1" customWidth="1"/>
    <col min="8" max="8" width="11.77734375" style="1" bestFit="1" customWidth="1"/>
    <col min="9" max="9" width="6.6640625" style="1" bestFit="1" customWidth="1"/>
    <col min="10" max="10" width="7.44140625" style="1" customWidth="1"/>
    <col min="11" max="11" width="31.5546875" style="1" bestFit="1" customWidth="1"/>
    <col min="12" max="12" width="13.109375" style="1" customWidth="1"/>
    <col min="13" max="13" width="41" style="1" bestFit="1" customWidth="1"/>
    <col min="14" max="16384" width="8.88671875" style="1"/>
  </cols>
  <sheetData>
    <row r="1" spans="1:14" x14ac:dyDescent="0.3">
      <c r="A1" s="12" t="s">
        <v>242</v>
      </c>
      <c r="M1" s="14" t="s">
        <v>246</v>
      </c>
    </row>
    <row r="2" spans="1:14" x14ac:dyDescent="0.3">
      <c r="A2" s="12" t="s">
        <v>241</v>
      </c>
    </row>
    <row r="3" spans="1:14" x14ac:dyDescent="0.3">
      <c r="A3" s="12" t="s">
        <v>243</v>
      </c>
    </row>
    <row r="5" spans="1:14" s="8" customFormat="1" ht="28.8" x14ac:dyDescent="0.3">
      <c r="A5" s="10" t="s">
        <v>0</v>
      </c>
      <c r="B5" s="10" t="s">
        <v>1</v>
      </c>
      <c r="C5" s="10" t="s">
        <v>2</v>
      </c>
      <c r="D5" s="10" t="s">
        <v>3</v>
      </c>
      <c r="E5" s="9" t="s">
        <v>4</v>
      </c>
      <c r="F5" s="9" t="s">
        <v>5</v>
      </c>
      <c r="G5" s="10" t="s">
        <v>6</v>
      </c>
      <c r="H5" s="9" t="s">
        <v>7</v>
      </c>
      <c r="I5" s="9" t="s">
        <v>8</v>
      </c>
      <c r="J5" s="10" t="s">
        <v>9</v>
      </c>
      <c r="K5" s="9" t="s">
        <v>10</v>
      </c>
      <c r="L5" s="10" t="s">
        <v>11</v>
      </c>
      <c r="M5" s="9" t="s">
        <v>12</v>
      </c>
    </row>
    <row r="6" spans="1:14" x14ac:dyDescent="0.3">
      <c r="A6" s="1" t="s">
        <v>13</v>
      </c>
      <c r="B6" s="1" t="s">
        <v>14</v>
      </c>
      <c r="C6" s="1" t="s">
        <v>15</v>
      </c>
      <c r="D6" s="1" t="s">
        <v>16</v>
      </c>
      <c r="E6" s="1" t="s">
        <v>17</v>
      </c>
      <c r="F6" s="2">
        <v>16075</v>
      </c>
      <c r="G6" s="1" t="s">
        <v>18</v>
      </c>
      <c r="H6" s="3">
        <v>42304</v>
      </c>
      <c r="I6" s="1" t="s">
        <v>19</v>
      </c>
      <c r="J6" s="1" t="s">
        <v>20</v>
      </c>
      <c r="K6" s="1" t="s">
        <v>21</v>
      </c>
      <c r="L6" s="1" t="s">
        <v>22</v>
      </c>
      <c r="M6" s="1" t="s">
        <v>23</v>
      </c>
    </row>
    <row r="7" spans="1:14" x14ac:dyDescent="0.3">
      <c r="A7" s="1" t="s">
        <v>13</v>
      </c>
      <c r="B7" s="1" t="s">
        <v>14</v>
      </c>
      <c r="C7" s="1" t="s">
        <v>24</v>
      </c>
      <c r="D7" s="1" t="s">
        <v>16</v>
      </c>
      <c r="E7" s="1" t="s">
        <v>17</v>
      </c>
      <c r="F7" s="2">
        <v>675</v>
      </c>
      <c r="G7" s="1" t="s">
        <v>18</v>
      </c>
      <c r="H7" s="3">
        <v>42304</v>
      </c>
      <c r="I7" s="1" t="s">
        <v>19</v>
      </c>
      <c r="J7" s="1" t="s">
        <v>20</v>
      </c>
      <c r="K7" s="1" t="s">
        <v>25</v>
      </c>
      <c r="L7" s="1" t="s">
        <v>22</v>
      </c>
      <c r="M7" s="1" t="s">
        <v>23</v>
      </c>
    </row>
    <row r="8" spans="1:14" x14ac:dyDescent="0.3">
      <c r="A8" s="1" t="s">
        <v>13</v>
      </c>
      <c r="B8" s="1" t="s">
        <v>14</v>
      </c>
      <c r="C8" s="1" t="s">
        <v>26</v>
      </c>
      <c r="D8" s="1" t="s">
        <v>16</v>
      </c>
      <c r="E8" s="1" t="s">
        <v>17</v>
      </c>
      <c r="F8" s="2">
        <v>16075</v>
      </c>
      <c r="G8" s="4">
        <v>5000032891</v>
      </c>
      <c r="H8" s="3">
        <v>42319</v>
      </c>
      <c r="I8" s="1" t="s">
        <v>28</v>
      </c>
      <c r="J8" s="1" t="s">
        <v>20</v>
      </c>
      <c r="K8" s="1" t="s">
        <v>29</v>
      </c>
      <c r="L8" s="1" t="s">
        <v>22</v>
      </c>
      <c r="M8" s="1" t="s">
        <v>23</v>
      </c>
      <c r="N8" s="1" t="s">
        <v>252</v>
      </c>
    </row>
    <row r="9" spans="1:14" x14ac:dyDescent="0.3">
      <c r="A9" s="1" t="s">
        <v>13</v>
      </c>
      <c r="B9" s="1" t="s">
        <v>14</v>
      </c>
      <c r="C9" s="1" t="s">
        <v>30</v>
      </c>
      <c r="D9" s="1" t="s">
        <v>16</v>
      </c>
      <c r="E9" s="1" t="s">
        <v>17</v>
      </c>
      <c r="F9" s="2">
        <v>3655</v>
      </c>
      <c r="G9" s="1" t="s">
        <v>31</v>
      </c>
      <c r="H9" s="3">
        <v>42522</v>
      </c>
      <c r="I9" s="1" t="s">
        <v>32</v>
      </c>
      <c r="J9" s="1" t="s">
        <v>33</v>
      </c>
      <c r="K9" s="1" t="s">
        <v>34</v>
      </c>
      <c r="L9" s="1" t="s">
        <v>35</v>
      </c>
      <c r="M9" s="1" t="s">
        <v>36</v>
      </c>
    </row>
    <row r="10" spans="1:14" x14ac:dyDescent="0.3">
      <c r="A10" s="1" t="s">
        <v>13</v>
      </c>
      <c r="B10" s="1" t="s">
        <v>14</v>
      </c>
      <c r="C10" s="1" t="s">
        <v>37</v>
      </c>
      <c r="D10" s="1" t="s">
        <v>16</v>
      </c>
      <c r="E10" s="1" t="s">
        <v>17</v>
      </c>
      <c r="F10" s="2">
        <v>3655</v>
      </c>
      <c r="G10" s="1" t="s">
        <v>38</v>
      </c>
      <c r="H10" s="3">
        <v>42522</v>
      </c>
      <c r="I10" s="1" t="s">
        <v>32</v>
      </c>
      <c r="J10" s="1" t="s">
        <v>33</v>
      </c>
      <c r="K10" s="1" t="s">
        <v>39</v>
      </c>
      <c r="L10" s="1" t="s">
        <v>35</v>
      </c>
      <c r="M10" s="1" t="s">
        <v>36</v>
      </c>
    </row>
    <row r="11" spans="1:14" x14ac:dyDescent="0.3">
      <c r="A11" s="1" t="s">
        <v>13</v>
      </c>
      <c r="B11" s="1" t="s">
        <v>14</v>
      </c>
      <c r="C11" s="1" t="s">
        <v>40</v>
      </c>
      <c r="D11" s="1" t="s">
        <v>16</v>
      </c>
      <c r="E11" s="1" t="s">
        <v>17</v>
      </c>
      <c r="F11" s="2">
        <v>4386.6000000000004</v>
      </c>
      <c r="G11" s="1" t="s">
        <v>41</v>
      </c>
      <c r="H11" s="3">
        <v>42550</v>
      </c>
      <c r="I11" s="1" t="s">
        <v>32</v>
      </c>
      <c r="J11" s="1" t="s">
        <v>33</v>
      </c>
      <c r="K11" s="1" t="s">
        <v>42</v>
      </c>
      <c r="L11" s="1" t="s">
        <v>35</v>
      </c>
      <c r="M11" s="1" t="s">
        <v>36</v>
      </c>
    </row>
    <row r="12" spans="1:14" x14ac:dyDescent="0.3">
      <c r="A12" s="1" t="s">
        <v>13</v>
      </c>
      <c r="B12" s="1" t="s">
        <v>235</v>
      </c>
      <c r="C12" s="1" t="s">
        <v>236</v>
      </c>
      <c r="D12" s="1" t="s">
        <v>16</v>
      </c>
      <c r="E12" s="1" t="s">
        <v>17</v>
      </c>
      <c r="F12" s="2">
        <v>0.5</v>
      </c>
      <c r="G12" s="1"/>
      <c r="H12" s="3">
        <v>42640</v>
      </c>
      <c r="I12" s="1" t="s">
        <v>100</v>
      </c>
      <c r="J12" s="1" t="s">
        <v>33</v>
      </c>
      <c r="K12" s="1" t="s">
        <v>120</v>
      </c>
      <c r="L12" s="1" t="s">
        <v>35</v>
      </c>
      <c r="M12" s="1" t="s">
        <v>36</v>
      </c>
    </row>
    <row r="13" spans="1:14" x14ac:dyDescent="0.3">
      <c r="A13" s="1" t="s">
        <v>13</v>
      </c>
      <c r="B13" s="1" t="s">
        <v>14</v>
      </c>
      <c r="C13" s="1" t="s">
        <v>43</v>
      </c>
      <c r="D13" s="1" t="s">
        <v>16</v>
      </c>
      <c r="E13" s="1" t="s">
        <v>17</v>
      </c>
      <c r="F13" s="2">
        <v>1462.2</v>
      </c>
      <c r="G13" s="1" t="s">
        <v>44</v>
      </c>
      <c r="H13" s="3">
        <v>42667</v>
      </c>
      <c r="I13" s="1" t="s">
        <v>19</v>
      </c>
      <c r="J13" s="1" t="s">
        <v>33</v>
      </c>
      <c r="K13" s="1" t="s">
        <v>45</v>
      </c>
      <c r="L13" s="1" t="s">
        <v>35</v>
      </c>
      <c r="M13" s="1" t="s">
        <v>36</v>
      </c>
    </row>
    <row r="14" spans="1:14" x14ac:dyDescent="0.3">
      <c r="A14" s="1" t="s">
        <v>13</v>
      </c>
      <c r="B14" s="1" t="s">
        <v>14</v>
      </c>
      <c r="C14" s="1" t="s">
        <v>46</v>
      </c>
      <c r="D14" s="1" t="s">
        <v>16</v>
      </c>
      <c r="E14" s="1" t="s">
        <v>17</v>
      </c>
      <c r="F14" s="2">
        <v>1462.2</v>
      </c>
      <c r="G14" s="1" t="s">
        <v>47</v>
      </c>
      <c r="H14" s="3">
        <v>42747</v>
      </c>
      <c r="I14" s="1" t="s">
        <v>48</v>
      </c>
      <c r="J14" s="1" t="s">
        <v>49</v>
      </c>
      <c r="K14" s="1" t="s">
        <v>50</v>
      </c>
      <c r="L14" s="1" t="s">
        <v>35</v>
      </c>
      <c r="M14" s="1" t="s">
        <v>36</v>
      </c>
    </row>
    <row r="15" spans="1:14" x14ac:dyDescent="0.3">
      <c r="A15" s="1" t="s">
        <v>13</v>
      </c>
      <c r="B15" s="1" t="s">
        <v>220</v>
      </c>
      <c r="C15" s="1" t="s">
        <v>231</v>
      </c>
      <c r="D15" s="1" t="s">
        <v>232</v>
      </c>
      <c r="E15" s="1" t="s">
        <v>233</v>
      </c>
      <c r="F15" s="2">
        <v>9.39</v>
      </c>
      <c r="G15" s="1"/>
      <c r="H15" s="3">
        <v>42825</v>
      </c>
      <c r="I15" s="1" t="s">
        <v>76</v>
      </c>
      <c r="J15" s="1" t="s">
        <v>49</v>
      </c>
      <c r="K15" s="1" t="s">
        <v>234</v>
      </c>
      <c r="L15" s="1" t="s">
        <v>120</v>
      </c>
      <c r="M15" s="1" t="s">
        <v>120</v>
      </c>
    </row>
    <row r="16" spans="1:14" x14ac:dyDescent="0.3">
      <c r="A16" s="1" t="s">
        <v>13</v>
      </c>
      <c r="B16" s="1" t="s">
        <v>14</v>
      </c>
      <c r="C16" s="1" t="s">
        <v>51</v>
      </c>
      <c r="D16" s="1" t="s">
        <v>16</v>
      </c>
      <c r="E16" s="1" t="s">
        <v>17</v>
      </c>
      <c r="F16" s="2">
        <v>5909.55</v>
      </c>
      <c r="G16" s="1" t="s">
        <v>52</v>
      </c>
      <c r="H16" s="3">
        <v>42853</v>
      </c>
      <c r="I16" s="1" t="s">
        <v>53</v>
      </c>
      <c r="J16" s="1" t="s">
        <v>49</v>
      </c>
      <c r="K16" s="1" t="s">
        <v>54</v>
      </c>
      <c r="L16" s="1" t="s">
        <v>35</v>
      </c>
      <c r="M16" s="1" t="s">
        <v>36</v>
      </c>
    </row>
    <row r="17" spans="1:13" x14ac:dyDescent="0.3">
      <c r="A17" s="1" t="s">
        <v>13</v>
      </c>
      <c r="B17" s="1" t="s">
        <v>14</v>
      </c>
      <c r="C17" s="1" t="s">
        <v>55</v>
      </c>
      <c r="D17" s="1" t="s">
        <v>16</v>
      </c>
      <c r="E17" s="1" t="s">
        <v>17</v>
      </c>
      <c r="F17" s="2">
        <v>18102.95</v>
      </c>
      <c r="G17" s="1" t="s">
        <v>56</v>
      </c>
      <c r="H17" s="3">
        <v>42877</v>
      </c>
      <c r="I17" s="1" t="s">
        <v>57</v>
      </c>
      <c r="J17" s="1" t="s">
        <v>49</v>
      </c>
      <c r="K17" s="1" t="s">
        <v>58</v>
      </c>
      <c r="L17" s="1" t="s">
        <v>35</v>
      </c>
      <c r="M17" s="1" t="s">
        <v>36</v>
      </c>
    </row>
    <row r="18" spans="1:13" x14ac:dyDescent="0.3">
      <c r="A18" s="1" t="s">
        <v>13</v>
      </c>
      <c r="B18" s="1" t="s">
        <v>14</v>
      </c>
      <c r="C18" s="1" t="s">
        <v>59</v>
      </c>
      <c r="D18" s="1" t="s">
        <v>16</v>
      </c>
      <c r="E18" s="1" t="s">
        <v>17</v>
      </c>
      <c r="F18" s="2">
        <v>5377.7</v>
      </c>
      <c r="G18" s="1" t="s">
        <v>60</v>
      </c>
      <c r="H18" s="3">
        <v>42909</v>
      </c>
      <c r="I18" s="1" t="s">
        <v>32</v>
      </c>
      <c r="J18" s="1" t="s">
        <v>49</v>
      </c>
      <c r="K18" s="1" t="s">
        <v>61</v>
      </c>
      <c r="L18" s="1" t="s">
        <v>35</v>
      </c>
      <c r="M18" s="1" t="s">
        <v>36</v>
      </c>
    </row>
    <row r="19" spans="1:13" x14ac:dyDescent="0.3">
      <c r="A19" s="1" t="s">
        <v>13</v>
      </c>
      <c r="B19" s="1" t="s">
        <v>14</v>
      </c>
      <c r="C19" s="1" t="s">
        <v>62</v>
      </c>
      <c r="D19" s="1" t="s">
        <v>16</v>
      </c>
      <c r="E19" s="1" t="s">
        <v>17</v>
      </c>
      <c r="F19" s="2">
        <v>5377.69</v>
      </c>
      <c r="G19" s="1" t="s">
        <v>63</v>
      </c>
      <c r="H19" s="3">
        <v>42950</v>
      </c>
      <c r="I19" s="1" t="s">
        <v>64</v>
      </c>
      <c r="J19" s="1" t="s">
        <v>49</v>
      </c>
      <c r="K19" s="1" t="s">
        <v>65</v>
      </c>
      <c r="L19" s="1" t="s">
        <v>35</v>
      </c>
      <c r="M19" s="1" t="s">
        <v>36</v>
      </c>
    </row>
    <row r="20" spans="1:13" x14ac:dyDescent="0.3">
      <c r="A20" s="1" t="s">
        <v>13</v>
      </c>
      <c r="B20" s="1" t="s">
        <v>14</v>
      </c>
      <c r="C20" s="1" t="s">
        <v>66</v>
      </c>
      <c r="D20" s="1" t="s">
        <v>16</v>
      </c>
      <c r="E20" s="1" t="s">
        <v>17</v>
      </c>
      <c r="F20" s="2">
        <v>4471.5600000000004</v>
      </c>
      <c r="G20" s="1" t="s">
        <v>67</v>
      </c>
      <c r="H20" s="3">
        <v>42977</v>
      </c>
      <c r="I20" s="1" t="s">
        <v>64</v>
      </c>
      <c r="J20" s="1" t="s">
        <v>49</v>
      </c>
      <c r="K20" s="1" t="s">
        <v>68</v>
      </c>
      <c r="L20" s="1" t="s">
        <v>35</v>
      </c>
      <c r="M20" s="1" t="s">
        <v>36</v>
      </c>
    </row>
    <row r="21" spans="1:13" x14ac:dyDescent="0.3">
      <c r="A21" s="1" t="s">
        <v>13</v>
      </c>
      <c r="B21" s="1" t="s">
        <v>14</v>
      </c>
      <c r="C21" s="1" t="s">
        <v>69</v>
      </c>
      <c r="D21" s="1" t="s">
        <v>16</v>
      </c>
      <c r="E21" s="1" t="s">
        <v>17</v>
      </c>
      <c r="F21" s="2">
        <v>800</v>
      </c>
      <c r="G21" s="1" t="s">
        <v>70</v>
      </c>
      <c r="H21" s="3">
        <v>43136</v>
      </c>
      <c r="I21" s="1" t="s">
        <v>71</v>
      </c>
      <c r="J21" s="1" t="s">
        <v>72</v>
      </c>
      <c r="K21" s="1" t="s">
        <v>73</v>
      </c>
      <c r="L21" s="1" t="s">
        <v>35</v>
      </c>
      <c r="M21" s="1" t="s">
        <v>36</v>
      </c>
    </row>
    <row r="22" spans="1:13" x14ac:dyDescent="0.3">
      <c r="A22" s="1" t="s">
        <v>13</v>
      </c>
      <c r="B22" s="1" t="s">
        <v>14</v>
      </c>
      <c r="C22" s="1" t="s">
        <v>74</v>
      </c>
      <c r="D22" s="1" t="s">
        <v>16</v>
      </c>
      <c r="E22" s="1" t="s">
        <v>17</v>
      </c>
      <c r="F22" s="2">
        <v>2998.11</v>
      </c>
      <c r="G22" s="1" t="s">
        <v>75</v>
      </c>
      <c r="H22" s="3">
        <v>43188</v>
      </c>
      <c r="I22" s="1" t="s">
        <v>76</v>
      </c>
      <c r="J22" s="1" t="s">
        <v>72</v>
      </c>
      <c r="K22" s="1" t="s">
        <v>77</v>
      </c>
      <c r="L22" s="1" t="s">
        <v>35</v>
      </c>
      <c r="M22" s="1" t="s">
        <v>36</v>
      </c>
    </row>
    <row r="23" spans="1:13" x14ac:dyDescent="0.3">
      <c r="A23" s="1" t="s">
        <v>13</v>
      </c>
      <c r="B23" s="1" t="s">
        <v>14</v>
      </c>
      <c r="C23" s="1" t="s">
        <v>78</v>
      </c>
      <c r="D23" s="1" t="s">
        <v>16</v>
      </c>
      <c r="E23" s="1" t="s">
        <v>17</v>
      </c>
      <c r="F23" s="2">
        <v>941.59</v>
      </c>
      <c r="G23" s="1" t="s">
        <v>79</v>
      </c>
      <c r="H23" s="3">
        <v>43210</v>
      </c>
      <c r="I23" s="1" t="s">
        <v>53</v>
      </c>
      <c r="J23" s="1" t="s">
        <v>72</v>
      </c>
      <c r="K23" s="1" t="s">
        <v>80</v>
      </c>
      <c r="L23" s="1" t="s">
        <v>35</v>
      </c>
      <c r="M23" s="1" t="s">
        <v>36</v>
      </c>
    </row>
    <row r="24" spans="1:13" x14ac:dyDescent="0.3">
      <c r="A24" s="1" t="s">
        <v>13</v>
      </c>
      <c r="B24" s="1" t="s">
        <v>14</v>
      </c>
      <c r="C24" s="1" t="s">
        <v>81</v>
      </c>
      <c r="D24" s="1" t="s">
        <v>16</v>
      </c>
      <c r="E24" s="1" t="s">
        <v>17</v>
      </c>
      <c r="F24" s="2">
        <v>1969.85</v>
      </c>
      <c r="G24" s="1" t="s">
        <v>82</v>
      </c>
      <c r="H24" s="3">
        <v>43242</v>
      </c>
      <c r="I24" s="1" t="s">
        <v>57</v>
      </c>
      <c r="J24" s="1" t="s">
        <v>72</v>
      </c>
      <c r="K24" s="1" t="s">
        <v>83</v>
      </c>
      <c r="L24" s="1" t="s">
        <v>35</v>
      </c>
      <c r="M24" s="1" t="s">
        <v>36</v>
      </c>
    </row>
    <row r="25" spans="1:13" x14ac:dyDescent="0.3">
      <c r="A25" s="1" t="s">
        <v>13</v>
      </c>
      <c r="B25" s="1" t="s">
        <v>14</v>
      </c>
      <c r="C25" s="1" t="s">
        <v>84</v>
      </c>
      <c r="D25" s="1" t="s">
        <v>85</v>
      </c>
      <c r="E25" s="1" t="s">
        <v>86</v>
      </c>
      <c r="F25" s="2">
        <v>64500</v>
      </c>
      <c r="G25" s="1" t="s">
        <v>87</v>
      </c>
      <c r="H25" s="3">
        <v>43340</v>
      </c>
      <c r="I25" s="1" t="s">
        <v>64</v>
      </c>
      <c r="J25" s="1" t="s">
        <v>72</v>
      </c>
      <c r="K25" s="1" t="s">
        <v>88</v>
      </c>
      <c r="L25" s="1" t="s">
        <v>89</v>
      </c>
      <c r="M25" s="1" t="s">
        <v>90</v>
      </c>
    </row>
    <row r="26" spans="1:13" x14ac:dyDescent="0.3">
      <c r="A26" s="1" t="s">
        <v>13</v>
      </c>
      <c r="B26" s="1" t="s">
        <v>14</v>
      </c>
      <c r="C26" s="1" t="s">
        <v>91</v>
      </c>
      <c r="D26" s="1" t="s">
        <v>92</v>
      </c>
      <c r="E26" s="1" t="s">
        <v>93</v>
      </c>
      <c r="F26" s="2">
        <v>68587.56</v>
      </c>
      <c r="G26" s="1" t="s">
        <v>94</v>
      </c>
      <c r="H26" s="3">
        <v>43341</v>
      </c>
      <c r="I26" s="1" t="s">
        <v>64</v>
      </c>
      <c r="J26" s="1" t="s">
        <v>72</v>
      </c>
      <c r="K26" s="1" t="s">
        <v>95</v>
      </c>
      <c r="L26" s="1" t="s">
        <v>96</v>
      </c>
      <c r="M26" s="1" t="s">
        <v>97</v>
      </c>
    </row>
    <row r="27" spans="1:13" x14ac:dyDescent="0.3">
      <c r="A27" s="1" t="s">
        <v>13</v>
      </c>
      <c r="B27" s="1" t="s">
        <v>14</v>
      </c>
      <c r="C27" s="1" t="s">
        <v>98</v>
      </c>
      <c r="D27" s="1" t="s">
        <v>92</v>
      </c>
      <c r="E27" s="1" t="s">
        <v>93</v>
      </c>
      <c r="F27" s="2">
        <v>73298.42</v>
      </c>
      <c r="G27" s="1" t="s">
        <v>99</v>
      </c>
      <c r="H27" s="3">
        <v>43348</v>
      </c>
      <c r="I27" s="1" t="s">
        <v>100</v>
      </c>
      <c r="J27" s="1" t="s">
        <v>72</v>
      </c>
      <c r="K27" s="1" t="s">
        <v>101</v>
      </c>
      <c r="L27" s="1" t="s">
        <v>102</v>
      </c>
      <c r="M27" s="1" t="s">
        <v>103</v>
      </c>
    </row>
    <row r="28" spans="1:13" x14ac:dyDescent="0.3">
      <c r="A28" s="1" t="s">
        <v>13</v>
      </c>
      <c r="B28" s="1" t="s">
        <v>14</v>
      </c>
      <c r="C28" s="1" t="s">
        <v>104</v>
      </c>
      <c r="D28" s="1" t="s">
        <v>85</v>
      </c>
      <c r="E28" s="1" t="s">
        <v>86</v>
      </c>
      <c r="F28" s="2">
        <v>55120</v>
      </c>
      <c r="G28" s="1" t="s">
        <v>105</v>
      </c>
      <c r="H28" s="3">
        <v>43364</v>
      </c>
      <c r="I28" s="1" t="s">
        <v>100</v>
      </c>
      <c r="J28" s="1" t="s">
        <v>72</v>
      </c>
      <c r="K28" s="1" t="s">
        <v>106</v>
      </c>
      <c r="L28" s="1" t="s">
        <v>107</v>
      </c>
      <c r="M28" s="1" t="s">
        <v>108</v>
      </c>
    </row>
    <row r="29" spans="1:13" x14ac:dyDescent="0.3">
      <c r="A29" s="1" t="s">
        <v>13</v>
      </c>
      <c r="B29" s="1" t="s">
        <v>14</v>
      </c>
      <c r="C29" s="1" t="s">
        <v>109</v>
      </c>
      <c r="D29" s="1" t="s">
        <v>92</v>
      </c>
      <c r="E29" s="1" t="s">
        <v>93</v>
      </c>
      <c r="F29" s="2">
        <v>38920</v>
      </c>
      <c r="G29" s="1" t="s">
        <v>110</v>
      </c>
      <c r="H29" s="3">
        <v>43405</v>
      </c>
      <c r="I29" s="1" t="s">
        <v>28</v>
      </c>
      <c r="J29" s="1" t="s">
        <v>72</v>
      </c>
      <c r="K29" s="1" t="s">
        <v>111</v>
      </c>
      <c r="L29" s="1" t="s">
        <v>107</v>
      </c>
      <c r="M29" s="1" t="s">
        <v>112</v>
      </c>
    </row>
    <row r="30" spans="1:13" x14ac:dyDescent="0.3">
      <c r="A30" s="1" t="s">
        <v>13</v>
      </c>
      <c r="B30" s="1" t="s">
        <v>14</v>
      </c>
      <c r="C30" s="1" t="s">
        <v>113</v>
      </c>
      <c r="D30" s="1" t="s">
        <v>85</v>
      </c>
      <c r="E30" s="1" t="s">
        <v>86</v>
      </c>
      <c r="F30" s="2">
        <v>34500</v>
      </c>
      <c r="G30" s="1" t="s">
        <v>114</v>
      </c>
      <c r="H30" s="3">
        <v>43410</v>
      </c>
      <c r="I30" s="1" t="s">
        <v>28</v>
      </c>
      <c r="J30" s="1" t="s">
        <v>72</v>
      </c>
      <c r="K30" s="1" t="s">
        <v>115</v>
      </c>
      <c r="L30" s="1" t="s">
        <v>89</v>
      </c>
      <c r="M30" s="1" t="s">
        <v>90</v>
      </c>
    </row>
    <row r="31" spans="1:13" x14ac:dyDescent="0.3">
      <c r="A31" s="1" t="s">
        <v>13</v>
      </c>
      <c r="B31" s="1" t="s">
        <v>14</v>
      </c>
      <c r="C31" s="1" t="s">
        <v>121</v>
      </c>
      <c r="D31" s="1" t="s">
        <v>92</v>
      </c>
      <c r="E31" s="1" t="s">
        <v>93</v>
      </c>
      <c r="F31" s="2">
        <v>83431.350000000006</v>
      </c>
      <c r="G31" s="1" t="s">
        <v>118</v>
      </c>
      <c r="H31" s="3">
        <v>43413</v>
      </c>
      <c r="I31" s="1" t="s">
        <v>28</v>
      </c>
      <c r="J31" s="1" t="s">
        <v>72</v>
      </c>
      <c r="K31" s="1" t="s">
        <v>122</v>
      </c>
      <c r="L31" s="1" t="s">
        <v>96</v>
      </c>
      <c r="M31" s="1" t="s">
        <v>97</v>
      </c>
    </row>
    <row r="32" spans="1:13" x14ac:dyDescent="0.3">
      <c r="A32" s="1" t="s">
        <v>13</v>
      </c>
      <c r="B32" s="1" t="s">
        <v>116</v>
      </c>
      <c r="C32" s="1" t="s">
        <v>117</v>
      </c>
      <c r="D32" s="1" t="s">
        <v>92</v>
      </c>
      <c r="E32" s="1" t="s">
        <v>93</v>
      </c>
      <c r="F32" s="2">
        <v>71212.36</v>
      </c>
      <c r="G32" s="1" t="s">
        <v>118</v>
      </c>
      <c r="H32" s="3">
        <v>43434</v>
      </c>
      <c r="I32" s="1" t="s">
        <v>28</v>
      </c>
      <c r="J32" s="1" t="s">
        <v>72</v>
      </c>
      <c r="K32" s="1" t="s">
        <v>119</v>
      </c>
      <c r="L32" s="1" t="s">
        <v>96</v>
      </c>
      <c r="M32" s="1" t="s">
        <v>97</v>
      </c>
    </row>
    <row r="33" spans="1:13" x14ac:dyDescent="0.3">
      <c r="A33" s="1" t="s">
        <v>13</v>
      </c>
      <c r="B33" s="1" t="s">
        <v>14</v>
      </c>
      <c r="C33" s="1" t="s">
        <v>123</v>
      </c>
      <c r="D33" s="1" t="s">
        <v>92</v>
      </c>
      <c r="E33" s="1" t="s">
        <v>93</v>
      </c>
      <c r="F33" s="2">
        <v>5130</v>
      </c>
      <c r="G33" s="1" t="s">
        <v>123</v>
      </c>
      <c r="H33" s="3">
        <v>43416</v>
      </c>
      <c r="I33" s="1" t="s">
        <v>28</v>
      </c>
      <c r="J33" s="1" t="s">
        <v>72</v>
      </c>
      <c r="K33" s="1" t="s">
        <v>124</v>
      </c>
    </row>
    <row r="34" spans="1:13" x14ac:dyDescent="0.3">
      <c r="A34" s="1" t="s">
        <v>13</v>
      </c>
      <c r="B34" s="1" t="s">
        <v>14</v>
      </c>
      <c r="C34" s="1" t="s">
        <v>125</v>
      </c>
      <c r="D34" s="1" t="s">
        <v>85</v>
      </c>
      <c r="E34" s="1" t="s">
        <v>86</v>
      </c>
      <c r="F34" s="2">
        <v>34500</v>
      </c>
      <c r="G34" s="1" t="s">
        <v>126</v>
      </c>
      <c r="H34" s="3">
        <v>43430</v>
      </c>
      <c r="I34" s="1" t="s">
        <v>28</v>
      </c>
      <c r="J34" s="1" t="s">
        <v>72</v>
      </c>
      <c r="K34" s="1" t="s">
        <v>127</v>
      </c>
      <c r="L34" s="1" t="s">
        <v>89</v>
      </c>
      <c r="M34" s="1" t="s">
        <v>90</v>
      </c>
    </row>
    <row r="35" spans="1:13" x14ac:dyDescent="0.3">
      <c r="A35" s="1" t="s">
        <v>13</v>
      </c>
      <c r="B35" s="1" t="s">
        <v>14</v>
      </c>
      <c r="C35" s="1" t="s">
        <v>128</v>
      </c>
      <c r="D35" s="1" t="s">
        <v>85</v>
      </c>
      <c r="E35" s="1" t="s">
        <v>86</v>
      </c>
      <c r="F35" s="2">
        <v>10000</v>
      </c>
      <c r="G35" s="1" t="s">
        <v>129</v>
      </c>
      <c r="H35" s="3">
        <v>43434</v>
      </c>
      <c r="I35" s="1" t="s">
        <v>28</v>
      </c>
      <c r="J35" s="1" t="s">
        <v>72</v>
      </c>
      <c r="K35" s="1" t="s">
        <v>130</v>
      </c>
      <c r="L35" s="1" t="s">
        <v>89</v>
      </c>
      <c r="M35" s="1" t="s">
        <v>90</v>
      </c>
    </row>
    <row r="36" spans="1:13" x14ac:dyDescent="0.3">
      <c r="A36" s="1" t="s">
        <v>13</v>
      </c>
      <c r="B36" s="1" t="s">
        <v>14</v>
      </c>
      <c r="C36" s="1" t="s">
        <v>131</v>
      </c>
      <c r="D36" s="1" t="s">
        <v>85</v>
      </c>
      <c r="E36" s="1" t="s">
        <v>86</v>
      </c>
      <c r="F36" s="2">
        <v>10000</v>
      </c>
      <c r="G36" s="1" t="s">
        <v>132</v>
      </c>
      <c r="H36" s="3">
        <v>43469</v>
      </c>
      <c r="I36" s="1" t="s">
        <v>48</v>
      </c>
      <c r="J36" s="1" t="s">
        <v>133</v>
      </c>
      <c r="K36" s="1" t="s">
        <v>134</v>
      </c>
      <c r="L36" s="1" t="s">
        <v>89</v>
      </c>
      <c r="M36" s="1" t="s">
        <v>90</v>
      </c>
    </row>
    <row r="37" spans="1:13" x14ac:dyDescent="0.3">
      <c r="A37" s="1" t="s">
        <v>13</v>
      </c>
      <c r="B37" s="1" t="s">
        <v>14</v>
      </c>
      <c r="C37" s="1" t="s">
        <v>135</v>
      </c>
      <c r="D37" s="1" t="s">
        <v>92</v>
      </c>
      <c r="E37" s="1" t="s">
        <v>93</v>
      </c>
      <c r="F37" s="2">
        <v>103374.19</v>
      </c>
      <c r="G37" s="1" t="s">
        <v>136</v>
      </c>
      <c r="H37" s="3">
        <v>43472</v>
      </c>
      <c r="I37" s="1" t="s">
        <v>48</v>
      </c>
      <c r="J37" s="1" t="s">
        <v>133</v>
      </c>
      <c r="K37" s="1" t="s">
        <v>137</v>
      </c>
      <c r="L37" s="1" t="s">
        <v>96</v>
      </c>
      <c r="M37" s="1" t="s">
        <v>97</v>
      </c>
    </row>
    <row r="38" spans="1:13" x14ac:dyDescent="0.3">
      <c r="A38" s="1" t="s">
        <v>13</v>
      </c>
      <c r="B38" s="1" t="s">
        <v>14</v>
      </c>
      <c r="C38" s="1" t="s">
        <v>138</v>
      </c>
      <c r="D38" s="1" t="s">
        <v>85</v>
      </c>
      <c r="E38" s="1" t="s">
        <v>86</v>
      </c>
      <c r="F38" s="2">
        <v>10000</v>
      </c>
      <c r="G38" s="1" t="s">
        <v>139</v>
      </c>
      <c r="H38" s="3">
        <v>43497</v>
      </c>
      <c r="I38" s="1" t="s">
        <v>71</v>
      </c>
      <c r="J38" s="1" t="s">
        <v>133</v>
      </c>
      <c r="K38" s="1" t="s">
        <v>140</v>
      </c>
      <c r="L38" s="1" t="s">
        <v>89</v>
      </c>
      <c r="M38" s="1" t="s">
        <v>90</v>
      </c>
    </row>
    <row r="39" spans="1:13" x14ac:dyDescent="0.3">
      <c r="A39" s="1" t="s">
        <v>13</v>
      </c>
      <c r="B39" s="1" t="s">
        <v>14</v>
      </c>
      <c r="C39" s="1" t="s">
        <v>141</v>
      </c>
      <c r="D39" s="1" t="s">
        <v>85</v>
      </c>
      <c r="E39" s="1" t="s">
        <v>86</v>
      </c>
      <c r="F39" s="2">
        <v>10000</v>
      </c>
      <c r="G39" s="1" t="s">
        <v>142</v>
      </c>
      <c r="H39" s="3">
        <v>43528</v>
      </c>
      <c r="I39" s="1" t="s">
        <v>76</v>
      </c>
      <c r="J39" s="1" t="s">
        <v>133</v>
      </c>
      <c r="K39" s="1" t="s">
        <v>143</v>
      </c>
      <c r="L39" s="1" t="s">
        <v>89</v>
      </c>
      <c r="M39" s="1" t="s">
        <v>90</v>
      </c>
    </row>
    <row r="40" spans="1:13" x14ac:dyDescent="0.3">
      <c r="A40" s="1" t="s">
        <v>13</v>
      </c>
      <c r="B40" s="1" t="s">
        <v>14</v>
      </c>
      <c r="C40" s="1" t="s">
        <v>144</v>
      </c>
      <c r="D40" s="1" t="s">
        <v>85</v>
      </c>
      <c r="E40" s="1" t="s">
        <v>86</v>
      </c>
      <c r="F40" s="2">
        <v>10000</v>
      </c>
      <c r="G40" s="1" t="s">
        <v>145</v>
      </c>
      <c r="H40" s="3">
        <v>43551</v>
      </c>
      <c r="I40" s="1" t="s">
        <v>76</v>
      </c>
      <c r="J40" s="1" t="s">
        <v>133</v>
      </c>
      <c r="K40" s="1" t="s">
        <v>146</v>
      </c>
      <c r="L40" s="1" t="s">
        <v>89</v>
      </c>
      <c r="M40" s="1" t="s">
        <v>90</v>
      </c>
    </row>
    <row r="41" spans="1:13" x14ac:dyDescent="0.3">
      <c r="A41" s="1" t="s">
        <v>13</v>
      </c>
      <c r="B41" s="1" t="s">
        <v>14</v>
      </c>
      <c r="C41" s="1" t="s">
        <v>147</v>
      </c>
      <c r="D41" s="1" t="s">
        <v>92</v>
      </c>
      <c r="E41" s="1" t="s">
        <v>93</v>
      </c>
      <c r="F41" s="2">
        <v>6274.13</v>
      </c>
      <c r="G41" s="1" t="s">
        <v>148</v>
      </c>
      <c r="H41" s="3">
        <v>43551</v>
      </c>
      <c r="I41" s="1" t="s">
        <v>76</v>
      </c>
      <c r="J41" s="1" t="s">
        <v>133</v>
      </c>
      <c r="K41" s="1" t="s">
        <v>149</v>
      </c>
      <c r="L41" s="1" t="s">
        <v>102</v>
      </c>
      <c r="M41" s="1" t="s">
        <v>103</v>
      </c>
    </row>
    <row r="42" spans="1:13" x14ac:dyDescent="0.3">
      <c r="A42" s="1" t="s">
        <v>13</v>
      </c>
      <c r="B42" s="1" t="s">
        <v>14</v>
      </c>
      <c r="C42" s="1" t="s">
        <v>150</v>
      </c>
      <c r="D42" s="1" t="s">
        <v>85</v>
      </c>
      <c r="E42" s="1" t="s">
        <v>86</v>
      </c>
      <c r="F42" s="2">
        <v>34500</v>
      </c>
      <c r="G42" s="1" t="s">
        <v>151</v>
      </c>
      <c r="H42" s="3">
        <v>43602</v>
      </c>
      <c r="I42" s="1" t="s">
        <v>57</v>
      </c>
      <c r="J42" s="1" t="s">
        <v>133</v>
      </c>
      <c r="K42" s="1" t="s">
        <v>152</v>
      </c>
      <c r="L42" s="1" t="s">
        <v>89</v>
      </c>
      <c r="M42" s="1" t="s">
        <v>90</v>
      </c>
    </row>
    <row r="43" spans="1:13" x14ac:dyDescent="0.3">
      <c r="A43" s="1" t="s">
        <v>13</v>
      </c>
      <c r="B43" s="1" t="s">
        <v>14</v>
      </c>
      <c r="C43" s="1" t="s">
        <v>153</v>
      </c>
      <c r="D43" s="1" t="s">
        <v>92</v>
      </c>
      <c r="E43" s="1" t="s">
        <v>93</v>
      </c>
      <c r="F43" s="2">
        <v>35797.42</v>
      </c>
      <c r="G43" s="1" t="s">
        <v>154</v>
      </c>
      <c r="H43" s="3">
        <v>43619</v>
      </c>
      <c r="I43" s="1" t="s">
        <v>32</v>
      </c>
      <c r="J43" s="1" t="s">
        <v>133</v>
      </c>
      <c r="K43" s="1" t="s">
        <v>155</v>
      </c>
      <c r="L43" s="1" t="s">
        <v>96</v>
      </c>
      <c r="M43" s="1" t="s">
        <v>97</v>
      </c>
    </row>
    <row r="44" spans="1:13" x14ac:dyDescent="0.3">
      <c r="A44" s="1" t="s">
        <v>13</v>
      </c>
      <c r="B44" s="1" t="s">
        <v>14</v>
      </c>
      <c r="C44" s="1" t="s">
        <v>156</v>
      </c>
      <c r="D44" s="1" t="s">
        <v>85</v>
      </c>
      <c r="E44" s="1" t="s">
        <v>86</v>
      </c>
      <c r="F44" s="2">
        <v>34500</v>
      </c>
      <c r="G44" s="1" t="s">
        <v>157</v>
      </c>
      <c r="H44" s="3">
        <v>43657</v>
      </c>
      <c r="I44" s="1" t="s">
        <v>158</v>
      </c>
      <c r="J44" s="1" t="s">
        <v>133</v>
      </c>
      <c r="K44" s="1" t="s">
        <v>159</v>
      </c>
      <c r="L44" s="1" t="s">
        <v>89</v>
      </c>
      <c r="M44" s="1" t="s">
        <v>90</v>
      </c>
    </row>
    <row r="45" spans="1:13" x14ac:dyDescent="0.3">
      <c r="A45" s="1" t="s">
        <v>13</v>
      </c>
      <c r="B45" s="1" t="s">
        <v>14</v>
      </c>
      <c r="C45" s="1" t="s">
        <v>160</v>
      </c>
      <c r="D45" s="1" t="s">
        <v>85</v>
      </c>
      <c r="E45" s="1" t="s">
        <v>86</v>
      </c>
      <c r="F45" s="2">
        <v>30000</v>
      </c>
      <c r="G45" s="1" t="s">
        <v>161</v>
      </c>
      <c r="H45" s="3">
        <v>43685</v>
      </c>
      <c r="I45" s="1" t="s">
        <v>64</v>
      </c>
      <c r="J45" s="1" t="s">
        <v>133</v>
      </c>
      <c r="K45" s="1" t="s">
        <v>162</v>
      </c>
      <c r="L45" s="1" t="s">
        <v>89</v>
      </c>
      <c r="M45" s="1" t="s">
        <v>90</v>
      </c>
    </row>
    <row r="46" spans="1:13" x14ac:dyDescent="0.3">
      <c r="A46" s="1" t="s">
        <v>13</v>
      </c>
      <c r="B46" s="1" t="s">
        <v>14</v>
      </c>
      <c r="C46" s="1" t="s">
        <v>163</v>
      </c>
      <c r="D46" s="1" t="s">
        <v>92</v>
      </c>
      <c r="E46" s="1" t="s">
        <v>93</v>
      </c>
      <c r="F46" s="2">
        <v>24296.14</v>
      </c>
      <c r="G46" s="1" t="s">
        <v>164</v>
      </c>
      <c r="H46" s="3">
        <v>43690</v>
      </c>
      <c r="I46" s="1" t="s">
        <v>64</v>
      </c>
      <c r="J46" s="1" t="s">
        <v>133</v>
      </c>
      <c r="K46" s="1" t="s">
        <v>165</v>
      </c>
      <c r="L46" s="1" t="s">
        <v>96</v>
      </c>
      <c r="M46" s="1" t="s">
        <v>97</v>
      </c>
    </row>
    <row r="47" spans="1:13" x14ac:dyDescent="0.3">
      <c r="A47" s="1" t="s">
        <v>13</v>
      </c>
      <c r="B47" s="1" t="s">
        <v>14</v>
      </c>
      <c r="C47" s="1" t="s">
        <v>166</v>
      </c>
      <c r="D47" s="1" t="s">
        <v>85</v>
      </c>
      <c r="E47" s="1" t="s">
        <v>86</v>
      </c>
      <c r="F47" s="2">
        <v>30000</v>
      </c>
      <c r="G47" s="1" t="s">
        <v>167</v>
      </c>
      <c r="H47" s="3">
        <v>43711</v>
      </c>
      <c r="I47" s="1" t="s">
        <v>100</v>
      </c>
      <c r="J47" s="1" t="s">
        <v>133</v>
      </c>
      <c r="K47" s="1" t="s">
        <v>168</v>
      </c>
      <c r="L47" s="1" t="s">
        <v>89</v>
      </c>
      <c r="M47" s="1" t="s">
        <v>90</v>
      </c>
    </row>
    <row r="48" spans="1:13" x14ac:dyDescent="0.3">
      <c r="A48" s="1" t="s">
        <v>13</v>
      </c>
      <c r="B48" s="1" t="s">
        <v>14</v>
      </c>
      <c r="C48" s="1" t="s">
        <v>223</v>
      </c>
      <c r="D48" s="1" t="s">
        <v>85</v>
      </c>
      <c r="E48" s="1" t="s">
        <v>86</v>
      </c>
      <c r="F48" s="2">
        <v>2992</v>
      </c>
      <c r="H48" s="3">
        <v>43724</v>
      </c>
      <c r="I48" s="1" t="s">
        <v>100</v>
      </c>
      <c r="J48" s="1" t="s">
        <v>133</v>
      </c>
      <c r="K48" s="1" t="s">
        <v>224</v>
      </c>
      <c r="L48" s="1" t="s">
        <v>225</v>
      </c>
      <c r="M48" s="1" t="s">
        <v>226</v>
      </c>
    </row>
    <row r="49" spans="1:13" x14ac:dyDescent="0.3">
      <c r="A49" s="1" t="s">
        <v>13</v>
      </c>
      <c r="B49" s="1" t="s">
        <v>14</v>
      </c>
      <c r="C49" s="1" t="s">
        <v>169</v>
      </c>
      <c r="D49" s="1" t="s">
        <v>92</v>
      </c>
      <c r="E49" s="1" t="s">
        <v>93</v>
      </c>
      <c r="F49" s="2">
        <v>168149.08</v>
      </c>
      <c r="G49" s="1" t="s">
        <v>170</v>
      </c>
      <c r="H49" s="3">
        <v>43725</v>
      </c>
      <c r="I49" s="1" t="s">
        <v>100</v>
      </c>
      <c r="J49" s="1" t="s">
        <v>133</v>
      </c>
      <c r="K49" s="1" t="s">
        <v>171</v>
      </c>
      <c r="L49" s="1" t="s">
        <v>102</v>
      </c>
      <c r="M49" s="1" t="s">
        <v>103</v>
      </c>
    </row>
    <row r="50" spans="1:13" x14ac:dyDescent="0.3">
      <c r="A50" s="1" t="s">
        <v>13</v>
      </c>
      <c r="B50" s="1" t="s">
        <v>14</v>
      </c>
      <c r="C50" s="1" t="s">
        <v>172</v>
      </c>
      <c r="D50" s="1" t="s">
        <v>85</v>
      </c>
      <c r="E50" s="1" t="s">
        <v>86</v>
      </c>
      <c r="F50" s="2">
        <v>30000</v>
      </c>
      <c r="G50" s="1" t="s">
        <v>173</v>
      </c>
      <c r="H50" s="3">
        <v>43741</v>
      </c>
      <c r="I50" s="1" t="s">
        <v>19</v>
      </c>
      <c r="J50" s="1" t="s">
        <v>133</v>
      </c>
      <c r="K50" s="1" t="s">
        <v>174</v>
      </c>
      <c r="L50" s="1" t="s">
        <v>89</v>
      </c>
      <c r="M50" s="1" t="s">
        <v>90</v>
      </c>
    </row>
    <row r="51" spans="1:13" x14ac:dyDescent="0.3">
      <c r="A51" s="1" t="s">
        <v>13</v>
      </c>
      <c r="B51" s="1" t="s">
        <v>14</v>
      </c>
      <c r="C51" s="1" t="s">
        <v>175</v>
      </c>
      <c r="D51" s="1" t="s">
        <v>92</v>
      </c>
      <c r="E51" s="1" t="s">
        <v>93</v>
      </c>
      <c r="F51" s="2">
        <v>189059.85</v>
      </c>
      <c r="G51" s="1" t="s">
        <v>176</v>
      </c>
      <c r="H51" s="3">
        <v>43745</v>
      </c>
      <c r="I51" s="1" t="s">
        <v>19</v>
      </c>
      <c r="J51" s="1" t="s">
        <v>133</v>
      </c>
      <c r="K51" s="1" t="s">
        <v>177</v>
      </c>
      <c r="L51" s="1" t="s">
        <v>102</v>
      </c>
      <c r="M51" s="1" t="s">
        <v>103</v>
      </c>
    </row>
    <row r="52" spans="1:13" x14ac:dyDescent="0.3">
      <c r="A52" s="1" t="s">
        <v>13</v>
      </c>
      <c r="B52" s="1" t="s">
        <v>14</v>
      </c>
      <c r="C52" s="1" t="s">
        <v>178</v>
      </c>
      <c r="D52" s="1" t="s">
        <v>92</v>
      </c>
      <c r="E52" s="1" t="s">
        <v>93</v>
      </c>
      <c r="F52" s="2">
        <v>14059.5</v>
      </c>
      <c r="G52" s="1" t="s">
        <v>179</v>
      </c>
      <c r="H52" s="3">
        <v>43755</v>
      </c>
      <c r="I52" s="1" t="s">
        <v>19</v>
      </c>
      <c r="J52" s="1" t="s">
        <v>133</v>
      </c>
      <c r="K52" s="1" t="s">
        <v>180</v>
      </c>
      <c r="L52" s="1" t="s">
        <v>96</v>
      </c>
      <c r="M52" s="1" t="s">
        <v>97</v>
      </c>
    </row>
    <row r="53" spans="1:13" x14ac:dyDescent="0.3">
      <c r="A53" s="1" t="s">
        <v>13</v>
      </c>
      <c r="B53" s="1" t="s">
        <v>14</v>
      </c>
      <c r="C53" s="1" t="s">
        <v>181</v>
      </c>
      <c r="D53" s="1" t="s">
        <v>85</v>
      </c>
      <c r="E53" s="1" t="s">
        <v>86</v>
      </c>
      <c r="F53" s="2">
        <v>2534.6799999999998</v>
      </c>
      <c r="G53" s="1" t="s">
        <v>182</v>
      </c>
      <c r="H53" s="3">
        <v>43735</v>
      </c>
      <c r="I53" s="1" t="s">
        <v>100</v>
      </c>
      <c r="J53" s="1" t="s">
        <v>133</v>
      </c>
      <c r="K53" s="1" t="s">
        <v>183</v>
      </c>
      <c r="L53" s="1" t="s">
        <v>184</v>
      </c>
      <c r="M53" s="1" t="s">
        <v>185</v>
      </c>
    </row>
    <row r="54" spans="1:13" x14ac:dyDescent="0.3">
      <c r="A54" s="1" t="s">
        <v>13</v>
      </c>
      <c r="B54" s="1" t="s">
        <v>14</v>
      </c>
      <c r="C54" s="1" t="s">
        <v>186</v>
      </c>
      <c r="D54" s="1" t="s">
        <v>85</v>
      </c>
      <c r="E54" s="1" t="s">
        <v>86</v>
      </c>
      <c r="F54" s="2">
        <v>30000</v>
      </c>
      <c r="G54" s="1" t="s">
        <v>187</v>
      </c>
      <c r="H54" s="3">
        <v>43770</v>
      </c>
      <c r="I54" s="1" t="s">
        <v>28</v>
      </c>
      <c r="J54" s="1" t="s">
        <v>133</v>
      </c>
      <c r="K54" s="1" t="s">
        <v>188</v>
      </c>
      <c r="L54" s="1" t="s">
        <v>89</v>
      </c>
      <c r="M54" s="1" t="s">
        <v>90</v>
      </c>
    </row>
    <row r="55" spans="1:13" x14ac:dyDescent="0.3">
      <c r="A55" s="1" t="s">
        <v>13</v>
      </c>
      <c r="B55" s="1" t="s">
        <v>220</v>
      </c>
      <c r="C55" s="1" t="s">
        <v>221</v>
      </c>
      <c r="D55" s="1" t="s">
        <v>85</v>
      </c>
      <c r="E55" s="1" t="s">
        <v>86</v>
      </c>
      <c r="F55" s="2">
        <v>1422.52</v>
      </c>
      <c r="G55" s="5"/>
      <c r="H55" s="3">
        <v>43774</v>
      </c>
      <c r="I55" s="1" t="s">
        <v>28</v>
      </c>
      <c r="J55" s="1" t="s">
        <v>133</v>
      </c>
      <c r="K55" s="1" t="s">
        <v>222</v>
      </c>
      <c r="L55" s="1" t="s">
        <v>120</v>
      </c>
      <c r="M55" s="1" t="s">
        <v>120</v>
      </c>
    </row>
    <row r="56" spans="1:13" x14ac:dyDescent="0.3">
      <c r="A56" s="1" t="s">
        <v>13</v>
      </c>
      <c r="B56" s="1" t="s">
        <v>14</v>
      </c>
      <c r="C56" s="1" t="s">
        <v>189</v>
      </c>
      <c r="D56" s="1" t="s">
        <v>92</v>
      </c>
      <c r="E56" s="1" t="s">
        <v>93</v>
      </c>
      <c r="F56" s="2">
        <v>94593.32</v>
      </c>
      <c r="G56" s="1" t="s">
        <v>190</v>
      </c>
      <c r="H56" s="3">
        <v>43781</v>
      </c>
      <c r="I56" s="1" t="s">
        <v>28</v>
      </c>
      <c r="J56" s="1" t="s">
        <v>133</v>
      </c>
      <c r="K56" s="1" t="s">
        <v>191</v>
      </c>
      <c r="L56" s="1" t="s">
        <v>96</v>
      </c>
      <c r="M56" s="1" t="s">
        <v>97</v>
      </c>
    </row>
    <row r="57" spans="1:13" x14ac:dyDescent="0.3">
      <c r="A57" s="1" t="s">
        <v>13</v>
      </c>
      <c r="B57" s="1" t="s">
        <v>14</v>
      </c>
      <c r="C57" s="1" t="s">
        <v>192</v>
      </c>
      <c r="D57" s="1" t="s">
        <v>85</v>
      </c>
      <c r="E57" s="1" t="s">
        <v>86</v>
      </c>
      <c r="F57" s="2">
        <v>2992</v>
      </c>
      <c r="G57" s="1" t="s">
        <v>193</v>
      </c>
      <c r="H57" s="3">
        <v>43783</v>
      </c>
      <c r="I57" s="1" t="s">
        <v>28</v>
      </c>
      <c r="J57" s="1" t="s">
        <v>133</v>
      </c>
      <c r="K57" s="1" t="s">
        <v>194</v>
      </c>
      <c r="L57" s="1" t="s">
        <v>195</v>
      </c>
      <c r="M57" s="1" t="s">
        <v>196</v>
      </c>
    </row>
    <row r="58" spans="1:13" x14ac:dyDescent="0.3">
      <c r="A58" s="1" t="s">
        <v>13</v>
      </c>
      <c r="B58" s="1" t="s">
        <v>14</v>
      </c>
      <c r="C58" s="1" t="s">
        <v>197</v>
      </c>
      <c r="D58" s="1" t="s">
        <v>92</v>
      </c>
      <c r="E58" s="1" t="s">
        <v>93</v>
      </c>
      <c r="F58" s="2">
        <v>156319.5</v>
      </c>
      <c r="G58" s="1" t="s">
        <v>198</v>
      </c>
      <c r="H58" s="3">
        <v>43796</v>
      </c>
      <c r="I58" s="1" t="s">
        <v>28</v>
      </c>
      <c r="J58" s="1" t="s">
        <v>133</v>
      </c>
      <c r="K58" s="1" t="s">
        <v>199</v>
      </c>
      <c r="L58" s="1" t="s">
        <v>102</v>
      </c>
      <c r="M58" s="1" t="s">
        <v>103</v>
      </c>
    </row>
    <row r="59" spans="1:13" x14ac:dyDescent="0.3">
      <c r="A59" s="1" t="s">
        <v>13</v>
      </c>
      <c r="B59" s="1" t="s">
        <v>14</v>
      </c>
      <c r="C59" s="1" t="s">
        <v>200</v>
      </c>
      <c r="D59" s="1" t="s">
        <v>92</v>
      </c>
      <c r="E59" s="1" t="s">
        <v>93</v>
      </c>
      <c r="F59" s="2">
        <v>62935.35</v>
      </c>
      <c r="G59" s="1" t="s">
        <v>201</v>
      </c>
      <c r="H59" s="3">
        <v>43803</v>
      </c>
      <c r="I59" s="1" t="s">
        <v>202</v>
      </c>
      <c r="J59" s="1" t="s">
        <v>133</v>
      </c>
      <c r="K59" s="1" t="s">
        <v>203</v>
      </c>
      <c r="L59" s="1" t="s">
        <v>102</v>
      </c>
      <c r="M59" s="1" t="s">
        <v>103</v>
      </c>
    </row>
    <row r="60" spans="1:13" x14ac:dyDescent="0.3">
      <c r="A60" s="1" t="s">
        <v>13</v>
      </c>
      <c r="B60" s="1" t="s">
        <v>14</v>
      </c>
      <c r="C60" s="1" t="s">
        <v>204</v>
      </c>
      <c r="D60" s="1" t="s">
        <v>85</v>
      </c>
      <c r="E60" s="1" t="s">
        <v>86</v>
      </c>
      <c r="F60" s="2">
        <v>30000</v>
      </c>
      <c r="G60" s="1" t="s">
        <v>205</v>
      </c>
      <c r="H60" s="3">
        <v>43803</v>
      </c>
      <c r="I60" s="1" t="s">
        <v>202</v>
      </c>
      <c r="J60" s="1" t="s">
        <v>133</v>
      </c>
      <c r="K60" s="1" t="s">
        <v>206</v>
      </c>
      <c r="L60" s="1" t="s">
        <v>89</v>
      </c>
      <c r="M60" s="1" t="s">
        <v>90</v>
      </c>
    </row>
    <row r="61" spans="1:13" x14ac:dyDescent="0.3">
      <c r="A61" s="1" t="s">
        <v>13</v>
      </c>
      <c r="B61" s="1" t="s">
        <v>116</v>
      </c>
      <c r="C61" s="1" t="s">
        <v>227</v>
      </c>
      <c r="D61" s="1" t="s">
        <v>85</v>
      </c>
      <c r="E61" s="1" t="s">
        <v>86</v>
      </c>
      <c r="F61" s="2">
        <v>2992.01</v>
      </c>
      <c r="H61" s="3">
        <v>43830</v>
      </c>
      <c r="I61" s="1" t="s">
        <v>202</v>
      </c>
      <c r="J61" s="1" t="s">
        <v>133</v>
      </c>
      <c r="K61" s="1" t="s">
        <v>219</v>
      </c>
      <c r="L61" s="1" t="s">
        <v>120</v>
      </c>
      <c r="M61" s="1" t="s">
        <v>120</v>
      </c>
    </row>
    <row r="62" spans="1:13" x14ac:dyDescent="0.3">
      <c r="A62" s="1" t="s">
        <v>13</v>
      </c>
      <c r="B62" s="1" t="s">
        <v>14</v>
      </c>
      <c r="C62" s="1" t="s">
        <v>207</v>
      </c>
      <c r="D62" s="1" t="s">
        <v>92</v>
      </c>
      <c r="E62" s="1" t="s">
        <v>93</v>
      </c>
      <c r="F62" s="2">
        <v>11479.8</v>
      </c>
      <c r="G62" s="1" t="s">
        <v>207</v>
      </c>
      <c r="H62" s="3">
        <v>43899</v>
      </c>
      <c r="I62" s="1" t="s">
        <v>76</v>
      </c>
      <c r="J62" s="1" t="s">
        <v>208</v>
      </c>
      <c r="K62" s="1" t="s">
        <v>124</v>
      </c>
    </row>
    <row r="63" spans="1:13" x14ac:dyDescent="0.3">
      <c r="A63" s="1" t="s">
        <v>13</v>
      </c>
      <c r="B63" s="1" t="s">
        <v>14</v>
      </c>
      <c r="C63" s="1" t="s">
        <v>209</v>
      </c>
      <c r="D63" s="1" t="s">
        <v>92</v>
      </c>
      <c r="E63" s="1" t="s">
        <v>93</v>
      </c>
      <c r="F63" s="2">
        <v>20000.68</v>
      </c>
      <c r="G63" s="1" t="s">
        <v>210</v>
      </c>
      <c r="H63" s="3">
        <v>43928</v>
      </c>
      <c r="I63" s="1" t="s">
        <v>53</v>
      </c>
      <c r="J63" s="1" t="s">
        <v>208</v>
      </c>
      <c r="K63" s="1" t="s">
        <v>211</v>
      </c>
      <c r="L63" s="1" t="s">
        <v>96</v>
      </c>
      <c r="M63" s="1" t="s">
        <v>97</v>
      </c>
    </row>
    <row r="64" spans="1:13" x14ac:dyDescent="0.3">
      <c r="A64" s="1" t="s">
        <v>13</v>
      </c>
      <c r="B64" s="1" t="s">
        <v>220</v>
      </c>
      <c r="C64" s="1" t="s">
        <v>228</v>
      </c>
      <c r="D64" s="1" t="s">
        <v>85</v>
      </c>
      <c r="E64" s="1" t="s">
        <v>86</v>
      </c>
      <c r="F64" s="2">
        <v>32.81</v>
      </c>
      <c r="G64" s="1"/>
      <c r="H64" s="3">
        <v>43936</v>
      </c>
      <c r="I64" s="1" t="s">
        <v>53</v>
      </c>
      <c r="J64" s="1" t="s">
        <v>208</v>
      </c>
      <c r="K64" s="1" t="s">
        <v>229</v>
      </c>
      <c r="L64" s="1" t="s">
        <v>120</v>
      </c>
      <c r="M64" s="1" t="s">
        <v>120</v>
      </c>
    </row>
    <row r="65" spans="1:14" x14ac:dyDescent="0.3">
      <c r="A65" s="1" t="s">
        <v>13</v>
      </c>
      <c r="B65" s="1" t="s">
        <v>220</v>
      </c>
      <c r="C65" s="1" t="s">
        <v>230</v>
      </c>
      <c r="D65" s="1" t="s">
        <v>85</v>
      </c>
      <c r="E65" s="1" t="s">
        <v>86</v>
      </c>
      <c r="F65" s="2">
        <v>43.01</v>
      </c>
      <c r="G65" s="1"/>
      <c r="H65" s="3">
        <v>43963</v>
      </c>
      <c r="I65" s="1" t="s">
        <v>57</v>
      </c>
      <c r="J65" s="1" t="s">
        <v>208</v>
      </c>
      <c r="K65" s="1" t="s">
        <v>229</v>
      </c>
      <c r="L65" s="1" t="s">
        <v>120</v>
      </c>
      <c r="M65" s="1" t="s">
        <v>120</v>
      </c>
    </row>
    <row r="66" spans="1:14" x14ac:dyDescent="0.3">
      <c r="A66" s="1" t="s">
        <v>13</v>
      </c>
      <c r="B66" s="1" t="s">
        <v>14</v>
      </c>
      <c r="C66" s="1" t="s">
        <v>212</v>
      </c>
      <c r="D66" s="1" t="s">
        <v>92</v>
      </c>
      <c r="E66" s="1" t="s">
        <v>93</v>
      </c>
      <c r="F66" s="2">
        <v>117032.32000000001</v>
      </c>
      <c r="G66" s="1" t="s">
        <v>213</v>
      </c>
      <c r="H66" s="3">
        <v>43985</v>
      </c>
      <c r="I66" s="1" t="s">
        <v>32</v>
      </c>
      <c r="J66" s="1" t="s">
        <v>208</v>
      </c>
      <c r="K66" s="1" t="s">
        <v>214</v>
      </c>
      <c r="L66" s="1" t="s">
        <v>96</v>
      </c>
      <c r="M66" s="1" t="s">
        <v>97</v>
      </c>
    </row>
    <row r="67" spans="1:14" x14ac:dyDescent="0.3">
      <c r="A67" s="1" t="s">
        <v>13</v>
      </c>
      <c r="B67" s="1" t="s">
        <v>14</v>
      </c>
      <c r="C67" s="1" t="s">
        <v>215</v>
      </c>
      <c r="D67" s="1" t="s">
        <v>92</v>
      </c>
      <c r="E67" s="1" t="s">
        <v>93</v>
      </c>
      <c r="F67" s="2">
        <v>39367.33</v>
      </c>
      <c r="G67" s="1" t="s">
        <v>216</v>
      </c>
      <c r="H67" s="3">
        <v>43991</v>
      </c>
      <c r="I67" s="1" t="s">
        <v>32</v>
      </c>
      <c r="J67" s="1" t="s">
        <v>208</v>
      </c>
      <c r="K67" s="1" t="s">
        <v>217</v>
      </c>
      <c r="L67" s="1" t="s">
        <v>96</v>
      </c>
      <c r="M67" s="1" t="s">
        <v>97</v>
      </c>
    </row>
    <row r="68" spans="1:14" x14ac:dyDescent="0.3">
      <c r="A68" s="1" t="s">
        <v>13</v>
      </c>
      <c r="B68" s="1" t="s">
        <v>116</v>
      </c>
      <c r="C68" s="1" t="s">
        <v>218</v>
      </c>
      <c r="D68" s="1" t="s">
        <v>92</v>
      </c>
      <c r="E68" s="1" t="s">
        <v>93</v>
      </c>
      <c r="F68" s="2">
        <v>94949.66</v>
      </c>
      <c r="G68" s="4">
        <v>5106070244</v>
      </c>
      <c r="H68" s="3">
        <v>43830</v>
      </c>
      <c r="I68" s="1" t="s">
        <v>202</v>
      </c>
      <c r="J68" s="1" t="s">
        <v>133</v>
      </c>
      <c r="K68" s="1" t="s">
        <v>219</v>
      </c>
      <c r="L68" s="1" t="s">
        <v>120</v>
      </c>
      <c r="M68" s="1" t="s">
        <v>120</v>
      </c>
    </row>
    <row r="69" spans="1:14" x14ac:dyDescent="0.3">
      <c r="E69" s="1" t="s">
        <v>237</v>
      </c>
      <c r="F69" s="7">
        <v>259.90000000000003</v>
      </c>
    </row>
    <row r="70" spans="1:14" x14ac:dyDescent="0.3">
      <c r="E70" s="1" t="s">
        <v>238</v>
      </c>
      <c r="F70" s="7">
        <v>14.01</v>
      </c>
    </row>
    <row r="71" spans="1:14" x14ac:dyDescent="0.3">
      <c r="E71" s="1" t="s">
        <v>239</v>
      </c>
      <c r="F71" s="7">
        <v>67264.430000000022</v>
      </c>
    </row>
    <row r="72" spans="1:14" x14ac:dyDescent="0.3">
      <c r="E72" s="1" t="s">
        <v>240</v>
      </c>
      <c r="F72" s="11">
        <f>SUM(F6:F71)</f>
        <v>2109840.2200000002</v>
      </c>
    </row>
    <row r="75" spans="1:14" x14ac:dyDescent="0.3">
      <c r="A75" s="1" t="s">
        <v>245</v>
      </c>
    </row>
    <row r="76" spans="1:14" x14ac:dyDescent="0.3">
      <c r="A76" s="1" t="s">
        <v>13</v>
      </c>
      <c r="B76" s="1" t="s">
        <v>235</v>
      </c>
      <c r="C76" s="1" t="s">
        <v>244</v>
      </c>
      <c r="D76" s="1" t="s">
        <v>16</v>
      </c>
      <c r="E76" s="1" t="s">
        <v>17</v>
      </c>
      <c r="F76" s="2">
        <v>-825</v>
      </c>
      <c r="G76" s="1" t="s">
        <v>27</v>
      </c>
      <c r="H76" s="3">
        <v>42550</v>
      </c>
      <c r="I76" s="1" t="s">
        <v>32</v>
      </c>
      <c r="J76" s="1" t="s">
        <v>33</v>
      </c>
      <c r="K76" s="1" t="s">
        <v>120</v>
      </c>
      <c r="L76" s="1" t="s">
        <v>22</v>
      </c>
      <c r="M76" s="1" t="s">
        <v>23</v>
      </c>
      <c r="N76" s="13"/>
    </row>
  </sheetData>
  <sortState xmlns:xlrd2="http://schemas.microsoft.com/office/spreadsheetml/2017/richdata2" ref="A6:M72">
    <sortCondition ref="H6:H72"/>
  </sortState>
  <pageMargins left="0.7" right="0.7" top="0.75" bottom="0.75" header="0.3" footer="0.3"/>
  <pageSetup scale="54" fitToHeight="5" orientation="landscape" horizontalDpi="90" verticalDpi="9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4" ma:contentTypeDescription="Create a new document." ma:contentTypeScope="" ma:versionID="c4ae6c7e8a7690a5d25cd14353b13c80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xmlns:ns6="3527bf6f-27a6-47d3-aafb-dbf13eba6bbe" targetNamespace="http://schemas.microsoft.com/office/2006/metadata/properties" ma:root="true" ma:fieldsID="e4af53c12b76e3003199d81fd65e24e6" ns1:_="" ns2:_="" ns3:_="" ns5:_="" ns6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import namespace="3527bf6f-27a6-47d3-aafb-dbf13eba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Workflow" minOccurs="0"/>
                <xsd:element ref="ns6: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6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7" nillable="true" ma:displayName="WorkflowStatus" ma:internalName="Workflow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WorkflowStatus xmlns="3527bf6f-27a6-47d3-aafb-dbf13eba6bbe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2021-00434-Wastewater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Workflow xmlns="3527bf6f-27a6-47d3-aafb-dbf13eba6bbe">
      <Url xsi:nil="true"/>
      <Description xsi:nil="true"/>
    </Workflow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44F74CA8-F9A4-41E8-9E7D-A247CC27E1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22F092-4492-4BCF-BF0E-5241FAB0C2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27BF6F-27A6-47D3-AAFB-DBF13EBA6BBE"/>
    <ds:schemaRef ds:uri="00c1cf47-8665-4c73-8994-ff3a5e26da0f"/>
    <ds:schemaRef ds:uri="7312d0bd-5bb3-4d44-9c84-f993550bda7e"/>
    <ds:schemaRef ds:uri="3527bf6f-27a6-47d3-aafb-dbf13eba6b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DBC4B6-691D-4330-830F-090B7FFAED0D}">
  <ds:schemaRefs>
    <ds:schemaRef ds:uri="http://schemas.microsoft.com/office/2006/documentManagement/types"/>
    <ds:schemaRef ds:uri="7312d0bd-5bb3-4d44-9c84-f993550bda7e"/>
    <ds:schemaRef ds:uri="3527BF6F-27A6-47D3-AAFB-DBF13EBA6BB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purl.org/dc/terms/"/>
    <ds:schemaRef ds:uri="3527bf6f-27a6-47d3-aafb-dbf13eba6bbe"/>
    <ds:schemaRef ds:uri="00c1cf47-8665-4c73-8994-ff3a5e26da0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 b</vt:lpstr>
      <vt:lpstr>part c</vt:lpstr>
      <vt:lpstr>'part 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N O'Malley</dc:creator>
  <cp:lastModifiedBy>Tricia Sinopole</cp:lastModifiedBy>
  <cp:lastPrinted>2022-02-18T21:15:05Z</cp:lastPrinted>
  <dcterms:created xsi:type="dcterms:W3CDTF">2022-02-17T20:03:28Z</dcterms:created>
  <dcterms:modified xsi:type="dcterms:W3CDTF">2022-02-24T19:09:22Z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etDate">
    <vt:lpwstr>2022-02-17T20:03:29Z</vt:lpwstr>
  </property>
  <property fmtid="{D5CDD505-2E9C-101B-9397-08002B2CF9AE}" pid="4" name="MSIP_Label_846c87f6-c46e-48eb-b7ce-d3a4a7d30611_Method">
    <vt:lpwstr>Standard</vt:lpwstr>
  </property>
  <property fmtid="{D5CDD505-2E9C-101B-9397-08002B2CF9AE}" pid="5" name="MSIP_Label_846c87f6-c46e-48eb-b7ce-d3a4a7d30611_Name">
    <vt:lpwstr>846c87f6-c46e-48eb-b7ce-d3a4a7d30611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ActionId">
    <vt:lpwstr>80e30205-2f5e-48ba-b444-1844dea1329e</vt:lpwstr>
  </property>
  <property fmtid="{D5CDD505-2E9C-101B-9397-08002B2CF9AE}" pid="8" name="MSIP_Label_846c87f6-c46e-48eb-b7ce-d3a4a7d30611_ContentBits">
    <vt:lpwstr>0</vt:lpwstr>
  </property>
  <property fmtid="{D5CDD505-2E9C-101B-9397-08002B2CF9AE}" pid="9" name="ContentTypeId">
    <vt:lpwstr>0x01010004E0505336475743B548BB3731556CC4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