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1 Sewer Rate Case\Data Requests\AG Discovery Set 2\Responses\"/>
    </mc:Choice>
  </mc:AlternateContent>
  <xr:revisionPtr revIDLastSave="0" documentId="13_ncr:1_{2864DF1E-1F55-4075-B4B6-5D261D4A18ED}" xr6:coauthVersionLast="47" xr6:coauthVersionMax="47" xr10:uidLastSave="{00000000-0000-0000-0000-000000000000}"/>
  <bookViews>
    <workbookView xWindow="-120" yWindow="-120" windowWidth="29040" windowHeight="15840" xr2:uid="{4C99ED84-0DB4-4D01-AD66-89A42340D631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15" i="1"/>
  <c r="D16" i="1"/>
  <c r="D17" i="1"/>
  <c r="D30" i="1" s="1"/>
  <c r="D18" i="1"/>
  <c r="D19" i="1"/>
  <c r="D20" i="1"/>
  <c r="D21" i="1"/>
  <c r="D22" i="1"/>
  <c r="D23" i="1"/>
  <c r="D24" i="1"/>
  <c r="D25" i="1"/>
  <c r="D26" i="1"/>
  <c r="D27" i="1"/>
  <c r="D28" i="1"/>
  <c r="D29" i="1"/>
  <c r="D14" i="1"/>
  <c r="C7" i="1" l="1"/>
</calcChain>
</file>

<file path=xl/sharedStrings.xml><?xml version="1.0" encoding="utf-8"?>
<sst xmlns="http://schemas.openxmlformats.org/spreadsheetml/2006/main" count="32" uniqueCount="30">
  <si>
    <t>Kentucky-American Water Company</t>
  </si>
  <si>
    <t>Support Services Total Costs</t>
  </si>
  <si>
    <t>Total Kentucky American Water Company (W &amp; WW) Support Services RYE Pro Forma Expenses 
12 months ended 6/30/2020
(as per KYAW Case No. 2018-00358 Support Services Exhibit, Workpaper #: W/P - 3-7, Summary tab)</t>
  </si>
  <si>
    <t>Kentucky American Water Company - Case No. 2018-0035
RRD-3, Page 2, Proposed Support Services
(as per KYAW Case No. 2018-00358 Support Services Exhibit, Workpaper #: W/P - 3-7, Exhibit tab)</t>
  </si>
  <si>
    <t>Adjustment for allocation to Kentucky American Water Company - Wastewater Operations
(as per KYAW Case No. 2018-00358 Support Services Exhibit, Workpaper #: W/P - 3-7, Exhibit tab)</t>
  </si>
  <si>
    <t>Response to KAW_R_AGDR2_NUM001_022822</t>
  </si>
  <si>
    <t>12 months ended 6/30/20</t>
  </si>
  <si>
    <t>Function</t>
  </si>
  <si>
    <t>Business Development</t>
  </si>
  <si>
    <t>Central Lab</t>
  </si>
  <si>
    <t>Corp Admin</t>
  </si>
  <si>
    <t>Engineering</t>
  </si>
  <si>
    <t>External Affairs &amp; Public Policy</t>
  </si>
  <si>
    <t>Finance</t>
  </si>
  <si>
    <t>Regulated Ops</t>
  </si>
  <si>
    <t>Human Resources</t>
  </si>
  <si>
    <t>Investor Relations</t>
  </si>
  <si>
    <t>Legal</t>
  </si>
  <si>
    <t>Supply Chain</t>
  </si>
  <si>
    <t>Corporate Security</t>
  </si>
  <si>
    <t>Customer Service Organization (CSO)</t>
  </si>
  <si>
    <t>Facilities</t>
  </si>
  <si>
    <t>Safety &amp; Environmental Compliance</t>
  </si>
  <si>
    <t>Technology and Innovation (T&amp;I)</t>
  </si>
  <si>
    <t>Total</t>
  </si>
  <si>
    <t>Total Water &amp; Wastewater</t>
  </si>
  <si>
    <t>Kentucky American Water Company</t>
  </si>
  <si>
    <t>Wastewater Percentage</t>
  </si>
  <si>
    <t>Wastewater</t>
  </si>
  <si>
    <t>KAW_R_AGDR2_NUM001_022822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</si>
</sst>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5" fontId="0" fillId="0" borderId="1" xfId="0" applyNumberFormat="1" applyBorder="1"/>
    <xf numFmtId="5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2" xfId="0" applyBorder="1"/>
    <xf numFmtId="37" fontId="0" fillId="0" borderId="2" xfId="0" applyNumberFormat="1" applyBorder="1" applyAlignment="1">
      <alignment horizontal="center"/>
    </xf>
    <xf numFmtId="41" fontId="0" fillId="0" borderId="0" xfId="2" applyNumberFormat="1" applyFont="1"/>
    <xf numFmtId="41" fontId="0" fillId="0" borderId="0" xfId="0" applyNumberFormat="1"/>
    <xf numFmtId="5" fontId="0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E53C-1567-46FA-870E-92E4557061F5}">
  <dimension ref="A1:F31"/>
  <sheetViews>
    <sheetView tabSelected="1" zoomScaleNormal="100" workbookViewId="0">
      <selection activeCell="C2" sqref="C2"/>
    </sheetView>
  </sheetViews>
  <sheetFormatPr defaultRowHeight="15" x14ac:dyDescent="0.25"/>
  <cols>
    <col min="2" max="2" width="52.42578125" customWidth="1"/>
    <col min="3" max="3" width="33.28515625" bestFit="1" customWidth="1"/>
    <col min="4" max="4" width="34.85546875" customWidth="1"/>
    <col min="6" max="6" width="13.5703125" bestFit="1" customWidth="1"/>
  </cols>
  <sheetData>
    <row r="1" spans="1:6" x14ac:dyDescent="0.25">
      <c r="A1" s="4" t="s">
        <v>0</v>
      </c>
      <c r="F1" s="5" t="s">
        <v>29</v>
      </c>
    </row>
    <row r="2" spans="1:6" x14ac:dyDescent="0.25">
      <c r="A2" s="4" t="s">
        <v>5</v>
      </c>
    </row>
    <row r="3" spans="1:6" x14ac:dyDescent="0.25">
      <c r="A3" s="4" t="s">
        <v>1</v>
      </c>
    </row>
    <row r="5" spans="1:6" ht="75" x14ac:dyDescent="0.25">
      <c r="B5" s="3" t="s">
        <v>2</v>
      </c>
      <c r="C5" s="2">
        <v>9729591</v>
      </c>
    </row>
    <row r="6" spans="1:6" ht="72" customHeight="1" x14ac:dyDescent="0.25">
      <c r="B6" s="3" t="s">
        <v>3</v>
      </c>
      <c r="C6" s="2">
        <v>9719018</v>
      </c>
    </row>
    <row r="7" spans="1:6" ht="68.25" customHeight="1" x14ac:dyDescent="0.25">
      <c r="B7" s="3" t="s">
        <v>4</v>
      </c>
      <c r="C7" s="2">
        <f>C5-C6</f>
        <v>10573</v>
      </c>
    </row>
    <row r="9" spans="1:6" x14ac:dyDescent="0.25">
      <c r="B9" t="s">
        <v>27</v>
      </c>
      <c r="C9" s="6">
        <v>1.0867202782003371E-3</v>
      </c>
    </row>
    <row r="10" spans="1:6" x14ac:dyDescent="0.25">
      <c r="C10" s="6"/>
    </row>
    <row r="11" spans="1:6" x14ac:dyDescent="0.25">
      <c r="C11" t="s">
        <v>26</v>
      </c>
      <c r="D11" t="s">
        <v>26</v>
      </c>
    </row>
    <row r="12" spans="1:6" x14ac:dyDescent="0.25">
      <c r="C12" s="7" t="s">
        <v>25</v>
      </c>
      <c r="D12" s="7" t="s">
        <v>28</v>
      </c>
    </row>
    <row r="13" spans="1:6" x14ac:dyDescent="0.25">
      <c r="B13" s="8" t="s">
        <v>7</v>
      </c>
      <c r="C13" s="9" t="s">
        <v>6</v>
      </c>
      <c r="D13" s="9" t="s">
        <v>6</v>
      </c>
    </row>
    <row r="14" spans="1:6" x14ac:dyDescent="0.25">
      <c r="B14" t="s">
        <v>8</v>
      </c>
      <c r="C14" s="12">
        <v>93039.050601867304</v>
      </c>
      <c r="D14" s="2">
        <f>C14*$C$9</f>
        <v>101.10742295355648</v>
      </c>
    </row>
    <row r="15" spans="1:6" x14ac:dyDescent="0.25">
      <c r="B15" t="s">
        <v>9</v>
      </c>
      <c r="C15" s="10">
        <v>99782.012949377473</v>
      </c>
      <c r="D15" s="11">
        <f t="shared" ref="D15:D29" si="0">C15*$C$9</f>
        <v>108.43513687173713</v>
      </c>
    </row>
    <row r="16" spans="1:6" x14ac:dyDescent="0.25">
      <c r="B16" t="s">
        <v>10</v>
      </c>
      <c r="C16" s="10">
        <v>1058912.7160946014</v>
      </c>
      <c r="D16" s="11">
        <f t="shared" si="0"/>
        <v>1150.7419214242</v>
      </c>
    </row>
    <row r="17" spans="2:4" x14ac:dyDescent="0.25">
      <c r="B17" t="s">
        <v>11</v>
      </c>
      <c r="C17" s="10">
        <v>98332.813291066501</v>
      </c>
      <c r="D17" s="11">
        <f t="shared" si="0"/>
        <v>106.86026221588959</v>
      </c>
    </row>
    <row r="18" spans="2:4" x14ac:dyDescent="0.25">
      <c r="B18" t="s">
        <v>12</v>
      </c>
      <c r="C18" s="10">
        <v>262641.16213276325</v>
      </c>
      <c r="D18" s="11">
        <f t="shared" si="0"/>
        <v>285.41747677977634</v>
      </c>
    </row>
    <row r="19" spans="2:4" x14ac:dyDescent="0.25">
      <c r="B19" t="s">
        <v>13</v>
      </c>
      <c r="C19" s="10">
        <v>1346822.5776388259</v>
      </c>
      <c r="D19" s="11">
        <f t="shared" si="0"/>
        <v>1463.6194062581601</v>
      </c>
    </row>
    <row r="20" spans="2:4" x14ac:dyDescent="0.25">
      <c r="B20" t="s">
        <v>14</v>
      </c>
      <c r="C20" s="10">
        <v>1064437.4956117517</v>
      </c>
      <c r="D20" s="11">
        <f t="shared" si="0"/>
        <v>1156.7458113580728</v>
      </c>
    </row>
    <row r="21" spans="2:4" x14ac:dyDescent="0.25">
      <c r="B21" t="s">
        <v>15</v>
      </c>
      <c r="C21" s="10">
        <v>790618.00955253444</v>
      </c>
      <c r="D21" s="11">
        <f t="shared" si="0"/>
        <v>859.18062329112706</v>
      </c>
    </row>
    <row r="22" spans="2:4" x14ac:dyDescent="0.25">
      <c r="B22" t="s">
        <v>16</v>
      </c>
      <c r="C22" s="10">
        <v>22937.469432284506</v>
      </c>
      <c r="D22" s="11">
        <f t="shared" si="0"/>
        <v>24.926613162663948</v>
      </c>
    </row>
    <row r="23" spans="2:4" x14ac:dyDescent="0.25">
      <c r="B23" t="s">
        <v>17</v>
      </c>
      <c r="C23" s="10">
        <v>613203.2577621385</v>
      </c>
      <c r="D23" s="11">
        <f t="shared" si="0"/>
        <v>666.38041486862414</v>
      </c>
    </row>
    <row r="24" spans="2:4" x14ac:dyDescent="0.25">
      <c r="B24" t="s">
        <v>18</v>
      </c>
      <c r="C24" s="10">
        <v>142764.7076255976</v>
      </c>
      <c r="D24" s="11">
        <f t="shared" si="0"/>
        <v>155.14530278807922</v>
      </c>
    </row>
    <row r="25" spans="2:4" x14ac:dyDescent="0.25">
      <c r="B25" t="s">
        <v>19</v>
      </c>
      <c r="C25" s="10">
        <v>368167.3994207707</v>
      </c>
      <c r="D25" s="11">
        <f t="shared" si="0"/>
        <v>400.09497872283458</v>
      </c>
    </row>
    <row r="26" spans="2:4" x14ac:dyDescent="0.25">
      <c r="B26" t="s">
        <v>20</v>
      </c>
      <c r="C26" s="10">
        <v>1903409.0930679624</v>
      </c>
      <c r="D26" s="11">
        <f t="shared" si="0"/>
        <v>2068.4732591478673</v>
      </c>
    </row>
    <row r="27" spans="2:4" x14ac:dyDescent="0.25">
      <c r="B27" t="s">
        <v>21</v>
      </c>
      <c r="C27" s="10">
        <v>258575.90567457359</v>
      </c>
      <c r="D27" s="11">
        <f t="shared" si="0"/>
        <v>280.99968015057675</v>
      </c>
    </row>
    <row r="28" spans="2:4" x14ac:dyDescent="0.25">
      <c r="B28" t="s">
        <v>22</v>
      </c>
      <c r="C28" s="10">
        <v>78790.481763104472</v>
      </c>
      <c r="D28" s="11">
        <f t="shared" si="0"/>
        <v>85.623214261139481</v>
      </c>
    </row>
    <row r="29" spans="2:4" x14ac:dyDescent="0.25">
      <c r="B29" t="s">
        <v>23</v>
      </c>
      <c r="C29" s="10">
        <v>1527157.1290326528</v>
      </c>
      <c r="D29" s="11">
        <f t="shared" si="0"/>
        <v>1659.5926201179925</v>
      </c>
    </row>
    <row r="30" spans="2:4" ht="15.75" thickBot="1" x14ac:dyDescent="0.3">
      <c r="B30" t="s">
        <v>24</v>
      </c>
      <c r="C30" s="1">
        <f>SUM(C14:C29)</f>
        <v>9729591.2816518731</v>
      </c>
      <c r="D30" s="1">
        <f>SUM(D14:D29)</f>
        <v>10573.344144372295</v>
      </c>
    </row>
    <row r="31" spans="2:4" ht="15.75" thickTop="1" x14ac:dyDescent="0.25"/>
  </sheetData>
  <pageMargins left="0.7" right="0.7" top="0.75" bottom="0.75" header="0.3" footer="0.3"/>
  <pageSetup scale="6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0415B403-B561-469B-B82A-70DD158B15B3}"/>
</file>

<file path=customXml/itemProps2.xml><?xml version="1.0" encoding="utf-8"?>
<ds:datastoreItem xmlns:ds="http://schemas.openxmlformats.org/officeDocument/2006/customXml" ds:itemID="{011D0D36-ED4C-492F-BDDE-87885CA8AFE2}"/>
</file>

<file path=customXml/itemProps3.xml><?xml version="1.0" encoding="utf-8"?>
<ds:datastoreItem xmlns:ds="http://schemas.openxmlformats.org/officeDocument/2006/customXml" ds:itemID="{CA122BD6-0EE6-49B5-999C-FC0B8BCCA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Robinson</dc:creator>
  <cp:lastModifiedBy>Melissa Robinson</cp:lastModifiedBy>
  <dcterms:created xsi:type="dcterms:W3CDTF">2022-01-11T19:32:02Z</dcterms:created>
  <dcterms:modified xsi:type="dcterms:W3CDTF">2022-02-15T13:15:16Z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2022-01-11T19:32:02Z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425e6810-77fc-4fb7-8dc6-006b9cf5d8d4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0x01010004E0505336475743B548BB3731556CC4</vt:lpwstr>
  </property>
</Properties>
</file>