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Corinth\RFI #1 Files\"/>
    </mc:Choice>
  </mc:AlternateContent>
  <xr:revisionPtr revIDLastSave="0" documentId="8_{3138544C-D2FD-4E63-AAE7-AFFEFC1138D0}" xr6:coauthVersionLast="47" xr6:coauthVersionMax="47" xr10:uidLastSave="{00000000-0000-0000-0000-000000000000}"/>
  <bookViews>
    <workbookView xWindow="-96" yWindow="-96" windowWidth="23232" windowHeight="12552" xr2:uid="{EC54D7D6-FFCE-4D3A-A863-1DA0AFDF4ACB}"/>
  </bookViews>
  <sheets>
    <sheet name="2020 Trial Balance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'2020 Trial Balance'!$A:$A,'2020 Trial Balance'!$1:$2</definedName>
    <definedName name="QB_COLUMN_290" localSheetId="0" hidden="1">'2020 Trial Balance'!$B$1</definedName>
    <definedName name="QB_COLUMN_57200" localSheetId="0" hidden="1">'2020 Trial Balance'!$B$2</definedName>
    <definedName name="QB_COLUMN_58210" localSheetId="0" hidden="1">'2020 Trial Balance'!$D$2</definedName>
    <definedName name="QB_DATA_0" localSheetId="0" hidden="1">'2020 Trial Balance'!$3:$3,'2020 Trial Balance'!$4:$4,'2020 Trial Balance'!$5:$5,'2020 Trial Balance'!$6:$6,'2020 Trial Balance'!$7:$7,'2020 Trial Balance'!$8:$8,'2020 Trial Balance'!$9:$9,'2020 Trial Balance'!$10:$10,'2020 Trial Balance'!$11:$11,'2020 Trial Balance'!$12:$12,'2020 Trial Balance'!$13:$13,'2020 Trial Balance'!$14:$14,'2020 Trial Balance'!$15:$15,'2020 Trial Balance'!$16:$16,'2020 Trial Balance'!$17:$17,'2020 Trial Balance'!$18:$18</definedName>
    <definedName name="QB_DATA_1" localSheetId="0" hidden="1">'2020 Trial Balance'!$19:$19,'2020 Trial Balance'!$20:$20,'2020 Trial Balance'!$21:$21,'2020 Trial Balance'!$22:$22,'2020 Trial Balance'!$23:$23,'2020 Trial Balance'!$24:$24,'2020 Trial Balance'!$25:$25,'2020 Trial Balance'!$26:$26,'2020 Trial Balance'!$27:$27,'2020 Trial Balance'!$28:$28,'2020 Trial Balance'!$29:$29,'2020 Trial Balance'!$30:$30,'2020 Trial Balance'!$31:$31,'2020 Trial Balance'!$32:$32,'2020 Trial Balance'!$33:$33,'2020 Trial Balance'!$34:$34</definedName>
    <definedName name="QB_DATA_2" localSheetId="0" hidden="1">'2020 Trial Balance'!$35:$35,'2020 Trial Balance'!$36:$36,'2020 Trial Balance'!$37:$37,'2020 Trial Balance'!$38:$38,'2020 Trial Balance'!$39:$39,'2020 Trial Balance'!$40:$40,'2020 Trial Balance'!$41:$41,'2020 Trial Balance'!$42:$42,'2020 Trial Balance'!$43:$43,'2020 Trial Balance'!$44:$44,'2020 Trial Balance'!$45:$45,'2020 Trial Balance'!$46:$46,'2020 Trial Balance'!$47:$47,'2020 Trial Balance'!$48:$48,'2020 Trial Balance'!$49:$49,'2020 Trial Balance'!$50:$50</definedName>
    <definedName name="QB_DATA_3" localSheetId="0" hidden="1">'2020 Trial Balance'!$51:$51,'2020 Trial Balance'!$52:$52,'2020 Trial Balance'!$53:$53,'2020 Trial Balance'!$54:$54,'2020 Trial Balance'!$55:$55,'2020 Trial Balance'!$56:$56,'2020 Trial Balance'!$57:$57,'2020 Trial Balance'!$58:$58,'2020 Trial Balance'!$59:$59,'2020 Trial Balance'!$60:$60,'2020 Trial Balance'!$61:$61,'2020 Trial Balance'!$62:$62,'2020 Trial Balance'!$63:$63,'2020 Trial Balance'!$64:$64,'2020 Trial Balance'!$65:$65,'2020 Trial Balance'!$66:$66</definedName>
    <definedName name="QB_DATA_4" localSheetId="0" hidden="1">'2020 Trial Balance'!$67:$67,'2020 Trial Balance'!$68:$68,'2020 Trial Balance'!$69:$69,'2020 Trial Balance'!$70:$70,'2020 Trial Balance'!$71:$71,'2020 Trial Balance'!$72:$72,'2020 Trial Balance'!$73:$73,'2020 Trial Balance'!$74:$74,'2020 Trial Balance'!$75:$75,'2020 Trial Balance'!$76:$76,'2020 Trial Balance'!$77:$77,'2020 Trial Balance'!$78:$78,'2020 Trial Balance'!$79:$79,'2020 Trial Balance'!$80:$80,'2020 Trial Balance'!$81:$81,'2020 Trial Balance'!$82:$82</definedName>
    <definedName name="QB_DATA_5" localSheetId="0" hidden="1">'2020 Trial Balance'!$83:$83,'2020 Trial Balance'!$84:$84,'2020 Trial Balance'!$85:$85,'2020 Trial Balance'!$86:$86,'2020 Trial Balance'!$87:$87,'2020 Trial Balance'!$88:$88,'2020 Trial Balance'!$89:$89,'2020 Trial Balance'!$90:$90,'2020 Trial Balance'!$91:$91,'2020 Trial Balance'!$92:$92,'2020 Trial Balance'!$93:$93,'2020 Trial Balance'!$94:$94,'2020 Trial Balance'!$95:$95,'2020 Trial Balance'!$96:$96,'2020 Trial Balance'!$97:$97,'2020 Trial Balance'!$98:$98</definedName>
    <definedName name="QB_DATA_6" localSheetId="0" hidden="1">'2020 Trial Balance'!$99:$99,'2020 Trial Balance'!$100:$100,'2020 Trial Balance'!$101:$101,'2020 Trial Balance'!$102:$102,'2020 Trial Balance'!$103:$103,'2020 Trial Balance'!$104:$104,'2020 Trial Balance'!$105:$105,'2020 Trial Balance'!$106:$106,'2020 Trial Balance'!$107:$107,'2020 Trial Balance'!$108:$108,'2020 Trial Balance'!$109:$109,'2020 Trial Balance'!$110:$110,'2020 Trial Balance'!$111:$111,'2020 Trial Balance'!$112:$112,'2020 Trial Balance'!$113:$113,'2020 Trial Balance'!$114:$114</definedName>
    <definedName name="QB_DATA_7" localSheetId="0" hidden="1">'2020 Trial Balance'!$115:$115,'2020 Trial Balance'!$116:$116,'2020 Trial Balance'!$117:$117,'2020 Trial Balance'!$118:$118,'2020 Trial Balance'!$119:$119,'2020 Trial Balance'!$120:$120,'2020 Trial Balance'!$121:$121,'2020 Trial Balance'!$122:$122,'2020 Trial Balance'!$123:$123,'2020 Trial Balance'!$124:$124,'2020 Trial Balance'!$125:$125,'2020 Trial Balance'!$126:$126</definedName>
    <definedName name="QB_FORMULA_0" localSheetId="0" hidden="1">'2020 Trial Balance'!$B$127,'2020 Trial Balance'!$D$127</definedName>
    <definedName name="QB_ROW_100210" localSheetId="0" hidden="1">'2020 Trial Balance'!$A$61</definedName>
    <definedName name="QB_ROW_101210" localSheetId="0" hidden="1">'2020 Trial Balance'!$A$58</definedName>
    <definedName name="QB_ROW_10210" localSheetId="0" hidden="1">'2020 Trial Balance'!$A$76</definedName>
    <definedName name="QB_ROW_102210" localSheetId="0" hidden="1">'2020 Trial Balance'!$A$51</definedName>
    <definedName name="QB_ROW_103210" localSheetId="0" hidden="1">'2020 Trial Balance'!$A$62</definedName>
    <definedName name="QB_ROW_104210" localSheetId="0" hidden="1">'2020 Trial Balance'!$A$66</definedName>
    <definedName name="QB_ROW_105210" localSheetId="0" hidden="1">'2020 Trial Balance'!$A$68</definedName>
    <definedName name="QB_ROW_106210" localSheetId="0" hidden="1">'2020 Trial Balance'!$A$67</definedName>
    <definedName name="QB_ROW_107210" localSheetId="0" hidden="1">'2020 Trial Balance'!$A$65</definedName>
    <definedName name="QB_ROW_108210" localSheetId="0" hidden="1">'2020 Trial Balance'!$A$17</definedName>
    <definedName name="QB_ROW_110210" localSheetId="0" hidden="1">'2020 Trial Balance'!$A$92</definedName>
    <definedName name="QB_ROW_111210" localSheetId="0" hidden="1">'2020 Trial Balance'!$A$93</definedName>
    <definedName name="QB_ROW_11210" localSheetId="0" hidden="1">'2020 Trial Balance'!$A$77</definedName>
    <definedName name="QB_ROW_112210" localSheetId="0" hidden="1">'2020 Trial Balance'!$A$94</definedName>
    <definedName name="QB_ROW_114210" localSheetId="0" hidden="1">'2020 Trial Balance'!$A$95</definedName>
    <definedName name="QB_ROW_115210" localSheetId="0" hidden="1">'2020 Trial Balance'!$A$99</definedName>
    <definedName name="QB_ROW_116210" localSheetId="0" hidden="1">'2020 Trial Balance'!$A$102</definedName>
    <definedName name="QB_ROW_117210" localSheetId="0" hidden="1">'2020 Trial Balance'!$A$101</definedName>
    <definedName name="QB_ROW_118210" localSheetId="0" hidden="1">'2020 Trial Balance'!$A$100</definedName>
    <definedName name="QB_ROW_1210" localSheetId="0" hidden="1">'2020 Trial Balance'!$A$71</definedName>
    <definedName name="QB_ROW_121210" localSheetId="0" hidden="1">'2020 Trial Balance'!$A$117</definedName>
    <definedName name="QB_ROW_12210" localSheetId="0" hidden="1">'2020 Trial Balance'!$A$78</definedName>
    <definedName name="QB_ROW_122210" localSheetId="0" hidden="1">'2020 Trial Balance'!$A$118</definedName>
    <definedName name="QB_ROW_123210" localSheetId="0" hidden="1">'2020 Trial Balance'!$A$104</definedName>
    <definedName name="QB_ROW_124210" localSheetId="0" hidden="1">'2020 Trial Balance'!$A$32</definedName>
    <definedName name="QB_ROW_126210" localSheetId="0" hidden="1">'2020 Trial Balance'!$A$14</definedName>
    <definedName name="QB_ROW_127210" localSheetId="0" hidden="1">'2020 Trial Balance'!$A$13</definedName>
    <definedName name="QB_ROW_129210" localSheetId="0" hidden="1">'2020 Trial Balance'!$A$53</definedName>
    <definedName name="QB_ROW_131210" localSheetId="0" hidden="1">'2020 Trial Balance'!$A$12</definedName>
    <definedName name="QB_ROW_13210" localSheetId="0" hidden="1">'2020 Trial Balance'!$A$79</definedName>
    <definedName name="QB_ROW_132210" localSheetId="0" hidden="1">'2020 Trial Balance'!$A$98</definedName>
    <definedName name="QB_ROW_133210" localSheetId="0" hidden="1">'2020 Trial Balance'!$A$5</definedName>
    <definedName name="QB_ROW_134210" localSheetId="0" hidden="1">'2020 Trial Balance'!$A$7</definedName>
    <definedName name="QB_ROW_135210" localSheetId="0" hidden="1">'2020 Trial Balance'!$A$47</definedName>
    <definedName name="QB_ROW_137210" localSheetId="0" hidden="1">'2020 Trial Balance'!$A$40</definedName>
    <definedName name="QB_ROW_138210" localSheetId="0" hidden="1">'2020 Trial Balance'!$A$105</definedName>
    <definedName name="QB_ROW_139210" localSheetId="0" hidden="1">'2020 Trial Balance'!$A$106</definedName>
    <definedName name="QB_ROW_141210" localSheetId="0" hidden="1">'2020 Trial Balance'!$A$107</definedName>
    <definedName name="QB_ROW_14210" localSheetId="0" hidden="1">'2020 Trial Balance'!$A$80</definedName>
    <definedName name="QB_ROW_142210" localSheetId="0" hidden="1">'2020 Trial Balance'!$A$69</definedName>
    <definedName name="QB_ROW_143210" localSheetId="0" hidden="1">'2020 Trial Balance'!$A$31</definedName>
    <definedName name="QB_ROW_144210" localSheetId="0" hidden="1">'2020 Trial Balance'!$A$64</definedName>
    <definedName name="QB_ROW_145210" localSheetId="0" hidden="1">'2020 Trial Balance'!$A$63</definedName>
    <definedName name="QB_ROW_146210" localSheetId="0" hidden="1">'2020 Trial Balance'!$A$121</definedName>
    <definedName name="QB_ROW_150210" localSheetId="0" hidden="1">'2020 Trial Balance'!$A$48</definedName>
    <definedName name="QB_ROW_151210" localSheetId="0" hidden="1">'2020 Trial Balance'!$A$125</definedName>
    <definedName name="QB_ROW_15210" localSheetId="0" hidden="1">'2020 Trial Balance'!$A$81</definedName>
    <definedName name="QB_ROW_152210" localSheetId="0" hidden="1">'2020 Trial Balance'!$A$18</definedName>
    <definedName name="QB_ROW_153210" localSheetId="0" hidden="1">'2020 Trial Balance'!$A$38</definedName>
    <definedName name="QB_ROW_154210" localSheetId="0" hidden="1">'2020 Trial Balance'!$A$35</definedName>
    <definedName name="QB_ROW_156210" localSheetId="0" hidden="1">'2020 Trial Balance'!$A$103</definedName>
    <definedName name="QB_ROW_16210" localSheetId="0" hidden="1">'2020 Trial Balance'!$A$82</definedName>
    <definedName name="QB_ROW_17210" localSheetId="0" hidden="1">'2020 Trial Balance'!$A$83</definedName>
    <definedName name="QB_ROW_19210" localSheetId="0" hidden="1">'2020 Trial Balance'!$A$84</definedName>
    <definedName name="QB_ROW_20210" localSheetId="0" hidden="1">'2020 Trial Balance'!$A$85</definedName>
    <definedName name="QB_ROW_21210" localSheetId="0" hidden="1">'2020 Trial Balance'!$A$86</definedName>
    <definedName name="QB_ROW_2210" localSheetId="0" hidden="1">'2020 Trial Balance'!$A$111</definedName>
    <definedName name="QB_ROW_22210" localSheetId="0" hidden="1">'2020 Trial Balance'!$A$87</definedName>
    <definedName name="QB_ROW_23210" localSheetId="0" hidden="1">'2020 Trial Balance'!$A$88</definedName>
    <definedName name="QB_ROW_24210" localSheetId="0" hidden="1">'2020 Trial Balance'!$A$89</definedName>
    <definedName name="QB_ROW_25210" localSheetId="0" hidden="1">'2020 Trial Balance'!$A$90</definedName>
    <definedName name="QB_ROW_25301" localSheetId="0" hidden="1">'2020 Trial Balance'!#REF!</definedName>
    <definedName name="QB_ROW_27210" localSheetId="0" hidden="1">'2020 Trial Balance'!$A$91</definedName>
    <definedName name="QB_ROW_28210" localSheetId="0" hidden="1">'2020 Trial Balance'!$A$96</definedName>
    <definedName name="QB_ROW_30210" localSheetId="0" hidden="1">'2020 Trial Balance'!$A$97</definedName>
    <definedName name="QB_ROW_31210" localSheetId="0" hidden="1">'2020 Trial Balance'!$A$108</definedName>
    <definedName name="QB_ROW_3210" localSheetId="0" hidden="1">'2020 Trial Balance'!$A$33</definedName>
    <definedName name="QB_ROW_33210" localSheetId="0" hidden="1">'2020 Trial Balance'!$A$109</definedName>
    <definedName name="QB_ROW_34210" localSheetId="0" hidden="1">'2020 Trial Balance'!$A$110</definedName>
    <definedName name="QB_ROW_35210" localSheetId="0" hidden="1">'2020 Trial Balance'!$A$112</definedName>
    <definedName name="QB_ROW_36210" localSheetId="0" hidden="1">'2020 Trial Balance'!$A$113</definedName>
    <definedName name="QB_ROW_37210" localSheetId="0" hidden="1">'2020 Trial Balance'!$A$114</definedName>
    <definedName name="QB_ROW_39210" localSheetId="0" hidden="1">'2020 Trial Balance'!$A$115</definedName>
    <definedName name="QB_ROW_40210" localSheetId="0" hidden="1">'2020 Trial Balance'!$A$116</definedName>
    <definedName name="QB_ROW_41210" localSheetId="0" hidden="1">'2020 Trial Balance'!$A$119</definedName>
    <definedName name="QB_ROW_4210" localSheetId="0" hidden="1">'2020 Trial Balance'!$A$70</definedName>
    <definedName name="QB_ROW_43210" localSheetId="0" hidden="1">'2020 Trial Balance'!$A$120</definedName>
    <definedName name="QB_ROW_49210" localSheetId="0" hidden="1">'2020 Trial Balance'!$A$122</definedName>
    <definedName name="QB_ROW_50210" localSheetId="0" hidden="1">'2020 Trial Balance'!$A$123</definedName>
    <definedName name="QB_ROW_51210" localSheetId="0" hidden="1">'2020 Trial Balance'!$A$124</definedName>
    <definedName name="QB_ROW_54210" localSheetId="0" hidden="1">'2020 Trial Balance'!$A$126</definedName>
    <definedName name="QB_ROW_57210" localSheetId="0" hidden="1">'2020 Trial Balance'!$A$3</definedName>
    <definedName name="QB_ROW_58210" localSheetId="0" hidden="1">'2020 Trial Balance'!$A$4</definedName>
    <definedName name="QB_ROW_59210" localSheetId="0" hidden="1">'2020 Trial Balance'!$A$6</definedName>
    <definedName name="QB_ROW_60210" localSheetId="0" hidden="1">'2020 Trial Balance'!$A$8</definedName>
    <definedName name="QB_ROW_61210" localSheetId="0" hidden="1">'2020 Trial Balance'!$A$9</definedName>
    <definedName name="QB_ROW_6210" localSheetId="0" hidden="1">'2020 Trial Balance'!$A$72</definedName>
    <definedName name="QB_ROW_62210" localSheetId="0" hidden="1">'2020 Trial Balance'!$A$10</definedName>
    <definedName name="QB_ROW_63210" localSheetId="0" hidden="1">'2020 Trial Balance'!$A$11</definedName>
    <definedName name="QB_ROW_64210" localSheetId="0" hidden="1">'2020 Trial Balance'!$A$15</definedName>
    <definedName name="QB_ROW_65210" localSheetId="0" hidden="1">'2020 Trial Balance'!$A$16</definedName>
    <definedName name="QB_ROW_66210" localSheetId="0" hidden="1">'2020 Trial Balance'!$A$19</definedName>
    <definedName name="QB_ROW_67210" localSheetId="0" hidden="1">'2020 Trial Balance'!$A$30</definedName>
    <definedName name="QB_ROW_68210" localSheetId="0" hidden="1">'2020 Trial Balance'!$A$20</definedName>
    <definedName name="QB_ROW_69210" localSheetId="0" hidden="1">'2020 Trial Balance'!$A$21</definedName>
    <definedName name="QB_ROW_70210" localSheetId="0" hidden="1">'2020 Trial Balance'!$A$23</definedName>
    <definedName name="QB_ROW_71210" localSheetId="0" hidden="1">'2020 Trial Balance'!$A$24</definedName>
    <definedName name="QB_ROW_7210" localSheetId="0" hidden="1">'2020 Trial Balance'!$A$75</definedName>
    <definedName name="QB_ROW_72210" localSheetId="0" hidden="1">'2020 Trial Balance'!$A$22</definedName>
    <definedName name="QB_ROW_73210" localSheetId="0" hidden="1">'2020 Trial Balance'!$A$25</definedName>
    <definedName name="QB_ROW_74210" localSheetId="0" hidden="1">'2020 Trial Balance'!$A$26</definedName>
    <definedName name="QB_ROW_75210" localSheetId="0" hidden="1">'2020 Trial Balance'!$A$27</definedName>
    <definedName name="QB_ROW_76210" localSheetId="0" hidden="1">'2020 Trial Balance'!$A$28</definedName>
    <definedName name="QB_ROW_77210" localSheetId="0" hidden="1">'2020 Trial Balance'!$A$29</definedName>
    <definedName name="QB_ROW_78210" localSheetId="0" hidden="1">'2020 Trial Balance'!$A$36</definedName>
    <definedName name="QB_ROW_79210" localSheetId="0" hidden="1">'2020 Trial Balance'!$A$39</definedName>
    <definedName name="QB_ROW_80210" localSheetId="0" hidden="1">'2020 Trial Balance'!$A$52</definedName>
    <definedName name="QB_ROW_81210" localSheetId="0" hidden="1">'2020 Trial Balance'!$A$34</definedName>
    <definedName name="QB_ROW_8210" localSheetId="0" hidden="1">'2020 Trial Balance'!$A$73</definedName>
    <definedName name="QB_ROW_82210" localSheetId="0" hidden="1">'2020 Trial Balance'!$A$37</definedName>
    <definedName name="QB_ROW_83210" localSheetId="0" hidden="1">'2020 Trial Balance'!$A$41</definedName>
    <definedName name="QB_ROW_85210" localSheetId="0" hidden="1">'2020 Trial Balance'!$A$42</definedName>
    <definedName name="QB_ROW_86210" localSheetId="0" hidden="1">'2020 Trial Balance'!$A$43</definedName>
    <definedName name="QB_ROW_87210" localSheetId="0" hidden="1">'2020 Trial Balance'!$A$44</definedName>
    <definedName name="QB_ROW_88210" localSheetId="0" hidden="1">'2020 Trial Balance'!$A$45</definedName>
    <definedName name="QB_ROW_89210" localSheetId="0" hidden="1">'2020 Trial Balance'!$A$46</definedName>
    <definedName name="QB_ROW_90210" localSheetId="0" hidden="1">'2020 Trial Balance'!$A$49</definedName>
    <definedName name="QB_ROW_91210" localSheetId="0" hidden="1">'2020 Trial Balance'!$A$50</definedName>
    <definedName name="QB_ROW_9210" localSheetId="0" hidden="1">'2020 Trial Balance'!$A$74</definedName>
    <definedName name="QB_ROW_93210" localSheetId="0" hidden="1">'2020 Trial Balance'!$A$54</definedName>
    <definedName name="QB_ROW_94210" localSheetId="0" hidden="1">'2020 Trial Balance'!$A$55</definedName>
    <definedName name="QB_ROW_95210" localSheetId="0" hidden="1">'2020 Trial Balance'!$A$56</definedName>
    <definedName name="QB_ROW_96210" localSheetId="0" hidden="1">'2020 Trial Balance'!$A$57</definedName>
    <definedName name="QB_ROW_98210" localSheetId="0" hidden="1">'2020 Trial Balance'!$A$59</definedName>
    <definedName name="QB_ROW_99210" localSheetId="0" hidden="1">'2020 Trial Balance'!$A$60</definedName>
    <definedName name="QBCANSUPPORTUPDATE" localSheetId="0">TRUE</definedName>
    <definedName name="QBCOMPANYFILENAME" localSheetId="0">"C:\Users\DDedden\Documents\Qbox\MORRIS &amp; BRESSLER, PSC QBOX\CORINTH WATER DISTRICT\CORINTH WATER DISTRICT.QBW"</definedName>
    <definedName name="QBENDDATE" localSheetId="0">20201231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"7732d6623d4942c6bb6a540011476385"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23</definedName>
    <definedName name="QBREPORTTYPE" localSheetId="0">27</definedName>
    <definedName name="QBROWHEADERS" localSheetId="0">2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E114" i="1"/>
  <c r="E108" i="1"/>
  <c r="E95" i="1"/>
  <c r="E88" i="1"/>
  <c r="F75" i="1"/>
  <c r="D127" i="1"/>
  <c r="B127" i="1"/>
</calcChain>
</file>

<file path=xl/sharedStrings.xml><?xml version="1.0" encoding="utf-8"?>
<sst xmlns="http://schemas.openxmlformats.org/spreadsheetml/2006/main" count="144" uniqueCount="144">
  <si>
    <t>Dec 31, 20</t>
  </si>
  <si>
    <t>Debit</t>
  </si>
  <si>
    <t>Credit</t>
  </si>
  <si>
    <t>126 · RESTRICTED CASH:126.01 · CIB - CONSTRUCTION FUNDS</t>
  </si>
  <si>
    <t>126 · RESTRICTED CASH:126.11 · CIB - RESERVE FUND</t>
  </si>
  <si>
    <t>126 · RESTRICTED CASH:126.12 · RESERVE-CD</t>
  </si>
  <si>
    <t>126 · RESTRICTED CASH:126.21 · CIB - SINKING FUND</t>
  </si>
  <si>
    <t>126 · RESTRICTED CASH:126.22 · SINKING FUND-CD</t>
  </si>
  <si>
    <t>131.01 · CIB - MAINTENANCE &amp; OPERATION</t>
  </si>
  <si>
    <t>131.03 · CIB - LOAD STATION #36</t>
  </si>
  <si>
    <t>131.04 · CIB - E-FUND ACCOUNT</t>
  </si>
  <si>
    <t>141 · CUSTOMER ACCOUNTS RECEIVABLE</t>
  </si>
  <si>
    <t>141.01 · ALLOWANCE FOR DOUBTFUL ACCOUNTS</t>
  </si>
  <si>
    <t>141.02 · ACC RECEIVABLE-UNBILLED</t>
  </si>
  <si>
    <t>142 · ACCTS RECEIVABLE - TAP FEES</t>
  </si>
  <si>
    <t>151 · MATERIALS &amp; SUPPLIES INVENTORY</t>
  </si>
  <si>
    <t>162 · PREPAID INSURANCE</t>
  </si>
  <si>
    <t>163 · PREPAID EXPENSES</t>
  </si>
  <si>
    <t>164 · EMPLOYEE ADVANCES</t>
  </si>
  <si>
    <t>105 · CIP-BUILDING ADDITION</t>
  </si>
  <si>
    <t>303.4 · T &amp; D- LAND &amp; LAND RIGHTS</t>
  </si>
  <si>
    <t>304.4 · T&amp;D - STRUCTURES &amp; IMPROVE</t>
  </si>
  <si>
    <t>309.2 · SUPPLY MAINS</t>
  </si>
  <si>
    <t>330.4 · T&amp;D-DIST RESERVOIR &amp; STANDPIPES</t>
  </si>
  <si>
    <t>331.4 · MAINS</t>
  </si>
  <si>
    <t>334.4 · T &amp; D - METERS &amp; METER INSTALL</t>
  </si>
  <si>
    <t>335.4 · T &amp; D - HYDRANTS</t>
  </si>
  <si>
    <t>340.5 · G P - OFFICE FURNITURE &amp; EQUIP</t>
  </si>
  <si>
    <t>341.5 · TRANSPORTATION EQUIPMENT</t>
  </si>
  <si>
    <t>343.5 · G P - TOOLS, SHOP &amp; GARAGE EQ</t>
  </si>
  <si>
    <t>108.1 · ACCUMULATED DEPRECIATION</t>
  </si>
  <si>
    <t>375 · DEFERRED OUTFLOW OF RESOURCES</t>
  </si>
  <si>
    <t>2000 · Accounts Payable</t>
  </si>
  <si>
    <t>2100 · Payroll Liabilities</t>
  </si>
  <si>
    <t>230 · ACCTS PAYABLE</t>
  </si>
  <si>
    <t>223 · SEWER COLLECTIONS PAYABLE</t>
  </si>
  <si>
    <t>224 · ACCRUED WAGES</t>
  </si>
  <si>
    <t>235 · CUSTOMER DEPOSITS</t>
  </si>
  <si>
    <t>224.04 · NOTES PAYABLE - LINE OF CREDIT</t>
  </si>
  <si>
    <t>224.10 · CURRENT PTN - 2005 RANGER LOAN</t>
  </si>
  <si>
    <t>224.12 · LINE OF CREDIT-FORCHT BANK</t>
  </si>
  <si>
    <t>236 · ACCRUED PAYROLL TAXES</t>
  </si>
  <si>
    <t>241 · TAX COLLECTIONS PAYABLE:241.1 · WITHHELD SCHOOL TAX</t>
  </si>
  <si>
    <t>241 · TAX COLLECTIONS PAYABLE:241.2 · WITHHELD SALES TAX</t>
  </si>
  <si>
    <t>241 · TAX COLLECTIONS PAYABLE:241.3 · WITHHELD FICA/MEDICARE</t>
  </si>
  <si>
    <t>241 · TAX COLLECTIONS PAYABLE:241.4 · WITHHELD FEDERAL</t>
  </si>
  <si>
    <t>241 · TAX COLLECTIONS PAYABLE:241.5 · WITHHELD STATE</t>
  </si>
  <si>
    <t>241 · TAX COLLECTIONS PAYABLE:241.6 · WITTHELD OTHER</t>
  </si>
  <si>
    <t>241 · TAX COLLECTIONS PAYABLE:241.7 · WITHHELD GRANT CO. TAX</t>
  </si>
  <si>
    <t>242.01 · WITHHELD RETIREMENT</t>
  </si>
  <si>
    <t>242.11 · ACCRUED RETIREMENT</t>
  </si>
  <si>
    <t>224.5 · LAND CONTRACT-CITY OF CORINTH</t>
  </si>
  <si>
    <t>224.02 · ACCRUED INTEREST -HUNTINGTON BK</t>
  </si>
  <si>
    <t>245 · CUR LIAB PAY FR RESTRICT ASSETS:231 · CONSTRUCTION ACCOUNTS PAYABLE</t>
  </si>
  <si>
    <t>245 · CUR LIAB PAY FR RESTRICT ASSETS:237.11 · ACCRUED INT - FHA - 97/98 PROJ</t>
  </si>
  <si>
    <t>245 · CUR LIAB PAY FR RESTRICT ASSETS:237.12 · ACCRUED INT - FHA - 2002 PROJ</t>
  </si>
  <si>
    <t>245 · CUR LIAB PAY FR RESTRICT ASSETS:237.13 · ACCRUED INT - FHA - PHASE V</t>
  </si>
  <si>
    <t>245 · CUR LIAB PAY FR RESTRICT ASSETS:243 · CURRENT PORTION LONG TERM DEBT</t>
  </si>
  <si>
    <t>224.01 · NOTE PAYABLE - HUNTINGTON BANK</t>
  </si>
  <si>
    <t>221 · BONDS:221.01 · FHA - 97/98 PROJECT</t>
  </si>
  <si>
    <t>221 · BONDS:221.02 · FHA 2002 PROJECT</t>
  </si>
  <si>
    <t>221 · BONDS:221.03 · FHA PHASE V</t>
  </si>
  <si>
    <t>224.9 · LESS CUR PORTION OF L TERM DEBT</t>
  </si>
  <si>
    <t>225 · DEFERRED INFLOW OF RESOURCES</t>
  </si>
  <si>
    <t>226 · NET UNFUNDED PENSION LIABILITY</t>
  </si>
  <si>
    <t>210 · NET POSITION</t>
  </si>
  <si>
    <t>210 · NET POSITION:214 · RESTRICTED</t>
  </si>
  <si>
    <t>210 · NET POSITION:271 · INV IN CAP ASSETS LESS REL DBT</t>
  </si>
  <si>
    <t>210 · NET POSITION:215 · UNRESTRICTED</t>
  </si>
  <si>
    <t>210 · NET POSITION:272 · PRIOR PERIOD ADJUSTMENT</t>
  </si>
  <si>
    <t>3000 · Opening Bal Equity</t>
  </si>
  <si>
    <t>3900 · Retained Earnings</t>
  </si>
  <si>
    <t>461 · METERED WATER SALES:461.1 · SALES TO RESIDENTIAL CUSTOMERS</t>
  </si>
  <si>
    <t>461 · METERED WATER SALES:461.1 · SALES TO RESIDENTIAL CUSTOMERS:461.11 · BILLING ERRORS</t>
  </si>
  <si>
    <t>461 · METERED WATER SALES:461.1 · SALES TO RESIDENTIAL CUSTOMERS:461.12 · ACCOUNTS REC ADJUSTMENTS</t>
  </si>
  <si>
    <t>461 · METERED WATER SALES:461.1 · SALES TO RESIDENTIAL CUSTOMERS:461.13 · LEAK ADJUSTMENTS</t>
  </si>
  <si>
    <t>461 · METERED WATER SALES:461.2 · SALES TO COMMERCIAL CUSTOMERS</t>
  </si>
  <si>
    <t>461 · METERED WATER SALES:461.6 · SALES AT BULK LOADINGS STATIONS</t>
  </si>
  <si>
    <t>470 · FORFEITED DISCOUNTS</t>
  </si>
  <si>
    <t>471 · MISCELLANEOUS SERVICE REVENUES</t>
  </si>
  <si>
    <t>403 · DEPRECIATION EXPENSE</t>
  </si>
  <si>
    <t>408 · TAXES OTHER THAN INCOME</t>
  </si>
  <si>
    <t>408 · TAXES OTHER THAN INCOME:408.10 · UTILITY REGULATORY ASSESS FEE</t>
  </si>
  <si>
    <t>408 · TAXES OTHER THAN INCOME:408.12 · PAYROLL TAXES</t>
  </si>
  <si>
    <t>601 · SALARIES &amp; WAGES - EMPLOYEES</t>
  </si>
  <si>
    <t>603 · SALARIES &amp; WAGES - COMMISSIONER</t>
  </si>
  <si>
    <t>604 · EMPLOYEE PENSIONS &amp; BENEFITS</t>
  </si>
  <si>
    <t>604 · EMPLOYEE PENSIONS &amp; BENEFITS:604.1 · MEDICAL/DENTAL INSURANCE</t>
  </si>
  <si>
    <t>604 · EMPLOYEE PENSIONS &amp; BENEFITS:604.2 · RETIREMENT</t>
  </si>
  <si>
    <t>610 · PURCHASED WATER</t>
  </si>
  <si>
    <t>615 · PURCHASED POWER</t>
  </si>
  <si>
    <t>620 · MATERIALS &amp; SUPPLIES</t>
  </si>
  <si>
    <t>620 · MATERIALS &amp; SUPPLIES:620.01 · OPERATIONS</t>
  </si>
  <si>
    <t>620 · MATERIALS &amp; SUPPLIES:620.02 · MAINTENANCE</t>
  </si>
  <si>
    <t>620 · MATERIALS &amp; SUPPLIES:620.03 · OFFICE</t>
  </si>
  <si>
    <t>620 · MATERIALS &amp; SUPPLIES:620.05 · POSTAGE</t>
  </si>
  <si>
    <t>632 · CONTRACTUAL SERVICE-ACCOUNTING</t>
  </si>
  <si>
    <t>635 · CONTRACTUAL SERVICE-OTHER</t>
  </si>
  <si>
    <t>635 · CONTRACTUAL SERVICE-OTHER:635.08 · EQUIPMENT REPAIR</t>
  </si>
  <si>
    <t>635 · CONTRACTUAL SERVICE-OTHER:635.01 · SYSTEM REPAIRS</t>
  </si>
  <si>
    <t>635 · CONTRACTUAL SERVICE-OTHER:635.02 · METER TESTING</t>
  </si>
  <si>
    <t>635 · CONTRACTUAL SERVICE-OTHER:635.03 · COMPUTER MAINTENANCE</t>
  </si>
  <si>
    <t>635 · CONTRACTUAL SERVICE-OTHER:635.04 · TELEPHONE</t>
  </si>
  <si>
    <t>635 · CONTRACTUAL SERVICE-OTHER:635.14 · SERVICE AGREEMENT</t>
  </si>
  <si>
    <t>635 · CONTRACTUAL SERVICE-OTHER:635.07 · BANK SERVICE CHARGE</t>
  </si>
  <si>
    <t>635 · CONTRACTUAL SERVICE-OTHER:635.09 · SANITATION FEE</t>
  </si>
  <si>
    <t>635 · CONTRACTUAL SERVICE-OTHER:635.10 · WATER CHARGES</t>
  </si>
  <si>
    <t>635 · CONTRACTUAL SERVICE-OTHER:635.12 · SYSTEM MAINTENANCE</t>
  </si>
  <si>
    <t>636 · CONTRACTUAL SERVICE-WTR TEST</t>
  </si>
  <si>
    <t>650 · TRANSPORTATION EXPENSE</t>
  </si>
  <si>
    <t>656 · INSURANCE-VEHICLE</t>
  </si>
  <si>
    <t>6560 · Payroll Expenses</t>
  </si>
  <si>
    <t>657 · INSURANCE-GENERAL LIABILITY</t>
  </si>
  <si>
    <t>658 · INSURANCE-WORKERS' COMP</t>
  </si>
  <si>
    <t>659 · INSURANCE - OTHER</t>
  </si>
  <si>
    <t>670 · BAD DEBT EXPENSE</t>
  </si>
  <si>
    <t>675 · MISCELLANEOUS EXPENSE</t>
  </si>
  <si>
    <t>675 · MISCELLANEOUS EXPENSE:675.01 · TRAINING</t>
  </si>
  <si>
    <t>675 · MISCELLANEOUS EXPENSE:675.02 · DUES &amp; SUBSCRIPTIONS</t>
  </si>
  <si>
    <t>419 · INTEREST INCOME</t>
  </si>
  <si>
    <t>432 · PROCEEDS FROM CAPITAL CONTRIB:432.01 · CUSTOMER CONTRIB - REGULAR</t>
  </si>
  <si>
    <t>415 · NET EFFECT -CHG IN PENSION EXP</t>
  </si>
  <si>
    <t>427 · INTEREST ON LONG TERM DEBT:427.301 · INTEREST ON FHA - 97/98 PROJ</t>
  </si>
  <si>
    <t>427 · INTEREST ON LONG TERM DEBT:427.302 · INTEREST ON FHA - 02 PROJ</t>
  </si>
  <si>
    <t>427 · INTEREST ON LONG TERM DEBT:427.303 · INTEREST ON FHA - PHASE V</t>
  </si>
  <si>
    <t>427 · INTEREST ON LONG TERM DEBT:427.311 · INTEREST ON HUNTINGTON BK LOAN</t>
  </si>
  <si>
    <t>427.4 · INTEREST ON CUSTOMER DEPOSITS</t>
  </si>
  <si>
    <t>Total Retail Meter Sales</t>
  </si>
  <si>
    <t>Bulk Sales</t>
  </si>
  <si>
    <t>Forfeited Discounts</t>
  </si>
  <si>
    <t>Misc Service Revenue</t>
  </si>
  <si>
    <t>Salaries - Employees</t>
  </si>
  <si>
    <t>Salaries - Officers</t>
  </si>
  <si>
    <t>Employee Pension/bene</t>
  </si>
  <si>
    <t>Purchased Water</t>
  </si>
  <si>
    <t>Purchased Power</t>
  </si>
  <si>
    <t>Materials &amp; Supplies</t>
  </si>
  <si>
    <t>Contractual Services</t>
  </si>
  <si>
    <t>Transportation Expense</t>
  </si>
  <si>
    <t>Insurance</t>
  </si>
  <si>
    <t>Bad Debt</t>
  </si>
  <si>
    <t>Miscellaneous</t>
  </si>
  <si>
    <t>Depreciation Expense</t>
  </si>
  <si>
    <t>Taxes Other Than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</si>
</sst>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Border="1" applyAlignment="1">
      <alignment horizontal="centerContinuous"/>
    </xf>
    <xf numFmtId="49" fontId="4" fillId="0" borderId="1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/>
    <xf numFmtId="49" fontId="5" fillId="0" borderId="0" xfId="0" applyNumberFormat="1" applyFont="1"/>
    <xf numFmtId="164" fontId="5" fillId="0" borderId="0" xfId="0" applyNumberFormat="1" applyFont="1" applyBorder="1"/>
    <xf numFmtId="164" fontId="3" fillId="0" borderId="3" xfId="0" applyNumberFormat="1" applyFont="1" applyBorder="1"/>
    <xf numFmtId="0" fontId="3" fillId="0" borderId="0" xfId="0" applyFont="1"/>
    <xf numFmtId="0" fontId="3" fillId="0" borderId="0" xfId="0" applyNumberFormat="1" applyFont="1"/>
    <xf numFmtId="0" fontId="4" fillId="0" borderId="0" xfId="0" applyNumberFormat="1" applyFont="1"/>
    <xf numFmtId="49" fontId="6" fillId="0" borderId="0" xfId="0" applyNumberFormat="1" applyFont="1"/>
    <xf numFmtId="164" fontId="5" fillId="2" borderId="0" xfId="0" applyNumberFormat="1" applyFont="1" applyFill="1"/>
    <xf numFmtId="164" fontId="4" fillId="2" borderId="0" xfId="0" applyNumberFormat="1" applyFont="1" applyFill="1"/>
    <xf numFmtId="164" fontId="0" fillId="2" borderId="0" xfId="0" applyNumberFormat="1" applyFill="1"/>
    <xf numFmtId="164" fontId="4" fillId="3" borderId="0" xfId="0" applyNumberFormat="1" applyFont="1" applyFill="1"/>
    <xf numFmtId="164" fontId="5" fillId="3" borderId="0" xfId="0" applyNumberFormat="1" applyFont="1" applyFill="1"/>
  </cellXfs>
  <cellStyles count="2">
    <cellStyle name="Normal" xfId="0" builtinId="0"/>
    <cellStyle name="Normal 2" xfId="1" xr:uid="{E397EACD-8AF0-47B5-9134-400D1884A9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BD1AE-1EE0-4533-A1FA-646309801748}">
  <sheetPr codeName="Sheet1"/>
  <dimension ref="A1:F128"/>
  <sheetViews>
    <sheetView tabSelected="1" zoomScaleNormal="100" workbookViewId="0">
      <pane xSplit="1" ySplit="2" topLeftCell="B3" activePane="bottomRight" state="frozenSplit"/>
      <selection pane="topRight" activeCell="C1" sqref="C1"/>
      <selection pane="bottomLeft" activeCell="A3" sqref="A3"/>
      <selection pane="bottomRight"/>
    </sheetView>
  </sheetViews>
  <sheetFormatPr defaultRowHeight="14.4" x14ac:dyDescent="0.55000000000000004"/>
  <cols>
    <col min="1" max="1" width="89.68359375" style="18" customWidth="1"/>
    <col min="2" max="2" width="11.68359375" style="19" bestFit="1" customWidth="1"/>
    <col min="3" max="3" width="2.26171875" style="19" customWidth="1"/>
    <col min="4" max="4" width="11.68359375" style="19" bestFit="1" customWidth="1"/>
    <col min="5" max="5" width="9.83984375" style="8" bestFit="1" customWidth="1"/>
    <col min="6" max="6" width="10.15625" bestFit="1" customWidth="1"/>
  </cols>
  <sheetData>
    <row r="1" spans="1:5" ht="14.7" thickBot="1" x14ac:dyDescent="0.6">
      <c r="A1" s="4"/>
      <c r="B1" s="5" t="s">
        <v>0</v>
      </c>
      <c r="C1" s="6"/>
      <c r="D1" s="7"/>
    </row>
    <row r="2" spans="1:5" s="3" customFormat="1" ht="15" thickTop="1" thickBot="1" x14ac:dyDescent="0.6">
      <c r="A2" s="9"/>
      <c r="B2" s="10" t="s">
        <v>1</v>
      </c>
      <c r="C2" s="11"/>
      <c r="D2" s="10" t="s">
        <v>2</v>
      </c>
      <c r="E2" s="12"/>
    </row>
    <row r="3" spans="1:5" ht="14.7" thickTop="1" x14ac:dyDescent="0.55000000000000004">
      <c r="A3" s="4" t="s">
        <v>3</v>
      </c>
      <c r="B3" s="13">
        <v>0</v>
      </c>
      <c r="C3" s="14"/>
      <c r="D3" s="13"/>
    </row>
    <row r="4" spans="1:5" x14ac:dyDescent="0.55000000000000004">
      <c r="A4" s="4" t="s">
        <v>4</v>
      </c>
      <c r="B4" s="13">
        <v>24369.61</v>
      </c>
      <c r="C4" s="14"/>
      <c r="D4" s="13"/>
    </row>
    <row r="5" spans="1:5" x14ac:dyDescent="0.55000000000000004">
      <c r="A5" s="4" t="s">
        <v>5</v>
      </c>
      <c r="B5" s="13">
        <v>0</v>
      </c>
      <c r="C5" s="14"/>
      <c r="D5" s="13"/>
    </row>
    <row r="6" spans="1:5" x14ac:dyDescent="0.55000000000000004">
      <c r="A6" s="4" t="s">
        <v>6</v>
      </c>
      <c r="B6" s="13">
        <v>15913.85</v>
      </c>
      <c r="C6" s="14"/>
      <c r="D6" s="13"/>
    </row>
    <row r="7" spans="1:5" x14ac:dyDescent="0.55000000000000004">
      <c r="A7" s="4" t="s">
        <v>7</v>
      </c>
      <c r="B7" s="13">
        <v>0</v>
      </c>
      <c r="C7" s="14"/>
      <c r="D7" s="13"/>
    </row>
    <row r="8" spans="1:5" x14ac:dyDescent="0.55000000000000004">
      <c r="A8" s="4" t="s">
        <v>8</v>
      </c>
      <c r="B8" s="13">
        <v>8593.4500000000007</v>
      </c>
      <c r="C8" s="14"/>
      <c r="D8" s="13"/>
    </row>
    <row r="9" spans="1:5" x14ac:dyDescent="0.55000000000000004">
      <c r="A9" s="4" t="s">
        <v>9</v>
      </c>
      <c r="B9" s="13">
        <v>0</v>
      </c>
      <c r="C9" s="14"/>
      <c r="D9" s="13"/>
    </row>
    <row r="10" spans="1:5" x14ac:dyDescent="0.55000000000000004">
      <c r="A10" s="4" t="s">
        <v>10</v>
      </c>
      <c r="B10" s="13">
        <v>0</v>
      </c>
      <c r="C10" s="14"/>
      <c r="D10" s="13"/>
    </row>
    <row r="11" spans="1:5" x14ac:dyDescent="0.55000000000000004">
      <c r="A11" s="4" t="s">
        <v>11</v>
      </c>
      <c r="B11" s="13">
        <v>107159.28</v>
      </c>
      <c r="C11" s="14"/>
      <c r="D11" s="13"/>
    </row>
    <row r="12" spans="1:5" x14ac:dyDescent="0.55000000000000004">
      <c r="A12" s="4" t="s">
        <v>12</v>
      </c>
      <c r="B12" s="13"/>
      <c r="C12" s="14"/>
      <c r="D12" s="13">
        <v>5600</v>
      </c>
    </row>
    <row r="13" spans="1:5" x14ac:dyDescent="0.55000000000000004">
      <c r="A13" s="4" t="s">
        <v>13</v>
      </c>
      <c r="B13" s="13">
        <v>18705.439999999999</v>
      </c>
      <c r="C13" s="14"/>
      <c r="D13" s="13"/>
    </row>
    <row r="14" spans="1:5" x14ac:dyDescent="0.55000000000000004">
      <c r="A14" s="4" t="s">
        <v>14</v>
      </c>
      <c r="B14" s="13">
        <v>400</v>
      </c>
      <c r="C14" s="14"/>
      <c r="D14" s="13"/>
    </row>
    <row r="15" spans="1:5" x14ac:dyDescent="0.55000000000000004">
      <c r="A15" s="4" t="s">
        <v>15</v>
      </c>
      <c r="B15" s="13">
        <v>16065.52</v>
      </c>
      <c r="C15" s="14"/>
      <c r="D15" s="13"/>
    </row>
    <row r="16" spans="1:5" x14ac:dyDescent="0.55000000000000004">
      <c r="A16" s="4" t="s">
        <v>16</v>
      </c>
      <c r="B16" s="13">
        <v>1460.84</v>
      </c>
      <c r="C16" s="14"/>
      <c r="D16" s="13"/>
    </row>
    <row r="17" spans="1:4" x14ac:dyDescent="0.55000000000000004">
      <c r="A17" s="4" t="s">
        <v>17</v>
      </c>
      <c r="B17" s="13">
        <v>0</v>
      </c>
      <c r="C17" s="14"/>
      <c r="D17" s="13"/>
    </row>
    <row r="18" spans="1:4" x14ac:dyDescent="0.55000000000000004">
      <c r="A18" s="4" t="s">
        <v>18</v>
      </c>
      <c r="B18" s="13">
        <v>0</v>
      </c>
      <c r="C18" s="14"/>
      <c r="D18" s="13"/>
    </row>
    <row r="19" spans="1:4" x14ac:dyDescent="0.55000000000000004">
      <c r="A19" s="4" t="s">
        <v>19</v>
      </c>
      <c r="B19" s="13">
        <v>0</v>
      </c>
      <c r="C19" s="14"/>
      <c r="D19" s="13"/>
    </row>
    <row r="20" spans="1:4" x14ac:dyDescent="0.55000000000000004">
      <c r="A20" s="4" t="s">
        <v>20</v>
      </c>
      <c r="B20" s="13">
        <v>21199.5</v>
      </c>
      <c r="C20" s="14"/>
      <c r="D20" s="13"/>
    </row>
    <row r="21" spans="1:4" x14ac:dyDescent="0.55000000000000004">
      <c r="A21" s="4" t="s">
        <v>21</v>
      </c>
      <c r="B21" s="13">
        <v>105885.16</v>
      </c>
      <c r="C21" s="14"/>
      <c r="D21" s="13"/>
    </row>
    <row r="22" spans="1:4" x14ac:dyDescent="0.55000000000000004">
      <c r="A22" s="4" t="s">
        <v>22</v>
      </c>
      <c r="B22" s="13">
        <v>13190.6</v>
      </c>
      <c r="C22" s="14"/>
      <c r="D22" s="13"/>
    </row>
    <row r="23" spans="1:4" x14ac:dyDescent="0.55000000000000004">
      <c r="A23" s="4" t="s">
        <v>23</v>
      </c>
      <c r="B23" s="13">
        <v>409284.89</v>
      </c>
      <c r="C23" s="14"/>
      <c r="D23" s="13"/>
    </row>
    <row r="24" spans="1:4" x14ac:dyDescent="0.55000000000000004">
      <c r="A24" s="4" t="s">
        <v>24</v>
      </c>
      <c r="B24" s="13">
        <v>4894653.68</v>
      </c>
      <c r="C24" s="14"/>
      <c r="D24" s="13"/>
    </row>
    <row r="25" spans="1:4" x14ac:dyDescent="0.55000000000000004">
      <c r="A25" s="4" t="s">
        <v>25</v>
      </c>
      <c r="B25" s="13">
        <v>981227.59</v>
      </c>
      <c r="C25" s="14"/>
      <c r="D25" s="13"/>
    </row>
    <row r="26" spans="1:4" x14ac:dyDescent="0.55000000000000004">
      <c r="A26" s="4" t="s">
        <v>26</v>
      </c>
      <c r="B26" s="13">
        <v>122814.66</v>
      </c>
      <c r="C26" s="14"/>
      <c r="D26" s="13"/>
    </row>
    <row r="27" spans="1:4" x14ac:dyDescent="0.55000000000000004">
      <c r="A27" s="4" t="s">
        <v>27</v>
      </c>
      <c r="B27" s="13">
        <v>24047.89</v>
      </c>
      <c r="C27" s="14"/>
      <c r="D27" s="13"/>
    </row>
    <row r="28" spans="1:4" x14ac:dyDescent="0.55000000000000004">
      <c r="A28" s="4" t="s">
        <v>28</v>
      </c>
      <c r="B28" s="13">
        <v>51572.71</v>
      </c>
      <c r="C28" s="14"/>
      <c r="D28" s="13"/>
    </row>
    <row r="29" spans="1:4" x14ac:dyDescent="0.55000000000000004">
      <c r="A29" s="4" t="s">
        <v>29</v>
      </c>
      <c r="B29" s="13">
        <v>20841.400000000001</v>
      </c>
      <c r="C29" s="14"/>
      <c r="D29" s="13"/>
    </row>
    <row r="30" spans="1:4" x14ac:dyDescent="0.55000000000000004">
      <c r="A30" s="4" t="s">
        <v>30</v>
      </c>
      <c r="B30" s="13"/>
      <c r="C30" s="14"/>
      <c r="D30" s="13">
        <v>3603711</v>
      </c>
    </row>
    <row r="31" spans="1:4" x14ac:dyDescent="0.55000000000000004">
      <c r="A31" s="4" t="s">
        <v>31</v>
      </c>
      <c r="B31" s="13">
        <v>62930</v>
      </c>
      <c r="C31" s="14"/>
      <c r="D31" s="13"/>
    </row>
    <row r="32" spans="1:4" x14ac:dyDescent="0.55000000000000004">
      <c r="A32" s="4" t="s">
        <v>32</v>
      </c>
      <c r="B32" s="13">
        <v>0</v>
      </c>
      <c r="C32" s="14"/>
      <c r="D32" s="13"/>
    </row>
    <row r="33" spans="1:4" x14ac:dyDescent="0.55000000000000004">
      <c r="A33" s="4" t="s">
        <v>33</v>
      </c>
      <c r="B33" s="13">
        <v>0</v>
      </c>
      <c r="C33" s="14"/>
      <c r="D33" s="13"/>
    </row>
    <row r="34" spans="1:4" x14ac:dyDescent="0.55000000000000004">
      <c r="A34" s="4" t="s">
        <v>34</v>
      </c>
      <c r="B34" s="13"/>
      <c r="C34" s="14"/>
      <c r="D34" s="13">
        <v>36589.79</v>
      </c>
    </row>
    <row r="35" spans="1:4" x14ac:dyDescent="0.55000000000000004">
      <c r="A35" s="4" t="s">
        <v>35</v>
      </c>
      <c r="B35" s="13"/>
      <c r="C35" s="14"/>
      <c r="D35" s="13">
        <v>653.86</v>
      </c>
    </row>
    <row r="36" spans="1:4" x14ac:dyDescent="0.55000000000000004">
      <c r="A36" s="4" t="s">
        <v>36</v>
      </c>
      <c r="B36" s="13"/>
      <c r="C36" s="14"/>
      <c r="D36" s="13">
        <v>1388.92</v>
      </c>
    </row>
    <row r="37" spans="1:4" x14ac:dyDescent="0.55000000000000004">
      <c r="A37" s="4" t="s">
        <v>37</v>
      </c>
      <c r="B37" s="13"/>
      <c r="C37" s="14"/>
      <c r="D37" s="13">
        <v>3920</v>
      </c>
    </row>
    <row r="38" spans="1:4" x14ac:dyDescent="0.55000000000000004">
      <c r="A38" s="4" t="s">
        <v>38</v>
      </c>
      <c r="B38" s="13">
        <v>0</v>
      </c>
      <c r="C38" s="14"/>
      <c r="D38" s="13"/>
    </row>
    <row r="39" spans="1:4" x14ac:dyDescent="0.55000000000000004">
      <c r="A39" s="4" t="s">
        <v>39</v>
      </c>
      <c r="B39" s="13">
        <v>0</v>
      </c>
      <c r="C39" s="14"/>
      <c r="D39" s="13"/>
    </row>
    <row r="40" spans="1:4" x14ac:dyDescent="0.55000000000000004">
      <c r="A40" s="4" t="s">
        <v>40</v>
      </c>
      <c r="B40" s="13">
        <v>0</v>
      </c>
      <c r="C40" s="14"/>
      <c r="D40" s="13"/>
    </row>
    <row r="41" spans="1:4" x14ac:dyDescent="0.55000000000000004">
      <c r="A41" s="4" t="s">
        <v>41</v>
      </c>
      <c r="B41" s="13"/>
      <c r="C41" s="14"/>
      <c r="D41" s="13">
        <v>742.49</v>
      </c>
    </row>
    <row r="42" spans="1:4" x14ac:dyDescent="0.55000000000000004">
      <c r="A42" s="4" t="s">
        <v>42</v>
      </c>
      <c r="B42" s="13"/>
      <c r="C42" s="14"/>
      <c r="D42" s="13">
        <v>1618.73</v>
      </c>
    </row>
    <row r="43" spans="1:4" x14ac:dyDescent="0.55000000000000004">
      <c r="A43" s="4" t="s">
        <v>43</v>
      </c>
      <c r="B43" s="13"/>
      <c r="C43" s="14"/>
      <c r="D43" s="13">
        <v>122.35</v>
      </c>
    </row>
    <row r="44" spans="1:4" x14ac:dyDescent="0.55000000000000004">
      <c r="A44" s="4" t="s">
        <v>44</v>
      </c>
      <c r="B44" s="13"/>
      <c r="C44" s="14"/>
      <c r="D44" s="13">
        <v>742.32</v>
      </c>
    </row>
    <row r="45" spans="1:4" x14ac:dyDescent="0.55000000000000004">
      <c r="A45" s="4" t="s">
        <v>45</v>
      </c>
      <c r="B45" s="13"/>
      <c r="C45" s="14"/>
      <c r="D45" s="13">
        <v>891.04</v>
      </c>
    </row>
    <row r="46" spans="1:4" x14ac:dyDescent="0.55000000000000004">
      <c r="A46" s="4" t="s">
        <v>46</v>
      </c>
      <c r="B46" s="13"/>
      <c r="C46" s="14"/>
      <c r="D46" s="13">
        <v>367.15</v>
      </c>
    </row>
    <row r="47" spans="1:4" x14ac:dyDescent="0.55000000000000004">
      <c r="A47" s="4" t="s">
        <v>47</v>
      </c>
      <c r="B47" s="13">
        <v>0</v>
      </c>
      <c r="C47" s="14"/>
      <c r="D47" s="13"/>
    </row>
    <row r="48" spans="1:4" x14ac:dyDescent="0.55000000000000004">
      <c r="A48" s="4" t="s">
        <v>48</v>
      </c>
      <c r="B48" s="13"/>
      <c r="C48" s="14"/>
      <c r="D48" s="13">
        <v>429.09</v>
      </c>
    </row>
    <row r="49" spans="1:4" x14ac:dyDescent="0.55000000000000004">
      <c r="A49" s="4" t="s">
        <v>49</v>
      </c>
      <c r="B49" s="13"/>
      <c r="C49" s="14"/>
      <c r="D49" s="13">
        <v>450.43</v>
      </c>
    </row>
    <row r="50" spans="1:4" x14ac:dyDescent="0.55000000000000004">
      <c r="A50" s="4" t="s">
        <v>50</v>
      </c>
      <c r="B50" s="13"/>
      <c r="C50" s="14"/>
      <c r="D50" s="13">
        <v>1952.43</v>
      </c>
    </row>
    <row r="51" spans="1:4" x14ac:dyDescent="0.55000000000000004">
      <c r="A51" s="4" t="s">
        <v>51</v>
      </c>
      <c r="B51" s="13">
        <v>0</v>
      </c>
      <c r="C51" s="14"/>
      <c r="D51" s="13"/>
    </row>
    <row r="52" spans="1:4" x14ac:dyDescent="0.55000000000000004">
      <c r="A52" s="4" t="s">
        <v>52</v>
      </c>
      <c r="B52" s="13">
        <v>0</v>
      </c>
      <c r="C52" s="14"/>
      <c r="D52" s="13"/>
    </row>
    <row r="53" spans="1:4" x14ac:dyDescent="0.55000000000000004">
      <c r="A53" s="4" t="s">
        <v>53</v>
      </c>
      <c r="B53" s="13">
        <v>0</v>
      </c>
      <c r="C53" s="14"/>
      <c r="D53" s="13"/>
    </row>
    <row r="54" spans="1:4" x14ac:dyDescent="0.55000000000000004">
      <c r="A54" s="4" t="s">
        <v>54</v>
      </c>
      <c r="B54" s="13">
        <v>0</v>
      </c>
      <c r="C54" s="14"/>
      <c r="D54" s="13"/>
    </row>
    <row r="55" spans="1:4" x14ac:dyDescent="0.55000000000000004">
      <c r="A55" s="4" t="s">
        <v>55</v>
      </c>
      <c r="B55" s="13">
        <v>0</v>
      </c>
      <c r="C55" s="14"/>
      <c r="D55" s="13"/>
    </row>
    <row r="56" spans="1:4" x14ac:dyDescent="0.55000000000000004">
      <c r="A56" s="4" t="s">
        <v>56</v>
      </c>
      <c r="B56" s="13">
        <v>0</v>
      </c>
      <c r="C56" s="14"/>
      <c r="D56" s="13"/>
    </row>
    <row r="57" spans="1:4" x14ac:dyDescent="0.55000000000000004">
      <c r="A57" s="4" t="s">
        <v>57</v>
      </c>
      <c r="B57" s="13"/>
      <c r="C57" s="14"/>
      <c r="D57" s="13">
        <v>4074.02</v>
      </c>
    </row>
    <row r="58" spans="1:4" x14ac:dyDescent="0.55000000000000004">
      <c r="A58" s="4" t="s">
        <v>58</v>
      </c>
      <c r="B58" s="13"/>
      <c r="C58" s="14"/>
      <c r="D58" s="13">
        <v>10717.47</v>
      </c>
    </row>
    <row r="59" spans="1:4" x14ac:dyDescent="0.55000000000000004">
      <c r="A59" s="4" t="s">
        <v>59</v>
      </c>
      <c r="B59" s="13"/>
      <c r="C59" s="14"/>
      <c r="D59" s="13">
        <v>351000</v>
      </c>
    </row>
    <row r="60" spans="1:4" x14ac:dyDescent="0.55000000000000004">
      <c r="A60" s="4" t="s">
        <v>60</v>
      </c>
      <c r="B60" s="13"/>
      <c r="C60" s="14"/>
      <c r="D60" s="13">
        <v>364600</v>
      </c>
    </row>
    <row r="61" spans="1:4" x14ac:dyDescent="0.55000000000000004">
      <c r="A61" s="4" t="s">
        <v>61</v>
      </c>
      <c r="B61" s="13"/>
      <c r="C61" s="14"/>
      <c r="D61" s="13">
        <v>1195000</v>
      </c>
    </row>
    <row r="62" spans="1:4" x14ac:dyDescent="0.55000000000000004">
      <c r="A62" s="4" t="s">
        <v>62</v>
      </c>
      <c r="B62" s="13">
        <v>4074.02</v>
      </c>
      <c r="C62" s="14"/>
      <c r="D62" s="13"/>
    </row>
    <row r="63" spans="1:4" x14ac:dyDescent="0.55000000000000004">
      <c r="A63" s="4" t="s">
        <v>63</v>
      </c>
      <c r="B63" s="13"/>
      <c r="C63" s="14"/>
      <c r="D63" s="13">
        <v>144228</v>
      </c>
    </row>
    <row r="64" spans="1:4" x14ac:dyDescent="0.55000000000000004">
      <c r="A64" s="4" t="s">
        <v>64</v>
      </c>
      <c r="B64" s="13"/>
      <c r="C64" s="14"/>
      <c r="D64" s="13">
        <v>259957</v>
      </c>
    </row>
    <row r="65" spans="1:6" x14ac:dyDescent="0.55000000000000004">
      <c r="A65" s="4" t="s">
        <v>65</v>
      </c>
      <c r="B65" s="13">
        <v>0</v>
      </c>
      <c r="C65" s="14"/>
      <c r="D65" s="13"/>
    </row>
    <row r="66" spans="1:6" x14ac:dyDescent="0.55000000000000004">
      <c r="A66" s="4" t="s">
        <v>66</v>
      </c>
      <c r="B66" s="13"/>
      <c r="C66" s="14"/>
      <c r="D66" s="13">
        <v>40283.46</v>
      </c>
    </row>
    <row r="67" spans="1:6" x14ac:dyDescent="0.55000000000000004">
      <c r="A67" s="4" t="s">
        <v>67</v>
      </c>
      <c r="B67" s="13"/>
      <c r="C67" s="14"/>
      <c r="D67" s="13">
        <v>1119689.6100000001</v>
      </c>
    </row>
    <row r="68" spans="1:6" x14ac:dyDescent="0.55000000000000004">
      <c r="A68" s="4" t="s">
        <v>68</v>
      </c>
      <c r="B68" s="13">
        <v>244737.77</v>
      </c>
      <c r="C68" s="14"/>
      <c r="D68" s="13"/>
    </row>
    <row r="69" spans="1:6" x14ac:dyDescent="0.55000000000000004">
      <c r="A69" s="4" t="s">
        <v>69</v>
      </c>
      <c r="B69" s="13">
        <v>0</v>
      </c>
      <c r="C69" s="14"/>
      <c r="D69" s="13"/>
    </row>
    <row r="70" spans="1:6" x14ac:dyDescent="0.55000000000000004">
      <c r="A70" s="4" t="s">
        <v>70</v>
      </c>
      <c r="B70" s="13">
        <v>0</v>
      </c>
      <c r="C70" s="14"/>
      <c r="D70" s="13"/>
    </row>
    <row r="71" spans="1:6" x14ac:dyDescent="0.55000000000000004">
      <c r="A71" s="4" t="s">
        <v>71</v>
      </c>
      <c r="B71" s="13">
        <v>0</v>
      </c>
      <c r="C71" s="14"/>
      <c r="D71" s="13"/>
    </row>
    <row r="72" spans="1:6" x14ac:dyDescent="0.55000000000000004">
      <c r="A72" s="4" t="s">
        <v>72</v>
      </c>
      <c r="B72" s="13"/>
      <c r="C72" s="14"/>
      <c r="D72" s="21">
        <v>728427.63</v>
      </c>
    </row>
    <row r="73" spans="1:6" x14ac:dyDescent="0.55000000000000004">
      <c r="A73" s="20" t="s">
        <v>73</v>
      </c>
      <c r="B73" s="21">
        <v>34681.96</v>
      </c>
      <c r="C73" s="14"/>
      <c r="D73" s="13"/>
    </row>
    <row r="74" spans="1:6" x14ac:dyDescent="0.55000000000000004">
      <c r="A74" s="1" t="s">
        <v>74</v>
      </c>
      <c r="B74" s="13"/>
      <c r="C74" s="14"/>
      <c r="D74" s="21">
        <v>3039.24</v>
      </c>
    </row>
    <row r="75" spans="1:6" x14ac:dyDescent="0.55000000000000004">
      <c r="A75" s="4" t="s">
        <v>75</v>
      </c>
      <c r="B75" s="21">
        <v>10191.17</v>
      </c>
      <c r="C75" s="14"/>
      <c r="D75" s="13"/>
      <c r="F75" s="23">
        <f>SUM(D72:D76)-SUM(B72:B75)</f>
        <v>721704.92</v>
      </c>
    </row>
    <row r="76" spans="1:6" x14ac:dyDescent="0.55000000000000004">
      <c r="A76" s="4" t="s">
        <v>76</v>
      </c>
      <c r="B76" s="13"/>
      <c r="C76" s="14"/>
      <c r="D76" s="13">
        <v>35111.18</v>
      </c>
      <c r="E76" s="8" t="s">
        <v>127</v>
      </c>
    </row>
    <row r="77" spans="1:6" x14ac:dyDescent="0.55000000000000004">
      <c r="A77" s="4" t="s">
        <v>77</v>
      </c>
      <c r="B77" s="13"/>
      <c r="C77" s="14"/>
      <c r="D77" s="13">
        <v>36462.410000000003</v>
      </c>
      <c r="E77" s="8" t="s">
        <v>128</v>
      </c>
    </row>
    <row r="78" spans="1:6" x14ac:dyDescent="0.55000000000000004">
      <c r="A78" s="4" t="s">
        <v>78</v>
      </c>
      <c r="B78" s="13"/>
      <c r="C78" s="14"/>
      <c r="D78" s="13">
        <v>4938.1099999999997</v>
      </c>
      <c r="E78" s="8" t="s">
        <v>129</v>
      </c>
    </row>
    <row r="79" spans="1:6" x14ac:dyDescent="0.55000000000000004">
      <c r="A79" s="4" t="s">
        <v>79</v>
      </c>
      <c r="B79" s="13"/>
      <c r="C79" s="14"/>
      <c r="D79" s="13">
        <v>5643.21</v>
      </c>
      <c r="E79" s="8" t="s">
        <v>130</v>
      </c>
    </row>
    <row r="80" spans="1:6" x14ac:dyDescent="0.55000000000000004">
      <c r="A80" s="4" t="s">
        <v>80</v>
      </c>
      <c r="B80" s="13">
        <v>165494</v>
      </c>
      <c r="C80" s="14"/>
      <c r="D80" s="13"/>
      <c r="E80" s="8" t="s">
        <v>142</v>
      </c>
    </row>
    <row r="81" spans="1:5" x14ac:dyDescent="0.55000000000000004">
      <c r="A81" s="4" t="s">
        <v>81</v>
      </c>
      <c r="B81" s="21">
        <v>36</v>
      </c>
      <c r="C81" s="14"/>
      <c r="D81" s="13"/>
    </row>
    <row r="82" spans="1:5" x14ac:dyDescent="0.55000000000000004">
      <c r="A82" s="4" t="s">
        <v>82</v>
      </c>
      <c r="B82" s="21">
        <v>1488.23</v>
      </c>
      <c r="C82" s="14"/>
      <c r="D82" s="13"/>
      <c r="E82" s="8" t="s">
        <v>143</v>
      </c>
    </row>
    <row r="83" spans="1:5" x14ac:dyDescent="0.55000000000000004">
      <c r="A83" s="4" t="s">
        <v>83</v>
      </c>
      <c r="B83" s="21">
        <v>9008.0300000000007</v>
      </c>
      <c r="C83" s="14"/>
      <c r="D83" s="13"/>
      <c r="E83" s="22">
        <f>SUM(B81:B83)</f>
        <v>10532.26</v>
      </c>
    </row>
    <row r="84" spans="1:5" x14ac:dyDescent="0.55000000000000004">
      <c r="A84" s="4" t="s">
        <v>84</v>
      </c>
      <c r="B84" s="13">
        <v>103334.29</v>
      </c>
      <c r="C84" s="14"/>
      <c r="D84" s="13"/>
      <c r="E84" s="13" t="s">
        <v>131</v>
      </c>
    </row>
    <row r="85" spans="1:5" x14ac:dyDescent="0.55000000000000004">
      <c r="A85" s="4" t="s">
        <v>85</v>
      </c>
      <c r="B85" s="13">
        <v>13946.04</v>
      </c>
      <c r="C85" s="14"/>
      <c r="D85" s="13"/>
      <c r="E85" s="13" t="s">
        <v>132</v>
      </c>
    </row>
    <row r="86" spans="1:5" x14ac:dyDescent="0.55000000000000004">
      <c r="A86" s="4" t="s">
        <v>86</v>
      </c>
      <c r="B86" s="21">
        <v>353.88</v>
      </c>
      <c r="C86" s="14"/>
      <c r="D86" s="13"/>
    </row>
    <row r="87" spans="1:5" x14ac:dyDescent="0.55000000000000004">
      <c r="A87" s="4" t="s">
        <v>87</v>
      </c>
      <c r="B87" s="21">
        <v>25008.61</v>
      </c>
      <c r="C87" s="14"/>
      <c r="D87" s="13"/>
      <c r="E87" s="8" t="s">
        <v>133</v>
      </c>
    </row>
    <row r="88" spans="1:5" x14ac:dyDescent="0.55000000000000004">
      <c r="A88" s="4" t="s">
        <v>88</v>
      </c>
      <c r="B88" s="21">
        <v>22073.42</v>
      </c>
      <c r="C88" s="14"/>
      <c r="D88" s="13"/>
      <c r="E88" s="22">
        <f>SUM(B86:B88)</f>
        <v>47435.91</v>
      </c>
    </row>
    <row r="89" spans="1:5" x14ac:dyDescent="0.55000000000000004">
      <c r="A89" s="4" t="s">
        <v>89</v>
      </c>
      <c r="B89" s="13">
        <v>278137.51</v>
      </c>
      <c r="C89" s="14"/>
      <c r="D89" s="13"/>
      <c r="E89" s="8" t="s">
        <v>134</v>
      </c>
    </row>
    <row r="90" spans="1:5" x14ac:dyDescent="0.55000000000000004">
      <c r="A90" s="4" t="s">
        <v>90</v>
      </c>
      <c r="B90" s="13">
        <v>5329.24</v>
      </c>
      <c r="C90" s="14"/>
      <c r="D90" s="13"/>
      <c r="E90" s="8" t="s">
        <v>135</v>
      </c>
    </row>
    <row r="91" spans="1:5" x14ac:dyDescent="0.55000000000000004">
      <c r="A91" s="4" t="s">
        <v>91</v>
      </c>
      <c r="B91" s="21">
        <v>179</v>
      </c>
      <c r="C91" s="14"/>
      <c r="D91" s="13"/>
    </row>
    <row r="92" spans="1:5" x14ac:dyDescent="0.55000000000000004">
      <c r="A92" s="4" t="s">
        <v>92</v>
      </c>
      <c r="B92" s="21">
        <v>4376.92</v>
      </c>
      <c r="C92" s="14"/>
      <c r="D92" s="13"/>
    </row>
    <row r="93" spans="1:5" x14ac:dyDescent="0.55000000000000004">
      <c r="A93" s="4" t="s">
        <v>93</v>
      </c>
      <c r="B93" s="21">
        <v>23272.97</v>
      </c>
      <c r="C93" s="14"/>
      <c r="D93" s="13"/>
    </row>
    <row r="94" spans="1:5" x14ac:dyDescent="0.55000000000000004">
      <c r="A94" s="4" t="s">
        <v>94</v>
      </c>
      <c r="B94" s="21">
        <v>474.02</v>
      </c>
      <c r="C94" s="14"/>
      <c r="D94" s="13"/>
      <c r="E94" s="8" t="s">
        <v>136</v>
      </c>
    </row>
    <row r="95" spans="1:5" x14ac:dyDescent="0.55000000000000004">
      <c r="A95" s="4" t="s">
        <v>95</v>
      </c>
      <c r="B95" s="21">
        <v>5470.35</v>
      </c>
      <c r="C95" s="14"/>
      <c r="D95" s="13"/>
      <c r="E95" s="22">
        <f>SUM(B91:B95)</f>
        <v>33773.26</v>
      </c>
    </row>
    <row r="96" spans="1:5" x14ac:dyDescent="0.55000000000000004">
      <c r="A96" s="4" t="s">
        <v>96</v>
      </c>
      <c r="B96" s="25">
        <v>34478.25</v>
      </c>
      <c r="C96" s="14"/>
      <c r="D96" s="13"/>
    </row>
    <row r="97" spans="1:5" x14ac:dyDescent="0.55000000000000004">
      <c r="A97" s="4" t="s">
        <v>97</v>
      </c>
      <c r="B97" s="25">
        <v>430</v>
      </c>
      <c r="C97" s="14"/>
      <c r="D97" s="13"/>
    </row>
    <row r="98" spans="1:5" x14ac:dyDescent="0.55000000000000004">
      <c r="A98" s="4" t="s">
        <v>98</v>
      </c>
      <c r="B98" s="25">
        <v>167.91</v>
      </c>
      <c r="C98" s="14"/>
      <c r="D98" s="13"/>
    </row>
    <row r="99" spans="1:5" x14ac:dyDescent="0.55000000000000004">
      <c r="A99" s="4" t="s">
        <v>99</v>
      </c>
      <c r="B99" s="25">
        <v>3595.72</v>
      </c>
      <c r="C99" s="14"/>
      <c r="D99" s="13"/>
    </row>
    <row r="100" spans="1:5" x14ac:dyDescent="0.55000000000000004">
      <c r="A100" s="4" t="s">
        <v>100</v>
      </c>
      <c r="B100" s="25">
        <v>269</v>
      </c>
      <c r="C100" s="14"/>
      <c r="D100" s="13"/>
    </row>
    <row r="101" spans="1:5" x14ac:dyDescent="0.55000000000000004">
      <c r="A101" s="4" t="s">
        <v>101</v>
      </c>
      <c r="B101" s="25">
        <v>2075.9899999999998</v>
      </c>
      <c r="C101" s="14"/>
      <c r="D101" s="13"/>
    </row>
    <row r="102" spans="1:5" x14ac:dyDescent="0.55000000000000004">
      <c r="A102" s="4" t="s">
        <v>102</v>
      </c>
      <c r="B102" s="25">
        <v>2802.95</v>
      </c>
      <c r="C102" s="14"/>
      <c r="D102" s="13"/>
    </row>
    <row r="103" spans="1:5" x14ac:dyDescent="0.55000000000000004">
      <c r="A103" s="4" t="s">
        <v>103</v>
      </c>
      <c r="B103" s="25">
        <v>2692.8</v>
      </c>
      <c r="C103" s="14"/>
      <c r="D103" s="13"/>
    </row>
    <row r="104" spans="1:5" x14ac:dyDescent="0.55000000000000004">
      <c r="A104" s="4" t="s">
        <v>104</v>
      </c>
      <c r="B104" s="25">
        <v>9006.66</v>
      </c>
      <c r="C104" s="14"/>
      <c r="D104" s="13"/>
    </row>
    <row r="105" spans="1:5" x14ac:dyDescent="0.55000000000000004">
      <c r="A105" s="4" t="s">
        <v>105</v>
      </c>
      <c r="B105" s="25">
        <v>359.64</v>
      </c>
      <c r="C105" s="14"/>
      <c r="D105" s="13"/>
    </row>
    <row r="106" spans="1:5" x14ac:dyDescent="0.55000000000000004">
      <c r="A106" s="4" t="s">
        <v>106</v>
      </c>
      <c r="B106" s="25">
        <v>227.87</v>
      </c>
      <c r="C106" s="14"/>
      <c r="D106" s="13"/>
    </row>
    <row r="107" spans="1:5" x14ac:dyDescent="0.55000000000000004">
      <c r="A107" s="4" t="s">
        <v>107</v>
      </c>
      <c r="B107" s="25">
        <v>60</v>
      </c>
      <c r="C107" s="14"/>
      <c r="D107" s="13"/>
      <c r="E107" s="8" t="s">
        <v>137</v>
      </c>
    </row>
    <row r="108" spans="1:5" x14ac:dyDescent="0.55000000000000004">
      <c r="A108" s="4" t="s">
        <v>108</v>
      </c>
      <c r="B108" s="25">
        <v>2784.45</v>
      </c>
      <c r="C108" s="14"/>
      <c r="D108" s="13"/>
      <c r="E108" s="24">
        <f>SUM(B96:B108)+B117+B118</f>
        <v>61605.46</v>
      </c>
    </row>
    <row r="109" spans="1:5" x14ac:dyDescent="0.55000000000000004">
      <c r="A109" s="4" t="s">
        <v>109</v>
      </c>
      <c r="B109" s="13">
        <v>7782.75</v>
      </c>
      <c r="C109" s="14"/>
      <c r="D109" s="13"/>
      <c r="E109" s="8" t="s">
        <v>138</v>
      </c>
    </row>
    <row r="110" spans="1:5" x14ac:dyDescent="0.55000000000000004">
      <c r="A110" s="4" t="s">
        <v>110</v>
      </c>
      <c r="B110" s="21">
        <v>3885.3</v>
      </c>
      <c r="C110" s="14"/>
      <c r="D110" s="13"/>
    </row>
    <row r="111" spans="1:5" x14ac:dyDescent="0.55000000000000004">
      <c r="A111" s="4" t="s">
        <v>111</v>
      </c>
      <c r="B111" s="21">
        <v>0</v>
      </c>
      <c r="C111" s="14"/>
      <c r="D111" s="13"/>
    </row>
    <row r="112" spans="1:5" x14ac:dyDescent="0.55000000000000004">
      <c r="A112" s="4" t="s">
        <v>112</v>
      </c>
      <c r="B112" s="21">
        <v>3687.96</v>
      </c>
      <c r="C112" s="14"/>
      <c r="D112" s="13"/>
    </row>
    <row r="113" spans="1:5" x14ac:dyDescent="0.55000000000000004">
      <c r="A113" s="4" t="s">
        <v>113</v>
      </c>
      <c r="B113" s="21">
        <v>1926.76</v>
      </c>
      <c r="C113" s="14"/>
      <c r="D113" s="13"/>
      <c r="E113" s="8" t="s">
        <v>139</v>
      </c>
    </row>
    <row r="114" spans="1:5" x14ac:dyDescent="0.55000000000000004">
      <c r="A114" s="4" t="s">
        <v>114</v>
      </c>
      <c r="B114" s="21">
        <v>203.68</v>
      </c>
      <c r="C114" s="14"/>
      <c r="D114" s="13"/>
      <c r="E114" s="22">
        <f>SUM(B110:B114)</f>
        <v>9703.7000000000007</v>
      </c>
    </row>
    <row r="115" spans="1:5" x14ac:dyDescent="0.55000000000000004">
      <c r="A115" s="4" t="s">
        <v>115</v>
      </c>
      <c r="B115" s="13">
        <v>9564.5499999999993</v>
      </c>
      <c r="C115" s="14"/>
      <c r="D115" s="13"/>
      <c r="E115" s="8" t="s">
        <v>140</v>
      </c>
    </row>
    <row r="116" spans="1:5" x14ac:dyDescent="0.55000000000000004">
      <c r="A116" s="4" t="s">
        <v>116</v>
      </c>
      <c r="B116" s="13">
        <v>160</v>
      </c>
      <c r="C116" s="14"/>
      <c r="D116" s="13"/>
      <c r="E116" s="8" t="s">
        <v>141</v>
      </c>
    </row>
    <row r="117" spans="1:5" x14ac:dyDescent="0.55000000000000004">
      <c r="A117" s="4" t="s">
        <v>117</v>
      </c>
      <c r="B117" s="25">
        <v>150</v>
      </c>
      <c r="C117" s="14"/>
      <c r="D117" s="13"/>
    </row>
    <row r="118" spans="1:5" x14ac:dyDescent="0.55000000000000004">
      <c r="A118" s="4" t="s">
        <v>118</v>
      </c>
      <c r="B118" s="25">
        <v>2504.2199999999998</v>
      </c>
      <c r="C118" s="14"/>
      <c r="D118" s="13"/>
    </row>
    <row r="119" spans="1:5" x14ac:dyDescent="0.55000000000000004">
      <c r="A119" s="4" t="s">
        <v>119</v>
      </c>
      <c r="B119" s="13"/>
      <c r="C119" s="14"/>
      <c r="D119" s="13">
        <v>39.979999999999997</v>
      </c>
    </row>
    <row r="120" spans="1:5" x14ac:dyDescent="0.55000000000000004">
      <c r="A120" s="4" t="s">
        <v>120</v>
      </c>
      <c r="B120" s="13"/>
      <c r="C120" s="14"/>
      <c r="D120" s="13">
        <v>22554</v>
      </c>
    </row>
    <row r="121" spans="1:5" x14ac:dyDescent="0.55000000000000004">
      <c r="A121" s="4" t="s">
        <v>121</v>
      </c>
      <c r="B121" s="13"/>
      <c r="C121" s="14"/>
      <c r="D121" s="13">
        <v>42069</v>
      </c>
    </row>
    <row r="122" spans="1:5" x14ac:dyDescent="0.55000000000000004">
      <c r="A122" s="4" t="s">
        <v>122</v>
      </c>
      <c r="B122" s="13">
        <v>17290</v>
      </c>
      <c r="C122" s="14"/>
      <c r="D122" s="13"/>
    </row>
    <row r="123" spans="1:5" x14ac:dyDescent="0.55000000000000004">
      <c r="A123" s="4" t="s">
        <v>123</v>
      </c>
      <c r="B123" s="13">
        <v>17325.25</v>
      </c>
      <c r="C123" s="14"/>
      <c r="D123" s="13"/>
    </row>
    <row r="124" spans="1:5" x14ac:dyDescent="0.55000000000000004">
      <c r="A124" s="4" t="s">
        <v>124</v>
      </c>
      <c r="B124" s="13">
        <v>50531.23</v>
      </c>
      <c r="C124" s="14"/>
      <c r="D124" s="13"/>
    </row>
    <row r="125" spans="1:5" x14ac:dyDescent="0.55000000000000004">
      <c r="A125" s="4" t="s">
        <v>125</v>
      </c>
      <c r="B125" s="13">
        <v>920.19</v>
      </c>
      <c r="C125" s="14"/>
      <c r="D125" s="13"/>
    </row>
    <row r="126" spans="1:5" ht="14.7" thickBot="1" x14ac:dyDescent="0.6">
      <c r="A126" s="4" t="s">
        <v>126</v>
      </c>
      <c r="B126" s="15">
        <v>147.29</v>
      </c>
      <c r="C126" s="14"/>
      <c r="D126" s="15"/>
    </row>
    <row r="127" spans="1:5" s="2" customFormat="1" ht="12.6" thickBot="1" x14ac:dyDescent="0.45">
      <c r="A127" s="4"/>
      <c r="B127" s="16">
        <f>ROUND(SUM(B3:B126),5)</f>
        <v>8027013.9199999999</v>
      </c>
      <c r="C127" s="4"/>
      <c r="D127" s="16">
        <f>ROUND(SUM(D3:D126),5)</f>
        <v>8027013.9199999999</v>
      </c>
      <c r="E127" s="17"/>
    </row>
    <row r="128" spans="1:5" ht="14.7" thickTop="1" x14ac:dyDescent="0.55000000000000004"/>
  </sheetData>
  <pageMargins left="0.7" right="0.7" top="0.75" bottom="0.75" header="0.1" footer="0.3"/>
  <pageSetup scale="65" orientation="portrait" horizontalDpi="4294967295" verticalDpi="4294967295" r:id="rId1"/>
  <headerFooter>
    <oddHeader>&amp;L&amp;"Arial,Bold"&amp;8 10:01 AM
&amp;"Arial,Bold"&amp;8 01/26/22
&amp;"Arial,Bold"&amp;8 Accrual Basis&amp;C&amp;"Arial,Bold"&amp;12 CORINTH WATER DISTRICT
&amp;"Arial,Bold"&amp;14 Trial Balance
&amp;"Arial,Bold"&amp;10 As of December 31, 2020</oddHeader>
    <oddFooter>&amp;R&amp;"Arial,Bold"&amp;8 Page &amp;P of &amp;N</oddFooter>
  </headerFooter>
  <rowBreaks count="1" manualBreakCount="1">
    <brk id="71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41910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41910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Trial Balance</vt:lpstr>
      <vt:lpstr>'2020 Trial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AlanV</cp:lastModifiedBy>
  <cp:lastPrinted>2022-01-26T15:08:35Z</cp:lastPrinted>
  <dcterms:created xsi:type="dcterms:W3CDTF">2022-01-26T15:01:07Z</dcterms:created>
  <dcterms:modified xsi:type="dcterms:W3CDTF">2022-02-03T16:00:46Z</dcterms:modified>
</cp:coreProperties>
</file>