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li\Google Drive\Corinth\RFI #1 Files\"/>
    </mc:Choice>
  </mc:AlternateContent>
  <xr:revisionPtr revIDLastSave="0" documentId="13_ncr:1_{4D6790C9-EC58-43BD-A4E3-0D508ABDED30}" xr6:coauthVersionLast="47" xr6:coauthVersionMax="47" xr10:uidLastSave="{00000000-0000-0000-0000-000000000000}"/>
  <bookViews>
    <workbookView xWindow="-96" yWindow="-96" windowWidth="23232" windowHeight="12552" xr2:uid="{AE7161AB-FD44-4C90-A7A1-45B6BD6002BF}"/>
  </bookViews>
  <sheets>
    <sheet name="Meters 2019" sheetId="1" r:id="rId1"/>
    <sheet name="Meters 2020" sheetId="2" r:id="rId2"/>
    <sheet name="Meters 2021" sheetId="3" r:id="rId3"/>
  </sheets>
  <definedNames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otes_Payable_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6" i="2" l="1"/>
  <c r="K53" i="1"/>
  <c r="M38" i="3" l="1"/>
  <c r="L38" i="3"/>
  <c r="K38" i="3"/>
  <c r="L40" i="3" s="1"/>
  <c r="J38" i="3"/>
  <c r="I38" i="3"/>
  <c r="H38" i="3"/>
  <c r="G38" i="3"/>
  <c r="F38" i="3"/>
  <c r="F40" i="3" s="1"/>
  <c r="E38" i="3"/>
  <c r="D38" i="3"/>
  <c r="C38" i="3"/>
  <c r="N11" i="3"/>
  <c r="N12" i="3" s="1"/>
  <c r="N13" i="3" s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N27" i="3" s="1"/>
  <c r="N28" i="3" s="1"/>
  <c r="N29" i="3" s="1"/>
  <c r="N30" i="3" s="1"/>
  <c r="N31" i="3" s="1"/>
  <c r="N32" i="3" s="1"/>
  <c r="N33" i="3" s="1"/>
  <c r="N34" i="3" s="1"/>
  <c r="N35" i="3" s="1"/>
  <c r="N36" i="3" s="1"/>
  <c r="N37" i="3" s="1"/>
  <c r="N45" i="3" s="1"/>
  <c r="F42" i="3" l="1"/>
  <c r="J40" i="3"/>
  <c r="F42" i="2" l="1"/>
  <c r="M38" i="2"/>
  <c r="L38" i="2"/>
  <c r="K38" i="2"/>
  <c r="L40" i="2" s="1"/>
  <c r="J38" i="2"/>
  <c r="I38" i="2"/>
  <c r="J40" i="2" s="1"/>
  <c r="H38" i="2"/>
  <c r="G38" i="2"/>
  <c r="F38" i="2"/>
  <c r="F40" i="2" s="1"/>
  <c r="E38" i="2"/>
  <c r="D38" i="2"/>
  <c r="C38" i="2"/>
  <c r="N11" i="2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N37" i="2" s="1"/>
  <c r="N45" i="2" s="1"/>
  <c r="M38" i="1" l="1"/>
  <c r="L38" i="1"/>
  <c r="K38" i="1"/>
  <c r="J38" i="1"/>
  <c r="I38" i="1"/>
  <c r="H38" i="1"/>
  <c r="G38" i="1"/>
  <c r="F38" i="1"/>
  <c r="E38" i="1"/>
  <c r="D38" i="1"/>
  <c r="C38" i="1"/>
  <c r="N11" i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45" i="1" s="1"/>
  <c r="L40" i="1" l="1"/>
  <c r="F42" i="1"/>
  <c r="F40" i="1"/>
  <c r="J40" i="1"/>
</calcChain>
</file>

<file path=xl/sharedStrings.xml><?xml version="1.0" encoding="utf-8"?>
<sst xmlns="http://schemas.openxmlformats.org/spreadsheetml/2006/main" count="188" uniqueCount="76">
  <si>
    <t>Corinth Water District</t>
  </si>
  <si>
    <t>Meters &amp; Meter Installation</t>
  </si>
  <si>
    <t>2019</t>
  </si>
  <si>
    <t xml:space="preserve"># </t>
  </si>
  <si>
    <t>Radio</t>
  </si>
  <si>
    <t xml:space="preserve">of </t>
  </si>
  <si>
    <t>Read</t>
  </si>
  <si>
    <t>Setting</t>
  </si>
  <si>
    <t>Supplies</t>
  </si>
  <si>
    <t>Date</t>
  </si>
  <si>
    <t>Customer Name</t>
  </si>
  <si>
    <t>Mtrs</t>
  </si>
  <si>
    <t>1" Meter</t>
  </si>
  <si>
    <t>2" Meter</t>
  </si>
  <si>
    <t>3/4" Meter</t>
  </si>
  <si>
    <t>Balance</t>
  </si>
  <si>
    <t>Beginning Balance</t>
  </si>
  <si>
    <t>Subtotals</t>
  </si>
  <si>
    <t>Totals</t>
  </si>
  <si>
    <t>1"</t>
  </si>
  <si>
    <t>3/4"</t>
  </si>
  <si>
    <t>.</t>
  </si>
  <si>
    <t xml:space="preserve">Total Meters </t>
  </si>
  <si>
    <t>{set  3/30/20}</t>
  </si>
  <si>
    <t>{set  4/28/20}</t>
  </si>
  <si>
    <t>{set  5/28/20}</t>
  </si>
  <si>
    <t>{set  6/30/20}</t>
  </si>
  <si>
    <t>{set  4/14/20}</t>
  </si>
  <si>
    <t>{set  6/11/20}</t>
  </si>
  <si>
    <t>{replaced meter only}</t>
  </si>
  <si>
    <t>{set 8/21/20}</t>
  </si>
  <si>
    <t>{set 8/22/20}</t>
  </si>
  <si>
    <t>{set 9/16/20}</t>
  </si>
  <si>
    <t>{set 9/21/20}</t>
  </si>
  <si>
    <t>{set 9/24/20}</t>
  </si>
  <si>
    <t>{set 10/15/20}</t>
  </si>
  <si>
    <t>{set 10/12/20}</t>
  </si>
  <si>
    <t>{set 10/9/2020}</t>
  </si>
  <si>
    <t>{set 11/5/2020}</t>
  </si>
  <si>
    <t>old meter base - no costs</t>
  </si>
  <si>
    <t>{set 11/23/2020}</t>
  </si>
  <si>
    <t>old mtr base-no fee chgd</t>
  </si>
  <si>
    <t>{1000}</t>
  </si>
  <si>
    <t>{800}</t>
  </si>
  <si>
    <t>{set 2/08/2021}</t>
  </si>
  <si>
    <t>{set 4/26/2021}</t>
  </si>
  <si>
    <t>meter already there</t>
  </si>
  <si>
    <t>{set 4/09/2021}</t>
  </si>
  <si>
    <t>{set 4/19/2021}</t>
  </si>
  <si>
    <t>{set 4/22/2021}</t>
  </si>
  <si>
    <t>{set 4/28/2021}</t>
  </si>
  <si>
    <t>{set 4/27/2021}</t>
  </si>
  <si>
    <t>{set 4/30/2021}</t>
  </si>
  <si>
    <t>{set 5/18/2021}</t>
  </si>
  <si>
    <t>{set 5/21/2021}</t>
  </si>
  <si>
    <t>{set 6/12/2021}</t>
  </si>
  <si>
    <t>{set 6/15/2021}</t>
  </si>
  <si>
    <t>{set 7/5/2021}</t>
  </si>
  <si>
    <t>{set 7/9/2021}</t>
  </si>
  <si>
    <t>{prior yr set never pd}</t>
  </si>
  <si>
    <t>{sending back}</t>
  </si>
  <si>
    <t>{set 9/14/2021}</t>
  </si>
  <si>
    <t>{set 8/9/21} pd 9/7/21</t>
  </si>
  <si>
    <t>{set 10/5/2021}</t>
  </si>
  <si>
    <t>{no supply costs}</t>
  </si>
  <si>
    <t>4 meters @ $1000</t>
  </si>
  <si>
    <t>3 meters @ $800</t>
  </si>
  <si>
    <t>Total Customer contribution</t>
  </si>
  <si>
    <t>1 - 2" meter @ $1954</t>
  </si>
  <si>
    <t>11 meters @ $1000</t>
  </si>
  <si>
    <t>12 meters @ $800</t>
  </si>
  <si>
    <t>Total Customer Contribution</t>
  </si>
  <si>
    <t>Summary of Tap-on Fees</t>
  </si>
  <si>
    <t>17 meters @ $800</t>
  </si>
  <si>
    <t>7 meters @ $1000</t>
  </si>
  <si>
    <t>Total Customer contributions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</si>
</sst>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quotePrefix="1" applyFont="1" applyAlignment="1">
      <alignment horizontal="left"/>
    </xf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center"/>
    </xf>
    <xf numFmtId="14" fontId="1" fillId="0" borderId="0" xfId="1" applyNumberFormat="1"/>
    <xf numFmtId="3" fontId="1" fillId="0" borderId="0" xfId="1" applyNumberFormat="1" applyAlignment="1">
      <alignment horizontal="center"/>
    </xf>
    <xf numFmtId="4" fontId="1" fillId="0" borderId="0" xfId="1" applyNumberFormat="1"/>
    <xf numFmtId="14" fontId="1" fillId="0" borderId="0" xfId="1" quotePrefix="1" applyNumberFormat="1"/>
    <xf numFmtId="3" fontId="2" fillId="0" borderId="0" xfId="1" applyNumberFormat="1" applyFont="1" applyAlignment="1">
      <alignment horizontal="center"/>
    </xf>
    <xf numFmtId="4" fontId="2" fillId="0" borderId="0" xfId="1" applyNumberFormat="1" applyFont="1"/>
    <xf numFmtId="4" fontId="2" fillId="0" borderId="0" xfId="1" applyNumberFormat="1" applyFont="1" applyAlignment="1">
      <alignment horizontal="center"/>
    </xf>
    <xf numFmtId="4" fontId="1" fillId="0" borderId="1" xfId="1" applyNumberFormat="1" applyBorder="1"/>
    <xf numFmtId="4" fontId="1" fillId="0" borderId="2" xfId="1" applyNumberFormat="1" applyBorder="1"/>
    <xf numFmtId="14" fontId="1" fillId="2" borderId="0" xfId="1" applyNumberFormat="1" applyFill="1"/>
    <xf numFmtId="0" fontId="1" fillId="2" borderId="0" xfId="1" applyFill="1"/>
    <xf numFmtId="3" fontId="1" fillId="2" borderId="0" xfId="1" applyNumberFormat="1" applyFill="1" applyAlignment="1">
      <alignment horizontal="center"/>
    </xf>
    <xf numFmtId="4" fontId="1" fillId="2" borderId="0" xfId="1" applyNumberFormat="1" applyFill="1"/>
    <xf numFmtId="0" fontId="1" fillId="0" borderId="3" xfId="1" applyBorder="1"/>
    <xf numFmtId="0" fontId="1" fillId="0" borderId="4" xfId="1" applyBorder="1"/>
    <xf numFmtId="4" fontId="1" fillId="0" borderId="4" xfId="1" applyNumberFormat="1" applyBorder="1"/>
    <xf numFmtId="4" fontId="2" fillId="0" borderId="4" xfId="1" applyNumberFormat="1" applyFont="1" applyBorder="1"/>
    <xf numFmtId="4" fontId="1" fillId="0" borderId="5" xfId="1" applyNumberFormat="1" applyBorder="1"/>
    <xf numFmtId="0" fontId="1" fillId="0" borderId="6" xfId="1" applyBorder="1"/>
    <xf numFmtId="0" fontId="1" fillId="0" borderId="0" xfId="1" applyBorder="1"/>
    <xf numFmtId="4" fontId="1" fillId="0" borderId="0" xfId="1" applyNumberFormat="1" applyBorder="1"/>
    <xf numFmtId="4" fontId="1" fillId="0" borderId="7" xfId="1" applyNumberFormat="1" applyBorder="1"/>
    <xf numFmtId="4" fontId="1" fillId="0" borderId="0" xfId="1" applyNumberFormat="1" applyBorder="1" applyAlignment="1">
      <alignment horizontal="center"/>
    </xf>
    <xf numFmtId="0" fontId="1" fillId="0" borderId="8" xfId="1" applyBorder="1"/>
    <xf numFmtId="0" fontId="1" fillId="0" borderId="9" xfId="1" applyBorder="1"/>
    <xf numFmtId="4" fontId="1" fillId="0" borderId="9" xfId="1" applyNumberFormat="1" applyBorder="1"/>
    <xf numFmtId="4" fontId="1" fillId="0" borderId="10" xfId="1" applyNumberFormat="1" applyBorder="1"/>
    <xf numFmtId="4" fontId="2" fillId="0" borderId="0" xfId="1" applyNumberFormat="1" applyFont="1" applyBorder="1"/>
  </cellXfs>
  <cellStyles count="2">
    <cellStyle name="Normal" xfId="0" builtinId="0"/>
    <cellStyle name="Normal 2" xfId="1" xr:uid="{6338F7B6-AD88-49AD-8684-2390213510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489CA-77D8-4323-8107-F3750A1D2D94}">
  <dimension ref="A1:N63"/>
  <sheetViews>
    <sheetView tabSelected="1" topLeftCell="A31" workbookViewId="0">
      <selection activeCell="A45" sqref="A45"/>
    </sheetView>
  </sheetViews>
  <sheetFormatPr defaultColWidth="9.15625" defaultRowHeight="12.3" x14ac:dyDescent="0.4"/>
  <cols>
    <col min="1" max="1" width="10.15625" style="2" bestFit="1" customWidth="1"/>
    <col min="2" max="2" width="19" style="2" bestFit="1" customWidth="1"/>
    <col min="3" max="3" width="4" style="2" customWidth="1"/>
    <col min="4" max="4" width="9.15625" style="2" hidden="1" customWidth="1"/>
    <col min="5" max="5" width="4" style="2" hidden="1" customWidth="1"/>
    <col min="6" max="6" width="8.83984375" style="2" hidden="1" customWidth="1"/>
    <col min="7" max="7" width="4" style="2" hidden="1" customWidth="1"/>
    <col min="8" max="8" width="10.15625" style="2" hidden="1" customWidth="1"/>
    <col min="9" max="10" width="10.15625" style="2" customWidth="1"/>
    <col min="11" max="12" width="10.15625" style="2" bestFit="1" customWidth="1"/>
    <col min="13" max="13" width="4" style="2" customWidth="1"/>
    <col min="14" max="14" width="10.15625" style="2" bestFit="1" customWidth="1"/>
    <col min="15" max="16384" width="9.15625" style="2"/>
  </cols>
  <sheetData>
    <row r="1" spans="1:14" x14ac:dyDescent="0.4">
      <c r="A1" s="1" t="s">
        <v>0</v>
      </c>
    </row>
    <row r="2" spans="1:14" x14ac:dyDescent="0.4">
      <c r="A2" s="1" t="s">
        <v>1</v>
      </c>
    </row>
    <row r="3" spans="1:14" x14ac:dyDescent="0.4">
      <c r="A3" s="3" t="s">
        <v>2</v>
      </c>
    </row>
    <row r="4" spans="1:14" x14ac:dyDescent="0.4">
      <c r="A4" s="1"/>
    </row>
    <row r="5" spans="1:14" x14ac:dyDescent="0.4">
      <c r="C5" s="4" t="s">
        <v>3</v>
      </c>
      <c r="D5" s="4" t="s">
        <v>4</v>
      </c>
      <c r="E5" s="4" t="s">
        <v>3</v>
      </c>
      <c r="F5" s="4" t="s">
        <v>4</v>
      </c>
      <c r="G5" s="4" t="s">
        <v>3</v>
      </c>
      <c r="H5" s="4" t="s">
        <v>4</v>
      </c>
      <c r="I5" s="4"/>
      <c r="J5" s="4"/>
      <c r="M5" s="4" t="s">
        <v>3</v>
      </c>
    </row>
    <row r="6" spans="1:14" x14ac:dyDescent="0.4">
      <c r="A6" s="4"/>
      <c r="B6" s="4"/>
      <c r="C6" s="4" t="s">
        <v>5</v>
      </c>
      <c r="D6" s="4" t="s">
        <v>6</v>
      </c>
      <c r="E6" s="4" t="s">
        <v>5</v>
      </c>
      <c r="F6" s="4" t="s">
        <v>6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7</v>
      </c>
      <c r="L6" s="4" t="s">
        <v>8</v>
      </c>
      <c r="M6" s="4" t="s">
        <v>5</v>
      </c>
      <c r="N6" s="4"/>
    </row>
    <row r="7" spans="1:14" x14ac:dyDescent="0.4">
      <c r="A7" s="4" t="s">
        <v>9</v>
      </c>
      <c r="B7" s="4" t="s">
        <v>10</v>
      </c>
      <c r="C7" s="4" t="s">
        <v>11</v>
      </c>
      <c r="D7" s="4" t="s">
        <v>12</v>
      </c>
      <c r="E7" s="4" t="s">
        <v>11</v>
      </c>
      <c r="F7" s="4" t="s">
        <v>13</v>
      </c>
      <c r="G7" s="4" t="s">
        <v>11</v>
      </c>
      <c r="H7" s="4" t="s">
        <v>14</v>
      </c>
      <c r="I7" s="4" t="s">
        <v>12</v>
      </c>
      <c r="J7" s="4" t="s">
        <v>12</v>
      </c>
      <c r="K7" s="4" t="s">
        <v>14</v>
      </c>
      <c r="L7" s="4" t="s">
        <v>14</v>
      </c>
      <c r="M7" s="4" t="s">
        <v>11</v>
      </c>
      <c r="N7" s="4" t="s">
        <v>15</v>
      </c>
    </row>
    <row r="8" spans="1:14" x14ac:dyDescent="0.4">
      <c r="D8" s="5">
        <v>267.5</v>
      </c>
      <c r="F8" s="5">
        <v>515</v>
      </c>
      <c r="H8" s="5">
        <v>168</v>
      </c>
    </row>
    <row r="9" spans="1:14" x14ac:dyDescent="0.4">
      <c r="A9" s="6">
        <v>43466</v>
      </c>
      <c r="B9" s="2" t="s">
        <v>16</v>
      </c>
      <c r="C9" s="7"/>
      <c r="D9" s="8"/>
      <c r="E9" s="7"/>
      <c r="F9" s="8"/>
      <c r="G9" s="7"/>
      <c r="H9" s="8"/>
      <c r="I9" s="8"/>
      <c r="J9" s="8"/>
      <c r="K9" s="8"/>
      <c r="L9" s="8"/>
      <c r="M9" s="7"/>
      <c r="N9" s="8">
        <v>942735.85</v>
      </c>
    </row>
    <row r="10" spans="1:14" x14ac:dyDescent="0.4">
      <c r="A10" s="6"/>
      <c r="C10" s="7"/>
      <c r="D10" s="8"/>
      <c r="E10" s="7"/>
      <c r="F10" s="8"/>
      <c r="G10" s="7"/>
      <c r="H10" s="8"/>
      <c r="I10" s="8"/>
      <c r="J10" s="8"/>
      <c r="K10" s="8"/>
      <c r="L10" s="8"/>
      <c r="M10" s="7"/>
      <c r="N10" s="8"/>
    </row>
    <row r="11" spans="1:14" x14ac:dyDescent="0.4">
      <c r="A11" s="6">
        <v>43501</v>
      </c>
      <c r="C11" s="7">
        <v>1</v>
      </c>
      <c r="D11" s="8"/>
      <c r="E11" s="7"/>
      <c r="F11" s="8"/>
      <c r="G11" s="7"/>
      <c r="H11" s="8"/>
      <c r="I11" s="8">
        <v>300</v>
      </c>
      <c r="J11" s="8">
        <v>782.84</v>
      </c>
      <c r="K11" s="8"/>
      <c r="L11" s="8"/>
      <c r="M11" s="7"/>
      <c r="N11" s="8">
        <f>N9+I11+J11+K11+L11</f>
        <v>943818.69</v>
      </c>
    </row>
    <row r="12" spans="1:14" x14ac:dyDescent="0.4">
      <c r="A12" s="9"/>
      <c r="C12" s="7"/>
      <c r="D12" s="8"/>
      <c r="E12" s="7"/>
      <c r="F12" s="8"/>
      <c r="G12" s="7"/>
      <c r="H12" s="8"/>
      <c r="I12" s="8"/>
      <c r="J12" s="8"/>
      <c r="K12" s="8"/>
      <c r="L12" s="8"/>
      <c r="M12" s="7"/>
      <c r="N12" s="8">
        <f>N11+K12+L12+I12+J12</f>
        <v>943818.69</v>
      </c>
    </row>
    <row r="13" spans="1:14" x14ac:dyDescent="0.4">
      <c r="A13" s="6">
        <v>43559</v>
      </c>
      <c r="C13" s="7">
        <v>1</v>
      </c>
      <c r="D13" s="8"/>
      <c r="E13" s="7"/>
      <c r="F13" s="8"/>
      <c r="G13" s="7"/>
      <c r="H13" s="8"/>
      <c r="I13" s="8">
        <v>300</v>
      </c>
      <c r="J13" s="8">
        <v>688.1</v>
      </c>
      <c r="K13" s="8"/>
      <c r="L13" s="8"/>
      <c r="M13" s="7"/>
      <c r="N13" s="8">
        <f t="shared" ref="N13:N37" si="0">N12+K13+L13+I13+J13</f>
        <v>944806.78999999992</v>
      </c>
    </row>
    <row r="14" spans="1:14" x14ac:dyDescent="0.4">
      <c r="C14" s="7"/>
      <c r="D14" s="8"/>
      <c r="E14" s="7"/>
      <c r="F14" s="8"/>
      <c r="G14" s="7"/>
      <c r="H14" s="8"/>
      <c r="I14" s="8"/>
      <c r="J14" s="8"/>
      <c r="K14" s="8"/>
      <c r="L14" s="8"/>
      <c r="M14" s="7"/>
      <c r="N14" s="8">
        <f t="shared" si="0"/>
        <v>944806.78999999992</v>
      </c>
    </row>
    <row r="15" spans="1:14" x14ac:dyDescent="0.4">
      <c r="A15" s="9">
        <v>43662</v>
      </c>
      <c r="C15" s="7"/>
      <c r="D15" s="8"/>
      <c r="E15" s="7"/>
      <c r="F15" s="8"/>
      <c r="G15" s="7"/>
      <c r="H15" s="8"/>
      <c r="I15" s="8"/>
      <c r="J15" s="8"/>
      <c r="K15" s="8"/>
      <c r="L15" s="8">
        <v>170.15</v>
      </c>
      <c r="M15" s="7">
        <v>1</v>
      </c>
      <c r="N15" s="8">
        <f t="shared" si="0"/>
        <v>944976.94</v>
      </c>
    </row>
    <row r="16" spans="1:14" x14ac:dyDescent="0.4">
      <c r="A16" s="6"/>
      <c r="C16" s="7"/>
      <c r="D16" s="8"/>
      <c r="E16" s="7"/>
      <c r="F16" s="8"/>
      <c r="G16" s="7"/>
      <c r="H16" s="8"/>
      <c r="I16" s="8"/>
      <c r="J16" s="8"/>
      <c r="K16" s="8"/>
      <c r="L16" s="8"/>
      <c r="M16" s="7"/>
      <c r="N16" s="8">
        <f t="shared" si="0"/>
        <v>944976.94</v>
      </c>
    </row>
    <row r="17" spans="1:14" x14ac:dyDescent="0.4">
      <c r="A17" s="6"/>
      <c r="C17" s="7"/>
      <c r="D17" s="8"/>
      <c r="E17" s="7"/>
      <c r="F17" s="8"/>
      <c r="G17" s="7"/>
      <c r="H17" s="8"/>
      <c r="I17" s="8"/>
      <c r="J17" s="8"/>
      <c r="K17" s="8"/>
      <c r="L17" s="8"/>
      <c r="M17" s="7"/>
      <c r="N17" s="8">
        <f t="shared" si="0"/>
        <v>944976.94</v>
      </c>
    </row>
    <row r="18" spans="1:14" x14ac:dyDescent="0.4">
      <c r="A18" s="6">
        <v>43698</v>
      </c>
      <c r="C18" s="7">
        <v>1</v>
      </c>
      <c r="D18" s="8"/>
      <c r="E18" s="7"/>
      <c r="F18" s="8"/>
      <c r="G18" s="7"/>
      <c r="H18" s="8"/>
      <c r="I18" s="8">
        <v>300</v>
      </c>
      <c r="J18" s="8">
        <v>842.53</v>
      </c>
      <c r="K18" s="8"/>
      <c r="L18" s="8"/>
      <c r="M18" s="7"/>
      <c r="N18" s="8">
        <f t="shared" si="0"/>
        <v>946119.47</v>
      </c>
    </row>
    <row r="19" spans="1:14" x14ac:dyDescent="0.4">
      <c r="A19" s="6"/>
      <c r="C19" s="7"/>
      <c r="D19" s="8"/>
      <c r="E19" s="7"/>
      <c r="F19" s="8"/>
      <c r="G19" s="7"/>
      <c r="H19" s="8"/>
      <c r="I19" s="8"/>
      <c r="J19" s="8"/>
      <c r="K19" s="8"/>
      <c r="L19" s="8"/>
      <c r="M19" s="7"/>
      <c r="N19" s="8">
        <f t="shared" si="0"/>
        <v>946119.47</v>
      </c>
    </row>
    <row r="20" spans="1:14" x14ac:dyDescent="0.4">
      <c r="A20" s="6">
        <v>43678</v>
      </c>
      <c r="C20" s="7"/>
      <c r="D20" s="8"/>
      <c r="E20" s="7"/>
      <c r="F20" s="8"/>
      <c r="G20" s="7"/>
      <c r="H20" s="8"/>
      <c r="I20" s="8"/>
      <c r="J20" s="8"/>
      <c r="K20" s="8">
        <v>300</v>
      </c>
      <c r="L20" s="8">
        <v>502.87</v>
      </c>
      <c r="M20" s="7">
        <v>1</v>
      </c>
      <c r="N20" s="8">
        <f t="shared" si="0"/>
        <v>946922.34</v>
      </c>
    </row>
    <row r="21" spans="1:14" x14ac:dyDescent="0.4">
      <c r="A21" s="6"/>
      <c r="C21" s="7"/>
      <c r="D21" s="8"/>
      <c r="E21" s="7"/>
      <c r="F21" s="8"/>
      <c r="G21" s="7"/>
      <c r="H21" s="8"/>
      <c r="I21" s="8"/>
      <c r="J21" s="8"/>
      <c r="K21" s="8"/>
      <c r="L21" s="8"/>
      <c r="M21" s="7"/>
      <c r="N21" s="8">
        <f t="shared" si="0"/>
        <v>946922.34</v>
      </c>
    </row>
    <row r="22" spans="1:14" x14ac:dyDescent="0.4">
      <c r="A22" s="6">
        <v>43787</v>
      </c>
      <c r="C22" s="7"/>
      <c r="D22" s="8"/>
      <c r="E22" s="7"/>
      <c r="F22" s="8"/>
      <c r="G22" s="7"/>
      <c r="H22" s="8"/>
      <c r="I22" s="8"/>
      <c r="J22" s="8"/>
      <c r="K22" s="8">
        <v>300</v>
      </c>
      <c r="L22" s="8">
        <v>499.01</v>
      </c>
      <c r="M22" s="7">
        <v>1</v>
      </c>
      <c r="N22" s="8">
        <f t="shared" si="0"/>
        <v>947721.35</v>
      </c>
    </row>
    <row r="23" spans="1:14" x14ac:dyDescent="0.4">
      <c r="A23" s="6"/>
      <c r="C23" s="7"/>
      <c r="D23" s="8"/>
      <c r="E23" s="7"/>
      <c r="F23" s="8"/>
      <c r="G23" s="7"/>
      <c r="H23" s="8"/>
      <c r="I23" s="8"/>
      <c r="J23" s="8"/>
      <c r="K23" s="8"/>
      <c r="L23" s="8"/>
      <c r="M23" s="7"/>
      <c r="N23" s="8">
        <f t="shared" si="0"/>
        <v>947721.35</v>
      </c>
    </row>
    <row r="24" spans="1:14" x14ac:dyDescent="0.4">
      <c r="A24" s="6">
        <v>43811</v>
      </c>
      <c r="C24" s="7">
        <v>1</v>
      </c>
      <c r="D24" s="8"/>
      <c r="E24" s="7"/>
      <c r="F24" s="8"/>
      <c r="G24" s="7"/>
      <c r="H24" s="8"/>
      <c r="I24" s="8">
        <v>300</v>
      </c>
      <c r="J24" s="8">
        <v>797.02</v>
      </c>
      <c r="K24" s="8"/>
      <c r="L24" s="8"/>
      <c r="M24" s="7"/>
      <c r="N24" s="8">
        <f t="shared" si="0"/>
        <v>948818.37</v>
      </c>
    </row>
    <row r="25" spans="1:14" x14ac:dyDescent="0.4">
      <c r="A25" s="6"/>
      <c r="C25" s="7"/>
      <c r="D25" s="8"/>
      <c r="E25" s="7"/>
      <c r="F25" s="8"/>
      <c r="G25" s="7"/>
      <c r="H25" s="8"/>
      <c r="I25" s="8"/>
      <c r="J25" s="8"/>
      <c r="K25" s="8"/>
      <c r="L25" s="8"/>
      <c r="M25" s="7"/>
      <c r="N25" s="8">
        <f t="shared" si="0"/>
        <v>948818.37</v>
      </c>
    </row>
    <row r="26" spans="1:14" x14ac:dyDescent="0.4">
      <c r="A26" s="6"/>
      <c r="C26" s="7"/>
      <c r="D26" s="8"/>
      <c r="E26" s="7"/>
      <c r="F26" s="8"/>
      <c r="G26" s="7"/>
      <c r="H26" s="8"/>
      <c r="I26" s="8"/>
      <c r="J26" s="8"/>
      <c r="K26" s="8"/>
      <c r="L26" s="8"/>
      <c r="M26" s="7"/>
      <c r="N26" s="8">
        <f t="shared" si="0"/>
        <v>948818.37</v>
      </c>
    </row>
    <row r="27" spans="1:14" x14ac:dyDescent="0.4">
      <c r="A27" s="6"/>
      <c r="C27" s="7"/>
      <c r="D27" s="8"/>
      <c r="E27" s="7"/>
      <c r="F27" s="8"/>
      <c r="G27" s="7"/>
      <c r="H27" s="8"/>
      <c r="I27" s="8"/>
      <c r="J27" s="8"/>
      <c r="K27" s="8"/>
      <c r="L27" s="8"/>
      <c r="M27" s="7"/>
      <c r="N27" s="8">
        <f t="shared" si="0"/>
        <v>948818.37</v>
      </c>
    </row>
    <row r="28" spans="1:14" x14ac:dyDescent="0.4">
      <c r="A28" s="6"/>
      <c r="C28" s="7"/>
      <c r="D28" s="8"/>
      <c r="E28" s="7"/>
      <c r="F28" s="8"/>
      <c r="G28" s="7"/>
      <c r="H28" s="8"/>
      <c r="I28" s="8"/>
      <c r="J28" s="8"/>
      <c r="K28" s="8"/>
      <c r="L28" s="8"/>
      <c r="M28" s="7"/>
      <c r="N28" s="8">
        <f t="shared" si="0"/>
        <v>948818.37</v>
      </c>
    </row>
    <row r="29" spans="1:14" x14ac:dyDescent="0.4">
      <c r="A29" s="6"/>
      <c r="C29" s="7"/>
      <c r="D29" s="8"/>
      <c r="E29" s="7"/>
      <c r="F29" s="8"/>
      <c r="G29" s="7"/>
      <c r="H29" s="8"/>
      <c r="I29" s="8"/>
      <c r="J29" s="8"/>
      <c r="K29" s="8"/>
      <c r="L29" s="8"/>
      <c r="M29" s="7"/>
      <c r="N29" s="8">
        <f t="shared" si="0"/>
        <v>948818.37</v>
      </c>
    </row>
    <row r="30" spans="1:14" x14ac:dyDescent="0.4">
      <c r="A30" s="6"/>
      <c r="C30" s="7"/>
      <c r="D30" s="8"/>
      <c r="E30" s="7"/>
      <c r="F30" s="8"/>
      <c r="G30" s="7"/>
      <c r="H30" s="8"/>
      <c r="I30" s="8"/>
      <c r="J30" s="8"/>
      <c r="K30" s="8"/>
      <c r="L30" s="8"/>
      <c r="M30" s="7"/>
      <c r="N30" s="8">
        <f t="shared" si="0"/>
        <v>948818.37</v>
      </c>
    </row>
    <row r="31" spans="1:14" x14ac:dyDescent="0.4">
      <c r="A31" s="6"/>
      <c r="C31" s="7"/>
      <c r="D31" s="8"/>
      <c r="E31" s="7"/>
      <c r="F31" s="8"/>
      <c r="G31" s="7"/>
      <c r="H31" s="8"/>
      <c r="I31" s="8"/>
      <c r="J31" s="8"/>
      <c r="K31" s="8"/>
      <c r="L31" s="8"/>
      <c r="M31" s="7"/>
      <c r="N31" s="8">
        <f t="shared" si="0"/>
        <v>948818.37</v>
      </c>
    </row>
    <row r="32" spans="1:14" x14ac:dyDescent="0.4">
      <c r="A32" s="6"/>
      <c r="C32" s="7"/>
      <c r="D32" s="8"/>
      <c r="E32" s="7"/>
      <c r="F32" s="8"/>
      <c r="G32" s="7"/>
      <c r="H32" s="8"/>
      <c r="I32" s="8"/>
      <c r="J32" s="8"/>
      <c r="K32" s="8"/>
      <c r="L32" s="8"/>
      <c r="M32" s="7"/>
      <c r="N32" s="8">
        <f t="shared" si="0"/>
        <v>948818.37</v>
      </c>
    </row>
    <row r="33" spans="1:14" x14ac:dyDescent="0.4">
      <c r="A33" s="6"/>
      <c r="C33" s="7"/>
      <c r="D33" s="8"/>
      <c r="E33" s="7"/>
      <c r="F33" s="8"/>
      <c r="G33" s="7"/>
      <c r="H33" s="8"/>
      <c r="I33" s="8"/>
      <c r="J33" s="8"/>
      <c r="K33" s="8"/>
      <c r="L33" s="8"/>
      <c r="M33" s="7"/>
      <c r="N33" s="8">
        <f t="shared" si="0"/>
        <v>948818.37</v>
      </c>
    </row>
    <row r="34" spans="1:14" x14ac:dyDescent="0.4">
      <c r="A34" s="6"/>
      <c r="C34" s="7"/>
      <c r="D34" s="8"/>
      <c r="E34" s="7"/>
      <c r="F34" s="8"/>
      <c r="G34" s="7"/>
      <c r="H34" s="8"/>
      <c r="I34" s="8"/>
      <c r="J34" s="8"/>
      <c r="K34" s="8"/>
      <c r="L34" s="8"/>
      <c r="M34" s="7"/>
      <c r="N34" s="8">
        <f t="shared" si="0"/>
        <v>948818.37</v>
      </c>
    </row>
    <row r="35" spans="1:14" x14ac:dyDescent="0.4">
      <c r="A35" s="6"/>
      <c r="C35" s="7"/>
      <c r="D35" s="8"/>
      <c r="E35" s="7"/>
      <c r="F35" s="8"/>
      <c r="G35" s="7"/>
      <c r="H35" s="8"/>
      <c r="I35" s="8"/>
      <c r="J35" s="8"/>
      <c r="K35" s="8"/>
      <c r="L35" s="8"/>
      <c r="M35" s="7"/>
      <c r="N35" s="8">
        <f t="shared" si="0"/>
        <v>948818.37</v>
      </c>
    </row>
    <row r="36" spans="1:14" x14ac:dyDescent="0.4">
      <c r="A36" s="6"/>
      <c r="C36" s="7"/>
      <c r="D36" s="8"/>
      <c r="E36" s="7"/>
      <c r="F36" s="8"/>
      <c r="G36" s="7"/>
      <c r="H36" s="8"/>
      <c r="I36" s="8"/>
      <c r="J36" s="8"/>
      <c r="K36" s="8"/>
      <c r="L36" s="8"/>
      <c r="M36" s="7"/>
      <c r="N36" s="8">
        <f t="shared" si="0"/>
        <v>948818.37</v>
      </c>
    </row>
    <row r="37" spans="1:14" x14ac:dyDescent="0.4">
      <c r="A37" s="6"/>
      <c r="C37" s="7"/>
      <c r="D37" s="8"/>
      <c r="E37" s="7"/>
      <c r="F37" s="8"/>
      <c r="G37" s="7"/>
      <c r="H37" s="8"/>
      <c r="I37" s="8"/>
      <c r="J37" s="8"/>
      <c r="K37" s="8"/>
      <c r="L37" s="8"/>
      <c r="M37" s="7"/>
      <c r="N37" s="8">
        <f t="shared" si="0"/>
        <v>948818.37</v>
      </c>
    </row>
    <row r="38" spans="1:14" x14ac:dyDescent="0.4">
      <c r="A38" s="1" t="s">
        <v>17</v>
      </c>
      <c r="B38" s="1"/>
      <c r="C38" s="10">
        <f>SUM(C11:C37)</f>
        <v>4</v>
      </c>
      <c r="D38" s="11">
        <f>SUM(D11:D37)</f>
        <v>0</v>
      </c>
      <c r="E38" s="10">
        <f>SUM(E11:E37)</f>
        <v>0</v>
      </c>
      <c r="F38" s="11">
        <f>SUM(F11:F37)</f>
        <v>0</v>
      </c>
      <c r="G38" s="10">
        <f>SUM(G11:G37)</f>
        <v>0</v>
      </c>
      <c r="H38" s="11">
        <f t="shared" ref="H38:L38" si="1">SUM(H11:H37)</f>
        <v>0</v>
      </c>
      <c r="I38" s="11">
        <f t="shared" si="1"/>
        <v>1200</v>
      </c>
      <c r="J38" s="11">
        <f t="shared" si="1"/>
        <v>3110.4900000000002</v>
      </c>
      <c r="K38" s="11">
        <f t="shared" si="1"/>
        <v>600</v>
      </c>
      <c r="L38" s="11">
        <f t="shared" si="1"/>
        <v>1172.03</v>
      </c>
      <c r="M38" s="10">
        <f>SUM(M11:M37)</f>
        <v>3</v>
      </c>
      <c r="N38" s="8"/>
    </row>
    <row r="39" spans="1:14" x14ac:dyDescent="0.4"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x14ac:dyDescent="0.4">
      <c r="B40" s="1" t="s">
        <v>18</v>
      </c>
      <c r="C40" s="1"/>
      <c r="D40" s="1"/>
      <c r="E40" s="12"/>
      <c r="F40" s="11">
        <f>D38+F38</f>
        <v>0</v>
      </c>
      <c r="G40" s="11"/>
      <c r="H40" s="11"/>
      <c r="I40" s="12" t="s">
        <v>19</v>
      </c>
      <c r="J40" s="11">
        <f>I38+J38</f>
        <v>4310.49</v>
      </c>
      <c r="K40" s="12" t="s">
        <v>20</v>
      </c>
      <c r="L40" s="11">
        <f>K38+L38</f>
        <v>1772.03</v>
      </c>
      <c r="M40" s="8"/>
      <c r="N40" s="8"/>
    </row>
    <row r="41" spans="1:14" x14ac:dyDescent="0.4"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x14ac:dyDescent="0.4">
      <c r="E42" s="8" t="s">
        <v>19</v>
      </c>
      <c r="F42" s="13">
        <f>I38+J38</f>
        <v>4310.49</v>
      </c>
      <c r="G42" s="8"/>
      <c r="H42" s="8"/>
      <c r="I42" s="8"/>
      <c r="J42" s="8"/>
      <c r="K42" s="8"/>
      <c r="L42" s="8"/>
      <c r="M42" s="8"/>
      <c r="N42" s="8"/>
    </row>
    <row r="43" spans="1:14" x14ac:dyDescent="0.4">
      <c r="A43" s="6"/>
      <c r="E43" s="8"/>
      <c r="F43" s="8"/>
      <c r="G43" s="8"/>
      <c r="H43" s="8"/>
      <c r="I43" s="8"/>
      <c r="J43" s="8"/>
      <c r="K43" s="8"/>
      <c r="L43" s="8"/>
      <c r="M43" s="8"/>
      <c r="N43" s="13"/>
    </row>
    <row r="44" spans="1:14" x14ac:dyDescent="0.4">
      <c r="A44" s="2" t="s">
        <v>21</v>
      </c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6" thickBot="1" x14ac:dyDescent="0.45">
      <c r="B45" s="2" t="s">
        <v>22</v>
      </c>
      <c r="E45" s="8"/>
      <c r="F45" s="8"/>
      <c r="G45" s="8"/>
      <c r="H45" s="8"/>
      <c r="I45" s="8"/>
      <c r="J45" s="8"/>
      <c r="K45" s="8"/>
      <c r="L45" s="8"/>
      <c r="M45" s="8"/>
      <c r="N45" s="14">
        <f>N37+N43</f>
        <v>948818.37</v>
      </c>
    </row>
    <row r="46" spans="1:14" ht="12.6" thickTop="1" x14ac:dyDescent="0.4"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2.6" thickBot="1" x14ac:dyDescent="0.45"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x14ac:dyDescent="0.4">
      <c r="B48" s="19"/>
      <c r="C48" s="20"/>
      <c r="D48" s="20"/>
      <c r="E48" s="21"/>
      <c r="F48" s="21"/>
      <c r="G48" s="21"/>
      <c r="H48" s="21"/>
      <c r="I48" s="22" t="s">
        <v>72</v>
      </c>
      <c r="J48" s="21"/>
      <c r="K48" s="21"/>
      <c r="L48" s="23"/>
      <c r="M48" s="8"/>
      <c r="N48" s="8"/>
    </row>
    <row r="49" spans="2:14" x14ac:dyDescent="0.4">
      <c r="B49" s="24"/>
      <c r="C49" s="25"/>
      <c r="D49" s="25"/>
      <c r="E49" s="26"/>
      <c r="F49" s="26"/>
      <c r="G49" s="26"/>
      <c r="H49" s="26"/>
      <c r="I49" s="26"/>
      <c r="J49" s="26"/>
      <c r="K49" s="26"/>
      <c r="L49" s="27"/>
      <c r="M49" s="8"/>
      <c r="N49" s="8"/>
    </row>
    <row r="50" spans="2:14" x14ac:dyDescent="0.4">
      <c r="B50" s="24"/>
      <c r="C50" s="25"/>
      <c r="D50" s="25"/>
      <c r="E50" s="26"/>
      <c r="F50" s="26"/>
      <c r="G50" s="26"/>
      <c r="H50" s="26"/>
      <c r="I50" s="26" t="s">
        <v>65</v>
      </c>
      <c r="J50" s="26"/>
      <c r="K50" s="26">
        <v>4000</v>
      </c>
      <c r="L50" s="27"/>
      <c r="M50" s="8"/>
      <c r="N50" s="8"/>
    </row>
    <row r="51" spans="2:14" x14ac:dyDescent="0.4">
      <c r="B51" s="24"/>
      <c r="C51" s="25"/>
      <c r="D51" s="25"/>
      <c r="E51" s="26"/>
      <c r="F51" s="26"/>
      <c r="G51" s="26"/>
      <c r="H51" s="26"/>
      <c r="I51" s="26" t="s">
        <v>66</v>
      </c>
      <c r="J51" s="26"/>
      <c r="K51" s="26">
        <v>2400</v>
      </c>
      <c r="L51" s="27"/>
      <c r="M51" s="8"/>
      <c r="N51" s="8"/>
    </row>
    <row r="52" spans="2:14" x14ac:dyDescent="0.4">
      <c r="B52" s="24"/>
      <c r="C52" s="25"/>
      <c r="D52" s="25"/>
      <c r="E52" s="26"/>
      <c r="F52" s="26"/>
      <c r="G52" s="26"/>
      <c r="H52" s="26"/>
      <c r="I52" s="26"/>
      <c r="J52" s="26"/>
      <c r="K52" s="26"/>
      <c r="L52" s="27"/>
      <c r="M52" s="8"/>
      <c r="N52" s="8"/>
    </row>
    <row r="53" spans="2:14" x14ac:dyDescent="0.4">
      <c r="B53" s="24"/>
      <c r="C53" s="25"/>
      <c r="D53" s="25"/>
      <c r="E53" s="26"/>
      <c r="F53" s="26"/>
      <c r="G53" s="26"/>
      <c r="H53" s="26"/>
      <c r="I53" s="28" t="s">
        <v>67</v>
      </c>
      <c r="J53" s="26"/>
      <c r="K53" s="26">
        <f>K50+K51</f>
        <v>6400</v>
      </c>
      <c r="L53" s="27"/>
      <c r="M53" s="8"/>
      <c r="N53" s="8"/>
    </row>
    <row r="54" spans="2:14" ht="12.6" thickBot="1" x14ac:dyDescent="0.45">
      <c r="B54" s="29"/>
      <c r="C54" s="30"/>
      <c r="D54" s="30"/>
      <c r="E54" s="31"/>
      <c r="F54" s="31"/>
      <c r="G54" s="31"/>
      <c r="H54" s="31"/>
      <c r="I54" s="31"/>
      <c r="J54" s="31"/>
      <c r="K54" s="31"/>
      <c r="L54" s="32"/>
      <c r="M54" s="8"/>
      <c r="N54" s="8"/>
    </row>
    <row r="55" spans="2:14" x14ac:dyDescent="0.4"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2:14" x14ac:dyDescent="0.4"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2:14" x14ac:dyDescent="0.4"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2:14" x14ac:dyDescent="0.4"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2:14" x14ac:dyDescent="0.4"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2:14" x14ac:dyDescent="0.4"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2:14" x14ac:dyDescent="0.4"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2:14" x14ac:dyDescent="0.4"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2:14" x14ac:dyDescent="0.4">
      <c r="E63" s="8"/>
      <c r="F63" s="8"/>
      <c r="G63" s="8"/>
      <c r="H63" s="8"/>
      <c r="I63" s="8"/>
      <c r="J63" s="8"/>
      <c r="K63" s="8"/>
      <c r="L63" s="8"/>
      <c r="M63" s="8"/>
      <c r="N63" s="8"/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06870-7A47-40A1-9800-EE614D22F36B}">
  <dimension ref="A1:Q63"/>
  <sheetViews>
    <sheetView topLeftCell="A32" zoomScaleNormal="100" workbookViewId="0">
      <selection activeCell="A45" sqref="A45"/>
    </sheetView>
  </sheetViews>
  <sheetFormatPr defaultColWidth="9.15625" defaultRowHeight="12.3" x14ac:dyDescent="0.4"/>
  <cols>
    <col min="1" max="1" width="10.15625" style="2" bestFit="1" customWidth="1"/>
    <col min="2" max="2" width="19" style="2" bestFit="1" customWidth="1"/>
    <col min="3" max="3" width="4" style="2" customWidth="1"/>
    <col min="4" max="4" width="9.15625" style="2" hidden="1" customWidth="1"/>
    <col min="5" max="5" width="4" style="2" hidden="1" customWidth="1"/>
    <col min="6" max="6" width="8.83984375" style="2" hidden="1" customWidth="1"/>
    <col min="7" max="7" width="4" style="2" hidden="1" customWidth="1"/>
    <col min="8" max="8" width="10.15625" style="2" hidden="1" customWidth="1"/>
    <col min="9" max="10" width="10.15625" style="2" customWidth="1"/>
    <col min="11" max="12" width="10.15625" style="2" bestFit="1" customWidth="1"/>
    <col min="13" max="13" width="4" style="2" customWidth="1"/>
    <col min="14" max="14" width="11.41796875" style="2" customWidth="1"/>
    <col min="15" max="16384" width="9.15625" style="2"/>
  </cols>
  <sheetData>
    <row r="1" spans="1:15" x14ac:dyDescent="0.4">
      <c r="A1" s="1" t="s">
        <v>0</v>
      </c>
    </row>
    <row r="2" spans="1:15" x14ac:dyDescent="0.4">
      <c r="A2" s="1" t="s">
        <v>1</v>
      </c>
    </row>
    <row r="3" spans="1:15" x14ac:dyDescent="0.4">
      <c r="A3" s="3">
        <v>2020</v>
      </c>
    </row>
    <row r="4" spans="1:15" x14ac:dyDescent="0.4">
      <c r="A4" s="1"/>
    </row>
    <row r="5" spans="1:15" x14ac:dyDescent="0.4">
      <c r="C5" s="4" t="s">
        <v>3</v>
      </c>
      <c r="D5" s="4" t="s">
        <v>4</v>
      </c>
      <c r="E5" s="4" t="s">
        <v>3</v>
      </c>
      <c r="F5" s="4" t="s">
        <v>4</v>
      </c>
      <c r="G5" s="4" t="s">
        <v>3</v>
      </c>
      <c r="H5" s="4" t="s">
        <v>4</v>
      </c>
      <c r="I5" s="4"/>
      <c r="J5" s="4"/>
      <c r="M5" s="4" t="s">
        <v>3</v>
      </c>
    </row>
    <row r="6" spans="1:15" x14ac:dyDescent="0.4">
      <c r="A6" s="4"/>
      <c r="B6" s="4"/>
      <c r="C6" s="4" t="s">
        <v>5</v>
      </c>
      <c r="D6" s="4" t="s">
        <v>6</v>
      </c>
      <c r="E6" s="4" t="s">
        <v>5</v>
      </c>
      <c r="F6" s="4" t="s">
        <v>6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7</v>
      </c>
      <c r="L6" s="4" t="s">
        <v>8</v>
      </c>
      <c r="M6" s="4" t="s">
        <v>5</v>
      </c>
      <c r="N6" s="4"/>
    </row>
    <row r="7" spans="1:15" x14ac:dyDescent="0.4">
      <c r="A7" s="4" t="s">
        <v>9</v>
      </c>
      <c r="B7" s="4" t="s">
        <v>10</v>
      </c>
      <c r="C7" s="4" t="s">
        <v>11</v>
      </c>
      <c r="D7" s="4" t="s">
        <v>12</v>
      </c>
      <c r="E7" s="4" t="s">
        <v>11</v>
      </c>
      <c r="F7" s="4" t="s">
        <v>13</v>
      </c>
      <c r="G7" s="4" t="s">
        <v>11</v>
      </c>
      <c r="H7" s="4" t="s">
        <v>14</v>
      </c>
      <c r="I7" s="4" t="s">
        <v>12</v>
      </c>
      <c r="J7" s="4" t="s">
        <v>12</v>
      </c>
      <c r="K7" s="4" t="s">
        <v>14</v>
      </c>
      <c r="L7" s="4" t="s">
        <v>14</v>
      </c>
      <c r="M7" s="4" t="s">
        <v>11</v>
      </c>
      <c r="N7" s="4" t="s">
        <v>15</v>
      </c>
    </row>
    <row r="8" spans="1:15" x14ac:dyDescent="0.4">
      <c r="D8" s="5"/>
      <c r="F8" s="5"/>
      <c r="H8" s="5"/>
    </row>
    <row r="9" spans="1:15" x14ac:dyDescent="0.4">
      <c r="A9" s="6"/>
      <c r="C9" s="7"/>
      <c r="D9" s="8"/>
      <c r="E9" s="7"/>
      <c r="F9" s="8"/>
      <c r="G9" s="7"/>
      <c r="H9" s="8"/>
      <c r="I9" s="8"/>
      <c r="J9" s="8"/>
      <c r="K9" s="8"/>
      <c r="L9" s="8"/>
      <c r="M9" s="7"/>
      <c r="N9" s="8">
        <v>948818.37</v>
      </c>
    </row>
    <row r="10" spans="1:15" x14ac:dyDescent="0.4">
      <c r="A10" s="6"/>
      <c r="C10" s="7"/>
      <c r="D10" s="8"/>
      <c r="E10" s="7"/>
      <c r="F10" s="8"/>
      <c r="G10" s="7"/>
      <c r="H10" s="8"/>
      <c r="I10" s="8"/>
      <c r="J10" s="8"/>
      <c r="K10" s="8"/>
      <c r="L10" s="8"/>
      <c r="M10" s="7"/>
      <c r="N10" s="8"/>
    </row>
    <row r="11" spans="1:15" x14ac:dyDescent="0.4">
      <c r="A11" s="6">
        <v>43879</v>
      </c>
      <c r="C11" s="7"/>
      <c r="D11" s="8"/>
      <c r="E11" s="7"/>
      <c r="F11" s="8"/>
      <c r="G11" s="7"/>
      <c r="H11" s="8"/>
      <c r="I11" s="8"/>
      <c r="J11" s="8"/>
      <c r="K11" s="8">
        <v>280</v>
      </c>
      <c r="L11" s="8">
        <v>520.69000000000005</v>
      </c>
      <c r="M11" s="7">
        <v>1</v>
      </c>
      <c r="N11" s="8">
        <f>N9+I11+J11+K11+L11</f>
        <v>949619.05999999994</v>
      </c>
      <c r="O11" s="2" t="s">
        <v>23</v>
      </c>
    </row>
    <row r="12" spans="1:15" x14ac:dyDescent="0.4">
      <c r="A12" s="6">
        <v>43913</v>
      </c>
      <c r="C12" s="7">
        <v>1</v>
      </c>
      <c r="D12" s="8"/>
      <c r="E12" s="7"/>
      <c r="F12" s="8"/>
      <c r="G12" s="7"/>
      <c r="H12" s="8"/>
      <c r="I12" s="8">
        <v>340</v>
      </c>
      <c r="J12" s="8">
        <v>958.1</v>
      </c>
      <c r="K12" s="8"/>
      <c r="L12" s="8"/>
      <c r="M12" s="7"/>
      <c r="N12" s="8">
        <f t="shared" ref="N12" si="0">N11+K12+L12+I12+J12</f>
        <v>950917.15999999992</v>
      </c>
      <c r="O12" s="2" t="s">
        <v>24</v>
      </c>
    </row>
    <row r="13" spans="1:15" x14ac:dyDescent="0.4">
      <c r="A13" s="9">
        <v>43920</v>
      </c>
      <c r="C13" s="7">
        <v>1</v>
      </c>
      <c r="D13" s="8"/>
      <c r="E13" s="7"/>
      <c r="F13" s="8"/>
      <c r="G13" s="7"/>
      <c r="H13" s="8"/>
      <c r="I13" s="8">
        <v>280</v>
      </c>
      <c r="J13" s="8">
        <v>873.01</v>
      </c>
      <c r="K13" s="8"/>
      <c r="L13" s="8"/>
      <c r="M13" s="7"/>
      <c r="N13" s="8">
        <f>N12+K13+L13+I13+J13</f>
        <v>952070.16999999993</v>
      </c>
      <c r="O13" s="2" t="s">
        <v>23</v>
      </c>
    </row>
    <row r="14" spans="1:15" x14ac:dyDescent="0.4">
      <c r="A14" s="6">
        <v>43936</v>
      </c>
      <c r="C14" s="7"/>
      <c r="D14" s="8"/>
      <c r="E14" s="7"/>
      <c r="F14" s="8"/>
      <c r="G14" s="7"/>
      <c r="H14" s="8"/>
      <c r="I14" s="8"/>
      <c r="J14" s="8"/>
      <c r="K14" s="8">
        <v>500</v>
      </c>
      <c r="L14" s="8">
        <v>537.27</v>
      </c>
      <c r="M14" s="7">
        <v>1</v>
      </c>
      <c r="N14" s="8">
        <f t="shared" ref="N14:N37" si="1">N13+K14+L14+I14+J14</f>
        <v>953107.44</v>
      </c>
      <c r="O14" s="2" t="s">
        <v>24</v>
      </c>
    </row>
    <row r="15" spans="1:15" x14ac:dyDescent="0.4">
      <c r="A15" s="6">
        <v>43943</v>
      </c>
      <c r="C15" s="7">
        <v>1</v>
      </c>
      <c r="D15" s="8"/>
      <c r="E15" s="7"/>
      <c r="F15" s="8"/>
      <c r="G15" s="7"/>
      <c r="H15" s="8"/>
      <c r="I15" s="8">
        <v>300</v>
      </c>
      <c r="J15" s="8">
        <v>958.1</v>
      </c>
      <c r="K15" s="8"/>
      <c r="L15" s="8"/>
      <c r="M15" s="7"/>
      <c r="N15" s="8">
        <f t="shared" si="1"/>
        <v>954365.53999999992</v>
      </c>
      <c r="O15" s="2" t="s">
        <v>25</v>
      </c>
    </row>
    <row r="16" spans="1:15" x14ac:dyDescent="0.4">
      <c r="A16" s="9">
        <v>43945</v>
      </c>
      <c r="C16" s="7"/>
      <c r="D16" s="8"/>
      <c r="E16" s="7"/>
      <c r="F16" s="8"/>
      <c r="G16" s="7"/>
      <c r="H16" s="8"/>
      <c r="I16" s="8"/>
      <c r="J16" s="8"/>
      <c r="K16" s="8">
        <v>300</v>
      </c>
      <c r="L16" s="8">
        <v>537.27</v>
      </c>
      <c r="M16" s="7">
        <v>1</v>
      </c>
      <c r="N16" s="8">
        <f t="shared" si="1"/>
        <v>955202.80999999994</v>
      </c>
      <c r="O16" s="2" t="s">
        <v>26</v>
      </c>
    </row>
    <row r="17" spans="1:15" x14ac:dyDescent="0.4">
      <c r="A17" s="6">
        <v>43935</v>
      </c>
      <c r="C17" s="7">
        <v>1</v>
      </c>
      <c r="D17" s="8"/>
      <c r="E17" s="7"/>
      <c r="F17" s="8"/>
      <c r="G17" s="7"/>
      <c r="H17" s="8"/>
      <c r="I17" s="8">
        <v>300</v>
      </c>
      <c r="J17" s="8">
        <v>5230.3999999999996</v>
      </c>
      <c r="K17" s="8"/>
      <c r="L17" s="8"/>
      <c r="M17" s="7"/>
      <c r="N17" s="8">
        <f t="shared" si="1"/>
        <v>960733.21</v>
      </c>
      <c r="O17" s="2" t="s">
        <v>27</v>
      </c>
    </row>
    <row r="18" spans="1:15" x14ac:dyDescent="0.4">
      <c r="A18" s="6">
        <v>43981</v>
      </c>
      <c r="C18" s="7"/>
      <c r="D18" s="8"/>
      <c r="E18" s="7"/>
      <c r="F18" s="8"/>
      <c r="G18" s="7"/>
      <c r="H18" s="8"/>
      <c r="I18" s="8"/>
      <c r="J18" s="8"/>
      <c r="K18" s="8">
        <v>300</v>
      </c>
      <c r="L18" s="8">
        <v>511.89</v>
      </c>
      <c r="M18" s="7">
        <v>1</v>
      </c>
      <c r="N18" s="8">
        <f>N17+K18+L18+I18+J18</f>
        <v>961545.1</v>
      </c>
      <c r="O18" s="2" t="s">
        <v>26</v>
      </c>
    </row>
    <row r="19" spans="1:15" x14ac:dyDescent="0.4">
      <c r="A19" s="6">
        <v>43972</v>
      </c>
      <c r="C19" s="7">
        <v>1</v>
      </c>
      <c r="D19" s="8"/>
      <c r="E19" s="7"/>
      <c r="F19" s="8"/>
      <c r="G19" s="7"/>
      <c r="H19" s="8"/>
      <c r="I19" s="8">
        <v>500</v>
      </c>
      <c r="J19" s="8">
        <v>970.09</v>
      </c>
      <c r="K19" s="8"/>
      <c r="L19" s="8"/>
      <c r="M19" s="7"/>
      <c r="N19" s="8">
        <f t="shared" si="1"/>
        <v>963015.19</v>
      </c>
      <c r="O19" s="2" t="s">
        <v>25</v>
      </c>
    </row>
    <row r="20" spans="1:15" x14ac:dyDescent="0.4">
      <c r="A20" s="6">
        <v>43984</v>
      </c>
      <c r="C20" s="7">
        <v>1</v>
      </c>
      <c r="D20" s="8"/>
      <c r="E20" s="7"/>
      <c r="F20" s="8"/>
      <c r="G20" s="7"/>
      <c r="H20" s="8"/>
      <c r="I20" s="8">
        <v>300</v>
      </c>
      <c r="J20" s="8">
        <v>955.85</v>
      </c>
      <c r="K20" s="8"/>
      <c r="L20" s="8"/>
      <c r="M20" s="7"/>
      <c r="N20" s="8">
        <f t="shared" si="1"/>
        <v>964271.03999999992</v>
      </c>
      <c r="O20" s="2" t="s">
        <v>28</v>
      </c>
    </row>
    <row r="21" spans="1:15" x14ac:dyDescent="0.4">
      <c r="A21" s="6">
        <v>43993</v>
      </c>
      <c r="C21" s="7">
        <v>1</v>
      </c>
      <c r="D21" s="8"/>
      <c r="E21" s="7"/>
      <c r="F21" s="8"/>
      <c r="G21" s="7"/>
      <c r="H21" s="8"/>
      <c r="I21" s="8">
        <v>300</v>
      </c>
      <c r="J21" s="8">
        <v>958.25</v>
      </c>
      <c r="K21" s="8"/>
      <c r="L21" s="8"/>
      <c r="M21" s="7"/>
      <c r="N21" s="8">
        <f t="shared" si="1"/>
        <v>965529.28999999992</v>
      </c>
      <c r="O21" s="2" t="s">
        <v>26</v>
      </c>
    </row>
    <row r="22" spans="1:15" x14ac:dyDescent="0.4">
      <c r="A22" s="6">
        <v>44061</v>
      </c>
      <c r="C22" s="7"/>
      <c r="D22" s="8"/>
      <c r="E22" s="7"/>
      <c r="F22" s="8"/>
      <c r="G22" s="7"/>
      <c r="H22" s="8"/>
      <c r="I22" s="8"/>
      <c r="J22" s="8"/>
      <c r="K22" s="8">
        <v>0</v>
      </c>
      <c r="L22" s="8">
        <v>0</v>
      </c>
      <c r="M22" s="7">
        <v>1</v>
      </c>
      <c r="N22" s="8">
        <f t="shared" si="1"/>
        <v>965529.28999999992</v>
      </c>
      <c r="O22" s="2" t="s">
        <v>29</v>
      </c>
    </row>
    <row r="23" spans="1:15" x14ac:dyDescent="0.4">
      <c r="A23" s="6">
        <v>44061</v>
      </c>
      <c r="C23" s="7"/>
      <c r="D23" s="8"/>
      <c r="E23" s="7"/>
      <c r="F23" s="8"/>
      <c r="G23" s="7"/>
      <c r="H23" s="8"/>
      <c r="I23" s="8"/>
      <c r="J23" s="8"/>
      <c r="K23" s="8">
        <v>300</v>
      </c>
      <c r="L23" s="8">
        <v>1038.26</v>
      </c>
      <c r="M23" s="7">
        <v>1</v>
      </c>
      <c r="N23" s="8">
        <f t="shared" si="1"/>
        <v>966867.54999999993</v>
      </c>
      <c r="O23" s="2" t="s">
        <v>30</v>
      </c>
    </row>
    <row r="24" spans="1:15" x14ac:dyDescent="0.4">
      <c r="A24" s="6">
        <v>44061</v>
      </c>
      <c r="C24" s="7"/>
      <c r="D24" s="8"/>
      <c r="E24" s="7"/>
      <c r="F24" s="8"/>
      <c r="G24" s="7"/>
      <c r="H24" s="8"/>
      <c r="I24" s="8"/>
      <c r="J24" s="8"/>
      <c r="K24" s="8">
        <v>300</v>
      </c>
      <c r="L24" s="8">
        <v>0</v>
      </c>
      <c r="M24" s="7">
        <v>1</v>
      </c>
      <c r="N24" s="8">
        <f t="shared" si="1"/>
        <v>967167.54999999993</v>
      </c>
      <c r="O24" s="2" t="s">
        <v>30</v>
      </c>
    </row>
    <row r="25" spans="1:15" x14ac:dyDescent="0.4">
      <c r="A25" s="6">
        <v>44063</v>
      </c>
      <c r="C25" s="7">
        <v>1</v>
      </c>
      <c r="D25" s="8"/>
      <c r="E25" s="7"/>
      <c r="F25" s="8"/>
      <c r="G25" s="7"/>
      <c r="H25" s="8"/>
      <c r="I25" s="8">
        <v>300</v>
      </c>
      <c r="J25" s="8">
        <v>955.81</v>
      </c>
      <c r="K25" s="8"/>
      <c r="L25" s="8"/>
      <c r="M25" s="7"/>
      <c r="N25" s="8">
        <f t="shared" si="1"/>
        <v>968423.36</v>
      </c>
      <c r="O25" s="2" t="s">
        <v>31</v>
      </c>
    </row>
    <row r="26" spans="1:15" x14ac:dyDescent="0.4">
      <c r="A26" s="6">
        <v>44088</v>
      </c>
      <c r="C26" s="7"/>
      <c r="D26" s="8"/>
      <c r="E26" s="7"/>
      <c r="F26" s="8"/>
      <c r="G26" s="7"/>
      <c r="H26" s="8"/>
      <c r="I26" s="8"/>
      <c r="J26" s="8"/>
      <c r="K26" s="8">
        <v>300</v>
      </c>
      <c r="L26" s="8">
        <v>547.59</v>
      </c>
      <c r="M26" s="7">
        <v>1</v>
      </c>
      <c r="N26" s="8">
        <f t="shared" si="1"/>
        <v>969270.95</v>
      </c>
      <c r="O26" s="2" t="s">
        <v>32</v>
      </c>
    </row>
    <row r="27" spans="1:15" x14ac:dyDescent="0.4">
      <c r="A27" s="6">
        <v>44089</v>
      </c>
      <c r="C27" s="7"/>
      <c r="D27" s="8"/>
      <c r="E27" s="7"/>
      <c r="F27" s="8"/>
      <c r="G27" s="7"/>
      <c r="H27" s="8"/>
      <c r="I27" s="8"/>
      <c r="J27" s="8"/>
      <c r="K27" s="8">
        <v>300</v>
      </c>
      <c r="L27" s="8">
        <v>969.26</v>
      </c>
      <c r="M27" s="7">
        <v>1</v>
      </c>
      <c r="N27" s="8">
        <f t="shared" si="1"/>
        <v>970540.21</v>
      </c>
      <c r="O27" s="2" t="s">
        <v>33</v>
      </c>
    </row>
    <row r="28" spans="1:15" x14ac:dyDescent="0.4">
      <c r="A28" s="6">
        <v>44092</v>
      </c>
      <c r="C28" s="7">
        <v>1</v>
      </c>
      <c r="D28" s="8"/>
      <c r="E28" s="7"/>
      <c r="F28" s="8"/>
      <c r="G28" s="7"/>
      <c r="H28" s="8"/>
      <c r="I28" s="8">
        <v>500</v>
      </c>
      <c r="J28" s="8">
        <v>551.86</v>
      </c>
      <c r="K28" s="8"/>
      <c r="L28" s="8"/>
      <c r="M28" s="7"/>
      <c r="N28" s="8">
        <f t="shared" si="1"/>
        <v>971592.07</v>
      </c>
      <c r="O28" s="2" t="s">
        <v>34</v>
      </c>
    </row>
    <row r="29" spans="1:15" x14ac:dyDescent="0.4">
      <c r="A29" s="6">
        <v>44097</v>
      </c>
      <c r="B29" s="16"/>
      <c r="C29" s="7">
        <v>1</v>
      </c>
      <c r="D29" s="8"/>
      <c r="E29" s="7"/>
      <c r="F29" s="8"/>
      <c r="G29" s="7"/>
      <c r="H29" s="8"/>
      <c r="I29" s="8">
        <v>300</v>
      </c>
      <c r="J29" s="8">
        <v>1901.6</v>
      </c>
      <c r="K29" s="8"/>
      <c r="L29" s="8"/>
      <c r="M29" s="7"/>
      <c r="N29" s="8">
        <f t="shared" si="1"/>
        <v>973793.66999999993</v>
      </c>
      <c r="O29" s="2" t="s">
        <v>35</v>
      </c>
    </row>
    <row r="30" spans="1:15" x14ac:dyDescent="0.4">
      <c r="A30" s="6">
        <v>44102</v>
      </c>
      <c r="C30" s="7">
        <v>1</v>
      </c>
      <c r="D30" s="8"/>
      <c r="E30" s="7"/>
      <c r="F30" s="8"/>
      <c r="G30" s="7"/>
      <c r="H30" s="8"/>
      <c r="I30" s="8">
        <v>500</v>
      </c>
      <c r="J30" s="8">
        <v>1011.34</v>
      </c>
      <c r="K30" s="8"/>
      <c r="L30" s="8"/>
      <c r="M30" s="7"/>
      <c r="N30" s="8">
        <f t="shared" si="1"/>
        <v>975305.00999999989</v>
      </c>
      <c r="O30" s="2" t="s">
        <v>36</v>
      </c>
    </row>
    <row r="31" spans="1:15" x14ac:dyDescent="0.4">
      <c r="A31" s="6">
        <v>44109</v>
      </c>
      <c r="C31" s="7"/>
      <c r="D31" s="8"/>
      <c r="E31" s="7"/>
      <c r="F31" s="8"/>
      <c r="G31" s="7"/>
      <c r="H31" s="8"/>
      <c r="I31" s="8"/>
      <c r="J31" s="8"/>
      <c r="K31" s="8">
        <v>500</v>
      </c>
      <c r="L31" s="8">
        <v>564.41</v>
      </c>
      <c r="M31" s="7">
        <v>1</v>
      </c>
      <c r="N31" s="8">
        <f t="shared" si="1"/>
        <v>976369.41999999993</v>
      </c>
      <c r="O31" s="2" t="s">
        <v>37</v>
      </c>
    </row>
    <row r="32" spans="1:15" x14ac:dyDescent="0.4">
      <c r="A32" s="6">
        <v>44138</v>
      </c>
      <c r="C32" s="7">
        <v>1</v>
      </c>
      <c r="D32" s="8"/>
      <c r="E32" s="7"/>
      <c r="F32" s="8"/>
      <c r="G32" s="7"/>
      <c r="H32" s="8"/>
      <c r="I32" s="8">
        <v>1850</v>
      </c>
      <c r="J32" s="8">
        <v>1041.3399999999999</v>
      </c>
      <c r="K32" s="8"/>
      <c r="L32" s="8"/>
      <c r="M32" s="7"/>
      <c r="N32" s="8">
        <f t="shared" si="1"/>
        <v>979260.75999999989</v>
      </c>
      <c r="O32" s="2" t="s">
        <v>38</v>
      </c>
    </row>
    <row r="33" spans="1:17" x14ac:dyDescent="0.4">
      <c r="A33" s="6">
        <v>44140</v>
      </c>
      <c r="C33" s="7"/>
      <c r="D33" s="8"/>
      <c r="E33" s="7"/>
      <c r="F33" s="8"/>
      <c r="G33" s="7"/>
      <c r="H33" s="8"/>
      <c r="I33" s="8"/>
      <c r="J33" s="8"/>
      <c r="K33" s="8">
        <v>0</v>
      </c>
      <c r="L33" s="8">
        <v>0</v>
      </c>
      <c r="M33" s="7">
        <v>1</v>
      </c>
      <c r="N33" s="8">
        <f t="shared" si="1"/>
        <v>979260.75999999989</v>
      </c>
      <c r="O33" s="2" t="s">
        <v>39</v>
      </c>
    </row>
    <row r="34" spans="1:17" x14ac:dyDescent="0.4">
      <c r="A34" s="6">
        <v>44158</v>
      </c>
      <c r="C34" s="7"/>
      <c r="D34" s="8"/>
      <c r="E34" s="7"/>
      <c r="F34" s="8"/>
      <c r="G34" s="7"/>
      <c r="H34" s="8"/>
      <c r="I34" s="8"/>
      <c r="J34" s="8"/>
      <c r="K34" s="8">
        <v>500</v>
      </c>
      <c r="L34" s="8">
        <v>551.12</v>
      </c>
      <c r="M34" s="7">
        <v>1</v>
      </c>
      <c r="N34" s="8">
        <f t="shared" si="1"/>
        <v>980311.87999999989</v>
      </c>
      <c r="O34" s="2" t="s">
        <v>40</v>
      </c>
    </row>
    <row r="35" spans="1:17" x14ac:dyDescent="0.4">
      <c r="A35" s="6">
        <v>44188</v>
      </c>
      <c r="C35" s="7"/>
      <c r="D35" s="8"/>
      <c r="E35" s="7"/>
      <c r="F35" s="8"/>
      <c r="G35" s="7"/>
      <c r="H35" s="8"/>
      <c r="I35" s="8"/>
      <c r="J35" s="8"/>
      <c r="K35" s="8">
        <v>300</v>
      </c>
      <c r="L35" s="8">
        <v>615.71</v>
      </c>
      <c r="M35" s="7">
        <v>0</v>
      </c>
      <c r="N35" s="8">
        <f t="shared" si="1"/>
        <v>981227.58999999985</v>
      </c>
      <c r="O35" s="16" t="s">
        <v>41</v>
      </c>
      <c r="P35" s="16"/>
      <c r="Q35" s="16"/>
    </row>
    <row r="36" spans="1:17" x14ac:dyDescent="0.4">
      <c r="A36" s="6"/>
      <c r="C36" s="7"/>
      <c r="D36" s="8"/>
      <c r="E36" s="7"/>
      <c r="F36" s="8"/>
      <c r="G36" s="7"/>
      <c r="H36" s="8"/>
      <c r="I36" s="8"/>
      <c r="J36" s="8"/>
      <c r="K36" s="8"/>
      <c r="L36" s="8"/>
      <c r="M36" s="7"/>
      <c r="N36" s="8">
        <f t="shared" si="1"/>
        <v>981227.58999999985</v>
      </c>
    </row>
    <row r="37" spans="1:17" x14ac:dyDescent="0.4">
      <c r="A37" s="6"/>
      <c r="C37" s="7"/>
      <c r="D37" s="8"/>
      <c r="E37" s="7"/>
      <c r="F37" s="8"/>
      <c r="G37" s="7"/>
      <c r="H37" s="8"/>
      <c r="I37" s="8"/>
      <c r="J37" s="8"/>
      <c r="K37" s="8"/>
      <c r="L37" s="8"/>
      <c r="M37" s="7"/>
      <c r="N37" s="8">
        <f t="shared" si="1"/>
        <v>981227.58999999985</v>
      </c>
    </row>
    <row r="38" spans="1:17" x14ac:dyDescent="0.4">
      <c r="A38" s="1" t="s">
        <v>17</v>
      </c>
      <c r="B38" s="1"/>
      <c r="C38" s="10">
        <f>SUM(C11:C37)</f>
        <v>12</v>
      </c>
      <c r="D38" s="11">
        <f>SUM(D11:D37)</f>
        <v>0</v>
      </c>
      <c r="E38" s="10">
        <f>SUM(E11:E37)</f>
        <v>0</v>
      </c>
      <c r="F38" s="11">
        <f>SUM(F11:F37)</f>
        <v>0</v>
      </c>
      <c r="G38" s="10">
        <f>SUM(G11:G37)</f>
        <v>0</v>
      </c>
      <c r="H38" s="11">
        <f t="shared" ref="H38:L38" si="2">SUM(H11:H37)</f>
        <v>0</v>
      </c>
      <c r="I38" s="11">
        <f t="shared" si="2"/>
        <v>5770</v>
      </c>
      <c r="J38" s="11">
        <f t="shared" si="2"/>
        <v>16365.75</v>
      </c>
      <c r="K38" s="11">
        <f t="shared" si="2"/>
        <v>3880</v>
      </c>
      <c r="L38" s="11">
        <f t="shared" si="2"/>
        <v>6393.47</v>
      </c>
      <c r="M38" s="10">
        <f>SUM(M11:M37)</f>
        <v>12</v>
      </c>
      <c r="N38" s="8"/>
    </row>
    <row r="39" spans="1:17" x14ac:dyDescent="0.4"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7" x14ac:dyDescent="0.4">
      <c r="B40" s="1" t="s">
        <v>18</v>
      </c>
      <c r="C40" s="1"/>
      <c r="D40" s="1"/>
      <c r="E40" s="12"/>
      <c r="F40" s="11">
        <f>D38+F38</f>
        <v>0</v>
      </c>
      <c r="G40" s="11"/>
      <c r="H40" s="11"/>
      <c r="I40" s="12" t="s">
        <v>19</v>
      </c>
      <c r="J40" s="11">
        <f>I38+J38</f>
        <v>22135.75</v>
      </c>
      <c r="K40" s="12" t="s">
        <v>20</v>
      </c>
      <c r="L40" s="11">
        <f>K38+L38</f>
        <v>10273.470000000001</v>
      </c>
      <c r="M40" s="8"/>
      <c r="N40" s="8"/>
    </row>
    <row r="41" spans="1:17" x14ac:dyDescent="0.4"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7" x14ac:dyDescent="0.4">
      <c r="E42" s="8" t="s">
        <v>19</v>
      </c>
      <c r="F42" s="13">
        <f>I38+J38</f>
        <v>22135.75</v>
      </c>
      <c r="G42" s="8"/>
      <c r="H42" s="8"/>
      <c r="I42" s="8"/>
      <c r="J42" s="8"/>
      <c r="K42" s="8"/>
      <c r="L42" s="8"/>
      <c r="M42" s="8"/>
      <c r="N42" s="8"/>
    </row>
    <row r="43" spans="1:17" x14ac:dyDescent="0.4">
      <c r="A43" s="6"/>
      <c r="E43" s="8"/>
      <c r="F43" s="8"/>
      <c r="G43" s="8"/>
      <c r="H43" s="8"/>
      <c r="I43" s="8"/>
      <c r="J43" s="8"/>
      <c r="K43" s="8"/>
      <c r="L43" s="8"/>
      <c r="M43" s="8"/>
      <c r="N43" s="13"/>
    </row>
    <row r="44" spans="1:17" x14ac:dyDescent="0.4">
      <c r="A44" s="2" t="s">
        <v>21</v>
      </c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7" ht="12.6" thickBot="1" x14ac:dyDescent="0.45">
      <c r="B45" s="2" t="s">
        <v>22</v>
      </c>
      <c r="E45" s="8"/>
      <c r="F45" s="8"/>
      <c r="G45" s="8"/>
      <c r="H45" s="8"/>
      <c r="I45" s="8"/>
      <c r="J45" s="8"/>
      <c r="K45" s="8"/>
      <c r="L45" s="8"/>
      <c r="M45" s="8"/>
      <c r="N45" s="14">
        <f>N37+N43</f>
        <v>981227.58999999985</v>
      </c>
    </row>
    <row r="46" spans="1:17" ht="12.6" thickTop="1" x14ac:dyDescent="0.4"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7" x14ac:dyDescent="0.4"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7" ht="12.6" thickBot="1" x14ac:dyDescent="0.45"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3:14" x14ac:dyDescent="0.4">
      <c r="C49" s="19"/>
      <c r="D49" s="20"/>
      <c r="E49" s="21"/>
      <c r="F49" s="21"/>
      <c r="G49" s="21"/>
      <c r="H49" s="21"/>
      <c r="I49" s="21"/>
      <c r="J49" s="21"/>
      <c r="K49" s="21"/>
      <c r="L49" s="21"/>
      <c r="M49" s="21"/>
      <c r="N49" s="23"/>
    </row>
    <row r="50" spans="3:14" x14ac:dyDescent="0.4">
      <c r="C50" s="24"/>
      <c r="D50" s="25"/>
      <c r="E50" s="26"/>
      <c r="F50" s="26"/>
      <c r="G50" s="26"/>
      <c r="H50" s="26"/>
      <c r="I50" s="33" t="s">
        <v>72</v>
      </c>
      <c r="J50" s="26"/>
      <c r="K50" s="26"/>
      <c r="L50" s="26"/>
      <c r="M50" s="26"/>
      <c r="N50" s="27"/>
    </row>
    <row r="51" spans="3:14" x14ac:dyDescent="0.4">
      <c r="C51" s="24"/>
      <c r="D51" s="25"/>
      <c r="E51" s="26"/>
      <c r="F51" s="26"/>
      <c r="G51" s="26"/>
      <c r="H51" s="26"/>
      <c r="I51" s="26"/>
      <c r="J51" s="26"/>
      <c r="K51" s="26"/>
      <c r="L51" s="26"/>
      <c r="M51" s="26"/>
      <c r="N51" s="27"/>
    </row>
    <row r="52" spans="3:14" x14ac:dyDescent="0.4">
      <c r="C52" s="24"/>
      <c r="D52" s="25"/>
      <c r="E52" s="26"/>
      <c r="F52" s="26"/>
      <c r="G52" s="26"/>
      <c r="H52" s="26"/>
      <c r="I52" s="26" t="s">
        <v>68</v>
      </c>
      <c r="J52" s="26"/>
      <c r="K52" s="26"/>
      <c r="L52" s="26">
        <v>1954</v>
      </c>
      <c r="M52" s="26"/>
      <c r="N52" s="27"/>
    </row>
    <row r="53" spans="3:14" x14ac:dyDescent="0.4">
      <c r="C53" s="24"/>
      <c r="D53" s="25"/>
      <c r="E53" s="26"/>
      <c r="F53" s="26"/>
      <c r="G53" s="26"/>
      <c r="H53" s="26"/>
      <c r="I53" s="26" t="s">
        <v>69</v>
      </c>
      <c r="J53" s="26"/>
      <c r="K53" s="26"/>
      <c r="L53" s="26">
        <v>11000</v>
      </c>
      <c r="M53" s="26"/>
      <c r="N53" s="27"/>
    </row>
    <row r="54" spans="3:14" x14ac:dyDescent="0.4">
      <c r="C54" s="24"/>
      <c r="D54" s="25"/>
      <c r="E54" s="26"/>
      <c r="F54" s="26"/>
      <c r="G54" s="26"/>
      <c r="H54" s="26"/>
      <c r="I54" s="26" t="s">
        <v>70</v>
      </c>
      <c r="J54" s="26"/>
      <c r="K54" s="26"/>
      <c r="L54" s="26">
        <v>9600</v>
      </c>
      <c r="M54" s="26"/>
      <c r="N54" s="27"/>
    </row>
    <row r="55" spans="3:14" x14ac:dyDescent="0.4">
      <c r="C55" s="24"/>
      <c r="D55" s="25"/>
      <c r="E55" s="26"/>
      <c r="F55" s="26"/>
      <c r="G55" s="26"/>
      <c r="H55" s="26"/>
      <c r="I55" s="26"/>
      <c r="J55" s="26"/>
      <c r="K55" s="26"/>
      <c r="L55" s="26"/>
      <c r="M55" s="26"/>
      <c r="N55" s="27"/>
    </row>
    <row r="56" spans="3:14" x14ac:dyDescent="0.4">
      <c r="C56" s="24"/>
      <c r="D56" s="25"/>
      <c r="E56" s="26"/>
      <c r="F56" s="26"/>
      <c r="G56" s="26"/>
      <c r="H56" s="26"/>
      <c r="I56" s="26" t="s">
        <v>71</v>
      </c>
      <c r="J56" s="26"/>
      <c r="K56" s="26"/>
      <c r="L56" s="26">
        <f>SUM(L52:L54)</f>
        <v>22554</v>
      </c>
      <c r="M56" s="26"/>
      <c r="N56" s="27"/>
    </row>
    <row r="57" spans="3:14" x14ac:dyDescent="0.4">
      <c r="C57" s="24"/>
      <c r="D57" s="25"/>
      <c r="E57" s="26"/>
      <c r="F57" s="26"/>
      <c r="G57" s="26"/>
      <c r="H57" s="26"/>
      <c r="I57" s="26"/>
      <c r="J57" s="26"/>
      <c r="K57" s="26"/>
      <c r="L57" s="26"/>
      <c r="M57" s="26"/>
      <c r="N57" s="27"/>
    </row>
    <row r="58" spans="3:14" ht="12.6" thickBot="1" x14ac:dyDescent="0.45">
      <c r="C58" s="29"/>
      <c r="D58" s="30"/>
      <c r="E58" s="31"/>
      <c r="F58" s="31"/>
      <c r="G58" s="31"/>
      <c r="H58" s="31"/>
      <c r="I58" s="31"/>
      <c r="J58" s="31"/>
      <c r="K58" s="31"/>
      <c r="L58" s="31"/>
      <c r="M58" s="31"/>
      <c r="N58" s="32"/>
    </row>
    <row r="59" spans="3:14" x14ac:dyDescent="0.4"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3:14" x14ac:dyDescent="0.4"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3:14" x14ac:dyDescent="0.4"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3:14" x14ac:dyDescent="0.4"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3:14" x14ac:dyDescent="0.4">
      <c r="E63" s="8"/>
      <c r="F63" s="8"/>
      <c r="G63" s="8"/>
      <c r="H63" s="8"/>
      <c r="I63" s="8"/>
      <c r="J63" s="8"/>
      <c r="K63" s="8"/>
      <c r="L63" s="8"/>
      <c r="M63" s="8"/>
      <c r="N63" s="8"/>
    </row>
  </sheetData>
  <pageMargins left="0.7" right="0.7" top="0.75" bottom="0.75" header="0.3" footer="0.3"/>
  <pageSetup scale="77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A621C-65CA-4BE5-B77D-FAD79131951A}">
  <dimension ref="A1:P63"/>
  <sheetViews>
    <sheetView topLeftCell="A34" zoomScaleNormal="100" workbookViewId="0">
      <selection activeCell="A45" sqref="A45"/>
    </sheetView>
  </sheetViews>
  <sheetFormatPr defaultColWidth="9.15625" defaultRowHeight="12.3" x14ac:dyDescent="0.4"/>
  <cols>
    <col min="1" max="1" width="10.15625" style="2" bestFit="1" customWidth="1"/>
    <col min="2" max="2" width="19" style="2" bestFit="1" customWidth="1"/>
    <col min="3" max="3" width="4" style="2" customWidth="1"/>
    <col min="4" max="4" width="9.15625" style="2" hidden="1" customWidth="1"/>
    <col min="5" max="5" width="4" style="2" hidden="1" customWidth="1"/>
    <col min="6" max="6" width="8.83984375" style="2" hidden="1" customWidth="1"/>
    <col min="7" max="7" width="4" style="2" hidden="1" customWidth="1"/>
    <col min="8" max="8" width="10.15625" style="2" hidden="1" customWidth="1"/>
    <col min="9" max="10" width="10.15625" style="2" customWidth="1"/>
    <col min="11" max="12" width="10.15625" style="2" bestFit="1" customWidth="1"/>
    <col min="13" max="13" width="4" style="2" customWidth="1"/>
    <col min="14" max="14" width="11.83984375" style="2" customWidth="1"/>
    <col min="15" max="16384" width="9.15625" style="2"/>
  </cols>
  <sheetData>
    <row r="1" spans="1:15" x14ac:dyDescent="0.4">
      <c r="A1" s="1" t="s">
        <v>0</v>
      </c>
    </row>
    <row r="2" spans="1:15" x14ac:dyDescent="0.4">
      <c r="A2" s="1" t="s">
        <v>1</v>
      </c>
    </row>
    <row r="3" spans="1:15" x14ac:dyDescent="0.4">
      <c r="A3" s="3">
        <v>2021</v>
      </c>
    </row>
    <row r="4" spans="1:15" x14ac:dyDescent="0.4">
      <c r="A4" s="1"/>
    </row>
    <row r="5" spans="1:15" x14ac:dyDescent="0.4">
      <c r="C5" s="4" t="s">
        <v>3</v>
      </c>
      <c r="D5" s="4" t="s">
        <v>4</v>
      </c>
      <c r="E5" s="4" t="s">
        <v>3</v>
      </c>
      <c r="F5" s="4" t="s">
        <v>4</v>
      </c>
      <c r="G5" s="4" t="s">
        <v>3</v>
      </c>
      <c r="H5" s="4" t="s">
        <v>4</v>
      </c>
      <c r="I5" s="4" t="s">
        <v>42</v>
      </c>
      <c r="J5" s="4"/>
      <c r="K5" s="4" t="s">
        <v>43</v>
      </c>
      <c r="M5" s="4" t="s">
        <v>3</v>
      </c>
    </row>
    <row r="6" spans="1:15" x14ac:dyDescent="0.4">
      <c r="A6" s="4"/>
      <c r="B6" s="4"/>
      <c r="C6" s="4" t="s">
        <v>5</v>
      </c>
      <c r="D6" s="4" t="s">
        <v>6</v>
      </c>
      <c r="E6" s="4" t="s">
        <v>5</v>
      </c>
      <c r="F6" s="4" t="s">
        <v>6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7</v>
      </c>
      <c r="L6" s="4" t="s">
        <v>8</v>
      </c>
      <c r="M6" s="4" t="s">
        <v>5</v>
      </c>
      <c r="N6" s="4"/>
    </row>
    <row r="7" spans="1:15" x14ac:dyDescent="0.4">
      <c r="A7" s="4" t="s">
        <v>9</v>
      </c>
      <c r="B7" s="4" t="s">
        <v>10</v>
      </c>
      <c r="C7" s="4" t="s">
        <v>11</v>
      </c>
      <c r="D7" s="4" t="s">
        <v>12</v>
      </c>
      <c r="E7" s="4" t="s">
        <v>11</v>
      </c>
      <c r="F7" s="4" t="s">
        <v>13</v>
      </c>
      <c r="G7" s="4" t="s">
        <v>11</v>
      </c>
      <c r="H7" s="4" t="s">
        <v>14</v>
      </c>
      <c r="I7" s="4" t="s">
        <v>12</v>
      </c>
      <c r="J7" s="4" t="s">
        <v>12</v>
      </c>
      <c r="K7" s="4" t="s">
        <v>14</v>
      </c>
      <c r="L7" s="4" t="s">
        <v>14</v>
      </c>
      <c r="M7" s="4" t="s">
        <v>11</v>
      </c>
      <c r="N7" s="4" t="s">
        <v>15</v>
      </c>
    </row>
    <row r="8" spans="1:15" x14ac:dyDescent="0.4">
      <c r="D8" s="5"/>
      <c r="F8" s="5"/>
      <c r="H8" s="5"/>
    </row>
    <row r="9" spans="1:15" x14ac:dyDescent="0.4">
      <c r="A9" s="6"/>
      <c r="C9" s="7"/>
      <c r="D9" s="8"/>
      <c r="E9" s="7"/>
      <c r="F9" s="8"/>
      <c r="G9" s="7"/>
      <c r="H9" s="8"/>
      <c r="I9" s="8"/>
      <c r="J9" s="8"/>
      <c r="K9" s="8"/>
      <c r="L9" s="8"/>
      <c r="M9" s="7"/>
      <c r="N9" s="8">
        <v>981227.59</v>
      </c>
    </row>
    <row r="10" spans="1:15" x14ac:dyDescent="0.4">
      <c r="A10" s="6"/>
      <c r="C10" s="7"/>
      <c r="D10" s="8"/>
      <c r="E10" s="7"/>
      <c r="F10" s="8"/>
      <c r="G10" s="7"/>
      <c r="H10" s="8"/>
      <c r="I10" s="8"/>
      <c r="J10" s="8"/>
      <c r="K10" s="8"/>
      <c r="L10" s="8"/>
      <c r="M10" s="7"/>
      <c r="N10" s="8"/>
    </row>
    <row r="11" spans="1:15" x14ac:dyDescent="0.4">
      <c r="A11" s="6">
        <v>44203</v>
      </c>
      <c r="C11" s="7"/>
      <c r="D11" s="8"/>
      <c r="E11" s="7"/>
      <c r="F11" s="8"/>
      <c r="G11" s="7"/>
      <c r="H11" s="8"/>
      <c r="I11" s="8"/>
      <c r="J11" s="8"/>
      <c r="K11" s="8">
        <v>525</v>
      </c>
      <c r="L11" s="8">
        <v>1185.98</v>
      </c>
      <c r="M11" s="7">
        <v>1</v>
      </c>
      <c r="N11" s="8">
        <f>N9+I11+J11+K11+L11</f>
        <v>982938.57</v>
      </c>
      <c r="O11" s="2" t="s">
        <v>44</v>
      </c>
    </row>
    <row r="12" spans="1:15" x14ac:dyDescent="0.4">
      <c r="A12" s="6">
        <v>44270</v>
      </c>
      <c r="C12" s="7"/>
      <c r="D12" s="8"/>
      <c r="E12" s="7"/>
      <c r="F12" s="8"/>
      <c r="G12" s="7"/>
      <c r="H12" s="8"/>
      <c r="I12" s="8"/>
      <c r="J12" s="8"/>
      <c r="K12" s="8">
        <v>500</v>
      </c>
      <c r="L12" s="8">
        <v>645.33000000000004</v>
      </c>
      <c r="M12" s="7">
        <v>1</v>
      </c>
      <c r="N12" s="8">
        <f t="shared" ref="N12" si="0">N11+K12+L12+I12+J12</f>
        <v>984083.89999999991</v>
      </c>
      <c r="O12" s="2" t="s">
        <v>45</v>
      </c>
    </row>
    <row r="13" spans="1:15" x14ac:dyDescent="0.4">
      <c r="A13" s="9">
        <v>44284</v>
      </c>
      <c r="C13" s="7"/>
      <c r="D13" s="8"/>
      <c r="E13" s="7"/>
      <c r="F13" s="8"/>
      <c r="G13" s="7"/>
      <c r="H13" s="8"/>
      <c r="I13" s="8"/>
      <c r="J13" s="8"/>
      <c r="K13" s="8">
        <v>0</v>
      </c>
      <c r="L13" s="8">
        <v>0</v>
      </c>
      <c r="M13" s="7">
        <v>1</v>
      </c>
      <c r="N13" s="8">
        <f>N12+K13+L13+I13+J13</f>
        <v>984083.89999999991</v>
      </c>
      <c r="O13" s="2" t="s">
        <v>46</v>
      </c>
    </row>
    <row r="14" spans="1:15" x14ac:dyDescent="0.4">
      <c r="A14" s="6">
        <v>44286</v>
      </c>
      <c r="C14" s="7"/>
      <c r="D14" s="8"/>
      <c r="E14" s="7"/>
      <c r="F14" s="8"/>
      <c r="G14" s="7"/>
      <c r="H14" s="8"/>
      <c r="I14" s="8"/>
      <c r="J14" s="8"/>
      <c r="K14" s="8">
        <v>600</v>
      </c>
      <c r="L14" s="8">
        <v>637.42999999999995</v>
      </c>
      <c r="M14" s="7">
        <v>1</v>
      </c>
      <c r="N14" s="8">
        <f t="shared" ref="N14:N37" si="1">N13+K14+L14+I14+J14</f>
        <v>985321.33</v>
      </c>
      <c r="O14" s="2" t="s">
        <v>47</v>
      </c>
    </row>
    <row r="15" spans="1:15" x14ac:dyDescent="0.4">
      <c r="A15" s="6">
        <v>44299</v>
      </c>
      <c r="C15" s="7">
        <v>1</v>
      </c>
      <c r="D15" s="8"/>
      <c r="E15" s="7"/>
      <c r="F15" s="8"/>
      <c r="G15" s="7"/>
      <c r="H15" s="8"/>
      <c r="I15" s="8">
        <v>500</v>
      </c>
      <c r="J15" s="8">
        <v>1169.5</v>
      </c>
      <c r="K15" s="8"/>
      <c r="L15" s="8"/>
      <c r="M15" s="7"/>
      <c r="N15" s="8">
        <f t="shared" si="1"/>
        <v>986990.83</v>
      </c>
      <c r="O15" s="2" t="s">
        <v>48</v>
      </c>
    </row>
    <row r="16" spans="1:15" x14ac:dyDescent="0.4">
      <c r="A16" s="9">
        <v>44305</v>
      </c>
      <c r="C16" s="7"/>
      <c r="D16" s="8"/>
      <c r="E16" s="7"/>
      <c r="F16" s="8"/>
      <c r="G16" s="7"/>
      <c r="H16" s="8"/>
      <c r="I16" s="8"/>
      <c r="J16" s="8"/>
      <c r="K16" s="8">
        <v>500</v>
      </c>
      <c r="L16" s="8">
        <v>664</v>
      </c>
      <c r="M16" s="7">
        <v>1</v>
      </c>
      <c r="N16" s="8">
        <f t="shared" si="1"/>
        <v>988154.83</v>
      </c>
      <c r="O16" s="2" t="s">
        <v>49</v>
      </c>
    </row>
    <row r="17" spans="1:16" x14ac:dyDescent="0.4">
      <c r="A17" s="6">
        <v>44305</v>
      </c>
      <c r="C17" s="7"/>
      <c r="D17" s="8"/>
      <c r="E17" s="7"/>
      <c r="F17" s="8"/>
      <c r="G17" s="7"/>
      <c r="H17" s="8"/>
      <c r="I17" s="8"/>
      <c r="J17" s="8"/>
      <c r="K17" s="8">
        <v>500</v>
      </c>
      <c r="L17" s="8">
        <v>654.48</v>
      </c>
      <c r="M17" s="7">
        <v>1</v>
      </c>
      <c r="N17" s="8">
        <f t="shared" si="1"/>
        <v>989309.30999999994</v>
      </c>
      <c r="O17" s="2" t="s">
        <v>50</v>
      </c>
    </row>
    <row r="18" spans="1:16" x14ac:dyDescent="0.4">
      <c r="A18" s="6">
        <v>44306</v>
      </c>
      <c r="C18" s="7">
        <v>1</v>
      </c>
      <c r="D18" s="8"/>
      <c r="E18" s="7"/>
      <c r="F18" s="8"/>
      <c r="G18" s="7"/>
      <c r="H18" s="8"/>
      <c r="I18" s="8">
        <v>300</v>
      </c>
      <c r="J18" s="8">
        <v>1065.43</v>
      </c>
      <c r="K18" s="8"/>
      <c r="L18" s="8"/>
      <c r="M18" s="7"/>
      <c r="N18" s="8">
        <f>N17+K18+L18+I18+J18</f>
        <v>990674.74</v>
      </c>
      <c r="O18" s="2" t="s">
        <v>49</v>
      </c>
    </row>
    <row r="19" spans="1:16" x14ac:dyDescent="0.4">
      <c r="A19" s="6">
        <v>44309</v>
      </c>
      <c r="C19" s="7"/>
      <c r="D19" s="8"/>
      <c r="E19" s="7"/>
      <c r="F19" s="8"/>
      <c r="G19" s="7"/>
      <c r="H19" s="8"/>
      <c r="I19" s="8"/>
      <c r="J19" s="8"/>
      <c r="K19" s="8">
        <v>300</v>
      </c>
      <c r="L19" s="8">
        <v>641.9</v>
      </c>
      <c r="M19" s="7">
        <v>1</v>
      </c>
      <c r="N19" s="8">
        <f t="shared" si="1"/>
        <v>991616.64</v>
      </c>
      <c r="O19" s="2" t="s">
        <v>51</v>
      </c>
    </row>
    <row r="20" spans="1:16" x14ac:dyDescent="0.4">
      <c r="A20" s="6">
        <v>44314</v>
      </c>
      <c r="C20" s="7"/>
      <c r="D20" s="8"/>
      <c r="E20" s="7"/>
      <c r="F20" s="8"/>
      <c r="G20" s="7"/>
      <c r="H20" s="8"/>
      <c r="I20" s="8"/>
      <c r="J20" s="8"/>
      <c r="K20" s="8">
        <v>300</v>
      </c>
      <c r="L20" s="8">
        <v>640.38</v>
      </c>
      <c r="M20" s="7">
        <v>1</v>
      </c>
      <c r="N20" s="8">
        <f t="shared" si="1"/>
        <v>992557.02</v>
      </c>
      <c r="O20" s="2" t="s">
        <v>52</v>
      </c>
    </row>
    <row r="21" spans="1:16" x14ac:dyDescent="0.4">
      <c r="A21" s="6">
        <v>44330</v>
      </c>
      <c r="C21" s="7"/>
      <c r="D21" s="8"/>
      <c r="E21" s="7"/>
      <c r="F21" s="8"/>
      <c r="G21" s="7"/>
      <c r="H21" s="8"/>
      <c r="I21" s="8"/>
      <c r="J21" s="8"/>
      <c r="K21" s="8">
        <v>300</v>
      </c>
      <c r="L21" s="8">
        <v>609.63</v>
      </c>
      <c r="M21" s="7">
        <v>1</v>
      </c>
      <c r="N21" s="8">
        <f t="shared" si="1"/>
        <v>993466.65</v>
      </c>
      <c r="O21" s="2" t="s">
        <v>53</v>
      </c>
    </row>
    <row r="22" spans="1:16" x14ac:dyDescent="0.4">
      <c r="A22" s="6">
        <v>44336</v>
      </c>
      <c r="C22" s="7">
        <v>1</v>
      </c>
      <c r="D22" s="8"/>
      <c r="E22" s="7"/>
      <c r="F22" s="8"/>
      <c r="G22" s="7"/>
      <c r="H22" s="8"/>
      <c r="I22" s="8">
        <v>500</v>
      </c>
      <c r="J22" s="8">
        <v>1110.28</v>
      </c>
      <c r="K22" s="8"/>
      <c r="L22" s="8"/>
      <c r="M22" s="7"/>
      <c r="N22" s="8">
        <f t="shared" si="1"/>
        <v>995076.93</v>
      </c>
      <c r="O22" s="2" t="s">
        <v>54</v>
      </c>
    </row>
    <row r="23" spans="1:16" x14ac:dyDescent="0.4">
      <c r="A23" s="6">
        <v>44351</v>
      </c>
      <c r="C23" s="7"/>
      <c r="D23" s="8"/>
      <c r="E23" s="7"/>
      <c r="F23" s="8"/>
      <c r="G23" s="7"/>
      <c r="H23" s="8"/>
      <c r="I23" s="8"/>
      <c r="J23" s="8"/>
      <c r="K23" s="8">
        <v>500</v>
      </c>
      <c r="L23" s="8">
        <v>680.2</v>
      </c>
      <c r="M23" s="7">
        <v>1</v>
      </c>
      <c r="N23" s="8">
        <f t="shared" si="1"/>
        <v>996257.13</v>
      </c>
      <c r="O23" s="2" t="s">
        <v>55</v>
      </c>
    </row>
    <row r="24" spans="1:16" x14ac:dyDescent="0.4">
      <c r="A24" s="6">
        <v>44354</v>
      </c>
      <c r="C24" s="7">
        <v>1</v>
      </c>
      <c r="D24" s="8"/>
      <c r="E24" s="7"/>
      <c r="F24" s="8"/>
      <c r="G24" s="7"/>
      <c r="H24" s="8"/>
      <c r="I24" s="8">
        <v>500</v>
      </c>
      <c r="J24" s="8">
        <v>1149.5899999999999</v>
      </c>
      <c r="K24" s="8"/>
      <c r="L24" s="8"/>
      <c r="M24" s="7"/>
      <c r="N24" s="8">
        <f t="shared" si="1"/>
        <v>997906.72</v>
      </c>
      <c r="O24" s="2" t="s">
        <v>56</v>
      </c>
    </row>
    <row r="25" spans="1:16" x14ac:dyDescent="0.4">
      <c r="A25" s="6">
        <v>44377</v>
      </c>
      <c r="C25" s="7"/>
      <c r="D25" s="8"/>
      <c r="E25" s="7"/>
      <c r="F25" s="8"/>
      <c r="G25" s="7"/>
      <c r="H25" s="8"/>
      <c r="I25" s="8"/>
      <c r="J25" s="8"/>
      <c r="K25" s="8">
        <v>500</v>
      </c>
      <c r="L25" s="8">
        <v>672.05</v>
      </c>
      <c r="M25" s="7">
        <v>1</v>
      </c>
      <c r="N25" s="8">
        <f t="shared" si="1"/>
        <v>999078.77</v>
      </c>
      <c r="O25" s="2" t="s">
        <v>57</v>
      </c>
    </row>
    <row r="26" spans="1:16" x14ac:dyDescent="0.4">
      <c r="A26" s="6">
        <v>44391</v>
      </c>
      <c r="C26" s="7"/>
      <c r="D26" s="8"/>
      <c r="E26" s="7"/>
      <c r="F26" s="8"/>
      <c r="G26" s="7"/>
      <c r="H26" s="8"/>
      <c r="I26" s="8"/>
      <c r="J26" s="8"/>
      <c r="K26" s="8">
        <v>500</v>
      </c>
      <c r="L26" s="8">
        <v>563.71</v>
      </c>
      <c r="M26" s="7">
        <v>1</v>
      </c>
      <c r="N26" s="8">
        <f t="shared" si="1"/>
        <v>1000142.48</v>
      </c>
      <c r="O26" s="2" t="s">
        <v>58</v>
      </c>
    </row>
    <row r="27" spans="1:16" x14ac:dyDescent="0.4">
      <c r="A27" s="6">
        <v>44421</v>
      </c>
      <c r="C27" s="7"/>
      <c r="D27" s="8"/>
      <c r="E27" s="7"/>
      <c r="F27" s="8"/>
      <c r="G27" s="7"/>
      <c r="H27" s="8"/>
      <c r="I27" s="8"/>
      <c r="J27" s="8"/>
      <c r="K27" s="8">
        <v>0</v>
      </c>
      <c r="L27" s="8">
        <v>0</v>
      </c>
      <c r="M27" s="7">
        <v>1</v>
      </c>
      <c r="N27" s="8">
        <f t="shared" si="1"/>
        <v>1000142.48</v>
      </c>
      <c r="O27" s="2" t="s">
        <v>59</v>
      </c>
    </row>
    <row r="28" spans="1:16" x14ac:dyDescent="0.4">
      <c r="A28" s="15">
        <v>44428</v>
      </c>
      <c r="B28" s="16"/>
      <c r="C28" s="17"/>
      <c r="D28" s="18"/>
      <c r="E28" s="17"/>
      <c r="F28" s="18"/>
      <c r="G28" s="17"/>
      <c r="H28" s="18"/>
      <c r="I28" s="18"/>
      <c r="J28" s="18"/>
      <c r="K28" s="18"/>
      <c r="L28" s="18"/>
      <c r="M28" s="17"/>
      <c r="N28" s="18">
        <f t="shared" si="1"/>
        <v>1000142.48</v>
      </c>
      <c r="O28" s="16" t="s">
        <v>60</v>
      </c>
      <c r="P28" s="16"/>
    </row>
    <row r="29" spans="1:16" x14ac:dyDescent="0.4">
      <c r="A29" s="6">
        <v>44439</v>
      </c>
      <c r="C29" s="7">
        <v>1</v>
      </c>
      <c r="D29" s="8"/>
      <c r="E29" s="7"/>
      <c r="F29" s="8"/>
      <c r="G29" s="7"/>
      <c r="H29" s="8"/>
      <c r="I29" s="8">
        <v>500</v>
      </c>
      <c r="J29" s="8">
        <v>1220.4000000000001</v>
      </c>
      <c r="K29" s="8"/>
      <c r="L29" s="8"/>
      <c r="M29" s="7"/>
      <c r="N29" s="8">
        <f t="shared" si="1"/>
        <v>1001862.88</v>
      </c>
      <c r="O29" s="2" t="s">
        <v>61</v>
      </c>
    </row>
    <row r="30" spans="1:16" x14ac:dyDescent="0.4">
      <c r="A30" s="6">
        <v>44417</v>
      </c>
      <c r="C30" s="7"/>
      <c r="D30" s="8"/>
      <c r="E30" s="7"/>
      <c r="F30" s="8"/>
      <c r="G30" s="7"/>
      <c r="H30" s="8"/>
      <c r="I30" s="8"/>
      <c r="J30" s="8"/>
      <c r="K30" s="8">
        <v>300</v>
      </c>
      <c r="L30" s="8">
        <v>659.26</v>
      </c>
      <c r="M30" s="7">
        <v>1</v>
      </c>
      <c r="N30" s="8">
        <f t="shared" si="1"/>
        <v>1002822.14</v>
      </c>
      <c r="O30" s="2" t="s">
        <v>62</v>
      </c>
    </row>
    <row r="31" spans="1:16" x14ac:dyDescent="0.4">
      <c r="A31" s="6">
        <v>44466</v>
      </c>
      <c r="C31" s="7"/>
      <c r="D31" s="8"/>
      <c r="E31" s="7"/>
      <c r="F31" s="8"/>
      <c r="G31" s="7"/>
      <c r="H31" s="8"/>
      <c r="I31" s="8"/>
      <c r="J31" s="8"/>
      <c r="K31" s="8">
        <v>500</v>
      </c>
      <c r="L31" s="8">
        <v>0</v>
      </c>
      <c r="M31" s="7">
        <v>1</v>
      </c>
      <c r="N31" s="8">
        <f t="shared" si="1"/>
        <v>1003322.14</v>
      </c>
      <c r="O31" s="2" t="s">
        <v>63</v>
      </c>
    </row>
    <row r="32" spans="1:16" x14ac:dyDescent="0.4">
      <c r="A32" s="6">
        <v>44496</v>
      </c>
      <c r="C32" s="7">
        <v>1</v>
      </c>
      <c r="D32" s="8"/>
      <c r="E32" s="7"/>
      <c r="F32" s="8"/>
      <c r="G32" s="7"/>
      <c r="H32" s="8"/>
      <c r="I32" s="8">
        <v>300</v>
      </c>
      <c r="J32" s="8">
        <v>0</v>
      </c>
      <c r="K32" s="8"/>
      <c r="L32" s="8"/>
      <c r="M32" s="7"/>
      <c r="N32" s="8">
        <f t="shared" si="1"/>
        <v>1003622.14</v>
      </c>
      <c r="O32" s="2" t="s">
        <v>64</v>
      </c>
    </row>
    <row r="33" spans="1:15" x14ac:dyDescent="0.4">
      <c r="A33" s="6">
        <v>44498</v>
      </c>
      <c r="C33" s="7"/>
      <c r="D33" s="8"/>
      <c r="E33" s="7"/>
      <c r="F33" s="8"/>
      <c r="G33" s="7"/>
      <c r="H33" s="8"/>
      <c r="I33" s="8"/>
      <c r="J33" s="8"/>
      <c r="K33" s="8">
        <v>300</v>
      </c>
      <c r="L33" s="8">
        <v>0</v>
      </c>
      <c r="M33" s="7">
        <v>1</v>
      </c>
      <c r="N33" s="8">
        <f t="shared" si="1"/>
        <v>1003922.14</v>
      </c>
      <c r="O33" s="2" t="s">
        <v>64</v>
      </c>
    </row>
    <row r="34" spans="1:15" x14ac:dyDescent="0.4">
      <c r="A34" s="6">
        <v>44509</v>
      </c>
      <c r="C34" s="7"/>
      <c r="D34" s="8"/>
      <c r="E34" s="7"/>
      <c r="F34" s="8"/>
      <c r="G34" s="7"/>
      <c r="H34" s="8"/>
      <c r="I34" s="8"/>
      <c r="J34" s="8"/>
      <c r="K34" s="8">
        <v>0</v>
      </c>
      <c r="L34" s="8">
        <v>0</v>
      </c>
      <c r="M34" s="7">
        <v>1</v>
      </c>
      <c r="N34" s="8">
        <f t="shared" si="1"/>
        <v>1003922.14</v>
      </c>
    </row>
    <row r="35" spans="1:15" x14ac:dyDescent="0.4">
      <c r="A35" s="6">
        <v>44534</v>
      </c>
      <c r="C35" s="7">
        <v>1</v>
      </c>
      <c r="D35" s="8"/>
      <c r="E35" s="7"/>
      <c r="F35" s="8"/>
      <c r="G35" s="7"/>
      <c r="H35" s="8"/>
      <c r="I35" s="8">
        <v>0</v>
      </c>
      <c r="J35" s="8">
        <v>0</v>
      </c>
      <c r="K35" s="8"/>
      <c r="L35" s="8"/>
      <c r="M35" s="7"/>
      <c r="N35" s="8">
        <f t="shared" si="1"/>
        <v>1003922.14</v>
      </c>
    </row>
    <row r="36" spans="1:15" x14ac:dyDescent="0.4">
      <c r="A36" s="6"/>
      <c r="C36" s="7"/>
      <c r="D36" s="8"/>
      <c r="E36" s="7"/>
      <c r="F36" s="8"/>
      <c r="G36" s="7"/>
      <c r="H36" s="8"/>
      <c r="I36" s="8"/>
      <c r="J36" s="8"/>
      <c r="K36" s="8"/>
      <c r="L36" s="8"/>
      <c r="M36" s="7"/>
      <c r="N36" s="8">
        <f t="shared" si="1"/>
        <v>1003922.14</v>
      </c>
    </row>
    <row r="37" spans="1:15" x14ac:dyDescent="0.4">
      <c r="A37" s="6"/>
      <c r="C37" s="7"/>
      <c r="D37" s="8"/>
      <c r="E37" s="7"/>
      <c r="F37" s="8"/>
      <c r="G37" s="7"/>
      <c r="H37" s="8"/>
      <c r="I37" s="8"/>
      <c r="J37" s="8"/>
      <c r="K37" s="8"/>
      <c r="L37" s="8"/>
      <c r="M37" s="7"/>
      <c r="N37" s="8">
        <f t="shared" si="1"/>
        <v>1003922.14</v>
      </c>
    </row>
    <row r="38" spans="1:15" x14ac:dyDescent="0.4">
      <c r="A38" s="1" t="s">
        <v>17</v>
      </c>
      <c r="B38" s="1"/>
      <c r="C38" s="10">
        <f>SUM(C11:C37)</f>
        <v>7</v>
      </c>
      <c r="D38" s="11">
        <f>SUM(D11:D37)</f>
        <v>0</v>
      </c>
      <c r="E38" s="10">
        <f>SUM(E11:E37)</f>
        <v>0</v>
      </c>
      <c r="F38" s="11">
        <f>SUM(F11:F37)</f>
        <v>0</v>
      </c>
      <c r="G38" s="10">
        <f>SUM(G11:G37)</f>
        <v>0</v>
      </c>
      <c r="H38" s="11">
        <f t="shared" ref="H38:L38" si="2">SUM(H11:H37)</f>
        <v>0</v>
      </c>
      <c r="I38" s="11">
        <f t="shared" si="2"/>
        <v>2600</v>
      </c>
      <c r="J38" s="11">
        <f t="shared" si="2"/>
        <v>5715.2000000000007</v>
      </c>
      <c r="K38" s="11">
        <f t="shared" si="2"/>
        <v>6125</v>
      </c>
      <c r="L38" s="11">
        <f t="shared" si="2"/>
        <v>8254.35</v>
      </c>
      <c r="M38" s="10">
        <f>SUM(M11:M37)</f>
        <v>17</v>
      </c>
      <c r="N38" s="8"/>
    </row>
    <row r="39" spans="1:15" x14ac:dyDescent="0.4"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5" x14ac:dyDescent="0.4">
      <c r="B40" s="1" t="s">
        <v>18</v>
      </c>
      <c r="C40" s="1"/>
      <c r="D40" s="1"/>
      <c r="E40" s="12"/>
      <c r="F40" s="11">
        <f>D38+F38</f>
        <v>0</v>
      </c>
      <c r="G40" s="11"/>
      <c r="H40" s="11"/>
      <c r="I40" s="12" t="s">
        <v>19</v>
      </c>
      <c r="J40" s="11">
        <f>I38+J38</f>
        <v>8315.2000000000007</v>
      </c>
      <c r="K40" s="12" t="s">
        <v>20</v>
      </c>
      <c r="L40" s="11">
        <f>K38+L38</f>
        <v>14379.35</v>
      </c>
      <c r="M40" s="8"/>
      <c r="N40" s="8"/>
    </row>
    <row r="41" spans="1:15" x14ac:dyDescent="0.4"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5" x14ac:dyDescent="0.4">
      <c r="E42" s="8" t="s">
        <v>19</v>
      </c>
      <c r="F42" s="13">
        <f>I38+J38</f>
        <v>8315.2000000000007</v>
      </c>
      <c r="G42" s="8"/>
      <c r="H42" s="8"/>
      <c r="I42" s="8"/>
      <c r="J42" s="8"/>
      <c r="K42" s="8"/>
      <c r="L42" s="8"/>
      <c r="M42" s="8"/>
      <c r="N42" s="8"/>
    </row>
    <row r="43" spans="1:15" x14ac:dyDescent="0.4">
      <c r="A43" s="6"/>
      <c r="E43" s="8"/>
      <c r="F43" s="8"/>
      <c r="G43" s="8"/>
      <c r="H43" s="8"/>
      <c r="I43" s="8"/>
      <c r="J43" s="8"/>
      <c r="K43" s="8"/>
      <c r="L43" s="8"/>
      <c r="M43" s="8"/>
      <c r="N43" s="13"/>
    </row>
    <row r="44" spans="1:15" x14ac:dyDescent="0.4">
      <c r="A44" s="2" t="s">
        <v>21</v>
      </c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5" ht="12.6" thickBot="1" x14ac:dyDescent="0.45">
      <c r="B45" s="2" t="s">
        <v>22</v>
      </c>
      <c r="E45" s="8"/>
      <c r="F45" s="8"/>
      <c r="G45" s="8"/>
      <c r="H45" s="8"/>
      <c r="I45" s="8"/>
      <c r="J45" s="8"/>
      <c r="K45" s="8"/>
      <c r="L45" s="8"/>
      <c r="M45" s="8"/>
      <c r="N45" s="14">
        <f>N37+N43</f>
        <v>1003922.14</v>
      </c>
    </row>
    <row r="46" spans="1:15" ht="12.6" thickTop="1" x14ac:dyDescent="0.4"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5" x14ac:dyDescent="0.4"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5" x14ac:dyDescent="0.4"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3:14" x14ac:dyDescent="0.4"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3:14" ht="12.6" thickBot="1" x14ac:dyDescent="0.45"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3:14" x14ac:dyDescent="0.4">
      <c r="C51" s="19"/>
      <c r="D51" s="20"/>
      <c r="E51" s="21"/>
      <c r="F51" s="21"/>
      <c r="G51" s="21"/>
      <c r="H51" s="21"/>
      <c r="I51" s="21"/>
      <c r="J51" s="21"/>
      <c r="K51" s="21"/>
      <c r="L51" s="21"/>
      <c r="M51" s="21"/>
      <c r="N51" s="23"/>
    </row>
    <row r="52" spans="3:14" x14ac:dyDescent="0.4">
      <c r="C52" s="24"/>
      <c r="D52" s="25"/>
      <c r="E52" s="26"/>
      <c r="F52" s="26"/>
      <c r="G52" s="26"/>
      <c r="H52" s="26"/>
      <c r="I52" s="33" t="s">
        <v>72</v>
      </c>
      <c r="J52" s="26"/>
      <c r="K52" s="26"/>
      <c r="L52" s="26"/>
      <c r="M52" s="26"/>
      <c r="N52" s="27"/>
    </row>
    <row r="53" spans="3:14" x14ac:dyDescent="0.4">
      <c r="C53" s="24"/>
      <c r="D53" s="25"/>
      <c r="E53" s="26"/>
      <c r="F53" s="26"/>
      <c r="G53" s="26"/>
      <c r="H53" s="26"/>
      <c r="I53" s="26"/>
      <c r="J53" s="26"/>
      <c r="K53" s="26"/>
      <c r="L53" s="26"/>
      <c r="M53" s="26"/>
      <c r="N53" s="27"/>
    </row>
    <row r="54" spans="3:14" x14ac:dyDescent="0.4">
      <c r="C54" s="24"/>
      <c r="D54" s="25"/>
      <c r="E54" s="26"/>
      <c r="F54" s="26"/>
      <c r="G54" s="26"/>
      <c r="H54" s="26"/>
      <c r="I54" s="26" t="s">
        <v>74</v>
      </c>
      <c r="J54" s="26"/>
      <c r="K54" s="26"/>
      <c r="L54" s="26">
        <v>7000</v>
      </c>
      <c r="M54" s="26"/>
      <c r="N54" s="27"/>
    </row>
    <row r="55" spans="3:14" x14ac:dyDescent="0.4">
      <c r="C55" s="24"/>
      <c r="D55" s="25"/>
      <c r="E55" s="26"/>
      <c r="F55" s="26"/>
      <c r="G55" s="26"/>
      <c r="H55" s="26"/>
      <c r="I55" s="26" t="s">
        <v>73</v>
      </c>
      <c r="J55" s="26"/>
      <c r="K55" s="26"/>
      <c r="L55" s="26">
        <v>13600</v>
      </c>
      <c r="M55" s="26"/>
      <c r="N55" s="27"/>
    </row>
    <row r="56" spans="3:14" x14ac:dyDescent="0.4">
      <c r="C56" s="24"/>
      <c r="D56" s="25"/>
      <c r="E56" s="26"/>
      <c r="F56" s="26"/>
      <c r="G56" s="26"/>
      <c r="H56" s="26"/>
      <c r="I56" s="26"/>
      <c r="J56" s="26"/>
      <c r="K56" s="26"/>
      <c r="L56" s="26"/>
      <c r="M56" s="26"/>
      <c r="N56" s="27"/>
    </row>
    <row r="57" spans="3:14" x14ac:dyDescent="0.4">
      <c r="C57" s="24"/>
      <c r="D57" s="25"/>
      <c r="E57" s="26"/>
      <c r="F57" s="26"/>
      <c r="G57" s="26"/>
      <c r="H57" s="26"/>
      <c r="I57" s="26" t="s">
        <v>75</v>
      </c>
      <c r="J57" s="26"/>
      <c r="K57" s="26"/>
      <c r="L57" s="26">
        <v>20600</v>
      </c>
      <c r="M57" s="26"/>
      <c r="N57" s="27"/>
    </row>
    <row r="58" spans="3:14" x14ac:dyDescent="0.4">
      <c r="C58" s="24"/>
      <c r="D58" s="25"/>
      <c r="E58" s="26"/>
      <c r="F58" s="26"/>
      <c r="G58" s="26"/>
      <c r="H58" s="26"/>
      <c r="I58" s="26"/>
      <c r="J58" s="26"/>
      <c r="K58" s="26"/>
      <c r="L58" s="26"/>
      <c r="M58" s="26"/>
      <c r="N58" s="27"/>
    </row>
    <row r="59" spans="3:14" ht="12.6" thickBot="1" x14ac:dyDescent="0.45">
      <c r="C59" s="29"/>
      <c r="D59" s="30"/>
      <c r="E59" s="31"/>
      <c r="F59" s="31"/>
      <c r="G59" s="31"/>
      <c r="H59" s="31"/>
      <c r="I59" s="31"/>
      <c r="J59" s="31"/>
      <c r="K59" s="31"/>
      <c r="L59" s="31"/>
      <c r="M59" s="31"/>
      <c r="N59" s="32"/>
    </row>
    <row r="60" spans="3:14" x14ac:dyDescent="0.4"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3:14" x14ac:dyDescent="0.4"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3:14" x14ac:dyDescent="0.4"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3:14" x14ac:dyDescent="0.4">
      <c r="E63" s="8"/>
      <c r="F63" s="8"/>
      <c r="G63" s="8"/>
      <c r="H63" s="8"/>
      <c r="I63" s="8"/>
      <c r="J63" s="8"/>
      <c r="K63" s="8"/>
      <c r="L63" s="8"/>
      <c r="M63" s="8"/>
      <c r="N63" s="8"/>
    </row>
  </sheetData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Meters 2019</vt:lpstr>
      <vt:lpstr>Meters 2020</vt:lpstr>
      <vt:lpstr>Meters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Debbra Dedden</dc:creator>
  <cp:lastModifiedBy>AlanV</cp:lastModifiedBy>
  <cp:lastPrinted>2022-01-07T14:42:24Z</cp:lastPrinted>
  <dcterms:created xsi:type="dcterms:W3CDTF">2022-01-07T13:30:15Z</dcterms:created>
  <dcterms:modified xsi:type="dcterms:W3CDTF">2022-02-03T21:31:06Z</dcterms:modified>
</cp:coreProperties>
</file>