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021 Rate Increase Application\Exhibits\Actual\10 Testimony of Witnesses - Herrman\"/>
    </mc:Choice>
  </mc:AlternateContent>
  <bookViews>
    <workbookView xWindow="0" yWindow="0" windowWidth="17105" windowHeight="523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3" i="1"/>
</calcChain>
</file>

<file path=xl/sharedStrings.xml><?xml version="1.0" encoding="utf-8"?>
<sst xmlns="http://schemas.openxmlformats.org/spreadsheetml/2006/main" count="9" uniqueCount="9">
  <si>
    <t>YEAR</t>
  </si>
  <si>
    <t>NET MARGINS</t>
  </si>
  <si>
    <t>OPERATING MARGINS</t>
  </si>
  <si>
    <t>TIER (1.25 Benchmark)</t>
  </si>
  <si>
    <t>OTIER (1.10 Benchmark)</t>
  </si>
  <si>
    <t>Equity to Assets</t>
  </si>
  <si>
    <t>DSC (1.25 Benchmark)</t>
  </si>
  <si>
    <t>RESIDENTIAL kWh SALES</t>
  </si>
  <si>
    <t>YEAR OVER YEAR % CHANGE IN RESIDENTIAL kWh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</si>
</sst>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2" xfId="0" applyBorder="1"/>
    <xf numFmtId="2" fontId="0" fillId="0" borderId="2" xfId="0" applyNumberFormat="1" applyBorder="1"/>
    <xf numFmtId="164" fontId="0" fillId="0" borderId="2" xfId="1" applyNumberFormat="1" applyFont="1" applyBorder="1"/>
    <xf numFmtId="3" fontId="0" fillId="0" borderId="2" xfId="0" applyNumberFormat="1" applyBorder="1"/>
    <xf numFmtId="37" fontId="0" fillId="0" borderId="0" xfId="1" applyNumberFormat="1" applyFont="1"/>
    <xf numFmtId="10" fontId="0" fillId="0" borderId="2" xfId="0" applyNumberFormat="1" applyBorder="1"/>
    <xf numFmtId="0" fontId="2" fillId="0" borderId="1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M7" sqref="M7"/>
    </sheetView>
  </sheetViews>
  <sheetFormatPr defaultRowHeight="15.05" x14ac:dyDescent="0.3"/>
  <cols>
    <col min="2" max="2" width="13.6640625" customWidth="1"/>
    <col min="3" max="3" width="10.88671875" customWidth="1"/>
    <col min="4" max="4" width="11.44140625" customWidth="1"/>
    <col min="5" max="5" width="11" customWidth="1"/>
    <col min="6" max="6" width="8.6640625" customWidth="1"/>
    <col min="7" max="7" width="11.44140625" customWidth="1"/>
    <col min="8" max="8" width="13.21875" customWidth="1"/>
    <col min="9" max="9" width="17.33203125" customWidth="1"/>
  </cols>
  <sheetData>
    <row r="1" spans="1:9" ht="61.4" customHeight="1" x14ac:dyDescent="0.3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pans="1:9" hidden="1" x14ac:dyDescent="0.3">
      <c r="H2" s="5">
        <v>769838205</v>
      </c>
    </row>
    <row r="3" spans="1:9" x14ac:dyDescent="0.3">
      <c r="A3" s="1">
        <v>2008</v>
      </c>
      <c r="B3" s="3">
        <v>1363208</v>
      </c>
      <c r="C3" s="3">
        <v>1068968</v>
      </c>
      <c r="D3" s="1">
        <v>1.25</v>
      </c>
      <c r="E3" s="1">
        <v>1.22</v>
      </c>
      <c r="F3" s="1">
        <v>27.11</v>
      </c>
      <c r="G3" s="1">
        <v>1.41</v>
      </c>
      <c r="H3" s="4">
        <v>817296695</v>
      </c>
      <c r="I3" s="6">
        <f>(H3-H2)/H2</f>
        <v>6.1647356148036327E-2</v>
      </c>
    </row>
    <row r="4" spans="1:9" x14ac:dyDescent="0.3">
      <c r="A4" s="1">
        <v>2009</v>
      </c>
      <c r="B4" s="3">
        <v>-181988</v>
      </c>
      <c r="C4" s="3">
        <v>-416504</v>
      </c>
      <c r="D4" s="1">
        <v>0.97</v>
      </c>
      <c r="E4" s="1">
        <v>0.94</v>
      </c>
      <c r="F4" s="1">
        <v>25.96</v>
      </c>
      <c r="G4" s="1">
        <v>1.31</v>
      </c>
      <c r="H4" s="4">
        <v>792655860</v>
      </c>
      <c r="I4" s="6">
        <f t="shared" ref="I4:I15" si="0">(H4-H3)/H3</f>
        <v>-3.0149192026281225E-2</v>
      </c>
    </row>
    <row r="5" spans="1:9" x14ac:dyDescent="0.3">
      <c r="A5" s="1">
        <v>2010</v>
      </c>
      <c r="B5" s="3">
        <v>6207831</v>
      </c>
      <c r="C5" s="3">
        <v>955516</v>
      </c>
      <c r="D5" s="1">
        <v>2.0299999999999998</v>
      </c>
      <c r="E5" s="1">
        <v>1.1599999999999999</v>
      </c>
      <c r="F5" s="1">
        <v>26.67</v>
      </c>
      <c r="G5" s="2">
        <v>2.1</v>
      </c>
      <c r="H5" s="4">
        <v>874581092</v>
      </c>
      <c r="I5" s="6">
        <f t="shared" si="0"/>
        <v>0.10335536029469333</v>
      </c>
    </row>
    <row r="6" spans="1:9" x14ac:dyDescent="0.3">
      <c r="A6" s="1">
        <v>2011</v>
      </c>
      <c r="B6" s="3">
        <v>8490206</v>
      </c>
      <c r="C6" s="3">
        <v>4505479</v>
      </c>
      <c r="D6" s="1">
        <v>2.4500000000000002</v>
      </c>
      <c r="E6" s="1">
        <v>1.77</v>
      </c>
      <c r="F6" s="1">
        <v>29.67</v>
      </c>
      <c r="G6" s="1">
        <v>1.92</v>
      </c>
      <c r="H6" s="4">
        <v>824681500</v>
      </c>
      <c r="I6" s="6">
        <f t="shared" si="0"/>
        <v>-5.7055420539551295E-2</v>
      </c>
    </row>
    <row r="7" spans="1:9" x14ac:dyDescent="0.3">
      <c r="A7" s="1">
        <v>2012</v>
      </c>
      <c r="B7" s="3">
        <v>9781819</v>
      </c>
      <c r="C7" s="3">
        <v>2967848</v>
      </c>
      <c r="D7" s="1">
        <v>2.68</v>
      </c>
      <c r="E7" s="1">
        <v>1.52</v>
      </c>
      <c r="F7" s="2">
        <v>32.1</v>
      </c>
      <c r="G7" s="1">
        <v>2.08</v>
      </c>
      <c r="H7" s="4">
        <v>748396645</v>
      </c>
      <c r="I7" s="6">
        <f t="shared" si="0"/>
        <v>-9.2502202365398037E-2</v>
      </c>
    </row>
    <row r="8" spans="1:9" x14ac:dyDescent="0.3">
      <c r="A8" s="1">
        <v>2013</v>
      </c>
      <c r="B8" s="3">
        <v>10772925</v>
      </c>
      <c r="C8" s="3">
        <v>3648563</v>
      </c>
      <c r="D8" s="1">
        <v>2.77</v>
      </c>
      <c r="E8" s="1">
        <v>1.61</v>
      </c>
      <c r="F8" s="1">
        <v>33.53</v>
      </c>
      <c r="G8" s="1">
        <v>2.23</v>
      </c>
      <c r="H8" s="4">
        <v>797653077</v>
      </c>
      <c r="I8" s="6">
        <f t="shared" si="0"/>
        <v>6.5815944431445172E-2</v>
      </c>
    </row>
    <row r="9" spans="1:9" x14ac:dyDescent="0.3">
      <c r="A9" s="1">
        <v>2014</v>
      </c>
      <c r="B9" s="3">
        <v>13207823</v>
      </c>
      <c r="C9" s="3">
        <v>4119408</v>
      </c>
      <c r="D9" s="1">
        <v>3.16</v>
      </c>
      <c r="E9" s="1">
        <v>1.68</v>
      </c>
      <c r="F9" s="1">
        <v>35.92</v>
      </c>
      <c r="G9" s="1">
        <v>2.4700000000000002</v>
      </c>
      <c r="H9" s="4">
        <v>837685498</v>
      </c>
      <c r="I9" s="6">
        <f t="shared" si="0"/>
        <v>5.0187759759622919E-2</v>
      </c>
    </row>
    <row r="10" spans="1:9" x14ac:dyDescent="0.3">
      <c r="A10" s="1">
        <v>2015</v>
      </c>
      <c r="B10" s="3">
        <v>9947346</v>
      </c>
      <c r="C10" s="3">
        <v>1168116</v>
      </c>
      <c r="D10" s="1">
        <v>2.63</v>
      </c>
      <c r="E10" s="2">
        <v>1.2</v>
      </c>
      <c r="F10" s="1">
        <v>38.49</v>
      </c>
      <c r="G10" s="1">
        <v>2.0499999999999998</v>
      </c>
      <c r="H10" s="4">
        <v>789017593</v>
      </c>
      <c r="I10" s="6">
        <f t="shared" si="0"/>
        <v>-5.8098063194595262E-2</v>
      </c>
    </row>
    <row r="11" spans="1:9" x14ac:dyDescent="0.3">
      <c r="A11" s="1">
        <v>2016</v>
      </c>
      <c r="B11" s="3">
        <v>8603869</v>
      </c>
      <c r="C11" s="3">
        <v>1373225</v>
      </c>
      <c r="D11" s="1">
        <v>2.54</v>
      </c>
      <c r="E11" s="1">
        <v>1.25</v>
      </c>
      <c r="F11" s="1">
        <v>41.88</v>
      </c>
      <c r="G11" s="1">
        <v>1.97</v>
      </c>
      <c r="H11" s="4">
        <v>772769288</v>
      </c>
      <c r="I11" s="6">
        <f t="shared" si="0"/>
        <v>-2.0593083277421927E-2</v>
      </c>
    </row>
    <row r="12" spans="1:9" x14ac:dyDescent="0.3">
      <c r="A12" s="1">
        <v>2017</v>
      </c>
      <c r="B12" s="3">
        <v>9377791</v>
      </c>
      <c r="C12" s="3">
        <v>1613888</v>
      </c>
      <c r="D12" s="1">
        <v>2.81</v>
      </c>
      <c r="E12" s="1">
        <v>1.32</v>
      </c>
      <c r="F12" s="1">
        <v>44.52</v>
      </c>
      <c r="G12" s="1">
        <v>1.93</v>
      </c>
      <c r="H12" s="4">
        <v>728982780</v>
      </c>
      <c r="I12" s="6">
        <f t="shared" si="0"/>
        <v>-5.6661811849851883E-2</v>
      </c>
    </row>
    <row r="13" spans="1:9" x14ac:dyDescent="0.3">
      <c r="A13" s="1">
        <v>2018</v>
      </c>
      <c r="B13" s="3">
        <v>7178908</v>
      </c>
      <c r="C13" s="3">
        <v>2888436</v>
      </c>
      <c r="D13" s="1">
        <v>2.34</v>
      </c>
      <c r="E13" s="1">
        <v>1.54</v>
      </c>
      <c r="F13" s="1">
        <v>44.45</v>
      </c>
      <c r="G13" s="1">
        <v>1.82</v>
      </c>
      <c r="H13" s="4">
        <v>838520644</v>
      </c>
      <c r="I13" s="6">
        <f t="shared" si="0"/>
        <v>0.15026125034119461</v>
      </c>
    </row>
    <row r="14" spans="1:9" x14ac:dyDescent="0.3">
      <c r="A14" s="1">
        <v>2019</v>
      </c>
      <c r="B14" s="3">
        <v>6737133</v>
      </c>
      <c r="C14" s="3">
        <v>94345</v>
      </c>
      <c r="D14" s="2">
        <v>2.2000000000000002</v>
      </c>
      <c r="E14" s="1">
        <v>1.07</v>
      </c>
      <c r="F14" s="1">
        <v>47.01</v>
      </c>
      <c r="G14" s="1">
        <v>1.74</v>
      </c>
      <c r="H14" s="4">
        <v>792508492</v>
      </c>
      <c r="I14" s="6">
        <f t="shared" si="0"/>
        <v>-5.4873010377547722E-2</v>
      </c>
    </row>
    <row r="15" spans="1:9" x14ac:dyDescent="0.3">
      <c r="A15" s="1">
        <v>2020</v>
      </c>
      <c r="B15" s="3">
        <v>9010255</v>
      </c>
      <c r="C15" s="3">
        <v>2168358</v>
      </c>
      <c r="D15" s="1">
        <v>2.64</v>
      </c>
      <c r="E15" s="1">
        <v>1.53</v>
      </c>
      <c r="F15" s="1">
        <v>46.48</v>
      </c>
      <c r="G15" s="1">
        <v>1.89</v>
      </c>
      <c r="H15" s="4">
        <v>774594770</v>
      </c>
      <c r="I15" s="6">
        <f t="shared" si="0"/>
        <v>-2.2603823404834886E-2</v>
      </c>
    </row>
  </sheetData>
  <pageMargins left="0.7" right="0.7" top="0.75" bottom="0.75" header="0.3" footer="0.3"/>
  <pageSetup orientation="landscape" r:id="rId1"/>
  <headerFooter>
    <oddHeader>&amp;REXHIBIT MDH-1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Herrman</dc:creator>
  <cp:lastModifiedBy>Michelle Herrman</cp:lastModifiedBy>
  <cp:lastPrinted>2021-11-24T18:14:22Z</cp:lastPrinted>
  <dcterms:created xsi:type="dcterms:W3CDTF">2021-11-24T16:29:41Z</dcterms:created>
  <dcterms:modified xsi:type="dcterms:W3CDTF">2021-11-24T18:31:35Z</dcterms:modified>
</cp:coreProperties>
</file>